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nuttakorn\Desktop\Up ขึ้น\"/>
    </mc:Choice>
  </mc:AlternateContent>
  <xr:revisionPtr revIDLastSave="0" documentId="13_ncr:1_{204685CC-C831-42F8-B341-0A1450EA1119}" xr6:coauthVersionLast="47" xr6:coauthVersionMax="47" xr10:uidLastSave="{00000000-0000-0000-0000-000000000000}"/>
  <bookViews>
    <workbookView xWindow="-120" yWindow="-120" windowWidth="29040" windowHeight="15720" tabRatio="856" xr2:uid="{F0A040B9-4CF3-4F97-A5D6-3611A6C47351}"/>
  </bookViews>
  <sheets>
    <sheet name="Cover" sheetId="1" r:id="rId1"/>
    <sheet name="Cover1" sheetId="2" r:id="rId2"/>
    <sheet name="Content" sheetId="51" r:id="rId3"/>
    <sheet name="Main Accounts" sheetId="52" r:id="rId4"/>
    <sheet name="Acc.1-Acc.2" sheetId="53" r:id="rId5"/>
    <sheet name="Acc.3" sheetId="54" r:id="rId6"/>
    <sheet name="Acc.4" sheetId="55" r:id="rId7"/>
    <sheet name="Acc.5-6-7" sheetId="56" r:id="rId8"/>
    <sheet name="Acc.8" sheetId="57" r:id="rId9"/>
    <sheet name="GDP (CVM)" sheetId="10" r:id="rId10"/>
    <sheet name="Table1-2.3" sheetId="11" r:id="rId11"/>
    <sheet name="Production" sheetId="12" r:id="rId12"/>
    <sheet name="Table3" sheetId="13" r:id="rId13"/>
    <sheet name="Table4" sheetId="58" r:id="rId14"/>
    <sheet name="Table5-5.3" sheetId="15" r:id="rId15"/>
    <sheet name="Table6-7.2" sheetId="16" r:id="rId16"/>
    <sheet name="Table8-9.2" sheetId="17" r:id="rId17"/>
    <sheet name="Table10-11.2" sheetId="18" r:id="rId18"/>
    <sheet name="Table12-13.2" sheetId="19" r:id="rId19"/>
    <sheet name="Table14-15.2" sheetId="20" r:id="rId20"/>
    <sheet name="Table16-17.2" sheetId="21" r:id="rId21"/>
    <sheet name="Table18-19.2" sheetId="22" r:id="rId22"/>
    <sheet name="Table20-21.2" sheetId="23" r:id="rId23"/>
    <sheet name="Table22-23.2" sheetId="24" r:id="rId24"/>
    <sheet name="Table24-25.2" sheetId="25" r:id="rId25"/>
    <sheet name="Table26-27.2" sheetId="26" r:id="rId26"/>
    <sheet name="Table28-29.2" sheetId="27" r:id="rId27"/>
    <sheet name="Table30-31.2" sheetId="28" r:id="rId28"/>
    <sheet name="Table32-33.2" sheetId="29" r:id="rId29"/>
    <sheet name="Table34-35.2" sheetId="30" r:id="rId30"/>
    <sheet name="Table36-37.2" sheetId="31" r:id="rId31"/>
    <sheet name="Expenditure" sheetId="32" r:id="rId32"/>
    <sheet name="Table38" sheetId="33" r:id="rId33"/>
    <sheet name="Table39-39.2" sheetId="34" r:id="rId34"/>
    <sheet name="Table40" sheetId="35" r:id="rId35"/>
    <sheet name="Table41-41.2" sheetId="36" r:id="rId36"/>
    <sheet name="Table42-43.2" sheetId="37" r:id="rId37"/>
    <sheet name="Table44-45.2" sheetId="38" r:id="rId38"/>
    <sheet name="Table46-47.2" sheetId="39" r:id="rId39"/>
    <sheet name="Table48-49.2" sheetId="40" r:id="rId40"/>
    <sheet name="Income" sheetId="41" r:id="rId41"/>
    <sheet name="Table50" sheetId="42" r:id="rId42"/>
    <sheet name="Table51" sheetId="43" r:id="rId43"/>
    <sheet name="Table 52" sheetId="44" r:id="rId44"/>
    <sheet name="Table 53" sheetId="45" r:id="rId45"/>
    <sheet name="Table 54" sheetId="46" r:id="rId46"/>
    <sheet name="Table 55-57" sheetId="47" r:id="rId47"/>
    <sheet name="Table 58-60" sheetId="48" r:id="rId48"/>
    <sheet name="Table 61" sheetId="49" r:id="rId49"/>
  </sheets>
  <definedNames>
    <definedName name="_xlnm.Print_Area" localSheetId="4">'Acc.1-Acc.2'!$A$1:$AD$38</definedName>
    <definedName name="_xlnm.Print_Area" localSheetId="5">Acc.3!$A$1:$AD$21</definedName>
    <definedName name="_xlnm.Print_Area" localSheetId="6">Acc.4!$A$1:$AD$49</definedName>
    <definedName name="_xlnm.Print_Area" localSheetId="7">'Acc.5-6-7'!$A$1:$AC$49</definedName>
    <definedName name="_xlnm.Print_Area" localSheetId="8">Acc.8!$A$1:$AC$26</definedName>
    <definedName name="_xlnm.Print_Area" localSheetId="2">Content!$A$1:$B$174</definedName>
    <definedName name="_xlnm.Print_Area" localSheetId="0">Cover!$A$1:$I$33</definedName>
    <definedName name="_xlnm.Print_Area" localSheetId="1">Cover1!$A$1:$D$6</definedName>
    <definedName name="_xlnm.Print_Area" localSheetId="31">Expenditure!$A$3:$I$18</definedName>
    <definedName name="_xlnm.Print_Area" localSheetId="9">'GDP (CVM)'!$A$1:$J$29</definedName>
    <definedName name="_xlnm.Print_Area" localSheetId="40">Income!$A$1:$I$29</definedName>
    <definedName name="_xlnm.Print_Area" localSheetId="3">'Main Accounts'!$A$2:$I$8</definedName>
    <definedName name="_xlnm.Print_Area" localSheetId="11">Production!$A$1:$I$37</definedName>
    <definedName name="_xlnm.Print_Area" localSheetId="43">'Table 52'!$A$1:$AD$52</definedName>
    <definedName name="_xlnm.Print_Area" localSheetId="44">'Table 53'!$A$1:$AD$41</definedName>
    <definedName name="_xlnm.Print_Area" localSheetId="45">'Table 54'!$A$1:$AD$33</definedName>
    <definedName name="_xlnm.Print_Area" localSheetId="46">'Table 55-57'!$A$1:$AD$46</definedName>
    <definedName name="_xlnm.Print_Area" localSheetId="47">'Table 58-60'!$A$1:$AD$50</definedName>
    <definedName name="_xlnm.Print_Area" localSheetId="48">'Table 61'!$A$1:$AD$29</definedName>
    <definedName name="_xlnm.Print_Area" localSheetId="17">'Table10-11.2'!$A$1:$AJ$120</definedName>
    <definedName name="_xlnm.Print_Area" localSheetId="10">'Table1-2.3'!$A$1:$AJ$93</definedName>
    <definedName name="_xlnm.Print_Area" localSheetId="18">'Table12-13.2'!$A$10:$AD$32</definedName>
    <definedName name="_xlnm.Print_Area" localSheetId="19">'Table14-15.2'!$A$1:$AD$32</definedName>
    <definedName name="_xlnm.Print_Area" localSheetId="20">'Table16-17.2'!$A$1:$AD$32</definedName>
    <definedName name="_xlnm.Print_Area" localSheetId="21">'Table18-19.2'!$A$1:$AD$32</definedName>
    <definedName name="_xlnm.Print_Area" localSheetId="22">'Table20-21.2'!$A$1:$AD$44</definedName>
    <definedName name="_xlnm.Print_Area" localSheetId="23">'Table22-23.2'!$A$1:$AD$32</definedName>
    <definedName name="_xlnm.Print_Area" localSheetId="24">'Table24-25.2'!$A$9:$AD$48</definedName>
    <definedName name="_xlnm.Print_Area" localSheetId="25">'Table26-27.2'!$A$1:$AJ$36</definedName>
    <definedName name="_xlnm.Print_Area" localSheetId="26">'Table28-29.2'!$A$1:$AD$32</definedName>
    <definedName name="_xlnm.Print_Area" localSheetId="12">Table3!$A$1:$AJ$37</definedName>
    <definedName name="_xlnm.Print_Area" localSheetId="27">'Table30-31.2'!$A$1:$AD$52</definedName>
    <definedName name="_xlnm.Print_Area" localSheetId="28">'Table32-33.2'!$A$1:$AD$48</definedName>
    <definedName name="_xlnm.Print_Area" localSheetId="29">'Table34-35.2'!$A$1:$AD$40</definedName>
    <definedName name="_xlnm.Print_Area" localSheetId="30">'Table36-37.2'!$A$1:$AD$36</definedName>
    <definedName name="_xlnm.Print_Area" localSheetId="32">Table38!$A$1:$AD$54</definedName>
    <definedName name="_xlnm.Print_Area" localSheetId="33">'Table39-39.2'!$A$1:$AD$165</definedName>
    <definedName name="_xlnm.Print_Area" localSheetId="13">Table4!$A$2:$AI$30</definedName>
    <definedName name="_xlnm.Print_Area" localSheetId="34">Table40!$A$1:$AD$54</definedName>
    <definedName name="_xlnm.Print_Area" localSheetId="35">'Table41-41.2'!$A$1:$AD$183</definedName>
    <definedName name="_xlnm.Print_Area" localSheetId="36">'Table42-43.2'!$A$1:$AD$120</definedName>
    <definedName name="_xlnm.Print_Area" localSheetId="37">'Table44-45.2'!$A$1:$AD$65</definedName>
    <definedName name="_xlnm.Print_Area" localSheetId="38">'Table46-47.2'!$A$1:$AD$92</definedName>
    <definedName name="_xlnm.Print_Area" localSheetId="39">'Table48-49.2'!$A$1:$AD$60</definedName>
    <definedName name="_xlnm.Print_Area" localSheetId="41">Table50!$A$1:$AD$41</definedName>
    <definedName name="_xlnm.Print_Area" localSheetId="42">Table51!$A$1:$AD$19</definedName>
    <definedName name="_xlnm.Print_Area" localSheetId="14">'Table5-5.3'!$A$1:$AJ$130</definedName>
    <definedName name="_xlnm.Print_Area" localSheetId="15">'Table6-7.2'!$A$1:$AJ$36</definedName>
    <definedName name="_xlnm.Print_Area" localSheetId="16">'Table8-9.2'!$A$1:$AJ$40</definedName>
    <definedName name="_xlnm.Print_Titles" localSheetId="2">Content!$1:$1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3" i="57" l="1"/>
  <c r="AF22" i="57" s="1"/>
  <c r="X23" i="57"/>
  <c r="P23" i="57"/>
  <c r="P22" i="57" s="1"/>
  <c r="N23" i="57"/>
  <c r="H23" i="57"/>
  <c r="H22" i="57" s="1"/>
  <c r="F23" i="57"/>
  <c r="AJ23" i="57"/>
  <c r="AJ22" i="57" s="1"/>
  <c r="AI23" i="57"/>
  <c r="AI22" i="57" s="1"/>
  <c r="AH23" i="57"/>
  <c r="AG23" i="57"/>
  <c r="AG22" i="57" s="1"/>
  <c r="AE23" i="57"/>
  <c r="AE22" i="57" s="1"/>
  <c r="AC23" i="57"/>
  <c r="AB23" i="57"/>
  <c r="AB22" i="57" s="1"/>
  <c r="AA23" i="57"/>
  <c r="Z23" i="57"/>
  <c r="Y23" i="57"/>
  <c r="Y22" i="57" s="1"/>
  <c r="W23" i="57"/>
  <c r="U23" i="57"/>
  <c r="U22" i="57" s="1"/>
  <c r="T23" i="57"/>
  <c r="T22" i="57" s="1"/>
  <c r="S23" i="57"/>
  <c r="R23" i="57"/>
  <c r="R22" i="57" s="1"/>
  <c r="Q23" i="57"/>
  <c r="O23" i="57"/>
  <c r="O22" i="57" s="1"/>
  <c r="M23" i="57"/>
  <c r="M22" i="57" s="1"/>
  <c r="L23" i="57"/>
  <c r="L22" i="57" s="1"/>
  <c r="K23" i="57"/>
  <c r="J23" i="57"/>
  <c r="J22" i="57" s="1"/>
  <c r="I23" i="57"/>
  <c r="G23" i="57"/>
  <c r="G22" i="57" s="1"/>
  <c r="E23" i="57"/>
  <c r="D23" i="57"/>
  <c r="D22" i="57" s="1"/>
  <c r="C23" i="57"/>
  <c r="C22" i="57" s="1"/>
  <c r="B23" i="57"/>
  <c r="B22" i="57" s="1"/>
  <c r="AC22" i="57"/>
  <c r="AA22" i="57"/>
  <c r="W22" i="57"/>
  <c r="S22" i="57"/>
  <c r="Q22" i="57"/>
  <c r="N22" i="57"/>
  <c r="K22" i="57"/>
  <c r="I22" i="57"/>
  <c r="F22" i="57"/>
  <c r="E22" i="57"/>
  <c r="AH21" i="57"/>
  <c r="Z21" i="57"/>
  <c r="AJ21" i="57"/>
  <c r="AG21" i="57"/>
  <c r="AF21" i="57"/>
  <c r="Y21" i="57"/>
  <c r="X21" i="57"/>
  <c r="R21" i="57"/>
  <c r="Q21" i="57"/>
  <c r="P21" i="57"/>
  <c r="O21" i="57"/>
  <c r="N21" i="57"/>
  <c r="M21" i="57"/>
  <c r="L21" i="57"/>
  <c r="K21" i="57"/>
  <c r="J21" i="57"/>
  <c r="I21" i="57"/>
  <c r="H21" i="57"/>
  <c r="G21" i="57"/>
  <c r="F21" i="57"/>
  <c r="E21" i="57"/>
  <c r="D21" i="57"/>
  <c r="C21" i="57"/>
  <c r="B21" i="57"/>
  <c r="R16" i="57"/>
  <c r="J16" i="57"/>
  <c r="B16" i="57"/>
  <c r="AJ16" i="57"/>
  <c r="AI16" i="57"/>
  <c r="AG16" i="57"/>
  <c r="AF16" i="57"/>
  <c r="AE16" i="57"/>
  <c r="AD16" i="57"/>
  <c r="AC16" i="57"/>
  <c r="AB16" i="57"/>
  <c r="AA16" i="57"/>
  <c r="Y16" i="57"/>
  <c r="X16" i="57"/>
  <c r="W16" i="57"/>
  <c r="V16" i="57"/>
  <c r="U16" i="57"/>
  <c r="T16" i="57"/>
  <c r="S16" i="57"/>
  <c r="Q16" i="57"/>
  <c r="P16" i="57"/>
  <c r="O16" i="57"/>
  <c r="N16" i="57"/>
  <c r="M16" i="57"/>
  <c r="L16" i="57"/>
  <c r="K16" i="57"/>
  <c r="I16" i="57"/>
  <c r="H16" i="57"/>
  <c r="G16" i="57"/>
  <c r="F16" i="57"/>
  <c r="E16" i="57"/>
  <c r="D16" i="57"/>
  <c r="C16" i="57"/>
  <c r="O12" i="57"/>
  <c r="G12" i="57"/>
  <c r="G11" i="57" s="1"/>
  <c r="AJ12" i="57"/>
  <c r="AJ11" i="57" s="1"/>
  <c r="AI12" i="57"/>
  <c r="AH12" i="57"/>
  <c r="AG12" i="57"/>
  <c r="AG11" i="57" s="1"/>
  <c r="AF12" i="57"/>
  <c r="AD12" i="57"/>
  <c r="AC12" i="57"/>
  <c r="AB12" i="57"/>
  <c r="AB11" i="57" s="1"/>
  <c r="AA12" i="57"/>
  <c r="Z12" i="57"/>
  <c r="Y12" i="57"/>
  <c r="X12" i="57"/>
  <c r="V12" i="57"/>
  <c r="U12" i="57"/>
  <c r="T12" i="57"/>
  <c r="S12" i="57"/>
  <c r="R12" i="57"/>
  <c r="R11" i="57" s="1"/>
  <c r="Q12" i="57"/>
  <c r="P12" i="57"/>
  <c r="P11" i="57" s="1"/>
  <c r="N12" i="57"/>
  <c r="M12" i="57"/>
  <c r="L12" i="57"/>
  <c r="K12" i="57"/>
  <c r="K11" i="57" s="1"/>
  <c r="J12" i="57"/>
  <c r="J11" i="57" s="1"/>
  <c r="I12" i="57"/>
  <c r="I11" i="57" s="1"/>
  <c r="H12" i="57"/>
  <c r="F12" i="57"/>
  <c r="E12" i="57"/>
  <c r="D12" i="57"/>
  <c r="C12" i="57"/>
  <c r="C11" i="57" s="1"/>
  <c r="B12" i="57"/>
  <c r="AH11" i="57"/>
  <c r="AF11" i="57"/>
  <c r="AD11" i="57"/>
  <c r="AC11" i="57"/>
  <c r="Z11" i="57"/>
  <c r="Y11" i="57"/>
  <c r="X11" i="57"/>
  <c r="V11" i="57"/>
  <c r="U11" i="57"/>
  <c r="T11" i="57"/>
  <c r="Q11" i="57"/>
  <c r="O11" i="57"/>
  <c r="N11" i="57"/>
  <c r="M11" i="57"/>
  <c r="L11" i="57"/>
  <c r="H11" i="57"/>
  <c r="F11" i="57"/>
  <c r="E11" i="57"/>
  <c r="D11" i="57"/>
  <c r="B11" i="57"/>
  <c r="O8" i="57"/>
  <c r="G8" i="57"/>
  <c r="AJ8" i="57"/>
  <c r="AI8" i="57"/>
  <c r="AH8" i="57"/>
  <c r="AG8" i="57"/>
  <c r="AF8" i="57"/>
  <c r="AD8" i="57"/>
  <c r="AC8" i="57"/>
  <c r="AB8" i="57"/>
  <c r="AA8" i="57"/>
  <c r="Z8" i="57"/>
  <c r="Y8" i="57"/>
  <c r="X8" i="57"/>
  <c r="V8" i="57"/>
  <c r="U8" i="57"/>
  <c r="T8" i="57"/>
  <c r="S8" i="57"/>
  <c r="R8" i="57"/>
  <c r="Q8" i="57"/>
  <c r="P8" i="57"/>
  <c r="N8" i="57"/>
  <c r="M8" i="57"/>
  <c r="L8" i="57"/>
  <c r="K8" i="57"/>
  <c r="J8" i="57"/>
  <c r="I8" i="57"/>
  <c r="H8" i="57"/>
  <c r="F8" i="57"/>
  <c r="E8" i="57"/>
  <c r="D8" i="57"/>
  <c r="C8" i="57"/>
  <c r="B8" i="57"/>
  <c r="K5" i="57"/>
  <c r="C5" i="57"/>
  <c r="AJ5" i="57"/>
  <c r="AH5" i="57"/>
  <c r="AG5" i="57"/>
  <c r="AF5" i="57"/>
  <c r="AE5" i="57"/>
  <c r="AD5" i="57"/>
  <c r="AC5" i="57"/>
  <c r="AB5" i="57"/>
  <c r="Z5" i="57"/>
  <c r="Y5" i="57"/>
  <c r="X5" i="57"/>
  <c r="W5" i="57"/>
  <c r="V5" i="57"/>
  <c r="U5" i="57"/>
  <c r="T5" i="57"/>
  <c r="R5" i="57"/>
  <c r="Q5" i="57"/>
  <c r="P5" i="57"/>
  <c r="O5" i="57"/>
  <c r="N5" i="57"/>
  <c r="M5" i="57"/>
  <c r="L5" i="57"/>
  <c r="J5" i="57"/>
  <c r="I5" i="57"/>
  <c r="H5" i="57"/>
  <c r="G5" i="57"/>
  <c r="F5" i="57"/>
  <c r="E5" i="57"/>
  <c r="D5" i="57"/>
  <c r="B5" i="57"/>
  <c r="AD3" i="57"/>
  <c r="AC3" i="57"/>
  <c r="AB3" i="57"/>
  <c r="AA3" i="57"/>
  <c r="Z3" i="57"/>
  <c r="Y3" i="57"/>
  <c r="X3" i="57"/>
  <c r="AJ37" i="56"/>
  <c r="AI37" i="56"/>
  <c r="AH37" i="56"/>
  <c r="AG37" i="56"/>
  <c r="AF37" i="56"/>
  <c r="AE37" i="56"/>
  <c r="AD37" i="56"/>
  <c r="AC37" i="56"/>
  <c r="AB37" i="56"/>
  <c r="AA37" i="56"/>
  <c r="Z37" i="56"/>
  <c r="Y37" i="56"/>
  <c r="X37" i="56"/>
  <c r="AJ20" i="56"/>
  <c r="AI20" i="56"/>
  <c r="AH20" i="56"/>
  <c r="AG20" i="56"/>
  <c r="AF20" i="56"/>
  <c r="AE20" i="56"/>
  <c r="AD20" i="56"/>
  <c r="AC20" i="56"/>
  <c r="AB20" i="56"/>
  <c r="AA20" i="56"/>
  <c r="Z20" i="56"/>
  <c r="Y20" i="56"/>
  <c r="X20" i="56"/>
  <c r="AJ3" i="56"/>
  <c r="AJ3" i="57" s="1"/>
  <c r="AI3" i="56"/>
  <c r="AI3" i="57" s="1"/>
  <c r="AH3" i="56"/>
  <c r="AH3" i="57" s="1"/>
  <c r="AG3" i="56"/>
  <c r="AG3" i="57" s="1"/>
  <c r="AF3" i="56"/>
  <c r="AF3" i="57" s="1"/>
  <c r="AE3" i="56"/>
  <c r="AE3" i="57" s="1"/>
  <c r="AD3" i="56"/>
  <c r="AC3" i="56"/>
  <c r="AB3" i="56"/>
  <c r="AA3" i="56"/>
  <c r="Z3" i="56"/>
  <c r="Y3" i="56"/>
  <c r="X3" i="56"/>
  <c r="AJ3" i="55"/>
  <c r="AI3" i="55"/>
  <c r="AH3" i="55"/>
  <c r="AG3" i="55"/>
  <c r="AF3" i="55"/>
  <c r="AE3" i="55"/>
  <c r="AD3" i="55"/>
  <c r="AC3" i="55"/>
  <c r="AB3" i="55"/>
  <c r="AA3" i="55"/>
  <c r="Z3" i="55"/>
  <c r="Y3" i="55"/>
  <c r="X3" i="55"/>
  <c r="AJ3" i="54"/>
  <c r="AI3" i="54"/>
  <c r="AH3" i="54"/>
  <c r="AG3" i="54"/>
  <c r="AF3" i="54"/>
  <c r="AE3" i="54"/>
  <c r="AD3" i="54"/>
  <c r="AC3" i="54"/>
  <c r="AB3" i="54"/>
  <c r="AA3" i="54"/>
  <c r="Z3" i="54"/>
  <c r="Y3" i="54"/>
  <c r="X3" i="54"/>
  <c r="AJ21" i="53"/>
  <c r="AI21" i="53"/>
  <c r="AH21" i="53"/>
  <c r="AG21" i="53"/>
  <c r="AF21" i="53"/>
  <c r="AE21" i="53"/>
  <c r="AD21" i="53"/>
  <c r="AC21" i="53"/>
  <c r="AB21" i="53"/>
  <c r="AA21" i="53"/>
  <c r="Z21" i="53"/>
  <c r="Y21" i="53"/>
  <c r="X21" i="53"/>
  <c r="AJ15" i="49"/>
  <c r="AI15" i="49"/>
  <c r="AH15" i="49"/>
  <c r="AG15" i="49"/>
  <c r="AF15" i="49"/>
  <c r="AE15" i="49"/>
  <c r="AD15" i="49"/>
  <c r="AC15" i="49"/>
  <c r="AB15" i="49"/>
  <c r="AA15" i="49"/>
  <c r="Z15" i="49"/>
  <c r="Y15" i="49"/>
  <c r="X15" i="49"/>
  <c r="W15" i="49"/>
  <c r="V15" i="49"/>
  <c r="U15" i="49"/>
  <c r="T15" i="49"/>
  <c r="S15" i="49"/>
  <c r="R15" i="49"/>
  <c r="Q15" i="49"/>
  <c r="P15" i="49"/>
  <c r="O15" i="49"/>
  <c r="N15" i="49"/>
  <c r="M15" i="49"/>
  <c r="L15" i="49"/>
  <c r="K15" i="49"/>
  <c r="J15" i="49"/>
  <c r="I15" i="49"/>
  <c r="H15" i="49"/>
  <c r="G15" i="49"/>
  <c r="F15" i="49"/>
  <c r="E15" i="49"/>
  <c r="D15" i="49"/>
  <c r="C15" i="49"/>
  <c r="B15" i="49"/>
  <c r="U10" i="49"/>
  <c r="M10" i="49"/>
  <c r="E10" i="49"/>
  <c r="AJ10" i="49"/>
  <c r="AI10" i="49"/>
  <c r="AH10" i="49"/>
  <c r="AG10" i="49"/>
  <c r="AF10" i="49"/>
  <c r="AE10" i="49"/>
  <c r="AD10" i="49"/>
  <c r="AB10" i="49"/>
  <c r="AA10" i="49"/>
  <c r="Z10" i="49"/>
  <c r="Y10" i="49"/>
  <c r="X10" i="49"/>
  <c r="W10" i="49"/>
  <c r="V10" i="49"/>
  <c r="T10" i="49"/>
  <c r="S10" i="49"/>
  <c r="R10" i="49"/>
  <c r="Q10" i="49"/>
  <c r="P10" i="49"/>
  <c r="O10" i="49"/>
  <c r="N10" i="49"/>
  <c r="L10" i="49"/>
  <c r="K10" i="49"/>
  <c r="J10" i="49"/>
  <c r="I10" i="49"/>
  <c r="H10" i="49"/>
  <c r="G10" i="49"/>
  <c r="F10" i="49"/>
  <c r="D10" i="49"/>
  <c r="C10" i="49"/>
  <c r="B10" i="49"/>
  <c r="R4" i="49"/>
  <c r="J4" i="49"/>
  <c r="B4" i="49"/>
  <c r="AJ4" i="49"/>
  <c r="AI4" i="49"/>
  <c r="AG4" i="49"/>
  <c r="AF4" i="49"/>
  <c r="AE4" i="49"/>
  <c r="AD4" i="49"/>
  <c r="AC4" i="49"/>
  <c r="AB4" i="49"/>
  <c r="AA4" i="49"/>
  <c r="Y4" i="49"/>
  <c r="X4" i="49"/>
  <c r="W4" i="49"/>
  <c r="V4" i="49"/>
  <c r="U4" i="49"/>
  <c r="T4" i="49"/>
  <c r="S4" i="49"/>
  <c r="Q4" i="49"/>
  <c r="P4" i="49"/>
  <c r="O4" i="49"/>
  <c r="N4" i="49"/>
  <c r="M4" i="49"/>
  <c r="L4" i="49"/>
  <c r="K4" i="49"/>
  <c r="I4" i="49"/>
  <c r="H4" i="49"/>
  <c r="G4" i="49"/>
  <c r="F4" i="49"/>
  <c r="E4" i="49"/>
  <c r="D4" i="49"/>
  <c r="C4" i="49"/>
  <c r="AG16" i="48"/>
  <c r="M16" i="48"/>
  <c r="AJ16" i="48"/>
  <c r="AI16" i="48"/>
  <c r="AF16" i="48"/>
  <c r="AE16" i="48"/>
  <c r="AD16" i="48"/>
  <c r="AB16" i="48"/>
  <c r="AA16" i="48"/>
  <c r="Z16" i="48"/>
  <c r="Y16" i="48"/>
  <c r="X16" i="48"/>
  <c r="W16" i="48"/>
  <c r="V16" i="48"/>
  <c r="U16" i="48"/>
  <c r="T16" i="48"/>
  <c r="S16" i="48"/>
  <c r="R16" i="48"/>
  <c r="Q16" i="48"/>
  <c r="P16" i="48"/>
  <c r="O16" i="48"/>
  <c r="N16" i="48"/>
  <c r="L16" i="48"/>
  <c r="K16" i="48"/>
  <c r="J16" i="48"/>
  <c r="I16" i="48"/>
  <c r="H16" i="48"/>
  <c r="G16" i="48"/>
  <c r="F16" i="48"/>
  <c r="E16" i="48"/>
  <c r="D16" i="48"/>
  <c r="C16" i="48"/>
  <c r="B16" i="48"/>
  <c r="AJ7" i="48"/>
  <c r="AH7" i="48"/>
  <c r="AG7" i="48"/>
  <c r="AF7" i="48"/>
  <c r="AE7" i="48"/>
  <c r="AD7" i="48"/>
  <c r="AC7" i="48"/>
  <c r="Z7" i="48"/>
  <c r="Y7" i="48"/>
  <c r="X7" i="48"/>
  <c r="W7" i="48"/>
  <c r="V7" i="48"/>
  <c r="U7" i="48"/>
  <c r="T7" i="48"/>
  <c r="S7" i="48"/>
  <c r="R7" i="48"/>
  <c r="Q7" i="48"/>
  <c r="P7" i="48"/>
  <c r="O7" i="48"/>
  <c r="N7" i="48"/>
  <c r="M7" i="48"/>
  <c r="L7" i="48"/>
  <c r="K7" i="48"/>
  <c r="J7" i="48"/>
  <c r="I7" i="48"/>
  <c r="H7" i="48"/>
  <c r="G7" i="48"/>
  <c r="F7" i="48"/>
  <c r="E7" i="48"/>
  <c r="D7" i="48"/>
  <c r="C7" i="48"/>
  <c r="B7" i="48"/>
  <c r="AJ21" i="48"/>
  <c r="AH21" i="48"/>
  <c r="V24" i="47"/>
  <c r="N24" i="47"/>
  <c r="F24" i="47"/>
  <c r="AJ24" i="47"/>
  <c r="AI24" i="47"/>
  <c r="AH24" i="47"/>
  <c r="AG24" i="47"/>
  <c r="AF24" i="47"/>
  <c r="AE24" i="47"/>
  <c r="AC24" i="47"/>
  <c r="AB24" i="47"/>
  <c r="AA24" i="47"/>
  <c r="Z24" i="47"/>
  <c r="Y24" i="47"/>
  <c r="X24" i="47"/>
  <c r="W24" i="47"/>
  <c r="U24" i="47"/>
  <c r="T24" i="47"/>
  <c r="S24" i="47"/>
  <c r="R24" i="47"/>
  <c r="Q24" i="47"/>
  <c r="P24" i="47"/>
  <c r="O24" i="47"/>
  <c r="M24" i="47"/>
  <c r="L24" i="47"/>
  <c r="K24" i="47"/>
  <c r="J24" i="47"/>
  <c r="I24" i="47"/>
  <c r="H24" i="47"/>
  <c r="G24" i="47"/>
  <c r="E24" i="47"/>
  <c r="D24" i="47"/>
  <c r="C24" i="47"/>
  <c r="B24" i="47"/>
  <c r="V20" i="47"/>
  <c r="N20" i="47"/>
  <c r="F20" i="47"/>
  <c r="AJ20" i="47"/>
  <c r="AI20" i="47"/>
  <c r="AH20" i="47"/>
  <c r="AG20" i="47"/>
  <c r="AF20" i="47"/>
  <c r="AE20" i="47"/>
  <c r="AC20" i="47"/>
  <c r="AB20" i="47"/>
  <c r="AA20" i="47"/>
  <c r="Z20" i="47"/>
  <c r="Y20" i="47"/>
  <c r="X20" i="47"/>
  <c r="W20" i="47"/>
  <c r="U20" i="47"/>
  <c r="T20" i="47"/>
  <c r="S20" i="47"/>
  <c r="R20" i="47"/>
  <c r="Q20" i="47"/>
  <c r="P20" i="47"/>
  <c r="O20" i="47"/>
  <c r="M20" i="47"/>
  <c r="L20" i="47"/>
  <c r="K20" i="47"/>
  <c r="J20" i="47"/>
  <c r="I20" i="47"/>
  <c r="H20" i="47"/>
  <c r="G20" i="47"/>
  <c r="E20" i="47"/>
  <c r="D20" i="47"/>
  <c r="C20" i="47"/>
  <c r="B20" i="47"/>
  <c r="AJ15" i="47"/>
  <c r="AI15" i="47"/>
  <c r="AH15" i="47"/>
  <c r="AG15" i="47"/>
  <c r="AF15" i="47"/>
  <c r="AE15" i="47"/>
  <c r="AD15" i="47"/>
  <c r="AC15" i="47"/>
  <c r="AB15" i="47"/>
  <c r="AA15" i="47"/>
  <c r="Z15" i="47"/>
  <c r="Y15" i="47"/>
  <c r="X15" i="47"/>
  <c r="W15" i="47"/>
  <c r="V15" i="47"/>
  <c r="U15" i="47"/>
  <c r="T15" i="47"/>
  <c r="S15" i="47"/>
  <c r="R15" i="47"/>
  <c r="Q15" i="47"/>
  <c r="P15" i="47"/>
  <c r="O15" i="47"/>
  <c r="N15" i="47"/>
  <c r="M15" i="47"/>
  <c r="L15" i="47"/>
  <c r="K15" i="47"/>
  <c r="J15" i="47"/>
  <c r="I15" i="47"/>
  <c r="H15" i="47"/>
  <c r="G15" i="47"/>
  <c r="F15" i="47"/>
  <c r="E15" i="47"/>
  <c r="D15" i="47"/>
  <c r="C15" i="47"/>
  <c r="B15" i="47"/>
  <c r="V12" i="47"/>
  <c r="Q12" i="47"/>
  <c r="Q29" i="47" s="1"/>
  <c r="N12" i="47"/>
  <c r="I12" i="47"/>
  <c r="F12" i="47"/>
  <c r="U12" i="47"/>
  <c r="AJ12" i="47"/>
  <c r="AJ29" i="47" s="1"/>
  <c r="AI12" i="47"/>
  <c r="AI29" i="47" s="1"/>
  <c r="AH12" i="47"/>
  <c r="AH29" i="47" s="1"/>
  <c r="AF12" i="47"/>
  <c r="AE12" i="47"/>
  <c r="AC12" i="47"/>
  <c r="AB12" i="47"/>
  <c r="AA12" i="47"/>
  <c r="AA29" i="47" s="1"/>
  <c r="Z12" i="47"/>
  <c r="Z29" i="47" s="1"/>
  <c r="X12" i="47"/>
  <c r="W12" i="47"/>
  <c r="T12" i="47"/>
  <c r="S12" i="47"/>
  <c r="R12" i="47"/>
  <c r="R29" i="47" s="1"/>
  <c r="P12" i="47"/>
  <c r="O12" i="47"/>
  <c r="M12" i="47"/>
  <c r="L12" i="47"/>
  <c r="K12" i="47"/>
  <c r="J12" i="47"/>
  <c r="H12" i="47"/>
  <c r="G12" i="47"/>
  <c r="E12" i="47"/>
  <c r="D12" i="47"/>
  <c r="C12" i="47"/>
  <c r="B12" i="47"/>
  <c r="AG11" i="47"/>
  <c r="AJ6" i="47"/>
  <c r="AI6" i="47"/>
  <c r="AH6" i="47"/>
  <c r="AG6" i="47"/>
  <c r="AE6" i="47"/>
  <c r="AD6" i="47"/>
  <c r="AC6" i="47"/>
  <c r="AB6" i="47"/>
  <c r="AA6" i="47"/>
  <c r="Z6" i="47"/>
  <c r="Y6" i="47"/>
  <c r="W6" i="47"/>
  <c r="V6" i="47"/>
  <c r="U6" i="47"/>
  <c r="T6" i="47"/>
  <c r="S6" i="47"/>
  <c r="R6" i="47"/>
  <c r="Q6" i="47"/>
  <c r="O6" i="47"/>
  <c r="N6" i="47"/>
  <c r="M6" i="47"/>
  <c r="L6" i="47"/>
  <c r="K6" i="47"/>
  <c r="J6" i="47"/>
  <c r="I6" i="47"/>
  <c r="G6" i="47"/>
  <c r="F6" i="47"/>
  <c r="E6" i="47"/>
  <c r="D6" i="47"/>
  <c r="C6" i="47"/>
  <c r="B6" i="47"/>
  <c r="AJ11" i="47"/>
  <c r="AI11" i="47"/>
  <c r="AH11" i="47"/>
  <c r="AF21" i="48"/>
  <c r="AJ36" i="47"/>
  <c r="AI36" i="47"/>
  <c r="AH36" i="47"/>
  <c r="AG36" i="47"/>
  <c r="AJ23" i="45"/>
  <c r="AJ20" i="45" s="1"/>
  <c r="T23" i="45"/>
  <c r="T20" i="45" s="1"/>
  <c r="S23" i="45"/>
  <c r="S20" i="45" s="1"/>
  <c r="L23" i="45"/>
  <c r="K23" i="45"/>
  <c r="D23" i="45"/>
  <c r="C23" i="45"/>
  <c r="AH23" i="45"/>
  <c r="AG23" i="45"/>
  <c r="AG20" i="45" s="1"/>
  <c r="AF23" i="45"/>
  <c r="AE23" i="45"/>
  <c r="AE20" i="45" s="1"/>
  <c r="AD23" i="45"/>
  <c r="AC23" i="45"/>
  <c r="Z23" i="45"/>
  <c r="Y23" i="45"/>
  <c r="X23" i="45"/>
  <c r="W23" i="45"/>
  <c r="W20" i="45" s="1"/>
  <c r="V23" i="45"/>
  <c r="U23" i="45"/>
  <c r="U20" i="45" s="1"/>
  <c r="R23" i="45"/>
  <c r="Q23" i="45"/>
  <c r="P23" i="45"/>
  <c r="O23" i="45"/>
  <c r="N23" i="45"/>
  <c r="N20" i="45" s="1"/>
  <c r="M23" i="45"/>
  <c r="M20" i="45" s="1"/>
  <c r="J23" i="45"/>
  <c r="I23" i="45"/>
  <c r="H23" i="45"/>
  <c r="G23" i="45"/>
  <c r="F23" i="45"/>
  <c r="E23" i="45"/>
  <c r="B23" i="45"/>
  <c r="B20" i="45" s="1"/>
  <c r="L20" i="45"/>
  <c r="D20" i="45"/>
  <c r="AF20" i="45"/>
  <c r="AD20" i="45"/>
  <c r="AC20" i="45"/>
  <c r="Z20" i="45"/>
  <c r="Y20" i="45"/>
  <c r="V20" i="45"/>
  <c r="R20" i="45"/>
  <c r="Q20" i="45"/>
  <c r="P20" i="45"/>
  <c r="O20" i="45"/>
  <c r="J20" i="45"/>
  <c r="I20" i="45"/>
  <c r="H20" i="45"/>
  <c r="G20" i="45"/>
  <c r="F20" i="45"/>
  <c r="E20" i="45"/>
  <c r="AJ18" i="45"/>
  <c r="T18" i="45"/>
  <c r="S18" i="45"/>
  <c r="L18" i="45"/>
  <c r="L26" i="45" s="1"/>
  <c r="K18" i="45"/>
  <c r="D18" i="45"/>
  <c r="C18" i="45"/>
  <c r="AH18" i="45"/>
  <c r="AG18" i="45"/>
  <c r="AF18" i="45"/>
  <c r="AF26" i="45" s="1"/>
  <c r="AE18" i="45"/>
  <c r="AD18" i="45"/>
  <c r="AD26" i="45" s="1"/>
  <c r="AC18" i="45"/>
  <c r="Z18" i="45"/>
  <c r="Z26" i="45" s="1"/>
  <c r="Y18" i="45"/>
  <c r="Y26" i="45" s="1"/>
  <c r="X18" i="45"/>
  <c r="W18" i="45"/>
  <c r="V18" i="45"/>
  <c r="V26" i="45" s="1"/>
  <c r="U18" i="45"/>
  <c r="R18" i="45"/>
  <c r="R26" i="45" s="1"/>
  <c r="Q18" i="45"/>
  <c r="Q26" i="45" s="1"/>
  <c r="P18" i="45"/>
  <c r="O18" i="45"/>
  <c r="O26" i="45" s="1"/>
  <c r="N18" i="45"/>
  <c r="M18" i="45"/>
  <c r="J18" i="45"/>
  <c r="J26" i="45" s="1"/>
  <c r="I18" i="45"/>
  <c r="I26" i="45" s="1"/>
  <c r="H18" i="45"/>
  <c r="H26" i="45" s="1"/>
  <c r="G18" i="45"/>
  <c r="G26" i="45" s="1"/>
  <c r="F18" i="45"/>
  <c r="F26" i="45" s="1"/>
  <c r="E18" i="45"/>
  <c r="B18" i="45"/>
  <c r="V11" i="45"/>
  <c r="N11" i="45"/>
  <c r="F11" i="45"/>
  <c r="E11" i="45"/>
  <c r="E9" i="45" s="1"/>
  <c r="AJ11" i="45"/>
  <c r="AI11" i="45"/>
  <c r="AH11" i="45"/>
  <c r="AG11" i="45"/>
  <c r="AG9" i="45" s="1"/>
  <c r="AF11" i="45"/>
  <c r="AE11" i="45"/>
  <c r="AC11" i="45"/>
  <c r="AB11" i="45"/>
  <c r="AA11" i="45"/>
  <c r="Z11" i="45"/>
  <c r="Y11" i="45"/>
  <c r="X11" i="45"/>
  <c r="X9" i="45" s="1"/>
  <c r="W11" i="45"/>
  <c r="U11" i="45"/>
  <c r="U9" i="45" s="1"/>
  <c r="T11" i="45"/>
  <c r="S11" i="45"/>
  <c r="S9" i="45" s="1"/>
  <c r="R11" i="45"/>
  <c r="Q11" i="45"/>
  <c r="P11" i="45"/>
  <c r="O11" i="45"/>
  <c r="O9" i="45" s="1"/>
  <c r="M11" i="45"/>
  <c r="M9" i="45" s="1"/>
  <c r="L11" i="45"/>
  <c r="K11" i="45"/>
  <c r="J11" i="45"/>
  <c r="J9" i="45" s="1"/>
  <c r="I11" i="45"/>
  <c r="H11" i="45"/>
  <c r="G11" i="45"/>
  <c r="D11" i="45"/>
  <c r="D9" i="45" s="1"/>
  <c r="C11" i="45"/>
  <c r="B11" i="45"/>
  <c r="AJ9" i="45"/>
  <c r="AI9" i="45"/>
  <c r="AH9" i="45"/>
  <c r="AF9" i="45"/>
  <c r="AE9" i="45"/>
  <c r="AA9" i="45"/>
  <c r="Z9" i="45"/>
  <c r="Y9" i="45"/>
  <c r="W9" i="45"/>
  <c r="T9" i="45"/>
  <c r="R9" i="45"/>
  <c r="Q9" i="45"/>
  <c r="P9" i="45"/>
  <c r="L9" i="45"/>
  <c r="K9" i="45"/>
  <c r="I9" i="45"/>
  <c r="H9" i="45"/>
  <c r="G9" i="45"/>
  <c r="C9" i="45"/>
  <c r="B9" i="45"/>
  <c r="AJ5" i="45"/>
  <c r="AI5" i="45"/>
  <c r="AI15" i="45" s="1"/>
  <c r="AH5" i="45"/>
  <c r="AH15" i="45" s="1"/>
  <c r="AG5" i="45"/>
  <c r="AF5" i="45"/>
  <c r="AF15" i="45" s="1"/>
  <c r="AE5" i="45"/>
  <c r="AE15" i="45" s="1"/>
  <c r="AD5" i="45"/>
  <c r="AC5" i="45"/>
  <c r="AB5" i="45"/>
  <c r="AA5" i="45"/>
  <c r="AA15" i="45" s="1"/>
  <c r="Z5" i="45"/>
  <c r="Y5" i="45"/>
  <c r="Y15" i="45" s="1"/>
  <c r="X5" i="45"/>
  <c r="W5" i="45"/>
  <c r="W15" i="45" s="1"/>
  <c r="V5" i="45"/>
  <c r="U5" i="45"/>
  <c r="U15" i="45" s="1"/>
  <c r="T5" i="45"/>
  <c r="T15" i="45" s="1"/>
  <c r="S5" i="45"/>
  <c r="R5" i="45"/>
  <c r="R15" i="45" s="1"/>
  <c r="Q5" i="45"/>
  <c r="P5" i="45"/>
  <c r="O5" i="45"/>
  <c r="N5" i="45"/>
  <c r="M5" i="45"/>
  <c r="M15" i="45" s="1"/>
  <c r="L5" i="45"/>
  <c r="L15" i="45" s="1"/>
  <c r="K5" i="45"/>
  <c r="K15" i="45" s="1"/>
  <c r="J5" i="45"/>
  <c r="I5" i="45"/>
  <c r="I15" i="45" s="1"/>
  <c r="H5" i="45"/>
  <c r="H15" i="45" s="1"/>
  <c r="G5" i="45"/>
  <c r="G15" i="45" s="1"/>
  <c r="F5" i="45"/>
  <c r="E5" i="45"/>
  <c r="D5" i="45"/>
  <c r="C5" i="45"/>
  <c r="C15" i="45" s="1"/>
  <c r="B5" i="45"/>
  <c r="B15" i="45" s="1"/>
  <c r="O44" i="44"/>
  <c r="O50" i="44" s="1"/>
  <c r="G44" i="44"/>
  <c r="G50" i="44" s="1"/>
  <c r="AJ44" i="44"/>
  <c r="AJ50" i="44" s="1"/>
  <c r="AI44" i="44"/>
  <c r="AI50" i="44" s="1"/>
  <c r="AH44" i="44"/>
  <c r="AH50" i="44" s="1"/>
  <c r="AG44" i="44"/>
  <c r="AG50" i="44" s="1"/>
  <c r="AF44" i="44"/>
  <c r="AD44" i="44"/>
  <c r="AD50" i="44" s="1"/>
  <c r="AC44" i="44"/>
  <c r="AC50" i="44" s="1"/>
  <c r="AB44" i="44"/>
  <c r="AB50" i="44" s="1"/>
  <c r="AA44" i="44"/>
  <c r="AA50" i="44" s="1"/>
  <c r="Z44" i="44"/>
  <c r="Z50" i="44" s="1"/>
  <c r="Y44" i="44"/>
  <c r="Y50" i="44" s="1"/>
  <c r="X44" i="44"/>
  <c r="V44" i="44"/>
  <c r="V50" i="44" s="1"/>
  <c r="U44" i="44"/>
  <c r="U50" i="44" s="1"/>
  <c r="T44" i="44"/>
  <c r="T50" i="44" s="1"/>
  <c r="S44" i="44"/>
  <c r="S50" i="44" s="1"/>
  <c r="R44" i="44"/>
  <c r="R50" i="44" s="1"/>
  <c r="Q44" i="44"/>
  <c r="Q50" i="44" s="1"/>
  <c r="P44" i="44"/>
  <c r="P50" i="44" s="1"/>
  <c r="N44" i="44"/>
  <c r="N50" i="44" s="1"/>
  <c r="M44" i="44"/>
  <c r="M50" i="44" s="1"/>
  <c r="L44" i="44"/>
  <c r="L50" i="44" s="1"/>
  <c r="K44" i="44"/>
  <c r="K50" i="44" s="1"/>
  <c r="J44" i="44"/>
  <c r="J50" i="44" s="1"/>
  <c r="I44" i="44"/>
  <c r="I50" i="44" s="1"/>
  <c r="H44" i="44"/>
  <c r="H50" i="44" s="1"/>
  <c r="F44" i="44"/>
  <c r="F50" i="44" s="1"/>
  <c r="E44" i="44"/>
  <c r="E50" i="44" s="1"/>
  <c r="D44" i="44"/>
  <c r="D50" i="44" s="1"/>
  <c r="C44" i="44"/>
  <c r="C50" i="44" s="1"/>
  <c r="B44" i="44"/>
  <c r="B50" i="44" s="1"/>
  <c r="AJ32" i="44"/>
  <c r="AI32" i="44"/>
  <c r="AH32" i="44"/>
  <c r="AG32" i="44"/>
  <c r="AF32" i="44"/>
  <c r="AE32" i="44"/>
  <c r="AD32" i="44"/>
  <c r="AC32" i="44"/>
  <c r="AB32" i="44"/>
  <c r="AA32" i="44"/>
  <c r="Z32" i="44"/>
  <c r="Y32" i="44"/>
  <c r="X32" i="44"/>
  <c r="W32" i="44"/>
  <c r="V32" i="44"/>
  <c r="U32" i="44"/>
  <c r="T32" i="44"/>
  <c r="S32" i="44"/>
  <c r="R32" i="44"/>
  <c r="Q32" i="44"/>
  <c r="P32" i="44"/>
  <c r="O32" i="44"/>
  <c r="N32" i="44"/>
  <c r="M32" i="44"/>
  <c r="L32" i="44"/>
  <c r="K32" i="44"/>
  <c r="J32" i="44"/>
  <c r="I32" i="44"/>
  <c r="H32" i="44"/>
  <c r="G32" i="44"/>
  <c r="F32" i="44"/>
  <c r="E32" i="44"/>
  <c r="D32" i="44"/>
  <c r="C32" i="44"/>
  <c r="B32" i="44"/>
  <c r="AJ26" i="44"/>
  <c r="AI26" i="44"/>
  <c r="AH26" i="44"/>
  <c r="AG26" i="44"/>
  <c r="AF26" i="44"/>
  <c r="AE26" i="44"/>
  <c r="AB26" i="44"/>
  <c r="AA26" i="44"/>
  <c r="Z26" i="44"/>
  <c r="Y26" i="44"/>
  <c r="X26" i="44"/>
  <c r="W26" i="44"/>
  <c r="V26" i="44"/>
  <c r="U26" i="44"/>
  <c r="T26" i="44"/>
  <c r="S26" i="44"/>
  <c r="R26" i="44"/>
  <c r="Q26" i="44"/>
  <c r="P26" i="44"/>
  <c r="O26" i="44"/>
  <c r="N26" i="44"/>
  <c r="M26" i="44"/>
  <c r="L26" i="44"/>
  <c r="K26" i="44"/>
  <c r="J26" i="44"/>
  <c r="I26" i="44"/>
  <c r="H26" i="44"/>
  <c r="G26" i="44"/>
  <c r="F26" i="44"/>
  <c r="E26" i="44"/>
  <c r="D26" i="44"/>
  <c r="C26" i="44"/>
  <c r="B26" i="44"/>
  <c r="AF13" i="44"/>
  <c r="X13" i="44"/>
  <c r="V13" i="44"/>
  <c r="P13" i="44"/>
  <c r="O13" i="44"/>
  <c r="N13" i="44"/>
  <c r="H13" i="44"/>
  <c r="G13" i="44"/>
  <c r="F13" i="44"/>
  <c r="AJ13" i="44"/>
  <c r="AI13" i="44"/>
  <c r="AH13" i="44"/>
  <c r="AG13" i="44"/>
  <c r="AC13" i="44"/>
  <c r="AB13" i="44"/>
  <c r="AA13" i="44"/>
  <c r="Z13" i="44"/>
  <c r="Y13" i="44"/>
  <c r="U13" i="44"/>
  <c r="T13" i="44"/>
  <c r="S13" i="44"/>
  <c r="R13" i="44"/>
  <c r="Q13" i="44"/>
  <c r="M13" i="44"/>
  <c r="L13" i="44"/>
  <c r="K13" i="44"/>
  <c r="J13" i="44"/>
  <c r="I13" i="44"/>
  <c r="E13" i="44"/>
  <c r="D13" i="44"/>
  <c r="C13" i="44"/>
  <c r="B13" i="44"/>
  <c r="AF5" i="44"/>
  <c r="X5" i="44"/>
  <c r="V5" i="44"/>
  <c r="V23" i="44" s="1"/>
  <c r="P5" i="44"/>
  <c r="P23" i="44" s="1"/>
  <c r="O5" i="44"/>
  <c r="O23" i="44" s="1"/>
  <c r="N5" i="44"/>
  <c r="N23" i="44" s="1"/>
  <c r="H5" i="44"/>
  <c r="H23" i="44" s="1"/>
  <c r="G5" i="44"/>
  <c r="G23" i="44" s="1"/>
  <c r="F5" i="44"/>
  <c r="F23" i="44" s="1"/>
  <c r="AJ5" i="44"/>
  <c r="AJ23" i="44" s="1"/>
  <c r="AI5" i="44"/>
  <c r="AI23" i="44" s="1"/>
  <c r="AH5" i="44"/>
  <c r="AH23" i="44" s="1"/>
  <c r="AG5" i="44"/>
  <c r="AG23" i="44" s="1"/>
  <c r="AC5" i="44"/>
  <c r="AC23" i="44" s="1"/>
  <c r="AB5" i="44"/>
  <c r="AB23" i="44" s="1"/>
  <c r="AA5" i="44"/>
  <c r="AA23" i="44" s="1"/>
  <c r="Z5" i="44"/>
  <c r="Z23" i="44" s="1"/>
  <c r="Y5" i="44"/>
  <c r="Y23" i="44" s="1"/>
  <c r="U5" i="44"/>
  <c r="U23" i="44" s="1"/>
  <c r="T5" i="44"/>
  <c r="T23" i="44" s="1"/>
  <c r="S5" i="44"/>
  <c r="S23" i="44" s="1"/>
  <c r="R5" i="44"/>
  <c r="R23" i="44" s="1"/>
  <c r="Q5" i="44"/>
  <c r="Q23" i="44" s="1"/>
  <c r="M5" i="44"/>
  <c r="M23" i="44" s="1"/>
  <c r="L5" i="44"/>
  <c r="L23" i="44" s="1"/>
  <c r="K5" i="44"/>
  <c r="K23" i="44" s="1"/>
  <c r="J5" i="44"/>
  <c r="J23" i="44" s="1"/>
  <c r="I5" i="44"/>
  <c r="I23" i="44" s="1"/>
  <c r="E5" i="44"/>
  <c r="E23" i="44" s="1"/>
  <c r="D5" i="44"/>
  <c r="D23" i="44" s="1"/>
  <c r="C5" i="44"/>
  <c r="C23" i="44" s="1"/>
  <c r="B5" i="44"/>
  <c r="B23" i="44" s="1"/>
  <c r="U28" i="43"/>
  <c r="AP499" i="41"/>
  <c r="AO499" i="41"/>
  <c r="AN499" i="41"/>
  <c r="AM499" i="41"/>
  <c r="AL499" i="41"/>
  <c r="AK499" i="41"/>
  <c r="AP498" i="41"/>
  <c r="AO498" i="41"/>
  <c r="AN498" i="41"/>
  <c r="AM498" i="41"/>
  <c r="AL498" i="41"/>
  <c r="AK498" i="41"/>
  <c r="AP497" i="41"/>
  <c r="AO497" i="41"/>
  <c r="AN497" i="41"/>
  <c r="AM497" i="41"/>
  <c r="AL497" i="41"/>
  <c r="AK497" i="41"/>
  <c r="AP496" i="41"/>
  <c r="AO496" i="41"/>
  <c r="AN496" i="41"/>
  <c r="AM496" i="41"/>
  <c r="AL496" i="41"/>
  <c r="AK496" i="41"/>
  <c r="AP495" i="41"/>
  <c r="AO495" i="41"/>
  <c r="AN495" i="41"/>
  <c r="AM495" i="41"/>
  <c r="AL495" i="41"/>
  <c r="AK495" i="41"/>
  <c r="AP494" i="41"/>
  <c r="AO494" i="41"/>
  <c r="AN494" i="41"/>
  <c r="AM494" i="41"/>
  <c r="AL494" i="41"/>
  <c r="AK494" i="41"/>
  <c r="AP493" i="41"/>
  <c r="AO493" i="41"/>
  <c r="AN493" i="41"/>
  <c r="AM493" i="41"/>
  <c r="AL493" i="41"/>
  <c r="AK493" i="41"/>
  <c r="AP492" i="41"/>
  <c r="AO492" i="41"/>
  <c r="AN492" i="41"/>
  <c r="AM492" i="41"/>
  <c r="AL492" i="41"/>
  <c r="AK492" i="41"/>
  <c r="AP491" i="41"/>
  <c r="AO491" i="41"/>
  <c r="AN491" i="41"/>
  <c r="AM491" i="41"/>
  <c r="AL491" i="41"/>
  <c r="AK491" i="41"/>
  <c r="AP490" i="41"/>
  <c r="AO490" i="41"/>
  <c r="AN490" i="41"/>
  <c r="AM490" i="41"/>
  <c r="AL490" i="41"/>
  <c r="AK490" i="41"/>
  <c r="AP489" i="41"/>
  <c r="AO489" i="41"/>
  <c r="AN489" i="41"/>
  <c r="AM489" i="41"/>
  <c r="AL489" i="41"/>
  <c r="AK489" i="41"/>
  <c r="AP488" i="41"/>
  <c r="AO488" i="41"/>
  <c r="AN488" i="41"/>
  <c r="AM488" i="41"/>
  <c r="AL488" i="41"/>
  <c r="AK488" i="41"/>
  <c r="AP487" i="41"/>
  <c r="AO487" i="41"/>
  <c r="AN487" i="41"/>
  <c r="AM487" i="41"/>
  <c r="AL487" i="41"/>
  <c r="AK487" i="41"/>
  <c r="AP486" i="41"/>
  <c r="AO486" i="41"/>
  <c r="AN486" i="41"/>
  <c r="AM486" i="41"/>
  <c r="AL486" i="41"/>
  <c r="AK486" i="41"/>
  <c r="AP485" i="41"/>
  <c r="AO485" i="41"/>
  <c r="AN485" i="41"/>
  <c r="AM485" i="41"/>
  <c r="AL485" i="41"/>
  <c r="AK485" i="41"/>
  <c r="AP484" i="41"/>
  <c r="AO484" i="41"/>
  <c r="AN484" i="41"/>
  <c r="AM484" i="41"/>
  <c r="AL484" i="41"/>
  <c r="AK484" i="41"/>
  <c r="AP483" i="41"/>
  <c r="AO483" i="41"/>
  <c r="AN483" i="41"/>
  <c r="AM483" i="41"/>
  <c r="AL483" i="41"/>
  <c r="AK483" i="41"/>
  <c r="AP482" i="41"/>
  <c r="AO482" i="41"/>
  <c r="AN482" i="41"/>
  <c r="AM482" i="41"/>
  <c r="AL482" i="41"/>
  <c r="AK482" i="41"/>
  <c r="AP481" i="41"/>
  <c r="AO481" i="41"/>
  <c r="AN481" i="41"/>
  <c r="AM481" i="41"/>
  <c r="AL481" i="41"/>
  <c r="AK481" i="41"/>
  <c r="AP480" i="41"/>
  <c r="AO480" i="41"/>
  <c r="AN480" i="41"/>
  <c r="AM480" i="41"/>
  <c r="AL480" i="41"/>
  <c r="AK480" i="41"/>
  <c r="AP479" i="41"/>
  <c r="AO479" i="41"/>
  <c r="AN479" i="41"/>
  <c r="AM479" i="41"/>
  <c r="AL479" i="41"/>
  <c r="AK479" i="41"/>
  <c r="AP478" i="41"/>
  <c r="AO478" i="41"/>
  <c r="AN478" i="41"/>
  <c r="AM478" i="41"/>
  <c r="AL478" i="41"/>
  <c r="AK478" i="41"/>
  <c r="AP477" i="41"/>
  <c r="AO477" i="41"/>
  <c r="AN477" i="41"/>
  <c r="AM477" i="41"/>
  <c r="AL477" i="41"/>
  <c r="AK477" i="41"/>
  <c r="AP476" i="41"/>
  <c r="AO476" i="41"/>
  <c r="AN476" i="41"/>
  <c r="AM476" i="41"/>
  <c r="AL476" i="41"/>
  <c r="AK476" i="41"/>
  <c r="AP475" i="41"/>
  <c r="AO475" i="41"/>
  <c r="AN475" i="41"/>
  <c r="AM475" i="41"/>
  <c r="AL475" i="41"/>
  <c r="AK475" i="41"/>
  <c r="AP474" i="41"/>
  <c r="AO474" i="41"/>
  <c r="AN474" i="41"/>
  <c r="AM474" i="41"/>
  <c r="AL474" i="41"/>
  <c r="AK474" i="41"/>
  <c r="AP473" i="41"/>
  <c r="AO473" i="41"/>
  <c r="AN473" i="41"/>
  <c r="AM473" i="41"/>
  <c r="AL473" i="41"/>
  <c r="AK473" i="41"/>
  <c r="AP472" i="41"/>
  <c r="AO472" i="41"/>
  <c r="AN472" i="41"/>
  <c r="AM472" i="41"/>
  <c r="AL472" i="41"/>
  <c r="AK472" i="41"/>
  <c r="AP471" i="41"/>
  <c r="AO471" i="41"/>
  <c r="AN471" i="41"/>
  <c r="AM471" i="41"/>
  <c r="AL471" i="41"/>
  <c r="AK471" i="41"/>
  <c r="AP470" i="41"/>
  <c r="AO470" i="41"/>
  <c r="AN470" i="41"/>
  <c r="AM470" i="41"/>
  <c r="AL470" i="41"/>
  <c r="AK470" i="41"/>
  <c r="AP469" i="41"/>
  <c r="AO469" i="41"/>
  <c r="AN469" i="41"/>
  <c r="AM469" i="41"/>
  <c r="AL469" i="41"/>
  <c r="AK469" i="41"/>
  <c r="AP468" i="41"/>
  <c r="AO468" i="41"/>
  <c r="AN468" i="41"/>
  <c r="AM468" i="41"/>
  <c r="AL468" i="41"/>
  <c r="AK468" i="41"/>
  <c r="AP467" i="41"/>
  <c r="AO467" i="41"/>
  <c r="AN467" i="41"/>
  <c r="AM467" i="41"/>
  <c r="AL467" i="41"/>
  <c r="AK467" i="41"/>
  <c r="AP466" i="41"/>
  <c r="AO466" i="41"/>
  <c r="AN466" i="41"/>
  <c r="AM466" i="41"/>
  <c r="AL466" i="41"/>
  <c r="AK466" i="41"/>
  <c r="AP465" i="41"/>
  <c r="AO465" i="41"/>
  <c r="AN465" i="41"/>
  <c r="AM465" i="41"/>
  <c r="AL465" i="41"/>
  <c r="AK465" i="41"/>
  <c r="AP464" i="41"/>
  <c r="AO464" i="41"/>
  <c r="AN464" i="41"/>
  <c r="AM464" i="41"/>
  <c r="AL464" i="41"/>
  <c r="AK464" i="41"/>
  <c r="AP463" i="41"/>
  <c r="AO463" i="41"/>
  <c r="AN463" i="41"/>
  <c r="AM463" i="41"/>
  <c r="AL463" i="41"/>
  <c r="AK463" i="41"/>
  <c r="AP462" i="41"/>
  <c r="AO462" i="41"/>
  <c r="AN462" i="41"/>
  <c r="AM462" i="41"/>
  <c r="AL462" i="41"/>
  <c r="AK462" i="41"/>
  <c r="AP461" i="41"/>
  <c r="AO461" i="41"/>
  <c r="AN461" i="41"/>
  <c r="AM461" i="41"/>
  <c r="AL461" i="41"/>
  <c r="AK461" i="41"/>
  <c r="AP460" i="41"/>
  <c r="AO460" i="41"/>
  <c r="AN460" i="41"/>
  <c r="AM460" i="41"/>
  <c r="AL460" i="41"/>
  <c r="AK460" i="41"/>
  <c r="AP459" i="41"/>
  <c r="AO459" i="41"/>
  <c r="AN459" i="41"/>
  <c r="AM459" i="41"/>
  <c r="AL459" i="41"/>
  <c r="AK459" i="41"/>
  <c r="AP458" i="41"/>
  <c r="AO458" i="41"/>
  <c r="AN458" i="41"/>
  <c r="AM458" i="41"/>
  <c r="AL458" i="41"/>
  <c r="AK458" i="41"/>
  <c r="AP457" i="41"/>
  <c r="AO457" i="41"/>
  <c r="AN457" i="41"/>
  <c r="AM457" i="41"/>
  <c r="AL457" i="41"/>
  <c r="AK457" i="41"/>
  <c r="AP456" i="41"/>
  <c r="AO456" i="41"/>
  <c r="AN456" i="41"/>
  <c r="AM456" i="41"/>
  <c r="AL456" i="41"/>
  <c r="AK456" i="41"/>
  <c r="AP455" i="41"/>
  <c r="AO455" i="41"/>
  <c r="AN455" i="41"/>
  <c r="AM455" i="41"/>
  <c r="AL455" i="41"/>
  <c r="AK455" i="41"/>
  <c r="AP454" i="41"/>
  <c r="AO454" i="41"/>
  <c r="AN454" i="41"/>
  <c r="AM454" i="41"/>
  <c r="AL454" i="41"/>
  <c r="AK454" i="41"/>
  <c r="AP453" i="41"/>
  <c r="AO453" i="41"/>
  <c r="AN453" i="41"/>
  <c r="AM453" i="41"/>
  <c r="AL453" i="41"/>
  <c r="AK453" i="41"/>
  <c r="AP452" i="41"/>
  <c r="AO452" i="41"/>
  <c r="AN452" i="41"/>
  <c r="AM452" i="41"/>
  <c r="AL452" i="41"/>
  <c r="AK452" i="41"/>
  <c r="AP451" i="41"/>
  <c r="AO451" i="41"/>
  <c r="AN451" i="41"/>
  <c r="AM451" i="41"/>
  <c r="AL451" i="41"/>
  <c r="AK451" i="41"/>
  <c r="AP450" i="41"/>
  <c r="AO450" i="41"/>
  <c r="AN450" i="41"/>
  <c r="AM450" i="41"/>
  <c r="AL450" i="41"/>
  <c r="AK450" i="41"/>
  <c r="AP449" i="41"/>
  <c r="AO449" i="41"/>
  <c r="AN449" i="41"/>
  <c r="AM449" i="41"/>
  <c r="AL449" i="41"/>
  <c r="AK449" i="41"/>
  <c r="AP448" i="41"/>
  <c r="AO448" i="41"/>
  <c r="AN448" i="41"/>
  <c r="AM448" i="41"/>
  <c r="AL448" i="41"/>
  <c r="AK448" i="41"/>
  <c r="AP447" i="41"/>
  <c r="AO447" i="41"/>
  <c r="AN447" i="41"/>
  <c r="AM447" i="41"/>
  <c r="AL447" i="41"/>
  <c r="AK447" i="41"/>
  <c r="AP446" i="41"/>
  <c r="AO446" i="41"/>
  <c r="AN446" i="41"/>
  <c r="AM446" i="41"/>
  <c r="AL446" i="41"/>
  <c r="AK446" i="41"/>
  <c r="AP445" i="41"/>
  <c r="AO445" i="41"/>
  <c r="AN445" i="41"/>
  <c r="AM445" i="41"/>
  <c r="AL445" i="41"/>
  <c r="AK445" i="41"/>
  <c r="AP444" i="41"/>
  <c r="AO444" i="41"/>
  <c r="AN444" i="41"/>
  <c r="AM444" i="41"/>
  <c r="AL444" i="41"/>
  <c r="AK444" i="41"/>
  <c r="AP443" i="41"/>
  <c r="AO443" i="41"/>
  <c r="AN443" i="41"/>
  <c r="AM443" i="41"/>
  <c r="AL443" i="41"/>
  <c r="AK443" i="41"/>
  <c r="AP442" i="41"/>
  <c r="AO442" i="41"/>
  <c r="AN442" i="41"/>
  <c r="AM442" i="41"/>
  <c r="AL442" i="41"/>
  <c r="AK442" i="41"/>
  <c r="AP441" i="41"/>
  <c r="AO441" i="41"/>
  <c r="AN441" i="41"/>
  <c r="AM441" i="41"/>
  <c r="AL441" i="41"/>
  <c r="AK441" i="41"/>
  <c r="AP440" i="41"/>
  <c r="AO440" i="41"/>
  <c r="AN440" i="41"/>
  <c r="AM440" i="41"/>
  <c r="AL440" i="41"/>
  <c r="AK440" i="41"/>
  <c r="AP439" i="41"/>
  <c r="AO439" i="41"/>
  <c r="AN439" i="41"/>
  <c r="AM439" i="41"/>
  <c r="AL439" i="41"/>
  <c r="AK439" i="41"/>
  <c r="AP438" i="41"/>
  <c r="AO438" i="41"/>
  <c r="AN438" i="41"/>
  <c r="AM438" i="41"/>
  <c r="AL438" i="41"/>
  <c r="AK438" i="41"/>
  <c r="AP437" i="41"/>
  <c r="AO437" i="41"/>
  <c r="AN437" i="41"/>
  <c r="AM437" i="41"/>
  <c r="AL437" i="41"/>
  <c r="AK437" i="41"/>
  <c r="AP436" i="41"/>
  <c r="AO436" i="41"/>
  <c r="AN436" i="41"/>
  <c r="AM436" i="41"/>
  <c r="AL436" i="41"/>
  <c r="AK436" i="41"/>
  <c r="AP435" i="41"/>
  <c r="AO435" i="41"/>
  <c r="AN435" i="41"/>
  <c r="AM435" i="41"/>
  <c r="AL435" i="41"/>
  <c r="AK435" i="41"/>
  <c r="AP434" i="41"/>
  <c r="AO434" i="41"/>
  <c r="AN434" i="41"/>
  <c r="AM434" i="41"/>
  <c r="AL434" i="41"/>
  <c r="AK434" i="41"/>
  <c r="AP433" i="41"/>
  <c r="AO433" i="41"/>
  <c r="AN433" i="41"/>
  <c r="AM433" i="41"/>
  <c r="AL433" i="41"/>
  <c r="AK433" i="41"/>
  <c r="AP432" i="41"/>
  <c r="AO432" i="41"/>
  <c r="AN432" i="41"/>
  <c r="AM432" i="41"/>
  <c r="AL432" i="41"/>
  <c r="AK432" i="41"/>
  <c r="AP431" i="41"/>
  <c r="AO431" i="41"/>
  <c r="AN431" i="41"/>
  <c r="AM431" i="41"/>
  <c r="AL431" i="41"/>
  <c r="AK431" i="41"/>
  <c r="AP430" i="41"/>
  <c r="AO430" i="41"/>
  <c r="AN430" i="41"/>
  <c r="AM430" i="41"/>
  <c r="AL430" i="41"/>
  <c r="AK430" i="41"/>
  <c r="AP429" i="41"/>
  <c r="AO429" i="41"/>
  <c r="AN429" i="41"/>
  <c r="AM429" i="41"/>
  <c r="AL429" i="41"/>
  <c r="AK429" i="41"/>
  <c r="AP428" i="41"/>
  <c r="AO428" i="41"/>
  <c r="AN428" i="41"/>
  <c r="AM428" i="41"/>
  <c r="AL428" i="41"/>
  <c r="AK428" i="41"/>
  <c r="AP427" i="41"/>
  <c r="AO427" i="41"/>
  <c r="AN427" i="41"/>
  <c r="AM427" i="41"/>
  <c r="AL427" i="41"/>
  <c r="AK427" i="41"/>
  <c r="AP426" i="41"/>
  <c r="AO426" i="41"/>
  <c r="AN426" i="41"/>
  <c r="AM426" i="41"/>
  <c r="AL426" i="41"/>
  <c r="AK426" i="41"/>
  <c r="AP425" i="41"/>
  <c r="AO425" i="41"/>
  <c r="AN425" i="41"/>
  <c r="AM425" i="41"/>
  <c r="AL425" i="41"/>
  <c r="AK425" i="41"/>
  <c r="AP424" i="41"/>
  <c r="AO424" i="41"/>
  <c r="AN424" i="41"/>
  <c r="AM424" i="41"/>
  <c r="AL424" i="41"/>
  <c r="AK424" i="41"/>
  <c r="AP423" i="41"/>
  <c r="AO423" i="41"/>
  <c r="AN423" i="41"/>
  <c r="AM423" i="41"/>
  <c r="AL423" i="41"/>
  <c r="AK423" i="41"/>
  <c r="AP422" i="41"/>
  <c r="AO422" i="41"/>
  <c r="AN422" i="41"/>
  <c r="AM422" i="41"/>
  <c r="AL422" i="41"/>
  <c r="AK422" i="41"/>
  <c r="AP421" i="41"/>
  <c r="AO421" i="41"/>
  <c r="AN421" i="41"/>
  <c r="AM421" i="41"/>
  <c r="AL421" i="41"/>
  <c r="AK421" i="41"/>
  <c r="AP420" i="41"/>
  <c r="AO420" i="41"/>
  <c r="AN420" i="41"/>
  <c r="AM420" i="41"/>
  <c r="AL420" i="41"/>
  <c r="AK420" i="41"/>
  <c r="AP419" i="41"/>
  <c r="AO419" i="41"/>
  <c r="AN419" i="41"/>
  <c r="AM419" i="41"/>
  <c r="AL419" i="41"/>
  <c r="AK419" i="41"/>
  <c r="AP418" i="41"/>
  <c r="AO418" i="41"/>
  <c r="AN418" i="41"/>
  <c r="AM418" i="41"/>
  <c r="AL418" i="41"/>
  <c r="AK418" i="41"/>
  <c r="AP417" i="41"/>
  <c r="AO417" i="41"/>
  <c r="AN417" i="41"/>
  <c r="AM417" i="41"/>
  <c r="AL417" i="41"/>
  <c r="AK417" i="41"/>
  <c r="AP416" i="41"/>
  <c r="AO416" i="41"/>
  <c r="AN416" i="41"/>
  <c r="AM416" i="41"/>
  <c r="AL416" i="41"/>
  <c r="AK416" i="41"/>
  <c r="AP415" i="41"/>
  <c r="AO415" i="41"/>
  <c r="AN415" i="41"/>
  <c r="AM415" i="41"/>
  <c r="AL415" i="41"/>
  <c r="AK415" i="41"/>
  <c r="AP414" i="41"/>
  <c r="AO414" i="41"/>
  <c r="AN414" i="41"/>
  <c r="AM414" i="41"/>
  <c r="AL414" i="41"/>
  <c r="AK414" i="41"/>
  <c r="AP413" i="41"/>
  <c r="AO413" i="41"/>
  <c r="AN413" i="41"/>
  <c r="AM413" i="41"/>
  <c r="AL413" i="41"/>
  <c r="AK413" i="41"/>
  <c r="AP412" i="41"/>
  <c r="AO412" i="41"/>
  <c r="AN412" i="41"/>
  <c r="AM412" i="41"/>
  <c r="AL412" i="41"/>
  <c r="AK412" i="41"/>
  <c r="AP411" i="41"/>
  <c r="AO411" i="41"/>
  <c r="AN411" i="41"/>
  <c r="AM411" i="41"/>
  <c r="AL411" i="41"/>
  <c r="AK411" i="41"/>
  <c r="AP410" i="41"/>
  <c r="AO410" i="41"/>
  <c r="AN410" i="41"/>
  <c r="AM410" i="41"/>
  <c r="AL410" i="41"/>
  <c r="AK410" i="41"/>
  <c r="AP409" i="41"/>
  <c r="AO409" i="41"/>
  <c r="AN409" i="41"/>
  <c r="AM409" i="41"/>
  <c r="AL409" i="41"/>
  <c r="AK409" i="41"/>
  <c r="AP408" i="41"/>
  <c r="AO408" i="41"/>
  <c r="AN408" i="41"/>
  <c r="AM408" i="41"/>
  <c r="AL408" i="41"/>
  <c r="AK408" i="41"/>
  <c r="AP407" i="41"/>
  <c r="AO407" i="41"/>
  <c r="AN407" i="41"/>
  <c r="AM407" i="41"/>
  <c r="AL407" i="41"/>
  <c r="AK407" i="41"/>
  <c r="AP406" i="41"/>
  <c r="AO406" i="41"/>
  <c r="AN406" i="41"/>
  <c r="AM406" i="41"/>
  <c r="AL406" i="41"/>
  <c r="AK406" i="41"/>
  <c r="AP405" i="41"/>
  <c r="AO405" i="41"/>
  <c r="AN405" i="41"/>
  <c r="AM405" i="41"/>
  <c r="AL405" i="41"/>
  <c r="AK405" i="41"/>
  <c r="AP404" i="41"/>
  <c r="AO404" i="41"/>
  <c r="AN404" i="41"/>
  <c r="AM404" i="41"/>
  <c r="AL404" i="41"/>
  <c r="AK404" i="41"/>
  <c r="AP403" i="41"/>
  <c r="AO403" i="41"/>
  <c r="AN403" i="41"/>
  <c r="AM403" i="41"/>
  <c r="AL403" i="41"/>
  <c r="AK403" i="41"/>
  <c r="AP402" i="41"/>
  <c r="AO402" i="41"/>
  <c r="AN402" i="41"/>
  <c r="AM402" i="41"/>
  <c r="AL402" i="41"/>
  <c r="AK402" i="41"/>
  <c r="AP401" i="41"/>
  <c r="AO401" i="41"/>
  <c r="AN401" i="41"/>
  <c r="AM401" i="41"/>
  <c r="AL401" i="41"/>
  <c r="AK401" i="41"/>
  <c r="AP400" i="41"/>
  <c r="AO400" i="41"/>
  <c r="AN400" i="41"/>
  <c r="AM400" i="41"/>
  <c r="AL400" i="41"/>
  <c r="AK400" i="41"/>
  <c r="AP399" i="41"/>
  <c r="AO399" i="41"/>
  <c r="AN399" i="41"/>
  <c r="AM399" i="41"/>
  <c r="AL399" i="41"/>
  <c r="AK399" i="41"/>
  <c r="AP398" i="41"/>
  <c r="AO398" i="41"/>
  <c r="AN398" i="41"/>
  <c r="AM398" i="41"/>
  <c r="AL398" i="41"/>
  <c r="AK398" i="41"/>
  <c r="AP397" i="41"/>
  <c r="AO397" i="41"/>
  <c r="AN397" i="41"/>
  <c r="AM397" i="41"/>
  <c r="AL397" i="41"/>
  <c r="AK397" i="41"/>
  <c r="AP396" i="41"/>
  <c r="AO396" i="41"/>
  <c r="AN396" i="41"/>
  <c r="AM396" i="41"/>
  <c r="AL396" i="41"/>
  <c r="AK396" i="41"/>
  <c r="AP395" i="41"/>
  <c r="AO395" i="41"/>
  <c r="AN395" i="41"/>
  <c r="AM395" i="41"/>
  <c r="AL395" i="41"/>
  <c r="AK395" i="41"/>
  <c r="AP394" i="41"/>
  <c r="AO394" i="41"/>
  <c r="AN394" i="41"/>
  <c r="AM394" i="41"/>
  <c r="AL394" i="41"/>
  <c r="AK394" i="41"/>
  <c r="AP393" i="41"/>
  <c r="AO393" i="41"/>
  <c r="AN393" i="41"/>
  <c r="AM393" i="41"/>
  <c r="AL393" i="41"/>
  <c r="AK393" i="41"/>
  <c r="AP392" i="41"/>
  <c r="AO392" i="41"/>
  <c r="AN392" i="41"/>
  <c r="AM392" i="41"/>
  <c r="AL392" i="41"/>
  <c r="AK392" i="41"/>
  <c r="AP391" i="41"/>
  <c r="AO391" i="41"/>
  <c r="AN391" i="41"/>
  <c r="AM391" i="41"/>
  <c r="AL391" i="41"/>
  <c r="AK391" i="41"/>
  <c r="AP390" i="41"/>
  <c r="AO390" i="41"/>
  <c r="AN390" i="41"/>
  <c r="AM390" i="41"/>
  <c r="AL390" i="41"/>
  <c r="AK390" i="41"/>
  <c r="AP389" i="41"/>
  <c r="AO389" i="41"/>
  <c r="AN389" i="41"/>
  <c r="AM389" i="41"/>
  <c r="AL389" i="41"/>
  <c r="AK389" i="41"/>
  <c r="AP388" i="41"/>
  <c r="AO388" i="41"/>
  <c r="AN388" i="41"/>
  <c r="AM388" i="41"/>
  <c r="AL388" i="41"/>
  <c r="AK388" i="41"/>
  <c r="AP387" i="41"/>
  <c r="AO387" i="41"/>
  <c r="AN387" i="41"/>
  <c r="AM387" i="41"/>
  <c r="AL387" i="41"/>
  <c r="AK387" i="41"/>
  <c r="AP386" i="41"/>
  <c r="AO386" i="41"/>
  <c r="AN386" i="41"/>
  <c r="AM386" i="41"/>
  <c r="AL386" i="41"/>
  <c r="AK386" i="41"/>
  <c r="AP385" i="41"/>
  <c r="AO385" i="41"/>
  <c r="AN385" i="41"/>
  <c r="AM385" i="41"/>
  <c r="AL385" i="41"/>
  <c r="AK385" i="41"/>
  <c r="AP384" i="41"/>
  <c r="AO384" i="41"/>
  <c r="AN384" i="41"/>
  <c r="AM384" i="41"/>
  <c r="AL384" i="41"/>
  <c r="AK384" i="41"/>
  <c r="AP383" i="41"/>
  <c r="AO383" i="41"/>
  <c r="AN383" i="41"/>
  <c r="AM383" i="41"/>
  <c r="AL383" i="41"/>
  <c r="AK383" i="41"/>
  <c r="AP382" i="41"/>
  <c r="AO382" i="41"/>
  <c r="AN382" i="41"/>
  <c r="AM382" i="41"/>
  <c r="AL382" i="41"/>
  <c r="AK382" i="41"/>
  <c r="AP381" i="41"/>
  <c r="AO381" i="41"/>
  <c r="AN381" i="41"/>
  <c r="AM381" i="41"/>
  <c r="AL381" i="41"/>
  <c r="AK381" i="41"/>
  <c r="AP380" i="41"/>
  <c r="AO380" i="41"/>
  <c r="AN380" i="41"/>
  <c r="AM380" i="41"/>
  <c r="AL380" i="41"/>
  <c r="AK380" i="41"/>
  <c r="AP379" i="41"/>
  <c r="AO379" i="41"/>
  <c r="AN379" i="41"/>
  <c r="AM379" i="41"/>
  <c r="AL379" i="41"/>
  <c r="AK379" i="41"/>
  <c r="AP378" i="41"/>
  <c r="AO378" i="41"/>
  <c r="AN378" i="41"/>
  <c r="AM378" i="41"/>
  <c r="AL378" i="41"/>
  <c r="AK378" i="41"/>
  <c r="AP377" i="41"/>
  <c r="AO377" i="41"/>
  <c r="AN377" i="41"/>
  <c r="AM377" i="41"/>
  <c r="AL377" i="41"/>
  <c r="AK377" i="41"/>
  <c r="AP376" i="41"/>
  <c r="AO376" i="41"/>
  <c r="AN376" i="41"/>
  <c r="AM376" i="41"/>
  <c r="AL376" i="41"/>
  <c r="AK376" i="41"/>
  <c r="AP375" i="41"/>
  <c r="AO375" i="41"/>
  <c r="AN375" i="41"/>
  <c r="AM375" i="41"/>
  <c r="AL375" i="41"/>
  <c r="AK375" i="41"/>
  <c r="AP374" i="41"/>
  <c r="AO374" i="41"/>
  <c r="AN374" i="41"/>
  <c r="AM374" i="41"/>
  <c r="AL374" i="41"/>
  <c r="AK374" i="41"/>
  <c r="AP373" i="41"/>
  <c r="AO373" i="41"/>
  <c r="AN373" i="41"/>
  <c r="AM373" i="41"/>
  <c r="AL373" i="41"/>
  <c r="AK373" i="41"/>
  <c r="AP372" i="41"/>
  <c r="AO372" i="41"/>
  <c r="AN372" i="41"/>
  <c r="AM372" i="41"/>
  <c r="AL372" i="41"/>
  <c r="AK372" i="41"/>
  <c r="AP371" i="41"/>
  <c r="AO371" i="41"/>
  <c r="AN371" i="41"/>
  <c r="AM371" i="41"/>
  <c r="AL371" i="41"/>
  <c r="AK371" i="41"/>
  <c r="AP370" i="41"/>
  <c r="AO370" i="41"/>
  <c r="AN370" i="41"/>
  <c r="AM370" i="41"/>
  <c r="AL370" i="41"/>
  <c r="AK370" i="41"/>
  <c r="AP369" i="41"/>
  <c r="AO369" i="41"/>
  <c r="AN369" i="41"/>
  <c r="AM369" i="41"/>
  <c r="AL369" i="41"/>
  <c r="AK369" i="41"/>
  <c r="AP368" i="41"/>
  <c r="AO368" i="41"/>
  <c r="AN368" i="41"/>
  <c r="AM368" i="41"/>
  <c r="AL368" i="41"/>
  <c r="AK368" i="41"/>
  <c r="AP367" i="41"/>
  <c r="AO367" i="41"/>
  <c r="AN367" i="41"/>
  <c r="AM367" i="41"/>
  <c r="AL367" i="41"/>
  <c r="AK367" i="41"/>
  <c r="AP366" i="41"/>
  <c r="AO366" i="41"/>
  <c r="AN366" i="41"/>
  <c r="AM366" i="41"/>
  <c r="AL366" i="41"/>
  <c r="AK366" i="41"/>
  <c r="AP365" i="41"/>
  <c r="AO365" i="41"/>
  <c r="AN365" i="41"/>
  <c r="AM365" i="41"/>
  <c r="AL365" i="41"/>
  <c r="AK365" i="41"/>
  <c r="AP364" i="41"/>
  <c r="AO364" i="41"/>
  <c r="AN364" i="41"/>
  <c r="AM364" i="41"/>
  <c r="AL364" i="41"/>
  <c r="AK364" i="41"/>
  <c r="AP363" i="41"/>
  <c r="AO363" i="41"/>
  <c r="AN363" i="41"/>
  <c r="AM363" i="41"/>
  <c r="AL363" i="41"/>
  <c r="AK363" i="41"/>
  <c r="AP362" i="41"/>
  <c r="AO362" i="41"/>
  <c r="AN362" i="41"/>
  <c r="AM362" i="41"/>
  <c r="AL362" i="41"/>
  <c r="AK362" i="41"/>
  <c r="AP361" i="41"/>
  <c r="AO361" i="41"/>
  <c r="AN361" i="41"/>
  <c r="AM361" i="41"/>
  <c r="AL361" i="41"/>
  <c r="AK361" i="41"/>
  <c r="AP360" i="41"/>
  <c r="AO360" i="41"/>
  <c r="AN360" i="41"/>
  <c r="AM360" i="41"/>
  <c r="AL360" i="41"/>
  <c r="AK360" i="41"/>
  <c r="AP359" i="41"/>
  <c r="AO359" i="41"/>
  <c r="AN359" i="41"/>
  <c r="AM359" i="41"/>
  <c r="AL359" i="41"/>
  <c r="AK359" i="41"/>
  <c r="AP358" i="41"/>
  <c r="AO358" i="41"/>
  <c r="AN358" i="41"/>
  <c r="AM358" i="41"/>
  <c r="AL358" i="41"/>
  <c r="AK358" i="41"/>
  <c r="AP357" i="41"/>
  <c r="AO357" i="41"/>
  <c r="AN357" i="41"/>
  <c r="AM357" i="41"/>
  <c r="AL357" i="41"/>
  <c r="AK357" i="41"/>
  <c r="AP356" i="41"/>
  <c r="AO356" i="41"/>
  <c r="AN356" i="41"/>
  <c r="AM356" i="41"/>
  <c r="AL356" i="41"/>
  <c r="AK356" i="41"/>
  <c r="AP355" i="41"/>
  <c r="AO355" i="41"/>
  <c r="AN355" i="41"/>
  <c r="AM355" i="41"/>
  <c r="AL355" i="41"/>
  <c r="AK355" i="41"/>
  <c r="AP354" i="41"/>
  <c r="AO354" i="41"/>
  <c r="AN354" i="41"/>
  <c r="AM354" i="41"/>
  <c r="AL354" i="41"/>
  <c r="AK354" i="41"/>
  <c r="AP353" i="41"/>
  <c r="AO353" i="41"/>
  <c r="AN353" i="41"/>
  <c r="AM353" i="41"/>
  <c r="AL353" i="41"/>
  <c r="AK353" i="41"/>
  <c r="AP352" i="41"/>
  <c r="AO352" i="41"/>
  <c r="AN352" i="41"/>
  <c r="AM352" i="41"/>
  <c r="AL352" i="41"/>
  <c r="AK352" i="41"/>
  <c r="AP351" i="41"/>
  <c r="AO351" i="41"/>
  <c r="AN351" i="41"/>
  <c r="AM351" i="41"/>
  <c r="AL351" i="41"/>
  <c r="AK351" i="41"/>
  <c r="AP350" i="41"/>
  <c r="AO350" i="41"/>
  <c r="AN350" i="41"/>
  <c r="AM350" i="41"/>
  <c r="AL350" i="41"/>
  <c r="AK350" i="41"/>
  <c r="AP349" i="41"/>
  <c r="AO349" i="41"/>
  <c r="AN349" i="41"/>
  <c r="AM349" i="41"/>
  <c r="AL349" i="41"/>
  <c r="AK349" i="41"/>
  <c r="AP348" i="41"/>
  <c r="AO348" i="41"/>
  <c r="AN348" i="41"/>
  <c r="AM348" i="41"/>
  <c r="AL348" i="41"/>
  <c r="AK348" i="41"/>
  <c r="AP347" i="41"/>
  <c r="AO347" i="41"/>
  <c r="AN347" i="41"/>
  <c r="AM347" i="41"/>
  <c r="AL347" i="41"/>
  <c r="AK347" i="41"/>
  <c r="AP346" i="41"/>
  <c r="AO346" i="41"/>
  <c r="AN346" i="41"/>
  <c r="AM346" i="41"/>
  <c r="AL346" i="41"/>
  <c r="AK346" i="41"/>
  <c r="AP345" i="41"/>
  <c r="AO345" i="41"/>
  <c r="AN345" i="41"/>
  <c r="AM345" i="41"/>
  <c r="AL345" i="41"/>
  <c r="AK345" i="41"/>
  <c r="AP344" i="41"/>
  <c r="AO344" i="41"/>
  <c r="AN344" i="41"/>
  <c r="AM344" i="41"/>
  <c r="AL344" i="41"/>
  <c r="AK344" i="41"/>
  <c r="AP343" i="41"/>
  <c r="AO343" i="41"/>
  <c r="AN343" i="41"/>
  <c r="AM343" i="41"/>
  <c r="AL343" i="41"/>
  <c r="AK343" i="41"/>
  <c r="AP342" i="41"/>
  <c r="AO342" i="41"/>
  <c r="AN342" i="41"/>
  <c r="AM342" i="41"/>
  <c r="AL342" i="41"/>
  <c r="AK342" i="41"/>
  <c r="AP341" i="41"/>
  <c r="AO341" i="41"/>
  <c r="AN341" i="41"/>
  <c r="AM341" i="41"/>
  <c r="AL341" i="41"/>
  <c r="AK341" i="41"/>
  <c r="AP340" i="41"/>
  <c r="AO340" i="41"/>
  <c r="AN340" i="41"/>
  <c r="AM340" i="41"/>
  <c r="AL340" i="41"/>
  <c r="AK340" i="41"/>
  <c r="AP339" i="41"/>
  <c r="AO339" i="41"/>
  <c r="AN339" i="41"/>
  <c r="AM339" i="41"/>
  <c r="AL339" i="41"/>
  <c r="AK339" i="41"/>
  <c r="AP338" i="41"/>
  <c r="AO338" i="41"/>
  <c r="AN338" i="41"/>
  <c r="AM338" i="41"/>
  <c r="AL338" i="41"/>
  <c r="AK338" i="41"/>
  <c r="AP337" i="41"/>
  <c r="AO337" i="41"/>
  <c r="AN337" i="41"/>
  <c r="AM337" i="41"/>
  <c r="AL337" i="41"/>
  <c r="AK337" i="41"/>
  <c r="AP336" i="41"/>
  <c r="AO336" i="41"/>
  <c r="AN336" i="41"/>
  <c r="AM336" i="41"/>
  <c r="AL336" i="41"/>
  <c r="AK336" i="41"/>
  <c r="AP335" i="41"/>
  <c r="AO335" i="41"/>
  <c r="AN335" i="41"/>
  <c r="AM335" i="41"/>
  <c r="AL335" i="41"/>
  <c r="AK335" i="41"/>
  <c r="AP334" i="41"/>
  <c r="AO334" i="41"/>
  <c r="AN334" i="41"/>
  <c r="AM334" i="41"/>
  <c r="AL334" i="41"/>
  <c r="AK334" i="41"/>
  <c r="AP333" i="41"/>
  <c r="AO333" i="41"/>
  <c r="AN333" i="41"/>
  <c r="AM333" i="41"/>
  <c r="AL333" i="41"/>
  <c r="AK333" i="41"/>
  <c r="AP332" i="41"/>
  <c r="AO332" i="41"/>
  <c r="AN332" i="41"/>
  <c r="AM332" i="41"/>
  <c r="AL332" i="41"/>
  <c r="AK332" i="41"/>
  <c r="AP331" i="41"/>
  <c r="AO331" i="41"/>
  <c r="AN331" i="41"/>
  <c r="AM331" i="41"/>
  <c r="AL331" i="41"/>
  <c r="AK331" i="41"/>
  <c r="AP330" i="41"/>
  <c r="AO330" i="41"/>
  <c r="AN330" i="41"/>
  <c r="AM330" i="41"/>
  <c r="AL330" i="41"/>
  <c r="AK330" i="41"/>
  <c r="AP329" i="41"/>
  <c r="AO329" i="41"/>
  <c r="AN329" i="41"/>
  <c r="AM329" i="41"/>
  <c r="AL329" i="41"/>
  <c r="AK329" i="41"/>
  <c r="AP328" i="41"/>
  <c r="AO328" i="41"/>
  <c r="AN328" i="41"/>
  <c r="AM328" i="41"/>
  <c r="AL328" i="41"/>
  <c r="AK328" i="41"/>
  <c r="AP327" i="41"/>
  <c r="AO327" i="41"/>
  <c r="AN327" i="41"/>
  <c r="AM327" i="41"/>
  <c r="AL327" i="41"/>
  <c r="AK327" i="41"/>
  <c r="AP326" i="41"/>
  <c r="AO326" i="41"/>
  <c r="AN326" i="41"/>
  <c r="AM326" i="41"/>
  <c r="AL326" i="41"/>
  <c r="AK326" i="41"/>
  <c r="AP325" i="41"/>
  <c r="AO325" i="41"/>
  <c r="AN325" i="41"/>
  <c r="AM325" i="41"/>
  <c r="AL325" i="41"/>
  <c r="AK325" i="41"/>
  <c r="AP324" i="41"/>
  <c r="AO324" i="41"/>
  <c r="AN324" i="41"/>
  <c r="AM324" i="41"/>
  <c r="AL324" i="41"/>
  <c r="AK324" i="41"/>
  <c r="AP323" i="41"/>
  <c r="AO323" i="41"/>
  <c r="AN323" i="41"/>
  <c r="AM323" i="41"/>
  <c r="AL323" i="41"/>
  <c r="AK323" i="41"/>
  <c r="AP322" i="41"/>
  <c r="AO322" i="41"/>
  <c r="AN322" i="41"/>
  <c r="AM322" i="41"/>
  <c r="AL322" i="41"/>
  <c r="AK322" i="41"/>
  <c r="AP321" i="41"/>
  <c r="AO321" i="41"/>
  <c r="AN321" i="41"/>
  <c r="AM321" i="41"/>
  <c r="AL321" i="41"/>
  <c r="AK321" i="41"/>
  <c r="AP320" i="41"/>
  <c r="AO320" i="41"/>
  <c r="AN320" i="41"/>
  <c r="AM320" i="41"/>
  <c r="AL320" i="41"/>
  <c r="AK320" i="41"/>
  <c r="AP319" i="41"/>
  <c r="AO319" i="41"/>
  <c r="AN319" i="41"/>
  <c r="AM319" i="41"/>
  <c r="AL319" i="41"/>
  <c r="AK319" i="41"/>
  <c r="AP318" i="41"/>
  <c r="AO318" i="41"/>
  <c r="AN318" i="41"/>
  <c r="AM318" i="41"/>
  <c r="AL318" i="41"/>
  <c r="AK318" i="41"/>
  <c r="AP317" i="41"/>
  <c r="AO317" i="41"/>
  <c r="AN317" i="41"/>
  <c r="AM317" i="41"/>
  <c r="AL317" i="41"/>
  <c r="AK317" i="41"/>
  <c r="AP316" i="41"/>
  <c r="AO316" i="41"/>
  <c r="AN316" i="41"/>
  <c r="AM316" i="41"/>
  <c r="AL316" i="41"/>
  <c r="AK316" i="41"/>
  <c r="AP315" i="41"/>
  <c r="AO315" i="41"/>
  <c r="AN315" i="41"/>
  <c r="AM315" i="41"/>
  <c r="AL315" i="41"/>
  <c r="AK315" i="41"/>
  <c r="AP314" i="41"/>
  <c r="AO314" i="41"/>
  <c r="AN314" i="41"/>
  <c r="AM314" i="41"/>
  <c r="AL314" i="41"/>
  <c r="AK314" i="41"/>
  <c r="AP313" i="41"/>
  <c r="AO313" i="41"/>
  <c r="AN313" i="41"/>
  <c r="AM313" i="41"/>
  <c r="AL313" i="41"/>
  <c r="AK313" i="41"/>
  <c r="AP312" i="41"/>
  <c r="AO312" i="41"/>
  <c r="AN312" i="41"/>
  <c r="AM312" i="41"/>
  <c r="AL312" i="41"/>
  <c r="AK312" i="41"/>
  <c r="AP311" i="41"/>
  <c r="AO311" i="41"/>
  <c r="AN311" i="41"/>
  <c r="AM311" i="41"/>
  <c r="AL311" i="41"/>
  <c r="AK311" i="41"/>
  <c r="AP310" i="41"/>
  <c r="AO310" i="41"/>
  <c r="AN310" i="41"/>
  <c r="AM310" i="41"/>
  <c r="AL310" i="41"/>
  <c r="AK310" i="41"/>
  <c r="AP309" i="41"/>
  <c r="AO309" i="41"/>
  <c r="AN309" i="41"/>
  <c r="AM309" i="41"/>
  <c r="AL309" i="41"/>
  <c r="AK309" i="41"/>
  <c r="AP308" i="41"/>
  <c r="AO308" i="41"/>
  <c r="AN308" i="41"/>
  <c r="AM308" i="41"/>
  <c r="AL308" i="41"/>
  <c r="AK308" i="41"/>
  <c r="AP307" i="41"/>
  <c r="AO307" i="41"/>
  <c r="AN307" i="41"/>
  <c r="AM307" i="41"/>
  <c r="AL307" i="41"/>
  <c r="AK307" i="41"/>
  <c r="AP306" i="41"/>
  <c r="AO306" i="41"/>
  <c r="AN306" i="41"/>
  <c r="AM306" i="41"/>
  <c r="AL306" i="41"/>
  <c r="AK306" i="41"/>
  <c r="AP305" i="41"/>
  <c r="AO305" i="41"/>
  <c r="AN305" i="41"/>
  <c r="AM305" i="41"/>
  <c r="AL305" i="41"/>
  <c r="AK305" i="41"/>
  <c r="AP304" i="41"/>
  <c r="AO304" i="41"/>
  <c r="AN304" i="41"/>
  <c r="AM304" i="41"/>
  <c r="AL304" i="41"/>
  <c r="AK304" i="41"/>
  <c r="AP303" i="41"/>
  <c r="AO303" i="41"/>
  <c r="AN303" i="41"/>
  <c r="AM303" i="41"/>
  <c r="AL303" i="41"/>
  <c r="AK303" i="41"/>
  <c r="AP302" i="41"/>
  <c r="AO302" i="41"/>
  <c r="AN302" i="41"/>
  <c r="AM302" i="41"/>
  <c r="AL302" i="41"/>
  <c r="AK302" i="41"/>
  <c r="AP301" i="41"/>
  <c r="AO301" i="41"/>
  <c r="AN301" i="41"/>
  <c r="AM301" i="41"/>
  <c r="AL301" i="41"/>
  <c r="AK301" i="41"/>
  <c r="AP300" i="41"/>
  <c r="AO300" i="41"/>
  <c r="AN300" i="41"/>
  <c r="AM300" i="41"/>
  <c r="AL300" i="41"/>
  <c r="AK300" i="41"/>
  <c r="AP299" i="41"/>
  <c r="AO299" i="41"/>
  <c r="AN299" i="41"/>
  <c r="AM299" i="41"/>
  <c r="AL299" i="41"/>
  <c r="AK299" i="41"/>
  <c r="AP298" i="41"/>
  <c r="AO298" i="41"/>
  <c r="AN298" i="41"/>
  <c r="AM298" i="41"/>
  <c r="AL298" i="41"/>
  <c r="AK298" i="41"/>
  <c r="AP297" i="41"/>
  <c r="AO297" i="41"/>
  <c r="AN297" i="41"/>
  <c r="AM297" i="41"/>
  <c r="AL297" i="41"/>
  <c r="AK297" i="41"/>
  <c r="AP296" i="41"/>
  <c r="AO296" i="41"/>
  <c r="AN296" i="41"/>
  <c r="AM296" i="41"/>
  <c r="AL296" i="41"/>
  <c r="AK296" i="41"/>
  <c r="AP295" i="41"/>
  <c r="AO295" i="41"/>
  <c r="AN295" i="41"/>
  <c r="AM295" i="41"/>
  <c r="AL295" i="41"/>
  <c r="AK295" i="41"/>
  <c r="AP294" i="41"/>
  <c r="AO294" i="41"/>
  <c r="AN294" i="41"/>
  <c r="AM294" i="41"/>
  <c r="AL294" i="41"/>
  <c r="AK294" i="41"/>
  <c r="AP293" i="41"/>
  <c r="AO293" i="41"/>
  <c r="AN293" i="41"/>
  <c r="AM293" i="41"/>
  <c r="AL293" i="41"/>
  <c r="AK293" i="41"/>
  <c r="AP292" i="41"/>
  <c r="AO292" i="41"/>
  <c r="AN292" i="41"/>
  <c r="AM292" i="41"/>
  <c r="AL292" i="41"/>
  <c r="AK292" i="41"/>
  <c r="AP291" i="41"/>
  <c r="AO291" i="41"/>
  <c r="AN291" i="41"/>
  <c r="AM291" i="41"/>
  <c r="AL291" i="41"/>
  <c r="AK291" i="41"/>
  <c r="AP290" i="41"/>
  <c r="AO290" i="41"/>
  <c r="AN290" i="41"/>
  <c r="AM290" i="41"/>
  <c r="AL290" i="41"/>
  <c r="AK290" i="41"/>
  <c r="AP289" i="41"/>
  <c r="AO289" i="41"/>
  <c r="AN289" i="41"/>
  <c r="AM289" i="41"/>
  <c r="AL289" i="41"/>
  <c r="AK289" i="41"/>
  <c r="AP288" i="41"/>
  <c r="AO288" i="41"/>
  <c r="AN288" i="41"/>
  <c r="AM288" i="41"/>
  <c r="AL288" i="41"/>
  <c r="AK288" i="41"/>
  <c r="AP287" i="41"/>
  <c r="AO287" i="41"/>
  <c r="AN287" i="41"/>
  <c r="AM287" i="41"/>
  <c r="AL287" i="41"/>
  <c r="AK287" i="41"/>
  <c r="AP286" i="41"/>
  <c r="AO286" i="41"/>
  <c r="AN286" i="41"/>
  <c r="AM286" i="41"/>
  <c r="AL286" i="41"/>
  <c r="AK286" i="41"/>
  <c r="AP285" i="41"/>
  <c r="AO285" i="41"/>
  <c r="AN285" i="41"/>
  <c r="AM285" i="41"/>
  <c r="AL285" i="41"/>
  <c r="AK285" i="41"/>
  <c r="AP284" i="41"/>
  <c r="AO284" i="41"/>
  <c r="AN284" i="41"/>
  <c r="AM284" i="41"/>
  <c r="AL284" i="41"/>
  <c r="AK284" i="41"/>
  <c r="AP283" i="41"/>
  <c r="AO283" i="41"/>
  <c r="AN283" i="41"/>
  <c r="AM283" i="41"/>
  <c r="AL283" i="41"/>
  <c r="AK283" i="41"/>
  <c r="AP282" i="41"/>
  <c r="AO282" i="41"/>
  <c r="AN282" i="41"/>
  <c r="AM282" i="41"/>
  <c r="AL282" i="41"/>
  <c r="AK282" i="41"/>
  <c r="AP281" i="41"/>
  <c r="AO281" i="41"/>
  <c r="AN281" i="41"/>
  <c r="AM281" i="41"/>
  <c r="AL281" i="41"/>
  <c r="AK281" i="41"/>
  <c r="AP280" i="41"/>
  <c r="AO280" i="41"/>
  <c r="AN280" i="41"/>
  <c r="AM280" i="41"/>
  <c r="AL280" i="41"/>
  <c r="AK280" i="41"/>
  <c r="AP279" i="41"/>
  <c r="AO279" i="41"/>
  <c r="AN279" i="41"/>
  <c r="AM279" i="41"/>
  <c r="AL279" i="41"/>
  <c r="AK279" i="41"/>
  <c r="AP278" i="41"/>
  <c r="AO278" i="41"/>
  <c r="AN278" i="41"/>
  <c r="AM278" i="41"/>
  <c r="AL278" i="41"/>
  <c r="AK278" i="41"/>
  <c r="AP277" i="41"/>
  <c r="AO277" i="41"/>
  <c r="AN277" i="41"/>
  <c r="AM277" i="41"/>
  <c r="AL277" i="41"/>
  <c r="AK277" i="41"/>
  <c r="AP276" i="41"/>
  <c r="AO276" i="41"/>
  <c r="AN276" i="41"/>
  <c r="AM276" i="41"/>
  <c r="AL276" i="41"/>
  <c r="AK276" i="41"/>
  <c r="AP275" i="41"/>
  <c r="AO275" i="41"/>
  <c r="AN275" i="41"/>
  <c r="AM275" i="41"/>
  <c r="AL275" i="41"/>
  <c r="AK275" i="41"/>
  <c r="AP274" i="41"/>
  <c r="AO274" i="41"/>
  <c r="AN274" i="41"/>
  <c r="AM274" i="41"/>
  <c r="AL274" i="41"/>
  <c r="AK274" i="41"/>
  <c r="AP273" i="41"/>
  <c r="AO273" i="41"/>
  <c r="AN273" i="41"/>
  <c r="AM273" i="41"/>
  <c r="AL273" i="41"/>
  <c r="AK273" i="41"/>
  <c r="AP272" i="41"/>
  <c r="AO272" i="41"/>
  <c r="AN272" i="41"/>
  <c r="AM272" i="41"/>
  <c r="AL272" i="41"/>
  <c r="AK272" i="41"/>
  <c r="AP271" i="41"/>
  <c r="AO271" i="41"/>
  <c r="AN271" i="41"/>
  <c r="AM271" i="41"/>
  <c r="AL271" i="41"/>
  <c r="AK271" i="41"/>
  <c r="AP270" i="41"/>
  <c r="AO270" i="41"/>
  <c r="AN270" i="41"/>
  <c r="AM270" i="41"/>
  <c r="AL270" i="41"/>
  <c r="AK270" i="41"/>
  <c r="AP269" i="41"/>
  <c r="AO269" i="41"/>
  <c r="AN269" i="41"/>
  <c r="AM269" i="41"/>
  <c r="AL269" i="41"/>
  <c r="AK269" i="41"/>
  <c r="AP268" i="41"/>
  <c r="AO268" i="41"/>
  <c r="AN268" i="41"/>
  <c r="AM268" i="41"/>
  <c r="AL268" i="41"/>
  <c r="AK268" i="41"/>
  <c r="AP267" i="41"/>
  <c r="AO267" i="41"/>
  <c r="AN267" i="41"/>
  <c r="AM267" i="41"/>
  <c r="AL267" i="41"/>
  <c r="AK267" i="41"/>
  <c r="AP266" i="41"/>
  <c r="AO266" i="41"/>
  <c r="AN266" i="41"/>
  <c r="AM266" i="41"/>
  <c r="AL266" i="41"/>
  <c r="AK266" i="41"/>
  <c r="AP265" i="41"/>
  <c r="AO265" i="41"/>
  <c r="AN265" i="41"/>
  <c r="AM265" i="41"/>
  <c r="AL265" i="41"/>
  <c r="AK265" i="41"/>
  <c r="AP264" i="41"/>
  <c r="AO264" i="41"/>
  <c r="AN264" i="41"/>
  <c r="AM264" i="41"/>
  <c r="AL264" i="41"/>
  <c r="AK264" i="41"/>
  <c r="AP263" i="41"/>
  <c r="AO263" i="41"/>
  <c r="AN263" i="41"/>
  <c r="AM263" i="41"/>
  <c r="AL263" i="41"/>
  <c r="AK263" i="41"/>
  <c r="AP262" i="41"/>
  <c r="AO262" i="41"/>
  <c r="AN262" i="41"/>
  <c r="AM262" i="41"/>
  <c r="AL262" i="41"/>
  <c r="AK262" i="41"/>
  <c r="AP261" i="41"/>
  <c r="AO261" i="41"/>
  <c r="AN261" i="41"/>
  <c r="AM261" i="41"/>
  <c r="AL261" i="41"/>
  <c r="AK261" i="41"/>
  <c r="AP260" i="41"/>
  <c r="AO260" i="41"/>
  <c r="AN260" i="41"/>
  <c r="AM260" i="41"/>
  <c r="AL260" i="41"/>
  <c r="AK260" i="41"/>
  <c r="AP259" i="41"/>
  <c r="AO259" i="41"/>
  <c r="AN259" i="41"/>
  <c r="AM259" i="41"/>
  <c r="AL259" i="41"/>
  <c r="AK259" i="41"/>
  <c r="AP258" i="41"/>
  <c r="AO258" i="41"/>
  <c r="AN258" i="41"/>
  <c r="AM258" i="41"/>
  <c r="AL258" i="41"/>
  <c r="AK258" i="41"/>
  <c r="AP257" i="41"/>
  <c r="AO257" i="41"/>
  <c r="AN257" i="41"/>
  <c r="AM257" i="41"/>
  <c r="AL257" i="41"/>
  <c r="AK257" i="41"/>
  <c r="AP256" i="41"/>
  <c r="AO256" i="41"/>
  <c r="AN256" i="41"/>
  <c r="AM256" i="41"/>
  <c r="AL256" i="41"/>
  <c r="AK256" i="41"/>
  <c r="AP255" i="41"/>
  <c r="AO255" i="41"/>
  <c r="AN255" i="41"/>
  <c r="AM255" i="41"/>
  <c r="AL255" i="41"/>
  <c r="AK255" i="41"/>
  <c r="AP254" i="41"/>
  <c r="AO254" i="41"/>
  <c r="AN254" i="41"/>
  <c r="AM254" i="41"/>
  <c r="AL254" i="41"/>
  <c r="AK254" i="41"/>
  <c r="AP253" i="41"/>
  <c r="AO253" i="41"/>
  <c r="AN253" i="41"/>
  <c r="AM253" i="41"/>
  <c r="AL253" i="41"/>
  <c r="AK253" i="41"/>
  <c r="AP252" i="41"/>
  <c r="AO252" i="41"/>
  <c r="AN252" i="41"/>
  <c r="AM252" i="41"/>
  <c r="AL252" i="41"/>
  <c r="AK252" i="41"/>
  <c r="AP251" i="41"/>
  <c r="AO251" i="41"/>
  <c r="AN251" i="41"/>
  <c r="AM251" i="41"/>
  <c r="AL251" i="41"/>
  <c r="AK251" i="41"/>
  <c r="AP250" i="41"/>
  <c r="AO250" i="41"/>
  <c r="AN250" i="41"/>
  <c r="AM250" i="41"/>
  <c r="AL250" i="41"/>
  <c r="AK250" i="41"/>
  <c r="AP249" i="41"/>
  <c r="AO249" i="41"/>
  <c r="AN249" i="41"/>
  <c r="AM249" i="41"/>
  <c r="AL249" i="41"/>
  <c r="AK249" i="41"/>
  <c r="AP248" i="41"/>
  <c r="AO248" i="41"/>
  <c r="AN248" i="41"/>
  <c r="AM248" i="41"/>
  <c r="AL248" i="41"/>
  <c r="AK248" i="41"/>
  <c r="AP247" i="41"/>
  <c r="AO247" i="41"/>
  <c r="AN247" i="41"/>
  <c r="AM247" i="41"/>
  <c r="AL247" i="41"/>
  <c r="AK247" i="41"/>
  <c r="AP246" i="41"/>
  <c r="AO246" i="41"/>
  <c r="AN246" i="41"/>
  <c r="AM246" i="41"/>
  <c r="AL246" i="41"/>
  <c r="AK246" i="41"/>
  <c r="AP245" i="41"/>
  <c r="AO245" i="41"/>
  <c r="AN245" i="41"/>
  <c r="AM245" i="41"/>
  <c r="AL245" i="41"/>
  <c r="AK245" i="41"/>
  <c r="AP244" i="41"/>
  <c r="AO244" i="41"/>
  <c r="AN244" i="41"/>
  <c r="AM244" i="41"/>
  <c r="AL244" i="41"/>
  <c r="AK244" i="41"/>
  <c r="AP243" i="41"/>
  <c r="AO243" i="41"/>
  <c r="AN243" i="41"/>
  <c r="AM243" i="41"/>
  <c r="AL243" i="41"/>
  <c r="AK243" i="41"/>
  <c r="AP242" i="41"/>
  <c r="AO242" i="41"/>
  <c r="AN242" i="41"/>
  <c r="AM242" i="41"/>
  <c r="AL242" i="41"/>
  <c r="AK242" i="41"/>
  <c r="AP241" i="41"/>
  <c r="AO241" i="41"/>
  <c r="AN241" i="41"/>
  <c r="AM241" i="41"/>
  <c r="AL241" i="41"/>
  <c r="AK241" i="41"/>
  <c r="AP240" i="41"/>
  <c r="AO240" i="41"/>
  <c r="AN240" i="41"/>
  <c r="AM240" i="41"/>
  <c r="AL240" i="41"/>
  <c r="AK240" i="41"/>
  <c r="AP239" i="41"/>
  <c r="AO239" i="41"/>
  <c r="AN239" i="41"/>
  <c r="AM239" i="41"/>
  <c r="AL239" i="41"/>
  <c r="AK239" i="41"/>
  <c r="AP238" i="41"/>
  <c r="AO238" i="41"/>
  <c r="AN238" i="41"/>
  <c r="AM238" i="41"/>
  <c r="AL238" i="41"/>
  <c r="AK238" i="41"/>
  <c r="AP237" i="41"/>
  <c r="AO237" i="41"/>
  <c r="AN237" i="41"/>
  <c r="AM237" i="41"/>
  <c r="AL237" i="41"/>
  <c r="AK237" i="41"/>
  <c r="AP236" i="41"/>
  <c r="AO236" i="41"/>
  <c r="AN236" i="41"/>
  <c r="AM236" i="41"/>
  <c r="AL236" i="41"/>
  <c r="AK236" i="41"/>
  <c r="AP235" i="41"/>
  <c r="AO235" i="41"/>
  <c r="AN235" i="41"/>
  <c r="AM235" i="41"/>
  <c r="AL235" i="41"/>
  <c r="AK235" i="41"/>
  <c r="AP234" i="41"/>
  <c r="AO234" i="41"/>
  <c r="AN234" i="41"/>
  <c r="AM234" i="41"/>
  <c r="AL234" i="41"/>
  <c r="AK234" i="41"/>
  <c r="AP233" i="41"/>
  <c r="AO233" i="41"/>
  <c r="AN233" i="41"/>
  <c r="AM233" i="41"/>
  <c r="AL233" i="41"/>
  <c r="AK233" i="41"/>
  <c r="AP232" i="41"/>
  <c r="AO232" i="41"/>
  <c r="AN232" i="41"/>
  <c r="AM232" i="41"/>
  <c r="AL232" i="41"/>
  <c r="AK232" i="41"/>
  <c r="AP231" i="41"/>
  <c r="AO231" i="41"/>
  <c r="AN231" i="41"/>
  <c r="AM231" i="41"/>
  <c r="AL231" i="41"/>
  <c r="AK231" i="41"/>
  <c r="AP230" i="41"/>
  <c r="AO230" i="41"/>
  <c r="AN230" i="41"/>
  <c r="AM230" i="41"/>
  <c r="AL230" i="41"/>
  <c r="AK230" i="41"/>
  <c r="AP229" i="41"/>
  <c r="AO229" i="41"/>
  <c r="AN229" i="41"/>
  <c r="AM229" i="41"/>
  <c r="AL229" i="41"/>
  <c r="AK229" i="41"/>
  <c r="AP228" i="41"/>
  <c r="AO228" i="41"/>
  <c r="AN228" i="41"/>
  <c r="AM228" i="41"/>
  <c r="AL228" i="41"/>
  <c r="AK228" i="41"/>
  <c r="AP227" i="41"/>
  <c r="AO227" i="41"/>
  <c r="AN227" i="41"/>
  <c r="AM227" i="41"/>
  <c r="AL227" i="41"/>
  <c r="AK227" i="41"/>
  <c r="AP226" i="41"/>
  <c r="AO226" i="41"/>
  <c r="AN226" i="41"/>
  <c r="AM226" i="41"/>
  <c r="AL226" i="41"/>
  <c r="AK226" i="41"/>
  <c r="AP225" i="41"/>
  <c r="AO225" i="41"/>
  <c r="AN225" i="41"/>
  <c r="AM225" i="41"/>
  <c r="AL225" i="41"/>
  <c r="AK225" i="41"/>
  <c r="AP224" i="41"/>
  <c r="AO224" i="41"/>
  <c r="AN224" i="41"/>
  <c r="AM224" i="41"/>
  <c r="AL224" i="41"/>
  <c r="AK224" i="41"/>
  <c r="AP223" i="41"/>
  <c r="AO223" i="41"/>
  <c r="AN223" i="41"/>
  <c r="AM223" i="41"/>
  <c r="AL223" i="41"/>
  <c r="AK223" i="41"/>
  <c r="AP222" i="41"/>
  <c r="AO222" i="41"/>
  <c r="AN222" i="41"/>
  <c r="AM222" i="41"/>
  <c r="AL222" i="41"/>
  <c r="AK222" i="41"/>
  <c r="AP221" i="41"/>
  <c r="AO221" i="41"/>
  <c r="AN221" i="41"/>
  <c r="AM221" i="41"/>
  <c r="AL221" i="41"/>
  <c r="AK221" i="41"/>
  <c r="AP220" i="41"/>
  <c r="AO220" i="41"/>
  <c r="AN220" i="41"/>
  <c r="AM220" i="41"/>
  <c r="AL220" i="41"/>
  <c r="AK220" i="41"/>
  <c r="AP219" i="41"/>
  <c r="AO219" i="41"/>
  <c r="AN219" i="41"/>
  <c r="AM219" i="41"/>
  <c r="AL219" i="41"/>
  <c r="AK219" i="41"/>
  <c r="AP218" i="41"/>
  <c r="AO218" i="41"/>
  <c r="AN218" i="41"/>
  <c r="AM218" i="41"/>
  <c r="AL218" i="41"/>
  <c r="AK218" i="41"/>
  <c r="AP217" i="41"/>
  <c r="AO217" i="41"/>
  <c r="AN217" i="41"/>
  <c r="AM217" i="41"/>
  <c r="AL217" i="41"/>
  <c r="AK217" i="41"/>
  <c r="AP216" i="41"/>
  <c r="AO216" i="41"/>
  <c r="AN216" i="41"/>
  <c r="AM216" i="41"/>
  <c r="AL216" i="41"/>
  <c r="AK216" i="41"/>
  <c r="AP215" i="41"/>
  <c r="AO215" i="41"/>
  <c r="AN215" i="41"/>
  <c r="AM215" i="41"/>
  <c r="AL215" i="41"/>
  <c r="AK215" i="41"/>
  <c r="AP214" i="41"/>
  <c r="AO214" i="41"/>
  <c r="AN214" i="41"/>
  <c r="AM214" i="41"/>
  <c r="AL214" i="41"/>
  <c r="AK214" i="41"/>
  <c r="AP213" i="41"/>
  <c r="AO213" i="41"/>
  <c r="AN213" i="41"/>
  <c r="AM213" i="41"/>
  <c r="AL213" i="41"/>
  <c r="AK213" i="41"/>
  <c r="AP212" i="41"/>
  <c r="AO212" i="41"/>
  <c r="AN212" i="41"/>
  <c r="AM212" i="41"/>
  <c r="AL212" i="41"/>
  <c r="AK212" i="41"/>
  <c r="AP211" i="41"/>
  <c r="AO211" i="41"/>
  <c r="AN211" i="41"/>
  <c r="AM211" i="41"/>
  <c r="AL211" i="41"/>
  <c r="AK211" i="41"/>
  <c r="AP210" i="41"/>
  <c r="AO210" i="41"/>
  <c r="AN210" i="41"/>
  <c r="AM210" i="41"/>
  <c r="AL210" i="41"/>
  <c r="AK210" i="41"/>
  <c r="AP209" i="41"/>
  <c r="AO209" i="41"/>
  <c r="AN209" i="41"/>
  <c r="AM209" i="41"/>
  <c r="AL209" i="41"/>
  <c r="AK209" i="41"/>
  <c r="AP208" i="41"/>
  <c r="AO208" i="41"/>
  <c r="AN208" i="41"/>
  <c r="AM208" i="41"/>
  <c r="AL208" i="41"/>
  <c r="AK208" i="41"/>
  <c r="AP207" i="41"/>
  <c r="AO207" i="41"/>
  <c r="AN207" i="41"/>
  <c r="AM207" i="41"/>
  <c r="AL207" i="41"/>
  <c r="AK207" i="41"/>
  <c r="AP206" i="41"/>
  <c r="AO206" i="41"/>
  <c r="AN206" i="41"/>
  <c r="AM206" i="41"/>
  <c r="AL206" i="41"/>
  <c r="AK206" i="41"/>
  <c r="AP205" i="41"/>
  <c r="AO205" i="41"/>
  <c r="AN205" i="41"/>
  <c r="AM205" i="41"/>
  <c r="AL205" i="41"/>
  <c r="AK205" i="41"/>
  <c r="AP204" i="41"/>
  <c r="AO204" i="41"/>
  <c r="AN204" i="41"/>
  <c r="AM204" i="41"/>
  <c r="AL204" i="41"/>
  <c r="AK204" i="41"/>
  <c r="AP203" i="41"/>
  <c r="AO203" i="41"/>
  <c r="AN203" i="41"/>
  <c r="AM203" i="41"/>
  <c r="AL203" i="41"/>
  <c r="AK203" i="41"/>
  <c r="AP202" i="41"/>
  <c r="AO202" i="41"/>
  <c r="AN202" i="41"/>
  <c r="AM202" i="41"/>
  <c r="AL202" i="41"/>
  <c r="AK202" i="41"/>
  <c r="AP201" i="41"/>
  <c r="AO201" i="41"/>
  <c r="AN201" i="41"/>
  <c r="AM201" i="41"/>
  <c r="AL201" i="41"/>
  <c r="AK201" i="41"/>
  <c r="AP200" i="41"/>
  <c r="AO200" i="41"/>
  <c r="AN200" i="41"/>
  <c r="AM200" i="41"/>
  <c r="AL200" i="41"/>
  <c r="AK200" i="41"/>
  <c r="AP199" i="41"/>
  <c r="AO199" i="41"/>
  <c r="AN199" i="41"/>
  <c r="AM199" i="41"/>
  <c r="AL199" i="41"/>
  <c r="AK199" i="41"/>
  <c r="AP198" i="41"/>
  <c r="AO198" i="41"/>
  <c r="AN198" i="41"/>
  <c r="AM198" i="41"/>
  <c r="AL198" i="41"/>
  <c r="AK198" i="41"/>
  <c r="AP197" i="41"/>
  <c r="AO197" i="41"/>
  <c r="AN197" i="41"/>
  <c r="AM197" i="41"/>
  <c r="AL197" i="41"/>
  <c r="AK197" i="41"/>
  <c r="AP196" i="41"/>
  <c r="AO196" i="41"/>
  <c r="AN196" i="41"/>
  <c r="AM196" i="41"/>
  <c r="AL196" i="41"/>
  <c r="AK196" i="41"/>
  <c r="AP195" i="41"/>
  <c r="AO195" i="41"/>
  <c r="AN195" i="41"/>
  <c r="AM195" i="41"/>
  <c r="AL195" i="41"/>
  <c r="AK195" i="41"/>
  <c r="AP194" i="41"/>
  <c r="AO194" i="41"/>
  <c r="AN194" i="41"/>
  <c r="AM194" i="41"/>
  <c r="AL194" i="41"/>
  <c r="AK194" i="41"/>
  <c r="AP193" i="41"/>
  <c r="AO193" i="41"/>
  <c r="AN193" i="41"/>
  <c r="AM193" i="41"/>
  <c r="AL193" i="41"/>
  <c r="AK193" i="41"/>
  <c r="AP192" i="41"/>
  <c r="AO192" i="41"/>
  <c r="AN192" i="41"/>
  <c r="AM192" i="41"/>
  <c r="AL192" i="41"/>
  <c r="AK192" i="41"/>
  <c r="AP191" i="41"/>
  <c r="AO191" i="41"/>
  <c r="AN191" i="41"/>
  <c r="AM191" i="41"/>
  <c r="AL191" i="41"/>
  <c r="AK191" i="41"/>
  <c r="AP190" i="41"/>
  <c r="AO190" i="41"/>
  <c r="AN190" i="41"/>
  <c r="AM190" i="41"/>
  <c r="AL190" i="41"/>
  <c r="AK190" i="41"/>
  <c r="AP189" i="41"/>
  <c r="AO189" i="41"/>
  <c r="AN189" i="41"/>
  <c r="AM189" i="41"/>
  <c r="AL189" i="41"/>
  <c r="AK189" i="41"/>
  <c r="AP188" i="41"/>
  <c r="AO188" i="41"/>
  <c r="AN188" i="41"/>
  <c r="AM188" i="41"/>
  <c r="AL188" i="41"/>
  <c r="AK188" i="41"/>
  <c r="AP187" i="41"/>
  <c r="AO187" i="41"/>
  <c r="AN187" i="41"/>
  <c r="AM187" i="41"/>
  <c r="AL187" i="41"/>
  <c r="AK187" i="41"/>
  <c r="AP186" i="41"/>
  <c r="AO186" i="41"/>
  <c r="AN186" i="41"/>
  <c r="AM186" i="41"/>
  <c r="AL186" i="41"/>
  <c r="AK186" i="41"/>
  <c r="AP185" i="41"/>
  <c r="AO185" i="41"/>
  <c r="AN185" i="41"/>
  <c r="AM185" i="41"/>
  <c r="AL185" i="41"/>
  <c r="AK185" i="41"/>
  <c r="AP184" i="41"/>
  <c r="AO184" i="41"/>
  <c r="AN184" i="41"/>
  <c r="AM184" i="41"/>
  <c r="AL184" i="41"/>
  <c r="AK184" i="41"/>
  <c r="AP183" i="41"/>
  <c r="AO183" i="41"/>
  <c r="AN183" i="41"/>
  <c r="AM183" i="41"/>
  <c r="AL183" i="41"/>
  <c r="AK183" i="41"/>
  <c r="AP182" i="41"/>
  <c r="AO182" i="41"/>
  <c r="AN182" i="41"/>
  <c r="AM182" i="41"/>
  <c r="AL182" i="41"/>
  <c r="AK182" i="41"/>
  <c r="AP181" i="41"/>
  <c r="AO181" i="41"/>
  <c r="AN181" i="41"/>
  <c r="AM181" i="41"/>
  <c r="AL181" i="41"/>
  <c r="AK181" i="41"/>
  <c r="AP180" i="41"/>
  <c r="AO180" i="41"/>
  <c r="AN180" i="41"/>
  <c r="AM180" i="41"/>
  <c r="AL180" i="41"/>
  <c r="AK180" i="41"/>
  <c r="AP179" i="41"/>
  <c r="AO179" i="41"/>
  <c r="AN179" i="41"/>
  <c r="AM179" i="41"/>
  <c r="AL179" i="41"/>
  <c r="AK179" i="41"/>
  <c r="AP178" i="41"/>
  <c r="AO178" i="41"/>
  <c r="AN178" i="41"/>
  <c r="AM178" i="41"/>
  <c r="AL178" i="41"/>
  <c r="AK178" i="41"/>
  <c r="AP177" i="41"/>
  <c r="AO177" i="41"/>
  <c r="AN177" i="41"/>
  <c r="AM177" i="41"/>
  <c r="AL177" i="41"/>
  <c r="AK177" i="41"/>
  <c r="AP176" i="41"/>
  <c r="AO176" i="41"/>
  <c r="AN176" i="41"/>
  <c r="AM176" i="41"/>
  <c r="AL176" i="41"/>
  <c r="AK176" i="41"/>
  <c r="AP175" i="41"/>
  <c r="AO175" i="41"/>
  <c r="AN175" i="41"/>
  <c r="AM175" i="41"/>
  <c r="AL175" i="41"/>
  <c r="AK175" i="41"/>
  <c r="AP174" i="41"/>
  <c r="AO174" i="41"/>
  <c r="AN174" i="41"/>
  <c r="AM174" i="41"/>
  <c r="AL174" i="41"/>
  <c r="AK174" i="41"/>
  <c r="AP173" i="41"/>
  <c r="AO173" i="41"/>
  <c r="AN173" i="41"/>
  <c r="AM173" i="41"/>
  <c r="AL173" i="41"/>
  <c r="AK173" i="41"/>
  <c r="AP172" i="41"/>
  <c r="AO172" i="41"/>
  <c r="AN172" i="41"/>
  <c r="AM172" i="41"/>
  <c r="AL172" i="41"/>
  <c r="AK172" i="41"/>
  <c r="AP171" i="41"/>
  <c r="AO171" i="41"/>
  <c r="AN171" i="41"/>
  <c r="AM171" i="41"/>
  <c r="AL171" i="41"/>
  <c r="AK171" i="41"/>
  <c r="AP170" i="41"/>
  <c r="AO170" i="41"/>
  <c r="AN170" i="41"/>
  <c r="AM170" i="41"/>
  <c r="AL170" i="41"/>
  <c r="AK170" i="41"/>
  <c r="AP169" i="41"/>
  <c r="AO169" i="41"/>
  <c r="AN169" i="41"/>
  <c r="AM169" i="41"/>
  <c r="AL169" i="41"/>
  <c r="AK169" i="41"/>
  <c r="AP168" i="41"/>
  <c r="AO168" i="41"/>
  <c r="AN168" i="41"/>
  <c r="AM168" i="41"/>
  <c r="AL168" i="41"/>
  <c r="AK168" i="41"/>
  <c r="AP167" i="41"/>
  <c r="AO167" i="41"/>
  <c r="AN167" i="41"/>
  <c r="AM167" i="41"/>
  <c r="AL167" i="41"/>
  <c r="AK167" i="41"/>
  <c r="AP166" i="41"/>
  <c r="AO166" i="41"/>
  <c r="AN166" i="41"/>
  <c r="AM166" i="41"/>
  <c r="AL166" i="41"/>
  <c r="AK166" i="41"/>
  <c r="AP165" i="41"/>
  <c r="AO165" i="41"/>
  <c r="AN165" i="41"/>
  <c r="AM165" i="41"/>
  <c r="AL165" i="41"/>
  <c r="AK165" i="41"/>
  <c r="AP164" i="41"/>
  <c r="AO164" i="41"/>
  <c r="AN164" i="41"/>
  <c r="AM164" i="41"/>
  <c r="AL164" i="41"/>
  <c r="AK164" i="41"/>
  <c r="AP163" i="41"/>
  <c r="AO163" i="41"/>
  <c r="AN163" i="41"/>
  <c r="AM163" i="41"/>
  <c r="AL163" i="41"/>
  <c r="AK163" i="41"/>
  <c r="AP162" i="41"/>
  <c r="AO162" i="41"/>
  <c r="AN162" i="41"/>
  <c r="AM162" i="41"/>
  <c r="AL162" i="41"/>
  <c r="AK162" i="41"/>
  <c r="AP161" i="41"/>
  <c r="AO161" i="41"/>
  <c r="AN161" i="41"/>
  <c r="AM161" i="41"/>
  <c r="AL161" i="41"/>
  <c r="AK161" i="41"/>
  <c r="AP160" i="41"/>
  <c r="AO160" i="41"/>
  <c r="AN160" i="41"/>
  <c r="AM160" i="41"/>
  <c r="AL160" i="41"/>
  <c r="AK160" i="41"/>
  <c r="AP159" i="41"/>
  <c r="AO159" i="41"/>
  <c r="AN159" i="41"/>
  <c r="AM159" i="41"/>
  <c r="AL159" i="41"/>
  <c r="AK159" i="41"/>
  <c r="AP158" i="41"/>
  <c r="AO158" i="41"/>
  <c r="AN158" i="41"/>
  <c r="AM158" i="41"/>
  <c r="AL158" i="41"/>
  <c r="AK158" i="41"/>
  <c r="AP157" i="41"/>
  <c r="AO157" i="41"/>
  <c r="AN157" i="41"/>
  <c r="AM157" i="41"/>
  <c r="AL157" i="41"/>
  <c r="AK157" i="41"/>
  <c r="AP156" i="41"/>
  <c r="AO156" i="41"/>
  <c r="AN156" i="41"/>
  <c r="AM156" i="41"/>
  <c r="AL156" i="41"/>
  <c r="AK156" i="41"/>
  <c r="AP155" i="41"/>
  <c r="AO155" i="41"/>
  <c r="AN155" i="41"/>
  <c r="AM155" i="41"/>
  <c r="AL155" i="41"/>
  <c r="AK155" i="41"/>
  <c r="AP154" i="41"/>
  <c r="AO154" i="41"/>
  <c r="AN154" i="41"/>
  <c r="AM154" i="41"/>
  <c r="AL154" i="41"/>
  <c r="AK154" i="41"/>
  <c r="AP153" i="41"/>
  <c r="AO153" i="41"/>
  <c r="AN153" i="41"/>
  <c r="AM153" i="41"/>
  <c r="AL153" i="41"/>
  <c r="AK153" i="41"/>
  <c r="AP152" i="41"/>
  <c r="AO152" i="41"/>
  <c r="AN152" i="41"/>
  <c r="AM152" i="41"/>
  <c r="AL152" i="41"/>
  <c r="AK152" i="41"/>
  <c r="AP151" i="41"/>
  <c r="AO151" i="41"/>
  <c r="AN151" i="41"/>
  <c r="AM151" i="41"/>
  <c r="AL151" i="41"/>
  <c r="AK151" i="41"/>
  <c r="AP150" i="41"/>
  <c r="AO150" i="41"/>
  <c r="AN150" i="41"/>
  <c r="AM150" i="41"/>
  <c r="AL150" i="41"/>
  <c r="AK150" i="41"/>
  <c r="AP149" i="41"/>
  <c r="AO149" i="41"/>
  <c r="AN149" i="41"/>
  <c r="AM149" i="41"/>
  <c r="AL149" i="41"/>
  <c r="AK149" i="41"/>
  <c r="AP148" i="41"/>
  <c r="AO148" i="41"/>
  <c r="AN148" i="41"/>
  <c r="AM148" i="41"/>
  <c r="AL148" i="41"/>
  <c r="AK148" i="41"/>
  <c r="AP147" i="41"/>
  <c r="AO147" i="41"/>
  <c r="AN147" i="41"/>
  <c r="AM147" i="41"/>
  <c r="AL147" i="41"/>
  <c r="AK147" i="41"/>
  <c r="AP146" i="41"/>
  <c r="AO146" i="41"/>
  <c r="AN146" i="41"/>
  <c r="AM146" i="41"/>
  <c r="AL146" i="41"/>
  <c r="AK146" i="41"/>
  <c r="AP145" i="41"/>
  <c r="AO145" i="41"/>
  <c r="AN145" i="41"/>
  <c r="AM145" i="41"/>
  <c r="AL145" i="41"/>
  <c r="AK145" i="41"/>
  <c r="AP144" i="41"/>
  <c r="AO144" i="41"/>
  <c r="AN144" i="41"/>
  <c r="AM144" i="41"/>
  <c r="AL144" i="41"/>
  <c r="AK144" i="41"/>
  <c r="AP143" i="41"/>
  <c r="AO143" i="41"/>
  <c r="AN143" i="41"/>
  <c r="AM143" i="41"/>
  <c r="AL143" i="41"/>
  <c r="AK143" i="41"/>
  <c r="AP142" i="41"/>
  <c r="AO142" i="41"/>
  <c r="AN142" i="41"/>
  <c r="AM142" i="41"/>
  <c r="AL142" i="41"/>
  <c r="AK142" i="41"/>
  <c r="AP141" i="41"/>
  <c r="AO141" i="41"/>
  <c r="AN141" i="41"/>
  <c r="AM141" i="41"/>
  <c r="AL141" i="41"/>
  <c r="AK141" i="41"/>
  <c r="AP140" i="41"/>
  <c r="AO140" i="41"/>
  <c r="AN140" i="41"/>
  <c r="AM140" i="41"/>
  <c r="AL140" i="41"/>
  <c r="AK140" i="41"/>
  <c r="AP139" i="41"/>
  <c r="AO139" i="41"/>
  <c r="AN139" i="41"/>
  <c r="AM139" i="41"/>
  <c r="AL139" i="41"/>
  <c r="AK139" i="41"/>
  <c r="AP138" i="41"/>
  <c r="AO138" i="41"/>
  <c r="AN138" i="41"/>
  <c r="AM138" i="41"/>
  <c r="AL138" i="41"/>
  <c r="AK138" i="41"/>
  <c r="AP137" i="41"/>
  <c r="AO137" i="41"/>
  <c r="AN137" i="41"/>
  <c r="AM137" i="41"/>
  <c r="AL137" i="41"/>
  <c r="AK137" i="41"/>
  <c r="AP136" i="41"/>
  <c r="AO136" i="41"/>
  <c r="AN136" i="41"/>
  <c r="AM136" i="41"/>
  <c r="AL136" i="41"/>
  <c r="AK136" i="41"/>
  <c r="AP135" i="41"/>
  <c r="AO135" i="41"/>
  <c r="AN135" i="41"/>
  <c r="AM135" i="41"/>
  <c r="AL135" i="41"/>
  <c r="AK135" i="41"/>
  <c r="AP134" i="41"/>
  <c r="AO134" i="41"/>
  <c r="AN134" i="41"/>
  <c r="AM134" i="41"/>
  <c r="AL134" i="41"/>
  <c r="AK134" i="41"/>
  <c r="AP133" i="41"/>
  <c r="AO133" i="41"/>
  <c r="AN133" i="41"/>
  <c r="AM133" i="41"/>
  <c r="AL133" i="41"/>
  <c r="AK133" i="41"/>
  <c r="AP132" i="41"/>
  <c r="AO132" i="41"/>
  <c r="AN132" i="41"/>
  <c r="AM132" i="41"/>
  <c r="AL132" i="41"/>
  <c r="AK132" i="41"/>
  <c r="AP131" i="41"/>
  <c r="AO131" i="41"/>
  <c r="AN131" i="41"/>
  <c r="AM131" i="41"/>
  <c r="AL131" i="41"/>
  <c r="AK131" i="41"/>
  <c r="AP130" i="41"/>
  <c r="AO130" i="41"/>
  <c r="AN130" i="41"/>
  <c r="AM130" i="41"/>
  <c r="AL130" i="41"/>
  <c r="AK130" i="41"/>
  <c r="AP129" i="41"/>
  <c r="AO129" i="41"/>
  <c r="AN129" i="41"/>
  <c r="AM129" i="41"/>
  <c r="AL129" i="41"/>
  <c r="AK129" i="41"/>
  <c r="AP128" i="41"/>
  <c r="AO128" i="41"/>
  <c r="AN128" i="41"/>
  <c r="AM128" i="41"/>
  <c r="AL128" i="41"/>
  <c r="AK128" i="41"/>
  <c r="AP127" i="41"/>
  <c r="AO127" i="41"/>
  <c r="AN127" i="41"/>
  <c r="AM127" i="41"/>
  <c r="AL127" i="41"/>
  <c r="AK127" i="41"/>
  <c r="AP126" i="41"/>
  <c r="AO126" i="41"/>
  <c r="AN126" i="41"/>
  <c r="AM126" i="41"/>
  <c r="AL126" i="41"/>
  <c r="AK126" i="41"/>
  <c r="AP125" i="41"/>
  <c r="AO125" i="41"/>
  <c r="AN125" i="41"/>
  <c r="AM125" i="41"/>
  <c r="AL125" i="41"/>
  <c r="AK125" i="41"/>
  <c r="AP124" i="41"/>
  <c r="AO124" i="41"/>
  <c r="AN124" i="41"/>
  <c r="AM124" i="41"/>
  <c r="AL124" i="41"/>
  <c r="AK124" i="41"/>
  <c r="AP123" i="41"/>
  <c r="AO123" i="41"/>
  <c r="AN123" i="41"/>
  <c r="AM123" i="41"/>
  <c r="AL123" i="41"/>
  <c r="AK123" i="41"/>
  <c r="AP122" i="41"/>
  <c r="AO122" i="41"/>
  <c r="AN122" i="41"/>
  <c r="AM122" i="41"/>
  <c r="AL122" i="41"/>
  <c r="AK122" i="41"/>
  <c r="AP121" i="41"/>
  <c r="AO121" i="41"/>
  <c r="AN121" i="41"/>
  <c r="AM121" i="41"/>
  <c r="AL121" i="41"/>
  <c r="AK121" i="41"/>
  <c r="AP120" i="41"/>
  <c r="AO120" i="41"/>
  <c r="AN120" i="41"/>
  <c r="AM120" i="41"/>
  <c r="AL120" i="41"/>
  <c r="AK120" i="41"/>
  <c r="AP119" i="41"/>
  <c r="AO119" i="41"/>
  <c r="AN119" i="41"/>
  <c r="AM119" i="41"/>
  <c r="AL119" i="41"/>
  <c r="AK119" i="41"/>
  <c r="AP118" i="41"/>
  <c r="AO118" i="41"/>
  <c r="AN118" i="41"/>
  <c r="AM118" i="41"/>
  <c r="AL118" i="41"/>
  <c r="AK118" i="41"/>
  <c r="AP117" i="41"/>
  <c r="AO117" i="41"/>
  <c r="AN117" i="41"/>
  <c r="AM117" i="41"/>
  <c r="AL117" i="41"/>
  <c r="AK117" i="41"/>
  <c r="AP116" i="41"/>
  <c r="AO116" i="41"/>
  <c r="AN116" i="41"/>
  <c r="AM116" i="41"/>
  <c r="AL116" i="41"/>
  <c r="AK116" i="41"/>
  <c r="AP115" i="41"/>
  <c r="AO115" i="41"/>
  <c r="AN115" i="41"/>
  <c r="AM115" i="41"/>
  <c r="AL115" i="41"/>
  <c r="AK115" i="41"/>
  <c r="AP114" i="41"/>
  <c r="AO114" i="41"/>
  <c r="AN114" i="41"/>
  <c r="AM114" i="41"/>
  <c r="AL114" i="41"/>
  <c r="AK114" i="41"/>
  <c r="AP113" i="41"/>
  <c r="AO113" i="41"/>
  <c r="AN113" i="41"/>
  <c r="AM113" i="41"/>
  <c r="AL113" i="41"/>
  <c r="AK113" i="41"/>
  <c r="AP112" i="41"/>
  <c r="AO112" i="41"/>
  <c r="AN112" i="41"/>
  <c r="AM112" i="41"/>
  <c r="AL112" i="41"/>
  <c r="AK112" i="41"/>
  <c r="AP111" i="41"/>
  <c r="AO111" i="41"/>
  <c r="AN111" i="41"/>
  <c r="AM111" i="41"/>
  <c r="AL111" i="41"/>
  <c r="AK111" i="41"/>
  <c r="AP110" i="41"/>
  <c r="AO110" i="41"/>
  <c r="AN110" i="41"/>
  <c r="AM110" i="41"/>
  <c r="AL110" i="41"/>
  <c r="AK110" i="41"/>
  <c r="AP109" i="41"/>
  <c r="AO109" i="41"/>
  <c r="AN109" i="41"/>
  <c r="AM109" i="41"/>
  <c r="AL109" i="41"/>
  <c r="AK109" i="41"/>
  <c r="AP108" i="41"/>
  <c r="AO108" i="41"/>
  <c r="AN108" i="41"/>
  <c r="AM108" i="41"/>
  <c r="AL108" i="41"/>
  <c r="AK108" i="41"/>
  <c r="AP107" i="41"/>
  <c r="AO107" i="41"/>
  <c r="AN107" i="41"/>
  <c r="AM107" i="41"/>
  <c r="AL107" i="41"/>
  <c r="AK107" i="41"/>
  <c r="AP106" i="41"/>
  <c r="AO106" i="41"/>
  <c r="AN106" i="41"/>
  <c r="AM106" i="41"/>
  <c r="AL106" i="41"/>
  <c r="AK106" i="41"/>
  <c r="AP105" i="41"/>
  <c r="AO105" i="41"/>
  <c r="AN105" i="41"/>
  <c r="AM105" i="41"/>
  <c r="AL105" i="41"/>
  <c r="AK105" i="41"/>
  <c r="AP104" i="41"/>
  <c r="AO104" i="41"/>
  <c r="AN104" i="41"/>
  <c r="AM104" i="41"/>
  <c r="AL104" i="41"/>
  <c r="AK104" i="41"/>
  <c r="AP103" i="41"/>
  <c r="AO103" i="41"/>
  <c r="AN103" i="41"/>
  <c r="AM103" i="41"/>
  <c r="AL103" i="41"/>
  <c r="AK103" i="41"/>
  <c r="AP102" i="41"/>
  <c r="AO102" i="41"/>
  <c r="AN102" i="41"/>
  <c r="AM102" i="41"/>
  <c r="AL102" i="41"/>
  <c r="AK102" i="41"/>
  <c r="AP101" i="41"/>
  <c r="AO101" i="41"/>
  <c r="AN101" i="41"/>
  <c r="AM101" i="41"/>
  <c r="AL101" i="41"/>
  <c r="AK101" i="41"/>
  <c r="AP100" i="41"/>
  <c r="AO100" i="41"/>
  <c r="AN100" i="41"/>
  <c r="AM100" i="41"/>
  <c r="AL100" i="41"/>
  <c r="AK100" i="41"/>
  <c r="AP99" i="41"/>
  <c r="AO99" i="41"/>
  <c r="AN99" i="41"/>
  <c r="AM99" i="41"/>
  <c r="AL99" i="41"/>
  <c r="AK99" i="41"/>
  <c r="AP98" i="41"/>
  <c r="AO98" i="41"/>
  <c r="AN98" i="41"/>
  <c r="AM98" i="41"/>
  <c r="AL98" i="41"/>
  <c r="AK98" i="41"/>
  <c r="AP97" i="41"/>
  <c r="AO97" i="41"/>
  <c r="AN97" i="41"/>
  <c r="AM97" i="41"/>
  <c r="AL97" i="41"/>
  <c r="AK97" i="41"/>
  <c r="AP96" i="41"/>
  <c r="AO96" i="41"/>
  <c r="AN96" i="41"/>
  <c r="AM96" i="41"/>
  <c r="AL96" i="41"/>
  <c r="AK96" i="41"/>
  <c r="AP95" i="41"/>
  <c r="AO95" i="41"/>
  <c r="AN95" i="41"/>
  <c r="AM95" i="41"/>
  <c r="AL95" i="41"/>
  <c r="AK95" i="41"/>
  <c r="AP94" i="41"/>
  <c r="AO94" i="41"/>
  <c r="AN94" i="41"/>
  <c r="AM94" i="41"/>
  <c r="AL94" i="41"/>
  <c r="AK94" i="41"/>
  <c r="AP93" i="41"/>
  <c r="AO93" i="41"/>
  <c r="AN93" i="41"/>
  <c r="AM93" i="41"/>
  <c r="AL93" i="41"/>
  <c r="AK93" i="41"/>
  <c r="AP92" i="41"/>
  <c r="AO92" i="41"/>
  <c r="AN92" i="41"/>
  <c r="AM92" i="41"/>
  <c r="AL92" i="41"/>
  <c r="AK92" i="41"/>
  <c r="AP91" i="41"/>
  <c r="AO91" i="41"/>
  <c r="AN91" i="41"/>
  <c r="AM91" i="41"/>
  <c r="AL91" i="41"/>
  <c r="AK91" i="41"/>
  <c r="AP90" i="41"/>
  <c r="AO90" i="41"/>
  <c r="AN90" i="41"/>
  <c r="AM90" i="41"/>
  <c r="AL90" i="41"/>
  <c r="AK90" i="41"/>
  <c r="AP89" i="41"/>
  <c r="AO89" i="41"/>
  <c r="AN89" i="41"/>
  <c r="AM89" i="41"/>
  <c r="AL89" i="41"/>
  <c r="AK89" i="41"/>
  <c r="AP88" i="41"/>
  <c r="AO88" i="41"/>
  <c r="AN88" i="41"/>
  <c r="AM88" i="41"/>
  <c r="AL88" i="41"/>
  <c r="AK88" i="41"/>
  <c r="AP87" i="41"/>
  <c r="AO87" i="41"/>
  <c r="AN87" i="41"/>
  <c r="AM87" i="41"/>
  <c r="AL87" i="41"/>
  <c r="AK87" i="41"/>
  <c r="AP86" i="41"/>
  <c r="AO86" i="41"/>
  <c r="AN86" i="41"/>
  <c r="AM86" i="41"/>
  <c r="AL86" i="41"/>
  <c r="AK86" i="41"/>
  <c r="AP85" i="41"/>
  <c r="AO85" i="41"/>
  <c r="AN85" i="41"/>
  <c r="AM85" i="41"/>
  <c r="AL85" i="41"/>
  <c r="AK85" i="41"/>
  <c r="AP84" i="41"/>
  <c r="AO84" i="41"/>
  <c r="AN84" i="41"/>
  <c r="AM84" i="41"/>
  <c r="AL84" i="41"/>
  <c r="AK84" i="41"/>
  <c r="AP83" i="41"/>
  <c r="AO83" i="41"/>
  <c r="AN83" i="41"/>
  <c r="AM83" i="41"/>
  <c r="AL83" i="41"/>
  <c r="AK83" i="41"/>
  <c r="AP82" i="41"/>
  <c r="AO82" i="41"/>
  <c r="AN82" i="41"/>
  <c r="AM82" i="41"/>
  <c r="AL82" i="41"/>
  <c r="AK82" i="41"/>
  <c r="AP81" i="41"/>
  <c r="AO81" i="41"/>
  <c r="AN81" i="41"/>
  <c r="AM81" i="41"/>
  <c r="AL81" i="41"/>
  <c r="AK81" i="41"/>
  <c r="AP80" i="41"/>
  <c r="AO80" i="41"/>
  <c r="AN80" i="41"/>
  <c r="AM80" i="41"/>
  <c r="AL80" i="41"/>
  <c r="AK80" i="41"/>
  <c r="AP79" i="41"/>
  <c r="AO79" i="41"/>
  <c r="AN79" i="41"/>
  <c r="AM79" i="41"/>
  <c r="AL79" i="41"/>
  <c r="AK79" i="41"/>
  <c r="AP78" i="41"/>
  <c r="AO78" i="41"/>
  <c r="AN78" i="41"/>
  <c r="AM78" i="41"/>
  <c r="AL78" i="41"/>
  <c r="AK78" i="41"/>
  <c r="AP77" i="41"/>
  <c r="AO77" i="41"/>
  <c r="AN77" i="41"/>
  <c r="AM77" i="41"/>
  <c r="AL77" i="41"/>
  <c r="AK77" i="41"/>
  <c r="AP76" i="41"/>
  <c r="AO76" i="41"/>
  <c r="AN76" i="41"/>
  <c r="AM76" i="41"/>
  <c r="AL76" i="41"/>
  <c r="AK76" i="41"/>
  <c r="AP75" i="41"/>
  <c r="AO75" i="41"/>
  <c r="AN75" i="41"/>
  <c r="AM75" i="41"/>
  <c r="AL75" i="41"/>
  <c r="AK75" i="41"/>
  <c r="AP74" i="41"/>
  <c r="AO74" i="41"/>
  <c r="AN74" i="41"/>
  <c r="AM74" i="41"/>
  <c r="AL74" i="41"/>
  <c r="AK74" i="41"/>
  <c r="AP73" i="41"/>
  <c r="AO73" i="41"/>
  <c r="AN73" i="41"/>
  <c r="AM73" i="41"/>
  <c r="AL73" i="41"/>
  <c r="AK73" i="41"/>
  <c r="AP72" i="41"/>
  <c r="AO72" i="41"/>
  <c r="AN72" i="41"/>
  <c r="AM72" i="41"/>
  <c r="AL72" i="41"/>
  <c r="AK72" i="41"/>
  <c r="AP71" i="41"/>
  <c r="AO71" i="41"/>
  <c r="AN71" i="41"/>
  <c r="AM71" i="41"/>
  <c r="AL71" i="41"/>
  <c r="AK71" i="41"/>
  <c r="AP70" i="41"/>
  <c r="AO70" i="41"/>
  <c r="AN70" i="41"/>
  <c r="AM70" i="41"/>
  <c r="AL70" i="41"/>
  <c r="AK70" i="41"/>
  <c r="AP69" i="41"/>
  <c r="AO69" i="41"/>
  <c r="AN69" i="41"/>
  <c r="AM69" i="41"/>
  <c r="AL69" i="41"/>
  <c r="AK69" i="41"/>
  <c r="AP68" i="41"/>
  <c r="AO68" i="41"/>
  <c r="AN68" i="41"/>
  <c r="AM68" i="41"/>
  <c r="AL68" i="41"/>
  <c r="AK68" i="41"/>
  <c r="AP67" i="41"/>
  <c r="AO67" i="41"/>
  <c r="AN67" i="41"/>
  <c r="AM67" i="41"/>
  <c r="AL67" i="41"/>
  <c r="AK67" i="41"/>
  <c r="AP66" i="41"/>
  <c r="AO66" i="41"/>
  <c r="AN66" i="41"/>
  <c r="AM66" i="41"/>
  <c r="AL66" i="41"/>
  <c r="AK66" i="41"/>
  <c r="AP65" i="41"/>
  <c r="AO65" i="41"/>
  <c r="AN65" i="41"/>
  <c r="AM65" i="41"/>
  <c r="AL65" i="41"/>
  <c r="AK65" i="41"/>
  <c r="AP64" i="41"/>
  <c r="AO64" i="41"/>
  <c r="AN64" i="41"/>
  <c r="AM64" i="41"/>
  <c r="AL64" i="41"/>
  <c r="AK64" i="41"/>
  <c r="AP63" i="41"/>
  <c r="AO63" i="41"/>
  <c r="AN63" i="41"/>
  <c r="AM63" i="41"/>
  <c r="AL63" i="41"/>
  <c r="AK63" i="41"/>
  <c r="AP62" i="41"/>
  <c r="AO62" i="41"/>
  <c r="AN62" i="41"/>
  <c r="AM62" i="41"/>
  <c r="AL62" i="41"/>
  <c r="AK62" i="41"/>
  <c r="AP61" i="41"/>
  <c r="AO61" i="41"/>
  <c r="AN61" i="41"/>
  <c r="AM61" i="41"/>
  <c r="AL61" i="41"/>
  <c r="AK61" i="41"/>
  <c r="AP60" i="41"/>
  <c r="AO60" i="41"/>
  <c r="AN60" i="41"/>
  <c r="AM60" i="41"/>
  <c r="AL60" i="41"/>
  <c r="AK60" i="41"/>
  <c r="AP59" i="41"/>
  <c r="AO59" i="41"/>
  <c r="AN59" i="41"/>
  <c r="AM59" i="41"/>
  <c r="AL59" i="41"/>
  <c r="AK59" i="41"/>
  <c r="AP58" i="41"/>
  <c r="AO58" i="41"/>
  <c r="AN58" i="41"/>
  <c r="AM58" i="41"/>
  <c r="AL58" i="41"/>
  <c r="AK58" i="41"/>
  <c r="AP57" i="41"/>
  <c r="AO57" i="41"/>
  <c r="AN57" i="41"/>
  <c r="AM57" i="41"/>
  <c r="AL57" i="41"/>
  <c r="AK57" i="41"/>
  <c r="AP56" i="41"/>
  <c r="AO56" i="41"/>
  <c r="AN56" i="41"/>
  <c r="AM56" i="41"/>
  <c r="AL56" i="41"/>
  <c r="AK56" i="41"/>
  <c r="AP55" i="41"/>
  <c r="AO55" i="41"/>
  <c r="AN55" i="41"/>
  <c r="AM55" i="41"/>
  <c r="AL55" i="41"/>
  <c r="AK55" i="41"/>
  <c r="AP54" i="41"/>
  <c r="AO54" i="41"/>
  <c r="AN54" i="41"/>
  <c r="AM54" i="41"/>
  <c r="AL54" i="41"/>
  <c r="AK54" i="41"/>
  <c r="AP53" i="41"/>
  <c r="AO53" i="41"/>
  <c r="AN53" i="41"/>
  <c r="AM53" i="41"/>
  <c r="AL53" i="41"/>
  <c r="AK53" i="41"/>
  <c r="AP52" i="41"/>
  <c r="AO52" i="41"/>
  <c r="AN52" i="41"/>
  <c r="AM52" i="41"/>
  <c r="AL52" i="41"/>
  <c r="AK52" i="41"/>
  <c r="AP51" i="41"/>
  <c r="AO51" i="41"/>
  <c r="AN51" i="41"/>
  <c r="AM51" i="41"/>
  <c r="AL51" i="41"/>
  <c r="AK51" i="41"/>
  <c r="AP50" i="41"/>
  <c r="AO50" i="41"/>
  <c r="AN50" i="41"/>
  <c r="AM50" i="41"/>
  <c r="AL50" i="41"/>
  <c r="AK50" i="41"/>
  <c r="AP49" i="41"/>
  <c r="AO49" i="41"/>
  <c r="AN49" i="41"/>
  <c r="AM49" i="41"/>
  <c r="AL49" i="41"/>
  <c r="AK49" i="41"/>
  <c r="AP48" i="41"/>
  <c r="AO48" i="41"/>
  <c r="AN48" i="41"/>
  <c r="AM48" i="41"/>
  <c r="AL48" i="41"/>
  <c r="AK48" i="41"/>
  <c r="AP47" i="41"/>
  <c r="AO47" i="41"/>
  <c r="AN47" i="41"/>
  <c r="AM47" i="41"/>
  <c r="AL47" i="41"/>
  <c r="AK47" i="41"/>
  <c r="AP46" i="41"/>
  <c r="AO46" i="41"/>
  <c r="AN46" i="41"/>
  <c r="AM46" i="41"/>
  <c r="AL46" i="41"/>
  <c r="AK46" i="41"/>
  <c r="AP45" i="41"/>
  <c r="AO45" i="41"/>
  <c r="AN45" i="41"/>
  <c r="AM45" i="41"/>
  <c r="AL45" i="41"/>
  <c r="AK45" i="41"/>
  <c r="AP44" i="41"/>
  <c r="AO44" i="41"/>
  <c r="AN44" i="41"/>
  <c r="AM44" i="41"/>
  <c r="AL44" i="41"/>
  <c r="AK44" i="41"/>
  <c r="AP43" i="41"/>
  <c r="AO43" i="41"/>
  <c r="AN43" i="41"/>
  <c r="AM43" i="41"/>
  <c r="AL43" i="41"/>
  <c r="AK43" i="41"/>
  <c r="AP42" i="41"/>
  <c r="AO42" i="41"/>
  <c r="AN42" i="41"/>
  <c r="AM42" i="41"/>
  <c r="AL42" i="41"/>
  <c r="AK42" i="41"/>
  <c r="AP41" i="41"/>
  <c r="AO41" i="41"/>
  <c r="AN41" i="41"/>
  <c r="AM41" i="41"/>
  <c r="AL41" i="41"/>
  <c r="AK41" i="41"/>
  <c r="AP40" i="41"/>
  <c r="AO40" i="41"/>
  <c r="AN40" i="41"/>
  <c r="AM40" i="41"/>
  <c r="AL40" i="41"/>
  <c r="AK40" i="41"/>
  <c r="AP39" i="41"/>
  <c r="AO39" i="41"/>
  <c r="AN39" i="41"/>
  <c r="AM39" i="41"/>
  <c r="AL39" i="41"/>
  <c r="AK39" i="41"/>
  <c r="AP38" i="41"/>
  <c r="AO38" i="41"/>
  <c r="AN38" i="41"/>
  <c r="AM38" i="41"/>
  <c r="AL38" i="41"/>
  <c r="AK38" i="41"/>
  <c r="AP37" i="41"/>
  <c r="AO37" i="41"/>
  <c r="AN37" i="41"/>
  <c r="AM37" i="41"/>
  <c r="AL37" i="41"/>
  <c r="AK37" i="41"/>
  <c r="AP36" i="41"/>
  <c r="AO36" i="41"/>
  <c r="AN36" i="41"/>
  <c r="AM36" i="41"/>
  <c r="AL36" i="41"/>
  <c r="AK36" i="41"/>
  <c r="AP35" i="41"/>
  <c r="AO35" i="41"/>
  <c r="AN35" i="41"/>
  <c r="AM35" i="41"/>
  <c r="AL35" i="41"/>
  <c r="AK35" i="41"/>
  <c r="AP34" i="41"/>
  <c r="AO34" i="41"/>
  <c r="AN34" i="41"/>
  <c r="AM34" i="41"/>
  <c r="AL34" i="41"/>
  <c r="AK34" i="41"/>
  <c r="AP33" i="41"/>
  <c r="AO33" i="41"/>
  <c r="AN33" i="41"/>
  <c r="AM33" i="41"/>
  <c r="AL33" i="41"/>
  <c r="AK33" i="41"/>
  <c r="AP32" i="41"/>
  <c r="AO32" i="41"/>
  <c r="AN32" i="41"/>
  <c r="AM32" i="41"/>
  <c r="AL32" i="41"/>
  <c r="AK32" i="41"/>
  <c r="AP31" i="41"/>
  <c r="AO31" i="41"/>
  <c r="AN31" i="41"/>
  <c r="AM31" i="41"/>
  <c r="AL31" i="41"/>
  <c r="AK31" i="41"/>
  <c r="AP30" i="41"/>
  <c r="AO30" i="41"/>
  <c r="AN30" i="41"/>
  <c r="AM30" i="41"/>
  <c r="AL30" i="41"/>
  <c r="AK30" i="41"/>
  <c r="AP29" i="41"/>
  <c r="AO29" i="41"/>
  <c r="AN29" i="41"/>
  <c r="AM29" i="41"/>
  <c r="AL29" i="41"/>
  <c r="AK29" i="41"/>
  <c r="AP28" i="41"/>
  <c r="AO28" i="41"/>
  <c r="AN28" i="41"/>
  <c r="AM28" i="41"/>
  <c r="AL28" i="41"/>
  <c r="AK28" i="41"/>
  <c r="AP27" i="41"/>
  <c r="AO27" i="41"/>
  <c r="AN27" i="41"/>
  <c r="AM27" i="41"/>
  <c r="AL27" i="41"/>
  <c r="AK27" i="41"/>
  <c r="AP26" i="41"/>
  <c r="AO26" i="41"/>
  <c r="AN26" i="41"/>
  <c r="AM26" i="41"/>
  <c r="AL26" i="41"/>
  <c r="AK26" i="41"/>
  <c r="AP25" i="41"/>
  <c r="AO25" i="41"/>
  <c r="AN25" i="41"/>
  <c r="AM25" i="41"/>
  <c r="AL25" i="41"/>
  <c r="AK25" i="41"/>
  <c r="AP24" i="41"/>
  <c r="AO24" i="41"/>
  <c r="AN24" i="41"/>
  <c r="AM24" i="41"/>
  <c r="AL24" i="41"/>
  <c r="AK24" i="41"/>
  <c r="AP23" i="41"/>
  <c r="AO23" i="41"/>
  <c r="AN23" i="41"/>
  <c r="AM23" i="41"/>
  <c r="AL23" i="41"/>
  <c r="AK23" i="41"/>
  <c r="AP22" i="41"/>
  <c r="AO22" i="41"/>
  <c r="AN22" i="41"/>
  <c r="AM22" i="41"/>
  <c r="AL22" i="41"/>
  <c r="AK22" i="41"/>
  <c r="AP21" i="41"/>
  <c r="AO21" i="41"/>
  <c r="AN21" i="41"/>
  <c r="AM21" i="41"/>
  <c r="AL21" i="41"/>
  <c r="AK21" i="41"/>
  <c r="AP20" i="41"/>
  <c r="AO20" i="41"/>
  <c r="AN20" i="41"/>
  <c r="AM20" i="41"/>
  <c r="AL20" i="41"/>
  <c r="AK20" i="41"/>
  <c r="AP19" i="41"/>
  <c r="AO19" i="41"/>
  <c r="AN19" i="41"/>
  <c r="AM19" i="41"/>
  <c r="AL19" i="41"/>
  <c r="AK19" i="41"/>
  <c r="AP18" i="41"/>
  <c r="AO18" i="41"/>
  <c r="AN18" i="41"/>
  <c r="AM18" i="41"/>
  <c r="AL18" i="41"/>
  <c r="AK18" i="41"/>
  <c r="AP17" i="41"/>
  <c r="AO17" i="41"/>
  <c r="AN17" i="41"/>
  <c r="AM17" i="41"/>
  <c r="AL17" i="41"/>
  <c r="AK17" i="41"/>
  <c r="AP16" i="41"/>
  <c r="AO16" i="41"/>
  <c r="AN16" i="41"/>
  <c r="AM16" i="41"/>
  <c r="AL16" i="41"/>
  <c r="AK16" i="41"/>
  <c r="AP15" i="41"/>
  <c r="AO15" i="41"/>
  <c r="AN15" i="41"/>
  <c r="AM15" i="41"/>
  <c r="AL15" i="41"/>
  <c r="AK15" i="41"/>
  <c r="AP14" i="41"/>
  <c r="AO14" i="41"/>
  <c r="AN14" i="41"/>
  <c r="AM14" i="41"/>
  <c r="AL14" i="41"/>
  <c r="AK14" i="41"/>
  <c r="AP13" i="41"/>
  <c r="AO13" i="41"/>
  <c r="AN13" i="41"/>
  <c r="AM13" i="41"/>
  <c r="AL13" i="41"/>
  <c r="AK13" i="41"/>
  <c r="AP12" i="41"/>
  <c r="AO12" i="41"/>
  <c r="AN12" i="41"/>
  <c r="AM12" i="41"/>
  <c r="AL12" i="41"/>
  <c r="AK12" i="41"/>
  <c r="AP11" i="41"/>
  <c r="AO11" i="41"/>
  <c r="AN11" i="41"/>
  <c r="AM11" i="41"/>
  <c r="AL11" i="41"/>
  <c r="AK11" i="41"/>
  <c r="AP10" i="41"/>
  <c r="AO10" i="41"/>
  <c r="AN10" i="41"/>
  <c r="AM10" i="41"/>
  <c r="AL10" i="41"/>
  <c r="AK10" i="41"/>
  <c r="AP9" i="41"/>
  <c r="AO9" i="41"/>
  <c r="AN9" i="41"/>
  <c r="AM9" i="41"/>
  <c r="AL9" i="41"/>
  <c r="AK9" i="41"/>
  <c r="AP8" i="41"/>
  <c r="AO8" i="41"/>
  <c r="AN8" i="41"/>
  <c r="AM8" i="41"/>
  <c r="AL8" i="41"/>
  <c r="AK8" i="41"/>
  <c r="AP7" i="41"/>
  <c r="AO7" i="41"/>
  <c r="AN7" i="41"/>
  <c r="AM7" i="41"/>
  <c r="AL7" i="41"/>
  <c r="AK7" i="41"/>
  <c r="AP6" i="41"/>
  <c r="AO6" i="41"/>
  <c r="AN6" i="41"/>
  <c r="AM6" i="41"/>
  <c r="AL6" i="41"/>
  <c r="AK6" i="41"/>
  <c r="AP5" i="41"/>
  <c r="AO5" i="41"/>
  <c r="AN5" i="41"/>
  <c r="AM5" i="41"/>
  <c r="AL5" i="41"/>
  <c r="AK5" i="41"/>
  <c r="AP4" i="41"/>
  <c r="AO4" i="41"/>
  <c r="AN4" i="41"/>
  <c r="AM4" i="41"/>
  <c r="AL4" i="41"/>
  <c r="AK4" i="41"/>
  <c r="AH22" i="57" l="1"/>
  <c r="X22" i="57"/>
  <c r="W8" i="57"/>
  <c r="AE8" i="57"/>
  <c r="Z22" i="57"/>
  <c r="S5" i="57"/>
  <c r="AA5" i="57"/>
  <c r="AI5" i="57"/>
  <c r="Z16" i="57"/>
  <c r="AH16" i="57"/>
  <c r="AI11" i="57"/>
  <c r="AA11" i="57"/>
  <c r="W12" i="57"/>
  <c r="AE12" i="57"/>
  <c r="V23" i="57"/>
  <c r="AD23" i="57"/>
  <c r="S11" i="57"/>
  <c r="S21" i="57"/>
  <c r="AA21" i="57"/>
  <c r="AI21" i="57"/>
  <c r="T21" i="57"/>
  <c r="AB21" i="57"/>
  <c r="U21" i="57"/>
  <c r="AC21" i="57"/>
  <c r="V21" i="57"/>
  <c r="AD21" i="57"/>
  <c r="W21" i="57"/>
  <c r="AE21" i="57"/>
  <c r="S29" i="47"/>
  <c r="J29" i="47"/>
  <c r="N29" i="47"/>
  <c r="AB29" i="47"/>
  <c r="F29" i="47"/>
  <c r="K29" i="47"/>
  <c r="W29" i="47"/>
  <c r="AF29" i="47"/>
  <c r="B29" i="47"/>
  <c r="T29" i="47"/>
  <c r="L29" i="47"/>
  <c r="X29" i="47"/>
  <c r="C29" i="47"/>
  <c r="M29" i="47"/>
  <c r="D29" i="47"/>
  <c r="O29" i="47"/>
  <c r="U29" i="47"/>
  <c r="E29" i="47"/>
  <c r="P29" i="47"/>
  <c r="V29" i="47"/>
  <c r="G29" i="47"/>
  <c r="I29" i="47"/>
  <c r="H29" i="47"/>
  <c r="AE29" i="47"/>
  <c r="X15" i="45"/>
  <c r="E26" i="45"/>
  <c r="Q15" i="45"/>
  <c r="AG15" i="45"/>
  <c r="P26" i="45"/>
  <c r="AC26" i="45"/>
  <c r="U26" i="45"/>
  <c r="AE26" i="45"/>
  <c r="S26" i="45"/>
  <c r="O15" i="45"/>
  <c r="AJ26" i="45"/>
  <c r="M26" i="45"/>
  <c r="W26" i="45"/>
  <c r="AG26" i="45"/>
  <c r="X20" i="45"/>
  <c r="AH20" i="45"/>
  <c r="AB9" i="45"/>
  <c r="B26" i="45"/>
  <c r="N26" i="45"/>
  <c r="X26" i="45"/>
  <c r="AH26" i="45"/>
  <c r="P15" i="45"/>
  <c r="T26" i="45"/>
  <c r="J15" i="45"/>
  <c r="Z15" i="45"/>
  <c r="S15" i="45"/>
  <c r="D15" i="45"/>
  <c r="AJ15" i="45"/>
  <c r="D26" i="45"/>
  <c r="X23" i="44"/>
  <c r="AF23" i="44"/>
  <c r="AC26" i="44"/>
  <c r="AD26" i="44"/>
  <c r="AB18" i="45"/>
  <c r="AF50" i="44"/>
  <c r="K20" i="45"/>
  <c r="K26" i="45" s="1"/>
  <c r="AI18" i="45"/>
  <c r="F9" i="45"/>
  <c r="F15" i="45" s="1"/>
  <c r="N9" i="45"/>
  <c r="N15" i="45" s="1"/>
  <c r="V9" i="45"/>
  <c r="V15" i="45" s="1"/>
  <c r="AA18" i="45"/>
  <c r="C20" i="45"/>
  <c r="C26" i="45" s="1"/>
  <c r="AC10" i="49"/>
  <c r="AD5" i="44"/>
  <c r="AD13" i="44"/>
  <c r="AA23" i="45"/>
  <c r="AI23" i="45"/>
  <c r="W5" i="44"/>
  <c r="AE5" i="44"/>
  <c r="W13" i="44"/>
  <c r="AE13" i="44"/>
  <c r="X50" i="44"/>
  <c r="AD11" i="45"/>
  <c r="AB23" i="45"/>
  <c r="E15" i="45"/>
  <c r="W44" i="44"/>
  <c r="AE44" i="44"/>
  <c r="AC9" i="45"/>
  <c r="AD9" i="45"/>
  <c r="AD15" i="45" s="1"/>
  <c r="H6" i="47"/>
  <c r="P6" i="47"/>
  <c r="AE36" i="47"/>
  <c r="AE11" i="47"/>
  <c r="AF36" i="47"/>
  <c r="AF11" i="47"/>
  <c r="AC29" i="47"/>
  <c r="X6" i="47"/>
  <c r="AF6" i="47"/>
  <c r="AF12" i="48"/>
  <c r="AG21" i="48"/>
  <c r="AG12" i="48"/>
  <c r="AD12" i="47"/>
  <c r="AD20" i="47"/>
  <c r="Y12" i="47"/>
  <c r="AG12" i="47"/>
  <c r="AC16" i="48"/>
  <c r="Z4" i="49"/>
  <c r="AH4" i="49"/>
  <c r="AD24" i="47"/>
  <c r="AA7" i="48"/>
  <c r="AI7" i="48"/>
  <c r="AE21" i="48"/>
  <c r="AE12" i="48"/>
  <c r="AI21" i="48"/>
  <c r="AI12" i="48"/>
  <c r="AB7" i="48"/>
  <c r="AH16" i="48"/>
  <c r="AH12" i="48"/>
  <c r="AJ12" i="48"/>
  <c r="V22" i="57" l="1"/>
  <c r="AD22" i="57"/>
  <c r="AE11" i="57"/>
  <c r="W11" i="57"/>
  <c r="AB20" i="45"/>
  <c r="AI20" i="45"/>
  <c r="AA20" i="45"/>
  <c r="AB15" i="45"/>
  <c r="AD29" i="47"/>
  <c r="AG29" i="47"/>
  <c r="AE23" i="44"/>
  <c r="AC15" i="45"/>
  <c r="Y29" i="47"/>
  <c r="W23" i="44"/>
  <c r="AB26" i="45"/>
  <c r="AE50" i="44"/>
  <c r="W50" i="44"/>
  <c r="AD23" i="44"/>
  <c r="AA26" i="45" l="1"/>
  <c r="AI26" i="45"/>
</calcChain>
</file>

<file path=xl/sharedStrings.xml><?xml version="1.0" encoding="utf-8"?>
<sst xmlns="http://schemas.openxmlformats.org/spreadsheetml/2006/main" count="3847" uniqueCount="923">
  <si>
    <t>ISSN 0077-4723</t>
  </si>
  <si>
    <t xml:space="preserve">   สถิติบัญชีประชาชาติของประเทศไทย พ.ศ. ๒๕๖๗</t>
  </si>
  <si>
    <t xml:space="preserve">    NATIONAL ACCOUNTS OF THAILAND 2024</t>
  </si>
  <si>
    <t xml:space="preserve">   สำนักงานสภาพัฒนาการเศรษฐกิจและสังคมแห่งชาติ      สำนักนายกรัฐมนตรี</t>
  </si>
  <si>
    <t xml:space="preserve">    OFFICE OF THE NATIONAL ECONOMIC AND SOCIAL DEVELOPMENT COUNCIL</t>
  </si>
  <si>
    <t xml:space="preserve">     OFFICE OF THE PRIME MINISTER, BANGKOK 10100, THAILAND</t>
  </si>
  <si>
    <t xml:space="preserve">      www.nesdc.go.th</t>
  </si>
  <si>
    <t>ตารางสถิติ</t>
  </si>
  <si>
    <t xml:space="preserve">   Statistical Tables</t>
  </si>
  <si>
    <t>Table</t>
  </si>
  <si>
    <t>Page</t>
  </si>
  <si>
    <t xml:space="preserve">Gross Domestic Product, Chain Volume Measures </t>
  </si>
  <si>
    <t>Table 1</t>
  </si>
  <si>
    <t>Expenditure on gross domestic product at current market prices</t>
  </si>
  <si>
    <t>Table 2</t>
  </si>
  <si>
    <t>Expenditure on gross domestic product, chain volume measures (reference year = 2002)</t>
  </si>
  <si>
    <t>Table 2.1</t>
  </si>
  <si>
    <t>Expenditure on gross domestic product, chain indices (reference year = 2002)</t>
  </si>
  <si>
    <t>Table 2.2</t>
  </si>
  <si>
    <t>Growth rate of expenditure on gross domestic product, chain volume measures (reference year = 2002)</t>
  </si>
  <si>
    <t>Table 2.3</t>
  </si>
  <si>
    <t>Contributions to growth rate of expenditure on gross domestic product,</t>
  </si>
  <si>
    <t>chain volume measures (reference year = 2002)</t>
  </si>
  <si>
    <t>Gross Domestic Product (Production)</t>
  </si>
  <si>
    <t>Table 3</t>
  </si>
  <si>
    <t>Gross domestic product at current market prices by economic activities</t>
  </si>
  <si>
    <t>Table 5</t>
  </si>
  <si>
    <t>Gross domestic product, chain volume measures (reference year = 2002)</t>
  </si>
  <si>
    <t>Table 5.1</t>
  </si>
  <si>
    <t>Gross domestic product chain indices (reference year = 2002)</t>
  </si>
  <si>
    <t>Table 5.2</t>
  </si>
  <si>
    <t>Growth rate of gross domestic product chain volume measures (reference year = 2002)</t>
  </si>
  <si>
    <t>Table 5.3</t>
  </si>
  <si>
    <t>Contributions to  growth rate of gross domestic product, chain volume measures (reference year = 2002)</t>
  </si>
  <si>
    <t>Table 6</t>
  </si>
  <si>
    <t>Gross domestic product originating from agriculture, forestry and fishing at current market prices</t>
  </si>
  <si>
    <t>Table 7</t>
  </si>
  <si>
    <t>Gross domestic product originating from agriculture, forestry and fishing,</t>
  </si>
  <si>
    <t>Table 7.1</t>
  </si>
  <si>
    <t xml:space="preserve"> chain indices (reference year = 2002)</t>
  </si>
  <si>
    <t>Table 7.2</t>
  </si>
  <si>
    <t xml:space="preserve">Growth rate of gross domestic product originating from agriculture, forestry and fishing, </t>
  </si>
  <si>
    <t>Table 8</t>
  </si>
  <si>
    <t>Gross domestic product originating from mining and quarrying at current market prices</t>
  </si>
  <si>
    <t xml:space="preserve">Table 9  </t>
  </si>
  <si>
    <t>Gross domestic product originating from mining and quarrying,</t>
  </si>
  <si>
    <t xml:space="preserve">Table 9.1 </t>
  </si>
  <si>
    <t>Gross domestic product originating from mining and quarrying, chain indices (reference year = 2002)</t>
  </si>
  <si>
    <t>Table 9.2</t>
  </si>
  <si>
    <t>Growth rate of gross domestic product originating from mining and quarrying,</t>
  </si>
  <si>
    <t xml:space="preserve">Table 10 </t>
  </si>
  <si>
    <t>Gross domestic product originating from manufacturing at current market prices</t>
  </si>
  <si>
    <t>Table 11</t>
  </si>
  <si>
    <t>Gross domestic product originating from manufacturing, chain volume measures (reference year = 2002)</t>
  </si>
  <si>
    <t>Table 11.1</t>
  </si>
  <si>
    <t>Gross domestic product originating from manufacturing, chain indices (reference year = 2002)</t>
  </si>
  <si>
    <t>Table 11.2</t>
  </si>
  <si>
    <t xml:space="preserve">Growth rate of gross domestic product originating from manufacturing, </t>
  </si>
  <si>
    <t xml:space="preserve"> chain volume measures (reference year = 2002)</t>
  </si>
  <si>
    <t>Table 12</t>
  </si>
  <si>
    <t>Gross domestic product originating from electricity, gas, steam and air conditioning supply at current market prices</t>
  </si>
  <si>
    <t>Table 13</t>
  </si>
  <si>
    <t xml:space="preserve">Gross domestic product originating from electricity, gas, steam and air conditioning supply, </t>
  </si>
  <si>
    <t>Table 13.1</t>
  </si>
  <si>
    <t>chain indices (reference year = 2002)</t>
  </si>
  <si>
    <t>Table 13.2</t>
  </si>
  <si>
    <t xml:space="preserve">Growth rate of gross domestic product originating from electricity, gas, steam and air conditioning supply, </t>
  </si>
  <si>
    <t>Table 14</t>
  </si>
  <si>
    <t xml:space="preserve">Gross domestic product originating from water supply; </t>
  </si>
  <si>
    <t>sewerage, waste management and remediation activities at current market prices</t>
  </si>
  <si>
    <t>Table 15</t>
  </si>
  <si>
    <t xml:space="preserve">Gross domestic product originating from  water supply; </t>
  </si>
  <si>
    <t>sewerage, waste management and remediation activities, chain volume measures (reference year = 2002)</t>
  </si>
  <si>
    <t>Table 15.1</t>
  </si>
  <si>
    <t>sewerage, waste management and remediation activities, chain indices (reference year = 2002)</t>
  </si>
  <si>
    <t>Table 15.2</t>
  </si>
  <si>
    <t xml:space="preserve">Growth rate of gross domestic product originating from  water supply; </t>
  </si>
  <si>
    <t>Table 16</t>
  </si>
  <si>
    <t>Gross domestic product originating from construction at current market prices</t>
  </si>
  <si>
    <t>Table 17</t>
  </si>
  <si>
    <t>Gross domestic product originating from construction, chain volume measures (reference year = 2002)</t>
  </si>
  <si>
    <t>Table 17.1</t>
  </si>
  <si>
    <t>Gross domestic product originating from construction, chain indices (reference year = 2002)</t>
  </si>
  <si>
    <t>Table 17.2</t>
  </si>
  <si>
    <t xml:space="preserve">Growth rate of gross domestic product originating from construction, </t>
  </si>
  <si>
    <t>Table 18</t>
  </si>
  <si>
    <t xml:space="preserve">Gross domestic product originating from wholesale and retail trade; </t>
  </si>
  <si>
    <t>repair of motor vehicles and motorcycles at current market prices</t>
  </si>
  <si>
    <t>Table 19</t>
  </si>
  <si>
    <t>repair of motor vehicles and motorcycles, chain volume measures (reference year = 2002)</t>
  </si>
  <si>
    <t>Table 19.1</t>
  </si>
  <si>
    <t>repair of motor vehicles and motorcycles, chain indices (reference year = 2002)</t>
  </si>
  <si>
    <t>Table 19.2</t>
  </si>
  <si>
    <t xml:space="preserve">Growth rate of gross domestic product originating from wholesale and retail trade; </t>
  </si>
  <si>
    <t>Table 20</t>
  </si>
  <si>
    <t>Gross domestic product originating from transportation and storage at current market prices</t>
  </si>
  <si>
    <t>Table 21</t>
  </si>
  <si>
    <t xml:space="preserve">Gross domestic product originating from transportation and storage, </t>
  </si>
  <si>
    <t>Table 21.1</t>
  </si>
  <si>
    <t>Gross domestic product originating from transportation and storage, chain indices (reference year = 2002)</t>
  </si>
  <si>
    <t>Table 21.2</t>
  </si>
  <si>
    <t>Growth rate of gross domestic product originating from transportation and storage,</t>
  </si>
  <si>
    <t>Table 22</t>
  </si>
  <si>
    <t>Gross domestic product originating from accommodation and food service activities at current market prices</t>
  </si>
  <si>
    <t>Table 23</t>
  </si>
  <si>
    <t xml:space="preserve">Gross domestic product originating from accommodation and food service activities, </t>
  </si>
  <si>
    <t>Table 23.1</t>
  </si>
  <si>
    <t>Table 23.2</t>
  </si>
  <si>
    <t>Growth rate of gross domestic product originating from accommodation and food service activities,</t>
  </si>
  <si>
    <t>Table 24</t>
  </si>
  <si>
    <t>Gross domestic product originating from information and communication at current market prices</t>
  </si>
  <si>
    <t>Table 25</t>
  </si>
  <si>
    <t xml:space="preserve">Gross domestic product originating from information and communication, </t>
  </si>
  <si>
    <t>Table 25.1</t>
  </si>
  <si>
    <t>Gross domestic product originating from information and communication, chain indices (reference year = 2002)</t>
  </si>
  <si>
    <t>Table 25.2</t>
  </si>
  <si>
    <t>Growth rate of gross domestic product originating from information and communication,</t>
  </si>
  <si>
    <t>Table 26</t>
  </si>
  <si>
    <t>Gross domestic product originating from financial and insurance activities at current market prices</t>
  </si>
  <si>
    <t>Table 27</t>
  </si>
  <si>
    <t xml:space="preserve">Gross domestic product originating from financial and insurance activities, </t>
  </si>
  <si>
    <t>Table 27.1</t>
  </si>
  <si>
    <t>Gross domestic product originating from financial and insurance activities, chain indices (reference year = 2002)</t>
  </si>
  <si>
    <t>Table 27.2</t>
  </si>
  <si>
    <t>Growth rate of gross domestic product originating from financial and insurance activities,</t>
  </si>
  <si>
    <t>Table 28</t>
  </si>
  <si>
    <t>Gross domestic product originating from real estate activities at current market prices</t>
  </si>
  <si>
    <t>Table 29</t>
  </si>
  <si>
    <t>Gross domestic product originating from real estate activities, chain volume measures (reference year = 2002)</t>
  </si>
  <si>
    <t>Table 29.1</t>
  </si>
  <si>
    <t>Gross domestic product originating from real estate activities, chain indices (reference year = 2002)</t>
  </si>
  <si>
    <t>Table 29.2</t>
  </si>
  <si>
    <t>Growth rate of gross domestic product originating from real estate activities,</t>
  </si>
  <si>
    <t>Table 30</t>
  </si>
  <si>
    <t>Gross domestic product originating from professional, scientific and technical activities at current market prices</t>
  </si>
  <si>
    <t>Table 31</t>
  </si>
  <si>
    <t xml:space="preserve">Gross domestic product originating from professional, scientific and technical activities, </t>
  </si>
  <si>
    <t>Table 31.1</t>
  </si>
  <si>
    <t>Table 31.2</t>
  </si>
  <si>
    <t>Growth rate of gross domestic product originating from professional, scientific and technical activities,</t>
  </si>
  <si>
    <t>Table 32</t>
  </si>
  <si>
    <t>Gross domestic product originating from administrative and support service activities at current market prices</t>
  </si>
  <si>
    <t>Table 33</t>
  </si>
  <si>
    <t xml:space="preserve">Gross domestic product originating from administrative and support service activities, </t>
  </si>
  <si>
    <t>Table 33.1</t>
  </si>
  <si>
    <t>Table 33.2</t>
  </si>
  <si>
    <t>Growth rate of gross domestic product originating from administrative and support service activities,</t>
  </si>
  <si>
    <t>Table 34</t>
  </si>
  <si>
    <t>Gross domestic product originating from arts, entertainment and recreation at current market prices</t>
  </si>
  <si>
    <t>Table 35</t>
  </si>
  <si>
    <t xml:space="preserve">Gross domestic product originating from arts, entertainment and recreation, </t>
  </si>
  <si>
    <t>Table 35.1</t>
  </si>
  <si>
    <t>Gross domestic product originating from arts, entertainment and recreation, chain indices (reference year = 2002)</t>
  </si>
  <si>
    <t>Table 35.2</t>
  </si>
  <si>
    <t>Growth rate of gross domestic product originating from arts, entertainment and recreation,</t>
  </si>
  <si>
    <t>Table 36</t>
  </si>
  <si>
    <t>Gross domestic product originating from other service activities at current market prices</t>
  </si>
  <si>
    <t>Table 37</t>
  </si>
  <si>
    <t>Gross domestic product originating from other service activities, chain volume measures (reference year = 2002)</t>
  </si>
  <si>
    <t>Table 37.1</t>
  </si>
  <si>
    <t>Gross domestic product originating from other service activities, chain indices (reference year = 2002)</t>
  </si>
  <si>
    <t>Table 37.2</t>
  </si>
  <si>
    <t>Growth rate of gross domestic product originating from other service activities,</t>
  </si>
  <si>
    <t>Gross Domestic Product (Expenditure)</t>
  </si>
  <si>
    <t>Table 38</t>
  </si>
  <si>
    <t>Composition of private final consumption expenditure at current market prices</t>
  </si>
  <si>
    <t>Table 39</t>
  </si>
  <si>
    <t>Composition of private final consumption expenditure, chain volume measures (reference year = 2002)</t>
  </si>
  <si>
    <t>Table 39.1</t>
  </si>
  <si>
    <t>Composition of private final consumption expenditure, chain indices (reference year = 2002)</t>
  </si>
  <si>
    <t>Table 39.2</t>
  </si>
  <si>
    <t>Growth rate of composition of private final consumption expenditure,</t>
  </si>
  <si>
    <t>chain volume measure (reference year = 2002)</t>
  </si>
  <si>
    <t>Table 40</t>
  </si>
  <si>
    <t>Composition of private final consumption expenditure by type and durability at current market prices</t>
  </si>
  <si>
    <t>Table 41</t>
  </si>
  <si>
    <t xml:space="preserve">Composition of private final consumption expenditure by type and durability, </t>
  </si>
  <si>
    <t>Table 41.1</t>
  </si>
  <si>
    <t>Table 41.2</t>
  </si>
  <si>
    <t xml:space="preserve">Growth rate of composition of private final consumption expenditure by type and durability, </t>
  </si>
  <si>
    <t>Table 42</t>
  </si>
  <si>
    <t>Composition of general government final consumption expenditure at current market prices</t>
  </si>
  <si>
    <t>Table 43</t>
  </si>
  <si>
    <t xml:space="preserve">Composition of general government final consumption expenditure, </t>
  </si>
  <si>
    <t>Table 43.1</t>
  </si>
  <si>
    <t>Composition of general government final  consumption expenditure, chain indices (reference year = 2002)</t>
  </si>
  <si>
    <t>Table 43.2</t>
  </si>
  <si>
    <t xml:space="preserve">Growth rate of composition of general government final consumption expenditure, </t>
  </si>
  <si>
    <t>Table 44</t>
  </si>
  <si>
    <t>Gross capital formation at current market prices</t>
  </si>
  <si>
    <t>Table 45</t>
  </si>
  <si>
    <t>Gross capital formation, chain volume measures (reference year = 2002)</t>
  </si>
  <si>
    <t>Table 45.1</t>
  </si>
  <si>
    <t>Gross capital formation, chain indices (reference year = 2002)</t>
  </si>
  <si>
    <t>Table 45.2</t>
  </si>
  <si>
    <t>Growth rate of gross capital formation, chain volume measures (reference year = 2002)</t>
  </si>
  <si>
    <t>Table 46</t>
  </si>
  <si>
    <t>Gross fixed capital formation by type of capital goods at current market prices</t>
  </si>
  <si>
    <t>Table 47</t>
  </si>
  <si>
    <t>Gross fixed capital formation by type of capital goods, chain volume measures (reference year = 2002)</t>
  </si>
  <si>
    <t>Table 47.1</t>
  </si>
  <si>
    <t>Gross fixed capital formation by type of capital goods, chain indices (reference year = 2002)</t>
  </si>
  <si>
    <t>Table 47.2</t>
  </si>
  <si>
    <t>Growth rate of gross fixed capital formation by type of capital goods,</t>
  </si>
  <si>
    <t>Table 48</t>
  </si>
  <si>
    <t>Gross fixed capital formation by type of assets at current market prices</t>
  </si>
  <si>
    <t>Table 49</t>
  </si>
  <si>
    <t>Gross fixed capital formation by type of assets, chain volume measures (reference year = 2002)</t>
  </si>
  <si>
    <t>Table 49.1</t>
  </si>
  <si>
    <t>Gross fixed capital formation by type of assets, chain indices (reference year = 2002)</t>
  </si>
  <si>
    <t>Table 49.2</t>
  </si>
  <si>
    <t>Growth rate of gross fixed capital formation by type of assets, chain volume measure (reference year = 2002)</t>
  </si>
  <si>
    <t>Compensation of employees</t>
  </si>
  <si>
    <t>(Million Baht)</t>
  </si>
  <si>
    <t>2008</t>
  </si>
  <si>
    <t>2010</t>
  </si>
  <si>
    <t>2011</t>
  </si>
  <si>
    <t>2021r</t>
  </si>
  <si>
    <t>2022r</t>
  </si>
  <si>
    <t xml:space="preserve"> </t>
  </si>
  <si>
    <t>Public</t>
  </si>
  <si>
    <t>Private</t>
  </si>
  <si>
    <t>Gross Domestic Product</t>
  </si>
  <si>
    <t>Chain Volume Measures</t>
  </si>
  <si>
    <t>Table 1  Expenditure on gross domestic product</t>
  </si>
  <si>
    <t xml:space="preserve">                    at current market prices</t>
  </si>
  <si>
    <t>2005</t>
  </si>
  <si>
    <t>2006</t>
  </si>
  <si>
    <t>2007</t>
  </si>
  <si>
    <t>2020r</t>
  </si>
  <si>
    <t>2023r</t>
  </si>
  <si>
    <t>2024p</t>
  </si>
  <si>
    <t>Private final consumption expenditure</t>
  </si>
  <si>
    <t>General government final consumption expenditure</t>
  </si>
  <si>
    <t>Gross fixed capital formation</t>
  </si>
  <si>
    <t>Change in inventories</t>
  </si>
  <si>
    <t>Plus : Exports of goods and services</t>
  </si>
  <si>
    <t xml:space="preserve">                  Exports of goods  (f.o.b)</t>
  </si>
  <si>
    <t xml:space="preserve">                  Exports of services</t>
  </si>
  <si>
    <t>Less : Imports of goods and services</t>
  </si>
  <si>
    <t xml:space="preserve">                  Imports of goods (f.o.b)</t>
  </si>
  <si>
    <t xml:space="preserve">                  Imports of services</t>
  </si>
  <si>
    <t xml:space="preserve">Expenditure on gross domestic product </t>
  </si>
  <si>
    <t>Plus : Statistical discrepancy</t>
  </si>
  <si>
    <t>Gross domestic product,  (GDP)</t>
  </si>
  <si>
    <t>Table 2  Expenditure on gross domestic product</t>
  </si>
  <si>
    <t xml:space="preserve">                    chain volume measures (reference year = 2002)</t>
  </si>
  <si>
    <t>Expenditure on gross domestic product (sum up)</t>
  </si>
  <si>
    <t>Residual (GDE (sum up) - GDE CVM)</t>
  </si>
  <si>
    <t>% Residual (GDE sum up) to GDE CVM</t>
  </si>
  <si>
    <t>Note : Chain volume series are not additive. The sum of the components will thus not be equal to the shown totals.</t>
  </si>
  <si>
    <t>Table 2.1  Expenditure on gross domestic product</t>
  </si>
  <si>
    <t xml:space="preserve">                    chain indices (reference year = 2002)</t>
  </si>
  <si>
    <t>Table 2.2  Growth rate of expenditure on gross domestic product</t>
  </si>
  <si>
    <t>Percent</t>
  </si>
  <si>
    <t>2014</t>
  </si>
  <si>
    <t>2015</t>
  </si>
  <si>
    <t>2016</t>
  </si>
  <si>
    <t>2017</t>
  </si>
  <si>
    <t>Table 2.3  Contributions to growth rate of expenditure on gross domestic product</t>
  </si>
  <si>
    <t>(Production)</t>
  </si>
  <si>
    <t>Table 3  Gross domestic product</t>
  </si>
  <si>
    <t xml:space="preserve">              at current market prices by economic activities</t>
  </si>
  <si>
    <t>Agriculture</t>
  </si>
  <si>
    <t xml:space="preserve">   Agriculture, forestry and fishing</t>
  </si>
  <si>
    <t>Non-agriculture</t>
  </si>
  <si>
    <t>Industrial</t>
  </si>
  <si>
    <t xml:space="preserve">   Mining and quarrying</t>
  </si>
  <si>
    <t xml:space="preserve">   Manufacturing</t>
  </si>
  <si>
    <t xml:space="preserve">   Electricity, gas, steam and air conditioning supply</t>
  </si>
  <si>
    <t xml:space="preserve">   Water supply; sewerage, waste management and remediation activities</t>
  </si>
  <si>
    <t>Services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</si>
  <si>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</si>
  <si>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</si>
  <si>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</si>
  <si>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</si>
  <si>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</si>
  <si>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</si>
  <si>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</si>
  <si>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</si>
  <si>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</si>
  <si>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</si>
  <si>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</si>
  <si>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</si>
  <si>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</si>
  <si>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</si>
  <si>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households as employers</t>
  </si>
  <si>
    <t>Gross Domestic Product,  (GDP)</t>
  </si>
  <si>
    <t>Plus : Net primary income from the rest of the world</t>
  </si>
  <si>
    <t>Per capita GDP  (Baht)</t>
  </si>
  <si>
    <t>Per capita GNI  (Baht)</t>
  </si>
  <si>
    <t>Population (1,000 Heads)</t>
  </si>
  <si>
    <t>Construction</t>
  </si>
  <si>
    <t>Information and communication</t>
  </si>
  <si>
    <t>Education</t>
  </si>
  <si>
    <t>Table 5  Gross domestic product</t>
  </si>
  <si>
    <t xml:space="preserve">                  chain volume measures (reference year = 2002)</t>
  </si>
  <si>
    <t>Gross domestic product (sum up)</t>
  </si>
  <si>
    <t>Residual (GDP (sum up) - GDP CVM)</t>
  </si>
  <si>
    <t>% Residual (GDP sum up) to GDP CVM</t>
  </si>
  <si>
    <r>
      <t>Gross domestic product,  (CVM)</t>
    </r>
    <r>
      <rPr>
        <b/>
        <vertAlign val="superscript"/>
        <sz val="9"/>
        <color rgb="FF002060"/>
        <rFont val="Arial Narrow"/>
        <family val="2"/>
      </rPr>
      <t>1/</t>
    </r>
  </si>
  <si>
    <r>
      <t xml:space="preserve">Gross National Income (GNI),  CVM </t>
    </r>
    <r>
      <rPr>
        <b/>
        <vertAlign val="superscript"/>
        <sz val="9"/>
        <color rgb="FF002060"/>
        <rFont val="Arial Narrow"/>
        <family val="2"/>
      </rPr>
      <t>2/</t>
    </r>
  </si>
  <si>
    <r>
      <t xml:space="preserve">Note : </t>
    </r>
    <r>
      <rPr>
        <vertAlign val="superscript"/>
        <sz val="9"/>
        <color rgb="FF002060"/>
        <rFont val="Arial Narrow"/>
        <family val="2"/>
      </rPr>
      <t xml:space="preserve">1/ </t>
    </r>
    <r>
      <rPr>
        <sz val="9"/>
        <color rgb="FF002060"/>
        <rFont val="Arial Narrow"/>
        <family val="2"/>
      </rPr>
      <t>Chain volume series are not additive. The sum of the components will thus not be equal to the shown totals.</t>
    </r>
  </si>
  <si>
    <r>
      <t xml:space="preserve">         </t>
    </r>
    <r>
      <rPr>
        <vertAlign val="superscript"/>
        <sz val="9"/>
        <color rgb="FF002060"/>
        <rFont val="Arial Narrow"/>
        <family val="2"/>
      </rPr>
      <t xml:space="preserve"> 2/</t>
    </r>
    <r>
      <rPr>
        <sz val="9"/>
        <color rgb="FF002060"/>
        <rFont val="Arial Narrow"/>
        <family val="2"/>
      </rPr>
      <t xml:space="preserve">  GNI = GNP (Gross National Products)</t>
    </r>
  </si>
  <si>
    <t>Table 5.1  Gross domestic product</t>
  </si>
  <si>
    <t>Gross National Income (GNI),  CVM</t>
  </si>
  <si>
    <t>Table 5.2 Growth rate of gross domestic product</t>
  </si>
  <si>
    <t>Table 5.3  Contributions to  growth rate of gross domestic product</t>
  </si>
  <si>
    <t xml:space="preserve">                     chain volume measures (reference year = 2002)</t>
  </si>
  <si>
    <t>Table 6  Gross domestic product originating from agriculture, forestry and fishing</t>
  </si>
  <si>
    <t>Forestry and logging</t>
  </si>
  <si>
    <t>Fishing and aquaculture</t>
  </si>
  <si>
    <t>Total value added</t>
  </si>
  <si>
    <t>Table 7  Gross domestic product originating from agriculture, forestry and fishing</t>
  </si>
  <si>
    <t>Table 7.1  Gross domestic product originating from agriculture, forestry and fishing</t>
  </si>
  <si>
    <t>Table 7.2  Growth rate of gross domestic product originating from agriculture, forestry and fishing</t>
  </si>
  <si>
    <t>Table 8  Gross domestic product originating from mining and quarrying</t>
  </si>
  <si>
    <t>Mining of coal and lignite</t>
  </si>
  <si>
    <t>Extraction of crude petroleum and natural gas</t>
  </si>
  <si>
    <t>Mining of metal ores</t>
  </si>
  <si>
    <t>Other mining and quarrying</t>
  </si>
  <si>
    <t>Table 9  Gross domestic product originating from mining and quarrying</t>
  </si>
  <si>
    <t>Table 9.1  Gross domestic product originating from mining and quarrying</t>
  </si>
  <si>
    <t>Table 9.2  Growth rate of gross domestic product originating from mining and quarrying</t>
  </si>
  <si>
    <t>Table 10  Gross domestic product originating from manufacturing</t>
  </si>
  <si>
    <t>Food products</t>
  </si>
  <si>
    <t>Beverages</t>
  </si>
  <si>
    <t>Tobacco products</t>
  </si>
  <si>
    <t>Textiles</t>
  </si>
  <si>
    <t>Wearing apparel</t>
  </si>
  <si>
    <t>Leather and related products</t>
  </si>
  <si>
    <t>Wood and products of wood and cork</t>
  </si>
  <si>
    <t>Paper and paper products</t>
  </si>
  <si>
    <t>Printing and reproduction of recorded media</t>
  </si>
  <si>
    <t>Coke and refined petroleum products</t>
  </si>
  <si>
    <t>Chemicals and chemical products</t>
  </si>
  <si>
    <t>Basic pharmaceutical products and pharmaceutical preparations</t>
  </si>
  <si>
    <t>Rubber and plastics products</t>
  </si>
  <si>
    <t>Non-metallic mineral products</t>
  </si>
  <si>
    <t>Basic metals</t>
  </si>
  <si>
    <t>Fabricated metal products, except machinery and equipment</t>
  </si>
  <si>
    <t>Computer, electronic and optical products</t>
  </si>
  <si>
    <t>Electrical equipment</t>
  </si>
  <si>
    <t>Machinery and equipment not elsewhere classified</t>
  </si>
  <si>
    <t>Motor vehicles, trailers and semi-trailers</t>
  </si>
  <si>
    <t>Other transport equipment</t>
  </si>
  <si>
    <t>Furniture</t>
  </si>
  <si>
    <t>Other manufacturing</t>
  </si>
  <si>
    <t>Repair and installation of machinery and equipment</t>
  </si>
  <si>
    <t>Table 11  Gross domestic product originating from manufacturing</t>
  </si>
  <si>
    <t>Table 11.1  Gross domestic product originating from manufacturing</t>
  </si>
  <si>
    <t>Table 11.2  Growth rate of gross domestic product originating from manufacturing</t>
  </si>
  <si>
    <t>Table 12  Gross domestic product originating from electricity, gas, steam and air conditioning supply</t>
  </si>
  <si>
    <t>Electric power generation, transmission and distribution</t>
  </si>
  <si>
    <t>Manufacture of gas; distribution of gaseous fuels through mains</t>
  </si>
  <si>
    <t>Table 13  Gross domestic product originating from electricity, gas, steam and air conditioning supply</t>
  </si>
  <si>
    <t>Table 13.1  Gross domestic product originating from electricity, gas, steam and air conditioning supply</t>
  </si>
  <si>
    <t>Table 13.2  Growth rate of gross domestic product originating from electricity, gas, steam and air conditioning supply</t>
  </si>
  <si>
    <t>Table 14  Gross domestic product originating from water supply; sewerage, waste management and remediation activities</t>
  </si>
  <si>
    <t>Water collection and supply</t>
  </si>
  <si>
    <t>Waste collection, treatment and disposal activities; materials recovery</t>
  </si>
  <si>
    <t>Table 15  Gross domestic product originating from water supply; sewerage, waste management and remediation activities</t>
  </si>
  <si>
    <t>Table 15.1  Gross domestic product originating from water supply; sewerage, waste management and remediation activities</t>
  </si>
  <si>
    <t>Table 15.2  Growth rate of gross domestic product originating from water supply; sewerage, waste management and remediation activities</t>
  </si>
  <si>
    <t>Table 16  Gross domestic product originating from construction</t>
  </si>
  <si>
    <t>Private construction</t>
  </si>
  <si>
    <t>Public construction</t>
  </si>
  <si>
    <t>Table 17  Gross domestic product originating from construction</t>
  </si>
  <si>
    <t>Table 17.1  Gross domestic product originating from construction</t>
  </si>
  <si>
    <t>Table 17.2  Growth rate of gross domestic product originating from construction</t>
  </si>
  <si>
    <t>Table 18  Gross domestic product originating from wholesale and retail trade; repair of motor vehicles and motorcycles</t>
  </si>
  <si>
    <t>Trade and repair of motor vehicles and motorcycles</t>
  </si>
  <si>
    <t>Trade, except of motor vehicles and motorcycles</t>
  </si>
  <si>
    <t>Table 19  Gross domestic product originating from wholesale and retail trade; repair of motor vehicles and motorcycles</t>
  </si>
  <si>
    <t>Table 19.1  Gross domestic product originating from wholesale and retail trade; repair of motor vehicles and motorcycles</t>
  </si>
  <si>
    <t>Table 19.2  Growth rate of gross domestic product originating from wholesale and retail trade; repair of motor vehicles and motorcycles</t>
  </si>
  <si>
    <t>Table 20  Gross domestic product originating from transportation and storage</t>
  </si>
  <si>
    <t>Land transport and transport via pipelines</t>
  </si>
  <si>
    <t>Water transport</t>
  </si>
  <si>
    <t>Air transport</t>
  </si>
  <si>
    <t>Warehousing and support activities for transportation</t>
  </si>
  <si>
    <t>Postal and courier activities</t>
  </si>
  <si>
    <t>Table 21  Gross domestic product originating from transportation and storage</t>
  </si>
  <si>
    <t>Table 21.1  Gross domestic product originating from transportation and storage</t>
  </si>
  <si>
    <t>Table 21.2  Growth rate of gross domestic product originating from transportation and storage</t>
  </si>
  <si>
    <t>Table 22  Gross domestic product originating from accommodation and food service activities</t>
  </si>
  <si>
    <t>Accommodation</t>
  </si>
  <si>
    <t>Food and beverage service activities</t>
  </si>
  <si>
    <t>Table 23  Gross domestic product originating from accommodation and food service activities</t>
  </si>
  <si>
    <t>Table 23.1  Gross domestic product originating from accommodation and food service activities</t>
  </si>
  <si>
    <t>Table 23.2  Growth rate of gross domestic product originating from accommodation and food service activities</t>
  </si>
  <si>
    <t>Table 24  Gross domestic product originating from information and communication</t>
  </si>
  <si>
    <t>Publishing activities</t>
  </si>
  <si>
    <t>Programming and broadcasting activities</t>
  </si>
  <si>
    <t>Telecommunications</t>
  </si>
  <si>
    <t>Computer programming, consultancy and related activities</t>
  </si>
  <si>
    <t>Information service activities</t>
  </si>
  <si>
    <t>Table 25  Gross domestic product originating from information and communication</t>
  </si>
  <si>
    <t>Table 25.1  Gross domestic product originating from information and communication</t>
  </si>
  <si>
    <t>Table 25.2  Growth rate of gross domestic product originating from information and communication</t>
  </si>
  <si>
    <t>Table 26  Gross domestic product originating from financial and insurance activities</t>
  </si>
  <si>
    <t>Financial service activities</t>
  </si>
  <si>
    <t>Insurance, reinsurance and pension funding</t>
  </si>
  <si>
    <t>Activities auxiliary to financial service and insurance activities</t>
  </si>
  <si>
    <t>Table 27  Gross domestic product originating from financial and insurance activities</t>
  </si>
  <si>
    <t>Table 27.1  Gross domestic product originating from financial and insurance activities</t>
  </si>
  <si>
    <t>Table 27.2  Growth rate of gross domestic product originating from financial and insurance activities</t>
  </si>
  <si>
    <t>Table 28  Gross domestic product originating from real estate activities</t>
  </si>
  <si>
    <t>Real estate activities with own or leased property</t>
  </si>
  <si>
    <t>Real estate activities on a fee or contract basis</t>
  </si>
  <si>
    <t>Table 29  Gross domestic product originating from real estate activities</t>
  </si>
  <si>
    <t>Table 29.1  Gross domestic product originating from real estate activities</t>
  </si>
  <si>
    <t>Table 29.2  Growth rate of gross domestic product originating from real estate activities</t>
  </si>
  <si>
    <t>Table 30  Gross domestic product originating from professional, scientific and technical activities</t>
  </si>
  <si>
    <t>Legal and accounting activities</t>
  </si>
  <si>
    <t>Activities of head offices; management consultancy activities</t>
  </si>
  <si>
    <t>Architectural and engineering activities; technical testing and analysis</t>
  </si>
  <si>
    <t>Scientific research and development</t>
  </si>
  <si>
    <t>Advertising and market research</t>
  </si>
  <si>
    <t>Other professional, scientific and technical activities</t>
  </si>
  <si>
    <t>Veterinary activities</t>
  </si>
  <si>
    <t>Table 31  Gross domestic product originating from professional, scientific and technical activities</t>
  </si>
  <si>
    <t>Table 31.1  Gross domestic product originating from professional, scientific and technical activities</t>
  </si>
  <si>
    <t>Table 31.2  Growth rate of gross domestic product originating from professional, scientific and technical activities</t>
  </si>
  <si>
    <t>Table 32  Gross domestic product originating from administrative and support service activities</t>
  </si>
  <si>
    <t>Rental and leasing activities</t>
  </si>
  <si>
    <t>Employment activities</t>
  </si>
  <si>
    <t>Travel agency, tour operator, reservation service and related activities</t>
  </si>
  <si>
    <t>Security and investigation activities</t>
  </si>
  <si>
    <t>Services to buildings and landscape activities</t>
  </si>
  <si>
    <t>Office administrative, office support and other business support activities</t>
  </si>
  <si>
    <t>Table 33  Gross domestic product originating from administrative and support service activities</t>
  </si>
  <si>
    <t>Table 33.1  Gross domestic product originating from administrative and support service activities</t>
  </si>
  <si>
    <t>Table 33.2  Growth rate of gross domestic product originating from administrative and support service activities</t>
  </si>
  <si>
    <t>Table 34  Gross domestic product originating from arts, entertainment and recreation</t>
  </si>
  <si>
    <t>Creative, arts and entertainment activities</t>
  </si>
  <si>
    <t>Libraries, archives, museums and other cultural activities</t>
  </si>
  <si>
    <t>Gambling and betting activities</t>
  </si>
  <si>
    <t>Sport activities and amusement and recreation activities</t>
  </si>
  <si>
    <t>Table 35  Gross domestic product originating from arts, entertainment and recreation</t>
  </si>
  <si>
    <t>Table 35.1  Gross domestic product originating from arts, entertainment and recreation</t>
  </si>
  <si>
    <t>Table 35.2  Growth rate of gross domestic product originating from arts, entertainment and recreation</t>
  </si>
  <si>
    <t>Table 36  Gross domestic product originating from other service activities</t>
  </si>
  <si>
    <t>Activities of membership organizations</t>
  </si>
  <si>
    <t>Repair of computers and personal and household goods</t>
  </si>
  <si>
    <t>Other personal service activities</t>
  </si>
  <si>
    <t>Table 37  Gross domestic product originating from other service activities</t>
  </si>
  <si>
    <t>Table 37.1  Gross domestic product originating from other service activities</t>
  </si>
  <si>
    <t>Table 37.2  Growth rate of gross domestic product originating from other service activities</t>
  </si>
  <si>
    <t>(Expenditure)</t>
  </si>
  <si>
    <t>Table 38  Composition of private final consumption expenditure</t>
  </si>
  <si>
    <t>Individual consumption expenditure of households</t>
  </si>
  <si>
    <t>Food and non-alcoholic 
beverages</t>
  </si>
  <si>
    <t>Food</t>
  </si>
  <si>
    <t>Cereals and cereal products</t>
  </si>
  <si>
    <t>Meat</t>
  </si>
  <si>
    <t>Fish and other seafood</t>
  </si>
  <si>
    <t>Milk, other dairy products and eggs</t>
  </si>
  <si>
    <t>Oils and fats</t>
  </si>
  <si>
    <t>Fruits and nuts</t>
  </si>
  <si>
    <t>Vegetables</t>
  </si>
  <si>
    <t>Sugar, confectionery and desserts</t>
  </si>
  <si>
    <t>Ready-made food and other food products n.e.c.</t>
  </si>
  <si>
    <t>Non-alcoholic beverages</t>
  </si>
  <si>
    <t>Alcoholic beverages, tobacco and narcotics</t>
  </si>
  <si>
    <t>Alcoholic beverages</t>
  </si>
  <si>
    <t>Clothing and footwear</t>
  </si>
  <si>
    <t>Clothing</t>
  </si>
  <si>
    <t>Footwear</t>
  </si>
  <si>
    <t>Housing, water, electricity,
gas and other fuels</t>
  </si>
  <si>
    <t>Housing and water</t>
  </si>
  <si>
    <t>Electricity, gas and other fuels</t>
  </si>
  <si>
    <t xml:space="preserve">Furnishings, households equipment and routine household maintenance  </t>
  </si>
  <si>
    <t>Households equipment and routine maintenance of the house</t>
  </si>
  <si>
    <t>Health</t>
  </si>
  <si>
    <t>Transport</t>
  </si>
  <si>
    <t>Purchase of vehicles</t>
  </si>
  <si>
    <t>Operation of personal transport equipment</t>
  </si>
  <si>
    <t>Passenger transport services</t>
  </si>
  <si>
    <t>Transport services of goods</t>
  </si>
  <si>
    <t>Recreation, sport and culture</t>
  </si>
  <si>
    <t>Recreational durables</t>
  </si>
  <si>
    <t>Other recreation and entertainment</t>
  </si>
  <si>
    <t>Newspapers, books and stationery</t>
  </si>
  <si>
    <t>Education services</t>
  </si>
  <si>
    <t>Restaurants and 
accommodation services</t>
  </si>
  <si>
    <t>Insurance and ﬁnancial services</t>
  </si>
  <si>
    <t>Personal care, social protection and miscellaneous goods and services</t>
  </si>
  <si>
    <t>Personal care</t>
  </si>
  <si>
    <t>Other personal eﬀects</t>
  </si>
  <si>
    <t>Other services</t>
  </si>
  <si>
    <t>Individual consumption expenditure of non-profit institution serving households (NPISHs)</t>
  </si>
  <si>
    <t>Health, education, and social protection</t>
  </si>
  <si>
    <t>Other services n.e.c.</t>
  </si>
  <si>
    <t>Private final consumption Expenditure in the Domestic Market</t>
  </si>
  <si>
    <t>Plus : Expenditure of Residents Abroad</t>
  </si>
  <si>
    <t>Less : Expenditure of Non-residents in the Country</t>
  </si>
  <si>
    <t>Private final consumption Expenditure</t>
  </si>
  <si>
    <t>Table 39  Composition of private final consumption expenditure</t>
  </si>
  <si>
    <t>Other personal effects</t>
  </si>
  <si>
    <t>Table 39.1  Composition of private final consumption expenditure</t>
  </si>
  <si>
    <t>Table 39.2  Growth rate of composition of private final consumption expenditure</t>
  </si>
  <si>
    <t>Table 40  Composition of private final consumption expenditure by type and durability</t>
  </si>
  <si>
    <t xml:space="preserve">          Non-durable goods</t>
  </si>
  <si>
    <t xml:space="preserve">          Services</t>
  </si>
  <si>
    <t xml:space="preserve">          Semi-durable goods</t>
  </si>
  <si>
    <t xml:space="preserve">          Durable goods</t>
  </si>
  <si>
    <t>Individual consumption expenditure of non-profit institution  serving households (NPISHs)</t>
  </si>
  <si>
    <t>Table 41  Composition of private final consumption expenditure by type and durability</t>
  </si>
  <si>
    <t xml:space="preserve"> Individual consumption expenditure of non-profit institution serving households (NPISHs)</t>
  </si>
  <si>
    <t>Table 41.1  Composition of private final consumption expenditure by type and durability</t>
  </si>
  <si>
    <t>Table 41.2  Growth rate of composition of private final consumption expenditure by type and durability</t>
  </si>
  <si>
    <t>Table 42 Composition of general government final consumption expenditure</t>
  </si>
  <si>
    <t>By type of expenditure</t>
  </si>
  <si>
    <t>Consumption of fixed capital</t>
  </si>
  <si>
    <t>Purchases from enterprises and abroad</t>
  </si>
  <si>
    <t>Less: Purchases by households and enterprises</t>
  </si>
  <si>
    <t xml:space="preserve">Social transfers in kind - purchased market production  </t>
  </si>
  <si>
    <t>By classification of the functions of government (COFOG)</t>
  </si>
  <si>
    <t>General public services</t>
  </si>
  <si>
    <t>Defence</t>
  </si>
  <si>
    <t>Public order and safety</t>
  </si>
  <si>
    <t>Economic affairs</t>
  </si>
  <si>
    <t>Environmental protection</t>
  </si>
  <si>
    <t>Housing and community amenities</t>
  </si>
  <si>
    <t>Recreation, culture and religion</t>
  </si>
  <si>
    <t>Social protection</t>
  </si>
  <si>
    <t>By type of services</t>
  </si>
  <si>
    <t>Collective consumption expenditure</t>
  </si>
  <si>
    <t>Individual consumption expenditure</t>
  </si>
  <si>
    <t>Table 43  Composition of general government final consumption expenditure</t>
  </si>
  <si>
    <t>Table 43.1  Composition of general government final consumption expenditure</t>
  </si>
  <si>
    <t>Table 43.2  Growth rate of composition of general government final consumption expenditure</t>
  </si>
  <si>
    <t>Table 44  Gross capital formation</t>
  </si>
  <si>
    <t xml:space="preserve">          Private</t>
  </si>
  <si>
    <t xml:space="preserve">          Public</t>
  </si>
  <si>
    <t>Equipment</t>
  </si>
  <si>
    <t xml:space="preserve">Gross fixed capital formation </t>
  </si>
  <si>
    <t xml:space="preserve">Gross capital formation </t>
  </si>
  <si>
    <t>Table 45  Gross capital formation</t>
  </si>
  <si>
    <t>Table 45.1  Gross capital formation</t>
  </si>
  <si>
    <t>Table 45.2  Growth rate of gross capital formation</t>
  </si>
  <si>
    <t>Table 46  Gross fixed capital formation by type of capital goods</t>
  </si>
  <si>
    <t xml:space="preserve">     Dwellings</t>
  </si>
  <si>
    <t xml:space="preserve">     Non-dwelling construction</t>
  </si>
  <si>
    <t xml:space="preserve">     Other construction</t>
  </si>
  <si>
    <t xml:space="preserve">     Costs of ownership transfer</t>
  </si>
  <si>
    <t>Machinery and other equipment</t>
  </si>
  <si>
    <t>Transport equipment</t>
  </si>
  <si>
    <t xml:space="preserve">     Road motor equipment</t>
  </si>
  <si>
    <t xml:space="preserve">     Other vehicles</t>
  </si>
  <si>
    <t>Machinery and equipment</t>
  </si>
  <si>
    <t xml:space="preserve">     Industrial machinery</t>
  </si>
  <si>
    <t xml:space="preserve">     Office equipment</t>
  </si>
  <si>
    <t>Table 47  Gross fixed capital formation by type of capital goods</t>
  </si>
  <si>
    <t>Table 47.1  Gross fixed capital formation by type of capital goods</t>
  </si>
  <si>
    <t xml:space="preserve">                        chain indices (reference year = 2002)</t>
  </si>
  <si>
    <t>Table 47.2  Growth rate of gross fixed capital formation by type of capital goods</t>
  </si>
  <si>
    <t xml:space="preserve">                        chain volume measures (reference year = 2002)</t>
  </si>
  <si>
    <t>Table 48  Gross fixed capital formation by type of assets</t>
  </si>
  <si>
    <t>Tangible fixed assets</t>
  </si>
  <si>
    <t xml:space="preserve">    Dwellings</t>
  </si>
  <si>
    <t xml:space="preserve">    Other buildings and structures</t>
  </si>
  <si>
    <t xml:space="preserve">    Machinery and equipment</t>
  </si>
  <si>
    <t xml:space="preserve">    Cultivated assets</t>
  </si>
  <si>
    <t>Intangible fixed assets</t>
  </si>
  <si>
    <t xml:space="preserve">    Mineral exploration</t>
  </si>
  <si>
    <t xml:space="preserve">    Computer software</t>
  </si>
  <si>
    <t>Costs of ownership transfer</t>
  </si>
  <si>
    <t>Table 49  Gross fixed capital formation by type of assets</t>
  </si>
  <si>
    <t>Table 49.1  Gross fixed capital formation by type of assets</t>
  </si>
  <si>
    <t xml:space="preserve">                       chain indices (reference year = 2002)</t>
  </si>
  <si>
    <t>Table 49.2  Growth rate of gross fixed capital formation by type of assets</t>
  </si>
  <si>
    <t xml:space="preserve">                       chain volume measures (reference year = 2002)</t>
  </si>
  <si>
    <t>Tobacco and narcotics</t>
  </si>
  <si>
    <t>Furniture, furnishings, and loose carpets</t>
  </si>
  <si>
    <t>2019r</t>
  </si>
  <si>
    <t>National income</t>
  </si>
  <si>
    <t xml:space="preserve">Table 50  Distribution of the national income  </t>
  </si>
  <si>
    <t xml:space="preserve">                   at current market prices</t>
  </si>
  <si>
    <t>Wages and salaries</t>
  </si>
  <si>
    <t>Employers' social contributions</t>
  </si>
  <si>
    <t>Employers' actual social contributions</t>
  </si>
  <si>
    <t>Employers' imputed social contributions</t>
  </si>
  <si>
    <t>Households and NPISHs mixed income and operating surplus</t>
  </si>
  <si>
    <t>Households and NPISHs property income receivable</t>
  </si>
  <si>
    <t>Interest</t>
  </si>
  <si>
    <t>Distributed income of corporations</t>
  </si>
  <si>
    <t>Investment income disbursments</t>
  </si>
  <si>
    <t>Rent</t>
  </si>
  <si>
    <t>General government property income receivable</t>
  </si>
  <si>
    <t>Appropriated corporation profit</t>
  </si>
  <si>
    <t>Savings of corporations</t>
  </si>
  <si>
    <t xml:space="preserve">Corporate current taxes on income </t>
  </si>
  <si>
    <t>Corporate transfer payments</t>
  </si>
  <si>
    <t>Received by general government (net)</t>
  </si>
  <si>
    <t>Received by households and NPISHs</t>
  </si>
  <si>
    <t>Received by the rest of the world (net)</t>
  </si>
  <si>
    <t>Households and NPISHs property income payable</t>
  </si>
  <si>
    <t>General government property income payable</t>
  </si>
  <si>
    <t>Taxes on production and imports less subsidies</t>
  </si>
  <si>
    <t>Net National Income (NNI)</t>
  </si>
  <si>
    <t>Plus : Consumption of fixed capital</t>
  </si>
  <si>
    <r>
      <t xml:space="preserve">Gross National Income,  (GNI) </t>
    </r>
    <r>
      <rPr>
        <b/>
        <vertAlign val="superscript"/>
        <sz val="9"/>
        <color rgb="FF002060"/>
        <rFont val="Arial Narrow"/>
        <family val="2"/>
      </rPr>
      <t>1/</t>
    </r>
  </si>
  <si>
    <t>Gross National Income,  (GNI) 1/</t>
  </si>
  <si>
    <t>Less : Primary income from the rest of the world, net</t>
  </si>
  <si>
    <t>Gross  Domestic Product (GDP)</t>
  </si>
  <si>
    <r>
      <t xml:space="preserve">Note : </t>
    </r>
    <r>
      <rPr>
        <vertAlign val="superscript"/>
        <sz val="9"/>
        <color rgb="FF002060"/>
        <rFont val="Tahoma"/>
        <family val="2"/>
        <scheme val="minor"/>
      </rPr>
      <t>1/</t>
    </r>
    <r>
      <rPr>
        <sz val="9"/>
        <color rgb="FF002060"/>
        <rFont val="Tahoma"/>
        <family val="2"/>
        <scheme val="minor"/>
      </rPr>
      <t xml:space="preserve"> GNI = GNP (Gross National Products)</t>
    </r>
  </si>
  <si>
    <t>Note : 1/ GNI = GNP (Gross National Products)</t>
  </si>
  <si>
    <t>Net National Income, (NNI)</t>
  </si>
  <si>
    <t xml:space="preserve">Table 51  Savings and gross capital formation </t>
  </si>
  <si>
    <t>Private gross fixed capital formation</t>
  </si>
  <si>
    <t>Public gross fixed capital formation</t>
  </si>
  <si>
    <t>Gross domestic capital formation</t>
  </si>
  <si>
    <t>Net savings</t>
  </si>
  <si>
    <t>Private sector</t>
  </si>
  <si>
    <t>Households and NPISHs</t>
  </si>
  <si>
    <t>Corporations and cooperatives</t>
  </si>
  <si>
    <t>Public sector</t>
  </si>
  <si>
    <t>General government</t>
  </si>
  <si>
    <t>Public corporations and government enterprises</t>
  </si>
  <si>
    <t>Provision for consumption of fixed capital</t>
  </si>
  <si>
    <t>Less : Statistical discrepancy</t>
  </si>
  <si>
    <t>Gross savings</t>
  </si>
  <si>
    <t>Less : Surplus of the nation on current account</t>
  </si>
  <si>
    <t>Finance of gross domestic capital formation</t>
  </si>
  <si>
    <t>Table 52  General government income account</t>
  </si>
  <si>
    <t>Income</t>
  </si>
  <si>
    <t>Primary income receivable</t>
  </si>
  <si>
    <t>Gross operating surplus</t>
  </si>
  <si>
    <t>Taxes on production and imports</t>
  </si>
  <si>
    <t>Property income</t>
  </si>
  <si>
    <t>Dividends</t>
  </si>
  <si>
    <r>
      <t>Investment income payable on pension entitlements</t>
    </r>
    <r>
      <rPr>
        <i/>
        <vertAlign val="superscript"/>
        <sz val="9"/>
        <color rgb="FF002060"/>
        <rFont val="Arial Narrow"/>
        <family val="2"/>
      </rPr>
      <t xml:space="preserve"> 1/</t>
    </r>
  </si>
  <si>
    <t>Secondary income receivable</t>
  </si>
  <si>
    <t>Current taxes on income, wealth, etc.</t>
  </si>
  <si>
    <t xml:space="preserve">Taxes on income </t>
  </si>
  <si>
    <t>Other current taxes</t>
  </si>
  <si>
    <t>Social contributions</t>
  </si>
  <si>
    <t>Other current transfers</t>
  </si>
  <si>
    <t xml:space="preserve"> Non-life insurance claims</t>
  </si>
  <si>
    <t>Current transfers within general government</t>
  </si>
  <si>
    <t>Current international cooperation</t>
  </si>
  <si>
    <t>Miscellaneous current transfers</t>
  </si>
  <si>
    <t>Total income receivable</t>
  </si>
  <si>
    <t>Use of income</t>
  </si>
  <si>
    <t>Primary income payable</t>
  </si>
  <si>
    <t>Subsidies</t>
  </si>
  <si>
    <t>Secondary income payable</t>
  </si>
  <si>
    <t xml:space="preserve">Social benefits other than social transfers in kind </t>
  </si>
  <si>
    <t>Social security benefits in cash</t>
  </si>
  <si>
    <t>Other social insurance benefits</t>
  </si>
  <si>
    <t>Social assistance benefits in cash</t>
  </si>
  <si>
    <t>Net non-life insurance premiums</t>
  </si>
  <si>
    <t>Final consumption expenditure</t>
  </si>
  <si>
    <t>Adjustment for the change in pension entitlement</t>
  </si>
  <si>
    <t>Net saving</t>
  </si>
  <si>
    <t>Total use of gross disposable income</t>
  </si>
  <si>
    <t>Note :   -   is zero or rounded to zero</t>
  </si>
  <si>
    <t xml:space="preserve">n.a. is not available </t>
  </si>
  <si>
    <r>
      <rPr>
        <vertAlign val="superscript"/>
        <sz val="9"/>
        <color rgb="FF002060"/>
        <rFont val="Arial Narrow"/>
        <family val="2"/>
      </rPr>
      <t>1/</t>
    </r>
    <r>
      <rPr>
        <sz val="9"/>
        <color rgb="FF002060"/>
        <rFont val="Arial Narrow"/>
        <family val="2"/>
      </rPr>
      <t xml:space="preserve"> Governmental funds consist of social security fund (In the case of child allowence and old age), </t>
    </r>
  </si>
  <si>
    <t xml:space="preserve">             Bangkok Metropolitan Administration pension fund and local administration pension fund.</t>
  </si>
  <si>
    <t>Table 53  Households and NPISHs income account</t>
  </si>
  <si>
    <t>Gross mixed income and operating surplus</t>
  </si>
  <si>
    <t>Property income receivable</t>
  </si>
  <si>
    <t>Secondary income recivable</t>
  </si>
  <si>
    <t>Social benefits other than social transfers in kind</t>
  </si>
  <si>
    <t>from corporate</t>
  </si>
  <si>
    <t>from general government</t>
  </si>
  <si>
    <t>from the rest of the world</t>
  </si>
  <si>
    <t>Property income payable</t>
  </si>
  <si>
    <t>Net social security contribution</t>
  </si>
  <si>
    <t>to general government</t>
  </si>
  <si>
    <t>to the rest of the world</t>
  </si>
  <si>
    <t>Total income payable</t>
  </si>
  <si>
    <t>Gross Disposable income</t>
  </si>
  <si>
    <t>Per capita net disposable income (Baht)</t>
  </si>
  <si>
    <t>Per capita final consumption expenditure (Baht)</t>
  </si>
  <si>
    <t>Per capita net saving (Baht)</t>
  </si>
  <si>
    <r>
      <t xml:space="preserve">Note : </t>
    </r>
    <r>
      <rPr>
        <vertAlign val="superscript"/>
        <sz val="9"/>
        <color rgb="FF002060"/>
        <rFont val="Arial Narrow"/>
        <family val="2"/>
      </rPr>
      <t xml:space="preserve">1/ </t>
    </r>
    <r>
      <rPr>
        <sz val="9"/>
        <color rgb="FF002060"/>
        <rFont val="Arial Narrow"/>
        <family val="2"/>
      </rPr>
      <t xml:space="preserve">Governmental funds consist of social security fund (In the case of child allowence and old age), private teacher aid fund, </t>
    </r>
  </si>
  <si>
    <t>Bangkok Metropolitan Administration pension fund and local administration pension fund.</t>
  </si>
  <si>
    <t>Table 54  Compensation of employees</t>
  </si>
  <si>
    <t>Domestic</t>
  </si>
  <si>
    <t>Agriculture, forestry and fishing</t>
  </si>
  <si>
    <t>Non-Agriculture</t>
  </si>
  <si>
    <t xml:space="preserve">  Industrial</t>
  </si>
  <si>
    <t>Mining and quarrying</t>
  </si>
  <si>
    <t>Manufacturing</t>
  </si>
  <si>
    <t>Electricity, gas, steam and air conditioning supply</t>
  </si>
  <si>
    <t>Water supply; sewerage, waste management and remediation activities</t>
  </si>
  <si>
    <t xml:space="preserve">  Services</t>
  </si>
  <si>
    <t>Wholesale and retail trade; repair of motor vehicles and motorcycles</t>
  </si>
  <si>
    <t>Transportation and storage</t>
  </si>
  <si>
    <t>Accommodation and food service activities</t>
  </si>
  <si>
    <t>Financial and insurance activities</t>
  </si>
  <si>
    <t>Real estate activities</t>
  </si>
  <si>
    <t>Professional, scientific and technical activities</t>
  </si>
  <si>
    <t>Administrative and support service activities</t>
  </si>
  <si>
    <t>Public administration and defence; compulsory social security</t>
  </si>
  <si>
    <t>Human health and social work activities</t>
  </si>
  <si>
    <t>Arts, entertainment and recreation</t>
  </si>
  <si>
    <t>Other service activities</t>
  </si>
  <si>
    <t>Activities of households as employers</t>
  </si>
  <si>
    <t>The rest of the world</t>
  </si>
  <si>
    <t>Receive</t>
  </si>
  <si>
    <t>Payment</t>
  </si>
  <si>
    <t>Total</t>
  </si>
  <si>
    <t>Table 55  Households and NPISHs mixed income and operating surplus</t>
  </si>
  <si>
    <t>Farm income</t>
  </si>
  <si>
    <t>Other</t>
  </si>
  <si>
    <t>Table 56  Households and NPISHs property income receivable</t>
  </si>
  <si>
    <t xml:space="preserve">    Actual rent</t>
  </si>
  <si>
    <t xml:space="preserve">    Imputed rent</t>
  </si>
  <si>
    <t xml:space="preserve"> Interest paid by banks</t>
  </si>
  <si>
    <t xml:space="preserve"> Government bond interest</t>
  </si>
  <si>
    <t> Interest received from the rest of the world</t>
  </si>
  <si>
    <t xml:space="preserve"> Others</t>
  </si>
  <si>
    <t xml:space="preserve"> Dividends from private corporations</t>
  </si>
  <si>
    <t xml:space="preserve"> Dividends from cooperatives</t>
  </si>
  <si>
    <t xml:space="preserve"> Dividends from public corporations</t>
  </si>
  <si>
    <t>Investment income disbursements</t>
  </si>
  <si>
    <t>Beneficiaries from provident fund</t>
  </si>
  <si>
    <t>Beneficiaries from government pension fund</t>
  </si>
  <si>
    <r>
      <t>Investment income payable on pension entitlement</t>
    </r>
    <r>
      <rPr>
        <vertAlign val="superscript"/>
        <sz val="9"/>
        <color rgb="FF002060"/>
        <rFont val="Arial Narrow"/>
        <family val="2"/>
      </rPr>
      <t>1/</t>
    </r>
  </si>
  <si>
    <t>Investment income attributable to insurances policy holder</t>
  </si>
  <si>
    <r>
      <t xml:space="preserve">Note : </t>
    </r>
    <r>
      <rPr>
        <vertAlign val="superscript"/>
        <sz val="9"/>
        <color rgb="FF002060"/>
        <rFont val="Arial Narrow"/>
        <family val="2"/>
      </rPr>
      <t>1/</t>
    </r>
    <r>
      <rPr>
        <sz val="9"/>
        <color rgb="FF002060"/>
        <rFont val="Arial Narrow"/>
        <family val="2"/>
      </rPr>
      <t xml:space="preserve"> Governmental funds consist of social security fund (In the case of child allowence and old age), private teacher aid fund, </t>
    </r>
  </si>
  <si>
    <t>Table 57  Household and NPISHs property income payable</t>
  </si>
  <si>
    <t xml:space="preserve">Interest </t>
  </si>
  <si>
    <t>Interest paid to banks</t>
  </si>
  <si>
    <t>Pawnshop interest</t>
  </si>
  <si>
    <t>Interest on loan from life insurance policy</t>
  </si>
  <si>
    <t>Interest paid to cooperatives</t>
  </si>
  <si>
    <t>Interest paid to the rest of the world</t>
  </si>
  <si>
    <t>Others</t>
  </si>
  <si>
    <t>Table 58  Saving of corporations</t>
  </si>
  <si>
    <t>Saving of private corporation</t>
  </si>
  <si>
    <t>Saving of public corporation and government enterprises</t>
  </si>
  <si>
    <t>Saving of cooperatives</t>
  </si>
  <si>
    <t>Table 59  Corporate transfer payments received by household and NPISHs</t>
  </si>
  <si>
    <t>Tranfer from private corporation</t>
  </si>
  <si>
    <t>Transfer from public corporation and government enterprises</t>
  </si>
  <si>
    <t>Transfer from cooperatives</t>
  </si>
  <si>
    <t>Table 60  Taxes</t>
  </si>
  <si>
    <t>Taxes</t>
  </si>
  <si>
    <t>From corporation</t>
  </si>
  <si>
    <t>From households</t>
  </si>
  <si>
    <t xml:space="preserve">Taxes on products  </t>
  </si>
  <si>
    <r>
      <t>Value added type taxes (VAT)</t>
    </r>
    <r>
      <rPr>
        <vertAlign val="superscript"/>
        <sz val="9"/>
        <color rgb="FF002060"/>
        <rFont val="Arial Narrow"/>
        <family val="2"/>
      </rPr>
      <t>1/</t>
    </r>
  </si>
  <si>
    <t>Taxes and duties on imports excluding VAT</t>
  </si>
  <si>
    <t>Import duties</t>
  </si>
  <si>
    <t>Taxes on imports excluding VAT and duties</t>
  </si>
  <si>
    <t>Export taxes</t>
  </si>
  <si>
    <t>Taxes on products except VAT, import and export taxes</t>
  </si>
  <si>
    <t>Other taxes on production</t>
  </si>
  <si>
    <t>Total taxes</t>
  </si>
  <si>
    <t xml:space="preserve">Subsidies on products     </t>
  </si>
  <si>
    <t xml:space="preserve">Import subsidies </t>
  </si>
  <si>
    <t>Export subsidies</t>
  </si>
  <si>
    <t>Other subsidies on products</t>
  </si>
  <si>
    <t>Other subsidies on production</t>
  </si>
  <si>
    <t>Total  subsidies</t>
  </si>
  <si>
    <t>Total  taxes on production and imports less subsidies</t>
  </si>
  <si>
    <r>
      <t xml:space="preserve">Note : </t>
    </r>
    <r>
      <rPr>
        <vertAlign val="superscript"/>
        <sz val="9"/>
        <color rgb="FF002060"/>
        <rFont val="Arial Narrow"/>
        <family val="2"/>
      </rPr>
      <t xml:space="preserve">1/ </t>
    </r>
    <r>
      <rPr>
        <sz val="9"/>
        <color rgb="FF002060"/>
        <rFont val="Arial Narrow"/>
        <family val="2"/>
      </rPr>
      <t>VAT originated from 1992</t>
    </r>
  </si>
  <si>
    <t>Table 61  Social contributions and social transfers</t>
  </si>
  <si>
    <r>
      <t xml:space="preserve">Employers' actual social contributions </t>
    </r>
    <r>
      <rPr>
        <vertAlign val="superscript"/>
        <sz val="9"/>
        <color rgb="FF002060"/>
        <rFont val="Arial Narrow"/>
        <family val="2"/>
      </rPr>
      <t>1/</t>
    </r>
  </si>
  <si>
    <r>
      <t xml:space="preserve">Households' actual social contributions </t>
    </r>
    <r>
      <rPr>
        <vertAlign val="superscript"/>
        <sz val="9"/>
        <color rgb="FF002060"/>
        <rFont val="Arial Narrow"/>
        <family val="2"/>
      </rPr>
      <t>1/</t>
    </r>
  </si>
  <si>
    <r>
      <t xml:space="preserve">Households' social contributions supplements </t>
    </r>
    <r>
      <rPr>
        <vertAlign val="superscript"/>
        <sz val="9"/>
        <color rgb="FF002060"/>
        <rFont val="Arial Narrow"/>
        <family val="2"/>
      </rPr>
      <t>1/</t>
    </r>
  </si>
  <si>
    <r>
      <t xml:space="preserve">Social security benefits in cash </t>
    </r>
    <r>
      <rPr>
        <vertAlign val="superscript"/>
        <sz val="9"/>
        <color rgb="FF002060"/>
        <rFont val="Arial Narrow"/>
        <family val="2"/>
      </rPr>
      <t>1/</t>
    </r>
  </si>
  <si>
    <t>Social transfers in kind</t>
  </si>
  <si>
    <t xml:space="preserve">Social transfers in kind - non-market production  </t>
  </si>
  <si>
    <r>
      <t xml:space="preserve">Social security benefits, reimbursements </t>
    </r>
    <r>
      <rPr>
        <i/>
        <vertAlign val="superscript"/>
        <sz val="9"/>
        <color rgb="FF002060"/>
        <rFont val="Arial Narrow"/>
        <family val="2"/>
      </rPr>
      <t>1/</t>
    </r>
  </si>
  <si>
    <r>
      <t xml:space="preserve">Other social security benefits in kind </t>
    </r>
    <r>
      <rPr>
        <i/>
        <vertAlign val="superscript"/>
        <sz val="9"/>
        <color rgb="FF002060"/>
        <rFont val="Arial Narrow"/>
        <family val="2"/>
      </rPr>
      <t>1/</t>
    </r>
  </si>
  <si>
    <t>Social assistance benefits in kind</t>
  </si>
  <si>
    <r>
      <t xml:space="preserve">Note : </t>
    </r>
    <r>
      <rPr>
        <vertAlign val="superscript"/>
        <sz val="9"/>
        <color rgb="FF002060"/>
        <rFont val="Arial Narrow"/>
        <family val="2"/>
      </rPr>
      <t>1/</t>
    </r>
    <r>
      <rPr>
        <sz val="9"/>
        <color rgb="FF002060"/>
        <rFont val="Arial Narrow"/>
        <family val="2"/>
      </rPr>
      <t xml:space="preserve"> The government social security plans included in government account comprise 6 funds as below:</t>
    </r>
  </si>
  <si>
    <t>1 Social security fund</t>
  </si>
  <si>
    <t>2 The Workmen's Compensation fund</t>
  </si>
  <si>
    <t>3. Private teacher aid fund (the former name is headmaster and private school teacher welfare fund)</t>
  </si>
  <si>
    <t>4 The national health security fund</t>
  </si>
  <si>
    <t>5 Bangkok Metropolitan Administration pension fund</t>
  </si>
  <si>
    <t>6 Local administration pension fund</t>
  </si>
  <si>
    <t>Less :   Consumption of fixed capital</t>
  </si>
  <si>
    <t>n.a</t>
  </si>
  <si>
    <t>Social contributions and social transfers</t>
  </si>
  <si>
    <t>Table 61</t>
  </si>
  <si>
    <t>Table 60</t>
  </si>
  <si>
    <t>Corperate transfer payments received by household and NPISHs</t>
  </si>
  <si>
    <t>Table 59</t>
  </si>
  <si>
    <t>Saving of corporations</t>
  </si>
  <si>
    <t>Table 58</t>
  </si>
  <si>
    <t>Household and NPISHs property income payable</t>
  </si>
  <si>
    <t>Table 57</t>
  </si>
  <si>
    <t>Table 56</t>
  </si>
  <si>
    <t>Households and NPISHs mixed income recivable</t>
  </si>
  <si>
    <t>Table 55</t>
  </si>
  <si>
    <t>Table 54</t>
  </si>
  <si>
    <t>Households and NPISHs income account</t>
  </si>
  <si>
    <t>Table 53</t>
  </si>
  <si>
    <t>General government income account</t>
  </si>
  <si>
    <t>Table 52</t>
  </si>
  <si>
    <t>Savings and gross capital formation</t>
  </si>
  <si>
    <t>Table 51</t>
  </si>
  <si>
    <t>Distribution of  the National income at current market prices</t>
  </si>
  <si>
    <t>Table 50</t>
  </si>
  <si>
    <t>Main Accounts</t>
  </si>
  <si>
    <t>Account 1</t>
  </si>
  <si>
    <t>Production account</t>
  </si>
  <si>
    <t>Account 2</t>
  </si>
  <si>
    <t>Generation of income account</t>
  </si>
  <si>
    <t>Account 3</t>
  </si>
  <si>
    <t>Allocation of primary income account</t>
  </si>
  <si>
    <t>Account 4</t>
  </si>
  <si>
    <t>Secondary distribution of income account</t>
  </si>
  <si>
    <t>Account 5</t>
  </si>
  <si>
    <t>Use of disposable income account</t>
  </si>
  <si>
    <t>Account 6</t>
  </si>
  <si>
    <t>Redistribution of income in kind account</t>
  </si>
  <si>
    <t>Account 7</t>
  </si>
  <si>
    <t>Use of adjusted disposable income account</t>
  </si>
  <si>
    <t>Account 8</t>
  </si>
  <si>
    <t>External income account</t>
  </si>
  <si>
    <t>Table 4</t>
  </si>
  <si>
    <t>Gross domestic product at current factor cost by economic activities</t>
  </si>
  <si>
    <t>Account 1   Production account</t>
  </si>
  <si>
    <t>Transactions and balancing items</t>
  </si>
  <si>
    <t>Uses</t>
  </si>
  <si>
    <t>Intermediate consumption</t>
  </si>
  <si>
    <t xml:space="preserve">Value added, gross / Gross domestic product </t>
  </si>
  <si>
    <t xml:space="preserve">Consumption of fixed capital </t>
  </si>
  <si>
    <t xml:space="preserve">Value added, net / Net domestic product </t>
  </si>
  <si>
    <t>Resources</t>
  </si>
  <si>
    <t>Output</t>
  </si>
  <si>
    <t xml:space="preserve">   Market output</t>
  </si>
  <si>
    <t xml:space="preserve">   Non-market output</t>
  </si>
  <si>
    <t>Taxes on products</t>
  </si>
  <si>
    <t>Subsidies on products (-)</t>
  </si>
  <si>
    <t>Account 2   Generation of income account</t>
  </si>
  <si>
    <t>Compensation of employees, payable</t>
  </si>
  <si>
    <t xml:space="preserve">    Wages and salaries</t>
  </si>
  <si>
    <t xml:space="preserve">    Employers' social contributions</t>
  </si>
  <si>
    <t xml:space="preserve">Taxes on production and imports, payable </t>
  </si>
  <si>
    <t xml:space="preserve">    Taxes on products</t>
  </si>
  <si>
    <t xml:space="preserve">    Other taxes on production</t>
  </si>
  <si>
    <t xml:space="preserve">(less) Subsidies, receivable </t>
  </si>
  <si>
    <t xml:space="preserve">    Subsidies on products   </t>
  </si>
  <si>
    <t xml:space="preserve">    Other subsidies on production</t>
  </si>
  <si>
    <t>Mixed income and operating surplus, gross</t>
  </si>
  <si>
    <t>Mixed income and operating surplus, net</t>
  </si>
  <si>
    <t>Value added, gross / Gross domestic product</t>
  </si>
  <si>
    <t>Account 3   Allocation of primary income account</t>
  </si>
  <si>
    <t xml:space="preserve">Balance of primary incomes, gross </t>
  </si>
  <si>
    <t>/ National income, gross</t>
  </si>
  <si>
    <t xml:space="preserve">Balance of primary incomes, net </t>
  </si>
  <si>
    <t>/ National income, net</t>
  </si>
  <si>
    <t xml:space="preserve">Compensation of employees </t>
  </si>
  <si>
    <t xml:space="preserve">     Taxes on products</t>
  </si>
  <si>
    <t>(less) Subsidies</t>
  </si>
  <si>
    <r>
      <t>Property income</t>
    </r>
    <r>
      <rPr>
        <vertAlign val="superscript"/>
        <sz val="9"/>
        <color rgb="FF002060"/>
        <rFont val="Arial Narrow"/>
        <family val="2"/>
      </rPr>
      <t>1/</t>
    </r>
  </si>
  <si>
    <r>
      <t>Note :</t>
    </r>
    <r>
      <rPr>
        <vertAlign val="superscript"/>
        <sz val="9"/>
        <color rgb="FF002060"/>
        <rFont val="Arial Narrow"/>
        <family val="2"/>
      </rPr>
      <t xml:space="preserve"> 1/</t>
    </r>
    <r>
      <rPr>
        <sz val="9"/>
        <color rgb="FF002060"/>
        <rFont val="Arial Narrow"/>
        <family val="2"/>
        <charset val="222"/>
      </rPr>
      <t xml:space="preserve"> Property income receivable less property income payable</t>
    </r>
  </si>
  <si>
    <t>Account 4 Secondary distribution of income account</t>
  </si>
  <si>
    <t>Current transfers</t>
  </si>
  <si>
    <t xml:space="preserve">    Taxes on income </t>
  </si>
  <si>
    <t xml:space="preserve">    Other current taxes  </t>
  </si>
  <si>
    <t xml:space="preserve">        Employers' actual social contributions</t>
  </si>
  <si>
    <t xml:space="preserve">        Employers' imputed social contributions</t>
  </si>
  <si>
    <r>
      <t xml:space="preserve">        Households' actual social contributions</t>
    </r>
    <r>
      <rPr>
        <vertAlign val="superscript"/>
        <sz val="9"/>
        <color rgb="FF002060"/>
        <rFont val="Arial Narrow"/>
        <family val="2"/>
      </rPr>
      <t>1/</t>
    </r>
  </si>
  <si>
    <r>
      <t xml:space="preserve">        Households' social contributions supplements</t>
    </r>
    <r>
      <rPr>
        <vertAlign val="superscript"/>
        <sz val="9"/>
        <color rgb="FF002060"/>
        <rFont val="Arial Narrow"/>
        <family val="2"/>
      </rPr>
      <t xml:space="preserve"> 2/</t>
    </r>
  </si>
  <si>
    <t xml:space="preserve">        Social security benefits in cash</t>
  </si>
  <si>
    <t xml:space="preserve">        Other social insurance benefits</t>
  </si>
  <si>
    <t xml:space="preserve">        Social assistance benefits in cash</t>
  </si>
  <si>
    <r>
      <t xml:space="preserve">        Net non-life insurance premiums </t>
    </r>
    <r>
      <rPr>
        <vertAlign val="superscript"/>
        <sz val="9"/>
        <color rgb="FF002060"/>
        <rFont val="Arial Narrow"/>
        <family val="2"/>
      </rPr>
      <t>3/</t>
    </r>
  </si>
  <si>
    <t xml:space="preserve">        Current transfer within general government</t>
  </si>
  <si>
    <t xml:space="preserve">        Current international cooperation</t>
  </si>
  <si>
    <t xml:space="preserve">        Miscellaneous current transfers </t>
  </si>
  <si>
    <t>Disposable income, gross</t>
  </si>
  <si>
    <t>Disposable income, net</t>
  </si>
  <si>
    <r>
      <t xml:space="preserve">        Households' social contributions supplements </t>
    </r>
    <r>
      <rPr>
        <vertAlign val="superscript"/>
        <sz val="9"/>
        <color rgb="FF002060"/>
        <rFont val="Arial Narrow"/>
        <family val="2"/>
      </rPr>
      <t>2/</t>
    </r>
  </si>
  <si>
    <r>
      <t xml:space="preserve">        Non-life insurance claims </t>
    </r>
    <r>
      <rPr>
        <vertAlign val="superscript"/>
        <sz val="9"/>
        <color rgb="FF002060"/>
        <rFont val="Arial Narrow"/>
        <family val="2"/>
      </rPr>
      <t>3/</t>
    </r>
  </si>
  <si>
    <r>
      <t xml:space="preserve">Note : </t>
    </r>
    <r>
      <rPr>
        <vertAlign val="superscript"/>
        <sz val="9"/>
        <color rgb="FF002060"/>
        <rFont val="Arial Narrow"/>
        <family val="2"/>
      </rPr>
      <t xml:space="preserve">1/ </t>
    </r>
    <r>
      <rPr>
        <sz val="9"/>
        <color rgb="FF002060"/>
        <rFont val="Arial Narrow"/>
        <family val="2"/>
      </rPr>
      <t>The government social security plans included in government account comprise 6 funds : Social security fund, The Workmen's Compensation fund, Welfare fund (the former name is headmaster and private school teacher welfare fund), The national health security fund,Bangkok Metropolitan Administration pension fund,Local administration pension fund</t>
    </r>
  </si>
  <si>
    <r>
      <rPr>
        <vertAlign val="superscript"/>
        <sz val="9"/>
        <color rgb="FF002060"/>
        <rFont val="Arial Narrow"/>
        <family val="2"/>
      </rPr>
      <t xml:space="preserve"> 2/</t>
    </r>
    <r>
      <rPr>
        <sz val="9"/>
        <color rgb="FF002060"/>
        <rFont val="Arial Narrow"/>
        <family val="2"/>
      </rPr>
      <t xml:space="preserve"> Governmental funds consist of social security fund (In the case of child allowence and old age)</t>
    </r>
  </si>
  <si>
    <r>
      <rPr>
        <vertAlign val="superscript"/>
        <sz val="9"/>
        <color rgb="FF002060"/>
        <rFont val="Arial Narrow"/>
        <family val="2"/>
      </rPr>
      <t>3/</t>
    </r>
    <r>
      <rPr>
        <sz val="9"/>
        <color rgb="FF002060"/>
        <rFont val="Arial Narrow"/>
        <family val="2"/>
      </rPr>
      <t xml:space="preserve"> Government only</t>
    </r>
  </si>
  <si>
    <t>Account 5 Use of disposable income account</t>
  </si>
  <si>
    <t xml:space="preserve">     Individual consumption expenditure</t>
  </si>
  <si>
    <r>
      <t xml:space="preserve">     Collective consumption expenditure</t>
    </r>
    <r>
      <rPr>
        <vertAlign val="superscript"/>
        <sz val="9"/>
        <color rgb="FF002060"/>
        <rFont val="Arial Narrow"/>
        <family val="2"/>
      </rPr>
      <t>1/</t>
    </r>
  </si>
  <si>
    <t>Adjustment for the change in pension entitlements</t>
  </si>
  <si>
    <t>Saving, gross</t>
  </si>
  <si>
    <t>Saving, net</t>
  </si>
  <si>
    <r>
      <t>Disposable income, gross</t>
    </r>
    <r>
      <rPr>
        <vertAlign val="superscript"/>
        <sz val="9"/>
        <color rgb="FF002060"/>
        <rFont val="Arial Narrow"/>
        <family val="2"/>
      </rPr>
      <t>1/</t>
    </r>
  </si>
  <si>
    <r>
      <t>Note :</t>
    </r>
    <r>
      <rPr>
        <vertAlign val="superscript"/>
        <sz val="9"/>
        <color rgb="FF002060"/>
        <rFont val="Arial Narrow"/>
        <family val="2"/>
      </rPr>
      <t xml:space="preserve"> 1/</t>
    </r>
    <r>
      <rPr>
        <sz val="9"/>
        <color rgb="FF002060"/>
        <rFont val="Arial Narrow"/>
        <family val="2"/>
        <charset val="222"/>
      </rPr>
      <t xml:space="preserve"> Governmental funds consist of social security fund (welfare and senility plan), Bangkok Metropolitan Administation pension fund and local administration pension fund.</t>
    </r>
  </si>
  <si>
    <t>Account 6 Redistribution of income in kind account</t>
  </si>
  <si>
    <t xml:space="preserve">Social transfers in kind </t>
  </si>
  <si>
    <t xml:space="preserve">     Social transfers in kind - non-market production</t>
  </si>
  <si>
    <t xml:space="preserve">     Social transfers in kind - purchased market production</t>
  </si>
  <si>
    <t>Adjusted disposable income, gross</t>
  </si>
  <si>
    <t>Adjusted disposable income, net</t>
  </si>
  <si>
    <t>Account 7  Use of adjusted disposable income account</t>
  </si>
  <si>
    <t>Actual final consumption</t>
  </si>
  <si>
    <t xml:space="preserve">     Actual individual consumption</t>
  </si>
  <si>
    <t xml:space="preserve">     Actual collective consumption</t>
  </si>
  <si>
    <t>Account 8  External income account</t>
  </si>
  <si>
    <t>Income of non-residents</t>
  </si>
  <si>
    <t>Import of goods and services</t>
  </si>
  <si>
    <t>Import of goods</t>
  </si>
  <si>
    <t>Import of services</t>
  </si>
  <si>
    <t>Primary income receivable by non-residents</t>
  </si>
  <si>
    <t>Secondary income recivable by non-residents</t>
  </si>
  <si>
    <t>Other current transfer</t>
  </si>
  <si>
    <t>Use of income by non-residents</t>
  </si>
  <si>
    <t>Export of goods and services</t>
  </si>
  <si>
    <t>Export of goods</t>
  </si>
  <si>
    <t>Export of services</t>
  </si>
  <si>
    <t>Primary income payable by non-residents</t>
  </si>
  <si>
    <t>Secondary income payable by non-residents</t>
  </si>
  <si>
    <t>Balance on external income account</t>
  </si>
  <si>
    <r>
      <t>Less : Adjustment for the change in pension entitlement</t>
    </r>
    <r>
      <rPr>
        <vertAlign val="superscript"/>
        <sz val="9"/>
        <color rgb="FF002060"/>
        <rFont val="Arial Narrow"/>
        <family val="2"/>
      </rPr>
      <t>1/</t>
    </r>
  </si>
  <si>
    <t>Table 4  Gross domestic product</t>
  </si>
  <si>
    <t xml:space="preserve"> at Basic Price  by economic activities</t>
  </si>
  <si>
    <t>(Millions of Baht)</t>
  </si>
  <si>
    <t>Gross Domestic Product at Basic Price</t>
  </si>
  <si>
    <t>Gross disposable income</t>
  </si>
  <si>
    <t>Balance of primary incomes, gross / National income, gross</t>
  </si>
  <si>
    <t>Balance of primary incomes, net / National income, net</t>
  </si>
  <si>
    <t>Crop and animal production,  hunting and related service activities</t>
  </si>
  <si>
    <t>Motion picture, video and television programme production, sound recording and music publishing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</si>
</sst>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87" formatCode="_(* #,##0_);_(* \(#,##0\);_(* &quot;-&quot;_);_(@_)"/>
    <numFmt numFmtId="188" formatCode="_(* #,##0.00_);_(* \(#,##0.00\);_(* &quot;-&quot;??_);_(@_)"/>
    <numFmt numFmtId="189" formatCode="_(* #,##0_);_(* \(#,##0\);_(* &quot;-&quot;??_);_(@_)"/>
    <numFmt numFmtId="190" formatCode="#,##0.0"/>
    <numFmt numFmtId="191" formatCode="_(* #,##0.0_);_(* \(#,##0.0\);_(* &quot;-&quot;??_);_(@_)"/>
    <numFmt numFmtId="192" formatCode="_-* #,##0_-;\-* #,##0_-;_-* &quot;-&quot;??_-;_-@_-"/>
    <numFmt numFmtId="193" formatCode="_-* #,##0.0_-;\-* #,##0.0_-;_-* &quot;-&quot;??_-;_-@_-"/>
    <numFmt numFmtId="194" formatCode="_(* #,##0.000_);_(* \(#,##0.000\);_(* &quot;-&quot;??_);_(@_)"/>
    <numFmt numFmtId="195" formatCode="0.0"/>
    <numFmt numFmtId="196" formatCode="#,##0.00000000"/>
    <numFmt numFmtId="197" formatCode="* #,##0;* \-#,##0;_(* &quot;-&quot;_);_(@_)"/>
    <numFmt numFmtId="198" formatCode="_(* #,##0_);_(* \-#,##0_);_(* &quot;-&quot;_);_(@_)"/>
  </numFmts>
  <fonts count="79">
    <font>
      <sz val="11"/>
      <color theme="1"/>
      <name val="Tahoma"/>
      <family val="2"/>
      <scheme val="minor"/>
    </font>
    <font>
      <sz val="11"/>
      <color theme="1"/>
      <name val="Tahoma"/>
      <family val="2"/>
      <scheme val="minor"/>
    </font>
    <font>
      <b/>
      <sz val="12"/>
      <name val="DS-Erawan"/>
      <family val="1"/>
      <charset val="222"/>
    </font>
    <font>
      <b/>
      <i/>
      <sz val="10"/>
      <name val="JasmineUPC"/>
      <family val="1"/>
      <charset val="222"/>
    </font>
    <font>
      <b/>
      <sz val="10"/>
      <name val="Arial Narrow"/>
      <family val="2"/>
      <charset val="222"/>
    </font>
    <font>
      <b/>
      <sz val="20"/>
      <name val="Impact"/>
      <family val="2"/>
    </font>
    <font>
      <b/>
      <sz val="36"/>
      <name val="EucrosiaUPC"/>
      <family val="1"/>
      <charset val="222"/>
    </font>
    <font>
      <b/>
      <sz val="28"/>
      <name val="DS-Erawan"/>
      <family val="1"/>
      <charset val="222"/>
    </font>
    <font>
      <b/>
      <sz val="28"/>
      <name val="DS-Erawan Hollow"/>
      <family val="1"/>
      <charset val="222"/>
    </font>
    <font>
      <b/>
      <sz val="24"/>
      <name val="EucrosiaUPC"/>
      <family val="1"/>
      <charset val="222"/>
    </font>
    <font>
      <b/>
      <sz val="14"/>
      <name val="Impact"/>
      <family val="2"/>
    </font>
    <font>
      <sz val="24"/>
      <name val="Helv"/>
      <charset val="222"/>
    </font>
    <font>
      <sz val="24"/>
      <name val="Helv"/>
    </font>
    <font>
      <sz val="14"/>
      <name val="Impact"/>
      <family val="2"/>
    </font>
    <font>
      <b/>
      <sz val="11"/>
      <name val="Impact"/>
      <family val="2"/>
    </font>
    <font>
      <b/>
      <sz val="16"/>
      <name val="JasmineUPC"/>
      <family val="1"/>
      <charset val="222"/>
    </font>
    <font>
      <sz val="18"/>
      <name val="Helv"/>
    </font>
    <font>
      <b/>
      <sz val="11"/>
      <name val="DS-Erawan"/>
      <family val="1"/>
      <charset val="222"/>
    </font>
    <font>
      <sz val="11"/>
      <color rgb="FF002060"/>
      <name val="Tahoma"/>
      <family val="2"/>
      <scheme val="minor"/>
    </font>
    <font>
      <b/>
      <sz val="30"/>
      <color rgb="FF002060"/>
      <name val="EucrosiaUPC"/>
      <family val="1"/>
      <charset val="222"/>
    </font>
    <font>
      <sz val="26"/>
      <color rgb="FF002060"/>
      <name val="Arial Narrow"/>
      <family val="2"/>
    </font>
    <font>
      <sz val="10"/>
      <color theme="3" tint="-0.249977111117893"/>
      <name val="Arial Black"/>
      <family val="2"/>
    </font>
    <font>
      <sz val="10"/>
      <color theme="3" tint="-0.249977111117893"/>
      <name val="Arial Narrow"/>
      <family val="2"/>
    </font>
    <font>
      <sz val="11"/>
      <color theme="3" tint="-0.249977111117893"/>
      <name val="Arial Narrow"/>
      <family val="2"/>
    </font>
    <font>
      <sz val="14"/>
      <name val="Cordia New"/>
      <family val="2"/>
    </font>
    <font>
      <sz val="14"/>
      <name val="AngsanaUPC"/>
      <family val="1"/>
    </font>
    <font>
      <b/>
      <sz val="9"/>
      <color rgb="FF002060"/>
      <name val="Arial Narrow"/>
      <family val="2"/>
      <charset val="222"/>
    </font>
    <font>
      <sz val="9"/>
      <color rgb="FF002060"/>
      <name val="Arial Narrow"/>
      <family val="2"/>
      <charset val="222"/>
    </font>
    <font>
      <sz val="9"/>
      <name val="Arial Narrow"/>
      <family val="2"/>
      <charset val="222"/>
    </font>
    <font>
      <b/>
      <sz val="9"/>
      <name val="Arial Narrow"/>
      <family val="2"/>
      <charset val="222"/>
    </font>
    <font>
      <b/>
      <sz val="9"/>
      <color theme="0"/>
      <name val="Arial Narrow"/>
      <family val="2"/>
    </font>
    <font>
      <sz val="9"/>
      <color rgb="FFFF0000"/>
      <name val="Arial Narrow"/>
      <family val="2"/>
      <charset val="222"/>
    </font>
    <font>
      <b/>
      <sz val="9"/>
      <color rgb="FF002060"/>
      <name val="Arial Narrow"/>
      <family val="2"/>
    </font>
    <font>
      <b/>
      <sz val="9"/>
      <name val="Arial Narrow"/>
      <family val="2"/>
    </font>
    <font>
      <sz val="9"/>
      <color rgb="FF002060"/>
      <name val="Arial Narrow"/>
      <family val="2"/>
    </font>
    <font>
      <sz val="8"/>
      <color rgb="FF002060"/>
      <name val="Arial Narrow"/>
      <family val="2"/>
      <charset val="222"/>
    </font>
    <font>
      <vertAlign val="superscript"/>
      <sz val="9"/>
      <color rgb="FF002060"/>
      <name val="Arial Narrow"/>
      <family val="2"/>
    </font>
    <font>
      <b/>
      <sz val="9"/>
      <color rgb="FFFF0000"/>
      <name val="Arial Narrow"/>
      <family val="2"/>
      <charset val="222"/>
    </font>
    <font>
      <sz val="12"/>
      <name val="Cordia New"/>
      <family val="2"/>
    </font>
    <font>
      <i/>
      <sz val="9"/>
      <color rgb="FF002060"/>
      <name val="Arial Narrow"/>
      <family val="2"/>
    </font>
    <font>
      <b/>
      <sz val="9"/>
      <color rgb="FFFF0000"/>
      <name val="Arial Narrow"/>
      <family val="2"/>
    </font>
    <font>
      <i/>
      <sz val="22"/>
      <name val="Arial Narrow"/>
      <family val="2"/>
    </font>
    <font>
      <i/>
      <sz val="24"/>
      <name val="Arial Narrow"/>
      <family val="2"/>
    </font>
    <font>
      <i/>
      <sz val="26"/>
      <name val="Arial Narrow"/>
      <family val="2"/>
    </font>
    <font>
      <sz val="11"/>
      <name val="Arial Narrow"/>
      <family val="2"/>
    </font>
    <font>
      <sz val="9"/>
      <color theme="0"/>
      <name val="Arial Narrow"/>
      <family val="2"/>
    </font>
    <font>
      <sz val="9"/>
      <color rgb="FFFF0000"/>
      <name val="Arial Narrow"/>
      <family val="2"/>
    </font>
    <font>
      <i/>
      <sz val="9"/>
      <name val="Arial Narrow"/>
      <family val="2"/>
    </font>
    <font>
      <b/>
      <vertAlign val="superscript"/>
      <sz val="9"/>
      <color rgb="FF002060"/>
      <name val="Arial Narrow"/>
      <family val="2"/>
    </font>
    <font>
      <i/>
      <sz val="9"/>
      <color rgb="FF002060"/>
      <name val="Arial Narrow"/>
      <family val="2"/>
      <charset val="222"/>
    </font>
    <font>
      <b/>
      <i/>
      <sz val="9"/>
      <color rgb="FF002060"/>
      <name val="Arial Narrow"/>
      <family val="2"/>
    </font>
    <font>
      <b/>
      <sz val="10"/>
      <color rgb="FF002060"/>
      <name val="Arial Narrow"/>
      <family val="2"/>
      <charset val="222"/>
    </font>
    <font>
      <sz val="10"/>
      <color rgb="FF002060"/>
      <name val="Arial Narrow"/>
      <family val="2"/>
      <charset val="222"/>
    </font>
    <font>
      <b/>
      <sz val="8"/>
      <color rgb="FF002060"/>
      <name val="Arial Narrow"/>
      <family val="2"/>
      <charset val="222"/>
    </font>
    <font>
      <b/>
      <sz val="8"/>
      <color rgb="FFFF0000"/>
      <name val="Arial Narrow"/>
      <family val="2"/>
    </font>
    <font>
      <sz val="8"/>
      <color rgb="FFFF0000"/>
      <name val="Arial Narrow"/>
      <family val="2"/>
    </font>
    <font>
      <sz val="10"/>
      <color theme="0"/>
      <name val="Arial Black"/>
      <family val="2"/>
    </font>
    <font>
      <sz val="10"/>
      <color theme="0"/>
      <name val="Arial Narrow"/>
      <family val="2"/>
    </font>
    <font>
      <sz val="10"/>
      <name val="Arial"/>
      <family val="2"/>
    </font>
    <font>
      <sz val="9"/>
      <color rgb="FF002060"/>
      <name val="Cordia New"/>
      <family val="2"/>
    </font>
    <font>
      <sz val="9"/>
      <color rgb="FF002060"/>
      <name val="Tahoma"/>
      <family val="2"/>
      <scheme val="minor"/>
    </font>
    <font>
      <b/>
      <sz val="9"/>
      <color rgb="FF002060"/>
      <name val="Tahoma"/>
      <family val="2"/>
      <scheme val="minor"/>
    </font>
    <font>
      <sz val="9"/>
      <color theme="1"/>
      <name val="Arial Narrow"/>
      <family val="2"/>
    </font>
    <font>
      <vertAlign val="superscript"/>
      <sz val="9"/>
      <color rgb="FF002060"/>
      <name val="Tahoma"/>
      <family val="2"/>
      <scheme val="minor"/>
    </font>
    <font>
      <sz val="9"/>
      <color rgb="FF0000FF"/>
      <name val="Arial Narrow"/>
      <family val="2"/>
    </font>
    <font>
      <i/>
      <vertAlign val="superscript"/>
      <sz val="9"/>
      <color rgb="FF002060"/>
      <name val="Arial Narrow"/>
      <family val="2"/>
    </font>
    <font>
      <b/>
      <i/>
      <sz val="22"/>
      <color rgb="FF002060"/>
      <name val="Times New Roman"/>
      <family val="1"/>
    </font>
    <font>
      <sz val="14"/>
      <color rgb="FF002060"/>
      <name val="TH Niramit AS"/>
    </font>
    <font>
      <i/>
      <sz val="24"/>
      <color rgb="FF002060"/>
      <name val="Arial Narrow"/>
      <family val="2"/>
    </font>
    <font>
      <i/>
      <sz val="22"/>
      <color rgb="FF002060"/>
      <name val="TH Niramit AS"/>
    </font>
    <font>
      <i/>
      <sz val="26"/>
      <color rgb="FF002060"/>
      <name val="TH Niramit AS"/>
    </font>
    <font>
      <sz val="14"/>
      <name val="lr ¾©"/>
      <family val="1"/>
      <charset val="128"/>
    </font>
    <font>
      <b/>
      <sz val="9"/>
      <color theme="0"/>
      <name val="Arial Narrow"/>
      <family val="2"/>
      <charset val="222"/>
    </font>
    <font>
      <sz val="9"/>
      <color rgb="FF0000FF"/>
      <name val="Arial Narrow"/>
      <family val="2"/>
      <charset val="222"/>
    </font>
    <font>
      <sz val="8"/>
      <color rgb="FF002060"/>
      <name val="Cordia New"/>
      <family val="2"/>
    </font>
    <font>
      <sz val="9"/>
      <name val="Arial Narrow"/>
      <family val="2"/>
    </font>
    <font>
      <sz val="11"/>
      <color theme="1"/>
      <name val="Arial Narrow"/>
      <family val="2"/>
    </font>
    <font>
      <sz val="8"/>
      <color theme="1"/>
      <name val="Arial Narrow"/>
      <family val="2"/>
    </font>
    <font>
      <b/>
      <sz val="9"/>
      <color theme="1"/>
      <name val="Arial Narrow"/>
      <family val="2"/>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3" tint="0.79998168889431442"/>
        <bgColor indexed="64"/>
      </patternFill>
    </fill>
    <fill>
      <patternFill patternType="solid">
        <fgColor theme="0" tint="-0.14999847407452621"/>
        <bgColor indexed="64"/>
      </patternFill>
    </fill>
  </fills>
  <borders count="31">
    <border>
      <left/>
      <right/>
      <top/>
      <bottom/>
      <diagonal/>
    </border>
    <border>
      <left style="double">
        <color theme="1"/>
      </left>
      <right/>
      <top style="double">
        <color theme="1"/>
      </top>
      <bottom/>
      <diagonal/>
    </border>
    <border>
      <left/>
      <right/>
      <top style="double">
        <color theme="1"/>
      </top>
      <bottom/>
      <diagonal/>
    </border>
    <border>
      <left/>
      <right style="double">
        <color theme="1"/>
      </right>
      <top style="double">
        <color theme="1"/>
      </top>
      <bottom/>
      <diagonal/>
    </border>
    <border>
      <left style="double">
        <color theme="1"/>
      </left>
      <right/>
      <top/>
      <bottom/>
      <diagonal/>
    </border>
    <border>
      <left/>
      <right style="double">
        <color theme="1"/>
      </right>
      <top/>
      <bottom/>
      <diagonal/>
    </border>
    <border>
      <left style="double">
        <color theme="1"/>
      </left>
      <right/>
      <top/>
      <bottom style="double">
        <color theme="1"/>
      </bottom>
      <diagonal/>
    </border>
    <border>
      <left/>
      <right/>
      <top/>
      <bottom style="double">
        <color theme="1"/>
      </bottom>
      <diagonal/>
    </border>
    <border>
      <left/>
      <right style="double">
        <color theme="1"/>
      </right>
      <top/>
      <bottom style="double">
        <color theme="1"/>
      </bottom>
      <diagonal/>
    </border>
    <border>
      <left style="thin">
        <color theme="3"/>
      </left>
      <right style="thin">
        <color theme="3"/>
      </right>
      <top style="thin">
        <color theme="3"/>
      </top>
      <bottom style="thin">
        <color theme="3"/>
      </bottom>
      <diagonal/>
    </border>
    <border>
      <left style="thin">
        <color theme="3"/>
      </left>
      <right style="thin">
        <color theme="3"/>
      </right>
      <top/>
      <bottom/>
      <diagonal/>
    </border>
    <border>
      <left style="thin">
        <color indexed="64"/>
      </left>
      <right style="thin">
        <color indexed="64"/>
      </right>
      <top/>
      <bottom/>
      <diagonal/>
    </border>
    <border>
      <left style="thin">
        <color theme="3"/>
      </left>
      <right style="thin">
        <color theme="3"/>
      </right>
      <top/>
      <bottom style="thin">
        <color indexed="64"/>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theme="3"/>
      </left>
      <right style="thin">
        <color theme="3"/>
      </right>
      <top/>
      <bottom style="thin">
        <color theme="3"/>
      </bottom>
      <diagonal/>
    </border>
    <border>
      <left style="thin">
        <color theme="3"/>
      </left>
      <right style="thin">
        <color indexed="64"/>
      </right>
      <top/>
      <bottom/>
      <diagonal/>
    </border>
    <border>
      <left style="thin">
        <color theme="3"/>
      </left>
      <right style="thin">
        <color indexed="64"/>
      </right>
      <top style="thin">
        <color theme="3"/>
      </top>
      <bottom/>
      <diagonal/>
    </border>
    <border>
      <left style="thin">
        <color theme="3"/>
      </left>
      <right style="thin">
        <color indexed="64"/>
      </right>
      <top/>
      <bottom style="thin">
        <color indexed="64"/>
      </bottom>
      <diagonal/>
    </border>
    <border>
      <left style="thin">
        <color theme="3"/>
      </left>
      <right style="thin">
        <color theme="3"/>
      </right>
      <top style="thin">
        <color indexed="64"/>
      </top>
      <bottom/>
      <diagonal/>
    </border>
    <border>
      <left style="thin">
        <color theme="3"/>
      </left>
      <right style="thin">
        <color theme="3"/>
      </right>
      <top style="thin">
        <color indexed="64"/>
      </top>
      <bottom style="thin">
        <color indexed="64"/>
      </bottom>
      <diagonal/>
    </border>
    <border>
      <left style="thin">
        <color indexed="64"/>
      </left>
      <right style="hair">
        <color indexed="64"/>
      </right>
      <top/>
      <bottom/>
      <diagonal/>
    </border>
    <border>
      <left style="thin">
        <color rgb="FF002060"/>
      </left>
      <right style="thin">
        <color rgb="FF002060"/>
      </right>
      <top/>
      <bottom style="thin">
        <color indexed="64"/>
      </bottom>
      <diagonal/>
    </border>
    <border>
      <left style="thin">
        <color indexed="64"/>
      </left>
      <right style="thin">
        <color rgb="FF002060"/>
      </right>
      <top/>
      <bottom/>
      <diagonal/>
    </border>
    <border>
      <left style="thin">
        <color indexed="64"/>
      </left>
      <right style="thin">
        <color rgb="FF002060"/>
      </right>
      <top/>
      <bottom style="thin">
        <color rgb="FF002060"/>
      </bottom>
      <diagonal/>
    </border>
    <border>
      <left/>
      <right/>
      <top style="thin">
        <color indexed="64"/>
      </top>
      <bottom/>
      <diagonal/>
    </border>
    <border>
      <left/>
      <right/>
      <top style="thin">
        <color rgb="FF002060"/>
      </top>
      <bottom/>
      <diagonal/>
    </border>
    <border>
      <left style="thin">
        <color indexed="64"/>
      </left>
      <right style="thin">
        <color indexed="64"/>
      </right>
      <top/>
      <bottom style="thin">
        <color indexed="64"/>
      </bottom>
      <diagonal/>
    </border>
    <border>
      <left style="thin">
        <color indexed="64"/>
      </left>
      <right style="thin">
        <color theme="3"/>
      </right>
      <top/>
      <bottom/>
      <diagonal/>
    </border>
    <border>
      <left style="thin">
        <color indexed="64"/>
      </left>
      <right style="thin">
        <color theme="3"/>
      </right>
      <top/>
      <bottom style="thin">
        <color indexed="64"/>
      </bottom>
      <diagonal/>
    </border>
    <border>
      <left/>
      <right style="thin">
        <color rgb="FF002060"/>
      </right>
      <top/>
      <bottom/>
      <diagonal/>
    </border>
  </borders>
  <cellStyleXfs count="16">
    <xf numFmtId="0" fontId="0" fillId="0" borderId="0"/>
    <xf numFmtId="188" fontId="1" fillId="0" borderId="0" applyFont="0" applyFill="0" applyBorder="0" applyAlignment="0" applyProtection="0"/>
    <xf numFmtId="0" fontId="24" fillId="0" borderId="0"/>
    <xf numFmtId="3" fontId="25" fillId="0" borderId="0">
      <alignment vertical="center"/>
    </xf>
    <xf numFmtId="0" fontId="38" fillId="0" borderId="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190" fontId="24" fillId="0" borderId="0" applyFont="0" applyFill="0" applyBorder="0" applyAlignment="0" applyProtection="0"/>
    <xf numFmtId="0" fontId="38" fillId="0" borderId="0"/>
    <xf numFmtId="0" fontId="58" fillId="0" borderId="0"/>
    <xf numFmtId="0" fontId="38" fillId="0" borderId="0"/>
    <xf numFmtId="0" fontId="58" fillId="0" borderId="0"/>
    <xf numFmtId="0" fontId="38" fillId="0" borderId="0"/>
    <xf numFmtId="0" fontId="38" fillId="0" borderId="0"/>
    <xf numFmtId="0" fontId="71" fillId="0" borderId="0"/>
  </cellStyleXfs>
  <cellXfs count="471">
    <xf numFmtId="0" fontId="0" fillId="0" borderId="0" xfId="0"/>
    <xf numFmtId="0" fontId="2" fillId="0" borderId="0" xfId="0" applyFont="1"/>
    <xf numFmtId="0" fontId="3" fillId="0" borderId="0" xfId="0" applyFont="1"/>
    <xf numFmtId="0" fontId="4" fillId="0" borderId="0" xfId="0" applyFont="1"/>
    <xf numFmtId="0" fontId="4" fillId="0" borderId="0" xfId="0" applyFont="1" applyAlignment="1">
      <alignment horizontal="right"/>
    </xf>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11" fillId="0" borderId="0" xfId="0" applyFont="1"/>
    <xf numFmtId="0" fontId="12" fillId="0" borderId="0" xfId="0" applyFont="1"/>
    <xf numFmtId="0" fontId="14" fillId="0" borderId="0" xfId="0" applyFont="1"/>
    <xf numFmtId="0" fontId="15" fillId="0" borderId="0" xfId="0" applyFont="1" applyAlignment="1">
      <alignment horizontal="left"/>
    </xf>
    <xf numFmtId="0" fontId="16" fillId="0" borderId="0" xfId="0" applyFont="1"/>
    <xf numFmtId="0" fontId="15" fillId="0" borderId="0" xfId="0" applyFont="1"/>
    <xf numFmtId="0" fontId="17" fillId="0" borderId="0" xfId="0" applyFont="1"/>
    <xf numFmtId="0" fontId="18" fillId="0" borderId="1" xfId="0" applyFont="1" applyBorder="1"/>
    <xf numFmtId="0" fontId="18" fillId="0" borderId="2" xfId="0" applyFont="1" applyBorder="1"/>
    <xf numFmtId="0" fontId="18" fillId="0" borderId="3" xfId="0" applyFont="1" applyBorder="1"/>
    <xf numFmtId="0" fontId="18" fillId="0" borderId="0" xfId="0" applyFont="1"/>
    <xf numFmtId="0" fontId="19" fillId="0" borderId="4" xfId="0" applyFont="1" applyBorder="1"/>
    <xf numFmtId="0" fontId="19" fillId="0" borderId="0" xfId="0" applyFont="1"/>
    <xf numFmtId="0" fontId="18" fillId="0" borderId="5" xfId="0" applyFont="1" applyBorder="1"/>
    <xf numFmtId="0" fontId="18" fillId="0" borderId="4" xfId="0" applyFont="1" applyBorder="1"/>
    <xf numFmtId="0" fontId="20" fillId="0" borderId="4" xfId="0" quotePrefix="1" applyFont="1" applyBorder="1" applyAlignment="1">
      <alignment horizontal="left"/>
    </xf>
    <xf numFmtId="0" fontId="18" fillId="0" borderId="6" xfId="0" applyFont="1" applyBorder="1"/>
    <xf numFmtId="0" fontId="18" fillId="0" borderId="7" xfId="0" applyFont="1" applyBorder="1"/>
    <xf numFmtId="0" fontId="18" fillId="0" borderId="8" xfId="0" applyFont="1" applyBorder="1"/>
    <xf numFmtId="0" fontId="20" fillId="0" borderId="0" xfId="0" quotePrefix="1" applyFont="1" applyAlignment="1">
      <alignment horizontal="left"/>
    </xf>
    <xf numFmtId="0" fontId="21" fillId="0" borderId="0" xfId="0" applyFont="1" applyAlignment="1">
      <alignment vertical="center"/>
    </xf>
    <xf numFmtId="0" fontId="22" fillId="0" borderId="0" xfId="0" applyFont="1" applyAlignment="1">
      <alignment vertical="center"/>
    </xf>
    <xf numFmtId="0" fontId="22" fillId="0" borderId="0" xfId="0" applyFont="1" applyAlignment="1">
      <alignment horizontal="left" vertical="center" indent="3"/>
    </xf>
    <xf numFmtId="0" fontId="22" fillId="0" borderId="0" xfId="0" applyFont="1" applyAlignment="1">
      <alignment horizontal="left" vertical="center" indent="6"/>
    </xf>
    <xf numFmtId="0" fontId="23" fillId="0" borderId="0" xfId="0" applyFont="1" applyAlignment="1">
      <alignment vertical="center"/>
    </xf>
    <xf numFmtId="3" fontId="26" fillId="0" borderId="0" xfId="3" applyFont="1">
      <alignment vertical="center"/>
    </xf>
    <xf numFmtId="3" fontId="27" fillId="0" borderId="0" xfId="3" applyFont="1">
      <alignment vertical="center"/>
    </xf>
    <xf numFmtId="3" fontId="28" fillId="0" borderId="0" xfId="3" applyFont="1">
      <alignment vertical="center"/>
    </xf>
    <xf numFmtId="3" fontId="26" fillId="0" borderId="0" xfId="3" quotePrefix="1" applyFont="1" applyAlignment="1">
      <alignment horizontal="right" vertical="center"/>
    </xf>
    <xf numFmtId="0" fontId="30" fillId="3" borderId="9" xfId="3" quotePrefix="1" applyNumberFormat="1" applyFont="1" applyFill="1" applyBorder="1" applyAlignment="1">
      <alignment horizontal="center" vertical="center"/>
    </xf>
    <xf numFmtId="0" fontId="30" fillId="3" borderId="9" xfId="3" applyNumberFormat="1" applyFont="1" applyFill="1" applyBorder="1" applyAlignment="1">
      <alignment horizontal="center" vertical="center"/>
    </xf>
    <xf numFmtId="188" fontId="27" fillId="0" borderId="0" xfId="1" applyFont="1" applyAlignment="1">
      <alignment vertical="center"/>
    </xf>
    <xf numFmtId="3" fontId="27" fillId="0" borderId="10" xfId="3" applyFont="1" applyBorder="1">
      <alignment vertical="center"/>
    </xf>
    <xf numFmtId="3" fontId="26" fillId="0" borderId="10" xfId="3" applyFont="1" applyBorder="1">
      <alignment vertical="center"/>
    </xf>
    <xf numFmtId="3" fontId="29" fillId="0" borderId="0" xfId="3" applyFont="1">
      <alignment vertical="center"/>
    </xf>
    <xf numFmtId="188" fontId="31" fillId="0" borderId="0" xfId="1" applyFont="1" applyAlignment="1">
      <alignment vertical="center"/>
    </xf>
    <xf numFmtId="3" fontId="26" fillId="4" borderId="10" xfId="3" applyFont="1" applyFill="1" applyBorder="1">
      <alignment vertical="center"/>
    </xf>
    <xf numFmtId="3" fontId="31" fillId="0" borderId="0" xfId="3" applyFont="1">
      <alignment vertical="center"/>
    </xf>
    <xf numFmtId="3" fontId="32" fillId="0" borderId="0" xfId="3" applyFont="1">
      <alignment vertical="center"/>
    </xf>
    <xf numFmtId="3" fontId="32" fillId="0" borderId="0" xfId="3" applyFont="1" applyAlignment="1">
      <alignment horizontal="right" vertical="center"/>
    </xf>
    <xf numFmtId="3" fontId="34" fillId="0" borderId="0" xfId="3" applyFont="1">
      <alignment vertical="center"/>
    </xf>
    <xf numFmtId="3" fontId="32" fillId="4" borderId="10" xfId="3" applyFont="1" applyFill="1" applyBorder="1">
      <alignment vertical="center"/>
    </xf>
    <xf numFmtId="188" fontId="34" fillId="0" borderId="0" xfId="1" applyFont="1" applyAlignment="1">
      <alignment vertical="center"/>
    </xf>
    <xf numFmtId="3" fontId="27" fillId="0" borderId="13" xfId="3" applyFont="1" applyBorder="1">
      <alignment vertical="center"/>
    </xf>
    <xf numFmtId="3" fontId="34" fillId="0" borderId="0" xfId="3" applyFont="1" applyAlignment="1">
      <alignment horizontal="right" vertical="center"/>
    </xf>
    <xf numFmtId="3" fontId="32" fillId="0" borderId="10" xfId="3" applyFont="1" applyBorder="1">
      <alignment vertical="center"/>
    </xf>
    <xf numFmtId="3" fontId="34" fillId="0" borderId="10" xfId="3" applyFont="1" applyBorder="1">
      <alignment vertical="center"/>
    </xf>
    <xf numFmtId="3" fontId="35" fillId="0" borderId="0" xfId="3" applyFont="1">
      <alignment vertical="center"/>
    </xf>
    <xf numFmtId="0" fontId="34" fillId="0" borderId="0" xfId="0" applyFont="1" applyAlignment="1">
      <alignment vertical="center"/>
    </xf>
    <xf numFmtId="3" fontId="32" fillId="0" borderId="0" xfId="3" quotePrefix="1" applyFont="1" applyAlignment="1">
      <alignment horizontal="right" vertical="center"/>
    </xf>
    <xf numFmtId="3" fontId="26" fillId="4" borderId="14" xfId="3" applyFont="1" applyFill="1" applyBorder="1">
      <alignment vertical="center"/>
    </xf>
    <xf numFmtId="0" fontId="0" fillId="2" borderId="0" xfId="0" applyFill="1"/>
    <xf numFmtId="188" fontId="0" fillId="2" borderId="0" xfId="1" applyFont="1" applyFill="1"/>
    <xf numFmtId="0" fontId="42" fillId="2" borderId="0" xfId="0" quotePrefix="1" applyFont="1" applyFill="1"/>
    <xf numFmtId="0" fontId="43" fillId="2" borderId="0" xfId="0" quotePrefix="1" applyFont="1" applyFill="1"/>
    <xf numFmtId="0" fontId="44" fillId="2" borderId="0" xfId="0" applyFont="1" applyFill="1"/>
    <xf numFmtId="3" fontId="32" fillId="0" borderId="0" xfId="3" quotePrefix="1" applyFont="1" applyAlignment="1">
      <alignment horizontal="left" vertical="center"/>
    </xf>
    <xf numFmtId="3" fontId="45" fillId="3" borderId="9" xfId="3" applyFont="1" applyFill="1" applyBorder="1">
      <alignment vertical="center"/>
    </xf>
    <xf numFmtId="3" fontId="34" fillId="0" borderId="10" xfId="3" quotePrefix="1" applyFont="1" applyBorder="1" applyAlignment="1">
      <alignment horizontal="left" vertical="center"/>
    </xf>
    <xf numFmtId="3" fontId="39" fillId="0" borderId="10" xfId="3" applyFont="1" applyBorder="1">
      <alignment vertical="center"/>
    </xf>
    <xf numFmtId="3" fontId="32" fillId="4" borderId="15" xfId="3" applyFont="1" applyFill="1" applyBorder="1">
      <alignment vertical="center"/>
    </xf>
    <xf numFmtId="190" fontId="34" fillId="0" borderId="0" xfId="3" applyNumberFormat="1" applyFont="1">
      <alignment vertical="center"/>
    </xf>
    <xf numFmtId="3" fontId="39" fillId="0" borderId="0" xfId="3" applyFont="1">
      <alignment vertical="center"/>
    </xf>
    <xf numFmtId="3" fontId="34" fillId="0" borderId="10" xfId="3" applyFont="1" applyBorder="1" applyAlignment="1">
      <alignment horizontal="left" vertical="center" indent="1"/>
    </xf>
    <xf numFmtId="190" fontId="39" fillId="0" borderId="10" xfId="3" applyNumberFormat="1" applyFont="1" applyBorder="1">
      <alignment vertical="center"/>
    </xf>
    <xf numFmtId="3" fontId="46" fillId="0" borderId="0" xfId="3" applyFont="1">
      <alignment vertical="center"/>
    </xf>
    <xf numFmtId="190" fontId="34" fillId="0" borderId="10" xfId="3" applyNumberFormat="1" applyFont="1" applyBorder="1">
      <alignment vertical="center"/>
    </xf>
    <xf numFmtId="190" fontId="32" fillId="4" borderId="10" xfId="3" applyNumberFormat="1" applyFont="1" applyFill="1" applyBorder="1">
      <alignment vertical="center"/>
    </xf>
    <xf numFmtId="190" fontId="32" fillId="4" borderId="15" xfId="3" applyNumberFormat="1" applyFont="1" applyFill="1" applyBorder="1">
      <alignment vertical="center"/>
    </xf>
    <xf numFmtId="3" fontId="34" fillId="0" borderId="0" xfId="1" applyNumberFormat="1" applyFont="1" applyAlignment="1">
      <alignment vertical="center"/>
    </xf>
    <xf numFmtId="190" fontId="34" fillId="0" borderId="0" xfId="1" applyNumberFormat="1" applyFont="1" applyAlignment="1">
      <alignment vertical="center"/>
    </xf>
    <xf numFmtId="3" fontId="26" fillId="0" borderId="0" xfId="3" quotePrefix="1" applyFont="1" applyAlignment="1">
      <alignment horizontal="left" vertical="center"/>
    </xf>
    <xf numFmtId="188" fontId="28" fillId="0" borderId="0" xfId="1" applyFont="1" applyAlignment="1">
      <alignment vertical="center"/>
    </xf>
    <xf numFmtId="3" fontId="28" fillId="0" borderId="0" xfId="3" applyFont="1" applyAlignment="1">
      <alignment horizontal="right" vertical="center"/>
    </xf>
    <xf numFmtId="3" fontId="26" fillId="0" borderId="10" xfId="3" applyFont="1" applyBorder="1" applyAlignment="1">
      <alignment horizontal="left" vertical="center"/>
    </xf>
    <xf numFmtId="3" fontId="26" fillId="0" borderId="10" xfId="3" quotePrefix="1" applyFont="1" applyBorder="1" applyAlignment="1">
      <alignment horizontal="right" vertical="center"/>
    </xf>
    <xf numFmtId="0" fontId="27" fillId="0" borderId="10" xfId="2" applyFont="1" applyBorder="1" applyAlignment="1">
      <alignment horizontal="left" indent="1"/>
    </xf>
    <xf numFmtId="3" fontId="39" fillId="0" borderId="10" xfId="3" applyFont="1" applyBorder="1" applyAlignment="1">
      <alignment horizontal="left" vertical="center" indent="1"/>
    </xf>
    <xf numFmtId="3" fontId="47" fillId="0" borderId="0" xfId="3" applyFont="1">
      <alignment vertical="center"/>
    </xf>
    <xf numFmtId="3" fontId="27" fillId="0" borderId="10" xfId="3" applyFont="1" applyBorder="1" applyAlignment="1">
      <alignment horizontal="left" vertical="center" indent="1"/>
    </xf>
    <xf numFmtId="3" fontId="27" fillId="0" borderId="10" xfId="1" applyNumberFormat="1" applyFont="1" applyBorder="1" applyAlignment="1">
      <alignment vertical="center"/>
    </xf>
    <xf numFmtId="0" fontId="28" fillId="0" borderId="0" xfId="2" applyFont="1"/>
    <xf numFmtId="189" fontId="26" fillId="4" borderId="10" xfId="1" applyNumberFormat="1" applyFont="1" applyFill="1" applyBorder="1" applyAlignment="1">
      <alignment vertical="center"/>
    </xf>
    <xf numFmtId="3" fontId="26" fillId="4" borderId="12" xfId="3" applyFont="1" applyFill="1" applyBorder="1">
      <alignment vertical="center"/>
    </xf>
    <xf numFmtId="3" fontId="27" fillId="0" borderId="0" xfId="2" applyNumberFormat="1" applyFont="1"/>
    <xf numFmtId="191" fontId="27" fillId="0" borderId="0" xfId="1" applyNumberFormat="1" applyFont="1"/>
    <xf numFmtId="37" fontId="35" fillId="0" borderId="0" xfId="1" applyNumberFormat="1" applyFont="1"/>
    <xf numFmtId="0" fontId="27" fillId="0" borderId="0" xfId="2" applyFont="1"/>
    <xf numFmtId="188" fontId="27" fillId="0" borderId="0" xfId="1" applyFont="1"/>
    <xf numFmtId="190" fontId="27" fillId="0" borderId="0" xfId="2" applyNumberFormat="1" applyFont="1"/>
    <xf numFmtId="3" fontId="27" fillId="0" borderId="10" xfId="3" applyFont="1" applyBorder="1" applyAlignment="1"/>
    <xf numFmtId="190" fontId="26" fillId="4" borderId="15" xfId="3" applyNumberFormat="1" applyFont="1" applyFill="1" applyBorder="1" applyAlignment="1"/>
    <xf numFmtId="190" fontId="26" fillId="4" borderId="12" xfId="3" applyNumberFormat="1" applyFont="1" applyFill="1" applyBorder="1" applyAlignment="1"/>
    <xf numFmtId="3" fontId="26" fillId="0" borderId="0" xfId="3" quotePrefix="1" applyFont="1" applyAlignment="1">
      <alignment horizontal="left"/>
    </xf>
    <xf numFmtId="193" fontId="27" fillId="0" borderId="0" xfId="5" applyNumberFormat="1" applyFont="1" applyAlignment="1"/>
    <xf numFmtId="192" fontId="27" fillId="0" borderId="0" xfId="5" applyNumberFormat="1" applyFont="1" applyAlignment="1"/>
    <xf numFmtId="3" fontId="27" fillId="0" borderId="0" xfId="3" applyFont="1" applyAlignment="1"/>
    <xf numFmtId="3" fontId="28" fillId="0" borderId="0" xfId="3" applyFont="1" applyAlignment="1"/>
    <xf numFmtId="3" fontId="28" fillId="5" borderId="0" xfId="3" applyFont="1" applyFill="1" applyAlignment="1"/>
    <xf numFmtId="3" fontId="26" fillId="0" borderId="17" xfId="3" applyFont="1" applyBorder="1" applyAlignment="1">
      <alignment horizontal="left" vertical="center"/>
    </xf>
    <xf numFmtId="3" fontId="26" fillId="0" borderId="10" xfId="3" quotePrefix="1" applyFont="1" applyBorder="1" applyAlignment="1">
      <alignment horizontal="right"/>
    </xf>
    <xf numFmtId="0" fontId="29" fillId="0" borderId="0" xfId="2" applyFont="1"/>
    <xf numFmtId="3" fontId="26" fillId="0" borderId="0" xfId="3" quotePrefix="1" applyFont="1" applyAlignment="1">
      <alignment horizontal="right"/>
    </xf>
    <xf numFmtId="0" fontId="27" fillId="0" borderId="16" xfId="2" applyFont="1" applyBorder="1" applyAlignment="1">
      <alignment horizontal="left" indent="1"/>
    </xf>
    <xf numFmtId="3" fontId="32" fillId="0" borderId="16" xfId="3" applyFont="1" applyBorder="1">
      <alignment vertical="center"/>
    </xf>
    <xf numFmtId="3" fontId="32" fillId="0" borderId="10" xfId="3" applyFont="1" applyBorder="1" applyAlignment="1"/>
    <xf numFmtId="0" fontId="33" fillId="0" borderId="0" xfId="2" applyFont="1"/>
    <xf numFmtId="3" fontId="39" fillId="0" borderId="16" xfId="3" applyFont="1" applyBorder="1" applyAlignment="1">
      <alignment horizontal="left" vertical="center" indent="1"/>
    </xf>
    <xf numFmtId="3" fontId="39" fillId="0" borderId="10" xfId="3" applyFont="1" applyBorder="1" applyAlignment="1"/>
    <xf numFmtId="0" fontId="47" fillId="0" borderId="0" xfId="2" applyFont="1"/>
    <xf numFmtId="3" fontId="27" fillId="0" borderId="16" xfId="3" applyFont="1" applyBorder="1" applyAlignment="1">
      <alignment horizontal="left" vertical="center" indent="1"/>
    </xf>
    <xf numFmtId="3" fontId="27" fillId="0" borderId="18" xfId="3" applyFont="1" applyBorder="1" applyAlignment="1">
      <alignment horizontal="left" vertical="center" indent="1"/>
    </xf>
    <xf numFmtId="190" fontId="27" fillId="0" borderId="12" xfId="3" applyNumberFormat="1" applyFont="1" applyBorder="1" applyAlignment="1"/>
    <xf numFmtId="190" fontId="27" fillId="0" borderId="0" xfId="3" applyNumberFormat="1" applyFont="1" applyAlignment="1"/>
    <xf numFmtId="3" fontId="26" fillId="4" borderId="10" xfId="3" applyFont="1" applyFill="1" applyBorder="1" applyAlignment="1"/>
    <xf numFmtId="190" fontId="27" fillId="0" borderId="10" xfId="3" applyNumberFormat="1" applyFont="1" applyBorder="1" applyAlignment="1"/>
    <xf numFmtId="3" fontId="26" fillId="4" borderId="12" xfId="3" applyFont="1" applyFill="1" applyBorder="1" applyAlignment="1"/>
    <xf numFmtId="3" fontId="34" fillId="0" borderId="0" xfId="3" quotePrefix="1" applyFont="1" applyAlignment="1">
      <alignment horizontal="left"/>
    </xf>
    <xf numFmtId="191" fontId="27" fillId="0" borderId="0" xfId="1" applyNumberFormat="1" applyFont="1" applyAlignment="1"/>
    <xf numFmtId="190" fontId="26" fillId="0" borderId="10" xfId="3" quotePrefix="1" applyNumberFormat="1" applyFont="1" applyBorder="1" applyAlignment="1">
      <alignment horizontal="right"/>
    </xf>
    <xf numFmtId="190" fontId="32" fillId="0" borderId="10" xfId="3" applyNumberFormat="1" applyFont="1" applyBorder="1" applyAlignment="1"/>
    <xf numFmtId="190" fontId="26" fillId="4" borderId="19" xfId="3" applyNumberFormat="1" applyFont="1" applyFill="1" applyBorder="1" applyAlignment="1"/>
    <xf numFmtId="190" fontId="26" fillId="4" borderId="10" xfId="3" applyNumberFormat="1" applyFont="1" applyFill="1" applyBorder="1" applyAlignment="1"/>
    <xf numFmtId="188" fontId="26" fillId="4" borderId="15" xfId="1" applyFont="1" applyFill="1" applyBorder="1" applyAlignment="1"/>
    <xf numFmtId="190" fontId="26" fillId="4" borderId="12" xfId="1" applyNumberFormat="1" applyFont="1" applyFill="1" applyBorder="1" applyAlignment="1"/>
    <xf numFmtId="3" fontId="32" fillId="0" borderId="17" xfId="3" applyFont="1" applyBorder="1" applyAlignment="1">
      <alignment horizontal="left" vertical="center"/>
    </xf>
    <xf numFmtId="188" fontId="32" fillId="0" borderId="0" xfId="1" quotePrefix="1" applyFont="1" applyFill="1" applyAlignment="1">
      <alignment horizontal="right" vertical="center"/>
    </xf>
    <xf numFmtId="3" fontId="29" fillId="0" borderId="0" xfId="3" applyFont="1" applyAlignment="1"/>
    <xf numFmtId="190" fontId="26" fillId="4" borderId="20" xfId="1" applyNumberFormat="1" applyFont="1" applyFill="1" applyBorder="1" applyAlignment="1"/>
    <xf numFmtId="3" fontId="26" fillId="4" borderId="15" xfId="3" applyFont="1" applyFill="1" applyBorder="1" applyAlignment="1"/>
    <xf numFmtId="188" fontId="31" fillId="0" borderId="0" xfId="1" applyFont="1" applyFill="1" applyAlignment="1">
      <alignment vertical="center"/>
    </xf>
    <xf numFmtId="189" fontId="31" fillId="0" borderId="0" xfId="1" applyNumberFormat="1" applyFont="1" applyFill="1" applyAlignment="1">
      <alignment vertical="center"/>
    </xf>
    <xf numFmtId="190" fontId="28" fillId="0" borderId="0" xfId="3" applyNumberFormat="1" applyFont="1">
      <alignment vertical="center"/>
    </xf>
    <xf numFmtId="194" fontId="28" fillId="0" borderId="0" xfId="1" applyNumberFormat="1" applyFont="1" applyAlignment="1">
      <alignment vertical="center"/>
    </xf>
    <xf numFmtId="3" fontId="27" fillId="0" borderId="21" xfId="3" quotePrefix="1" applyFont="1" applyBorder="1" applyAlignment="1">
      <alignment horizontal="left" vertical="center"/>
    </xf>
    <xf numFmtId="3" fontId="27" fillId="0" borderId="11" xfId="3" applyFont="1" applyBorder="1">
      <alignment vertical="center"/>
    </xf>
    <xf numFmtId="190" fontId="27" fillId="0" borderId="21" xfId="3" quotePrefix="1" applyNumberFormat="1" applyFont="1" applyBorder="1" applyAlignment="1">
      <alignment horizontal="left" vertical="center"/>
    </xf>
    <xf numFmtId="190" fontId="27" fillId="0" borderId="11" xfId="3" applyNumberFormat="1" applyFont="1" applyBorder="1">
      <alignment vertical="center"/>
    </xf>
    <xf numFmtId="190" fontId="27" fillId="0" borderId="11" xfId="1" applyNumberFormat="1" applyFont="1" applyBorder="1" applyAlignment="1">
      <alignment vertical="center"/>
    </xf>
    <xf numFmtId="191" fontId="27" fillId="0" borderId="11" xfId="1" applyNumberFormat="1" applyFont="1" applyBorder="1" applyAlignment="1">
      <alignment vertical="center"/>
    </xf>
    <xf numFmtId="190" fontId="26" fillId="4" borderId="14" xfId="3" applyNumberFormat="1" applyFont="1" applyFill="1" applyBorder="1">
      <alignment vertical="center"/>
    </xf>
    <xf numFmtId="190" fontId="26" fillId="4" borderId="14" xfId="1" applyNumberFormat="1" applyFont="1" applyFill="1" applyBorder="1" applyAlignment="1">
      <alignment vertical="center"/>
    </xf>
    <xf numFmtId="191" fontId="26" fillId="4" borderId="14" xfId="1" applyNumberFormat="1" applyFont="1" applyFill="1" applyBorder="1" applyAlignment="1">
      <alignment vertical="center"/>
    </xf>
    <xf numFmtId="190" fontId="27" fillId="0" borderId="0" xfId="3" applyNumberFormat="1" applyFont="1">
      <alignment vertical="center"/>
    </xf>
    <xf numFmtId="0" fontId="34" fillId="0" borderId="0" xfId="2" applyFont="1"/>
    <xf numFmtId="3" fontId="34" fillId="0" borderId="13" xfId="3" applyFont="1" applyBorder="1" applyAlignment="1">
      <alignment horizontal="left" vertical="center"/>
    </xf>
    <xf numFmtId="3" fontId="34" fillId="0" borderId="13" xfId="3" applyFont="1" applyBorder="1">
      <alignment vertical="center"/>
    </xf>
    <xf numFmtId="3" fontId="32" fillId="4" borderId="14" xfId="3" applyFont="1" applyFill="1" applyBorder="1">
      <alignment vertical="center"/>
    </xf>
    <xf numFmtId="190" fontId="34" fillId="0" borderId="13" xfId="3" applyNumberFormat="1" applyFont="1" applyBorder="1" applyAlignment="1">
      <alignment horizontal="left" vertical="center"/>
    </xf>
    <xf numFmtId="190" fontId="34" fillId="0" borderId="13" xfId="3" applyNumberFormat="1" applyFont="1" applyBorder="1">
      <alignment vertical="center"/>
    </xf>
    <xf numFmtId="190" fontId="32" fillId="4" borderId="14" xfId="3" applyNumberFormat="1" applyFont="1" applyFill="1" applyBorder="1">
      <alignment vertical="center"/>
    </xf>
    <xf numFmtId="190" fontId="34" fillId="0" borderId="13" xfId="1" applyNumberFormat="1" applyFont="1" applyBorder="1" applyAlignment="1">
      <alignment vertical="center"/>
    </xf>
    <xf numFmtId="191" fontId="34" fillId="0" borderId="13" xfId="1" applyNumberFormat="1" applyFont="1" applyBorder="1" applyAlignment="1">
      <alignment vertical="center"/>
    </xf>
    <xf numFmtId="190" fontId="32" fillId="4" borderId="14" xfId="1" applyNumberFormat="1" applyFont="1" applyFill="1" applyBorder="1" applyAlignment="1">
      <alignment vertical="center"/>
    </xf>
    <xf numFmtId="191" fontId="32" fillId="4" borderId="14" xfId="1" applyNumberFormat="1" applyFont="1" applyFill="1" applyBorder="1" applyAlignment="1">
      <alignment vertical="center"/>
    </xf>
    <xf numFmtId="190" fontId="32" fillId="0" borderId="0" xfId="3" quotePrefix="1" applyNumberFormat="1" applyFont="1" applyAlignment="1">
      <alignment horizontal="right" vertical="center"/>
    </xf>
    <xf numFmtId="189" fontId="27" fillId="0" borderId="0" xfId="1" applyNumberFormat="1" applyFont="1" applyAlignment="1">
      <alignment vertical="center"/>
    </xf>
    <xf numFmtId="195" fontId="34" fillId="0" borderId="13" xfId="1" applyNumberFormat="1" applyFont="1" applyBorder="1" applyAlignment="1">
      <alignment vertical="center"/>
    </xf>
    <xf numFmtId="195" fontId="32" fillId="4" borderId="14" xfId="1" applyNumberFormat="1" applyFont="1" applyFill="1" applyBorder="1" applyAlignment="1">
      <alignment vertical="center"/>
    </xf>
    <xf numFmtId="0" fontId="0" fillId="2" borderId="0" xfId="0" applyFill="1" applyAlignment="1">
      <alignment vertical="center"/>
    </xf>
    <xf numFmtId="0" fontId="42" fillId="2" borderId="0" xfId="0" quotePrefix="1" applyFont="1" applyFill="1" applyAlignment="1">
      <alignment vertical="center"/>
    </xf>
    <xf numFmtId="0" fontId="43" fillId="2" borderId="0" xfId="0" quotePrefix="1" applyFont="1" applyFill="1" applyAlignment="1">
      <alignment vertical="center"/>
    </xf>
    <xf numFmtId="3" fontId="32" fillId="0" borderId="13" xfId="3" quotePrefix="1" applyFont="1" applyBorder="1" applyAlignment="1">
      <alignment horizontal="left" vertical="center"/>
    </xf>
    <xf numFmtId="3" fontId="32" fillId="0" borderId="13" xfId="7" quotePrefix="1" applyNumberFormat="1" applyFont="1" applyBorder="1" applyAlignment="1">
      <alignment horizontal="right" vertical="center"/>
    </xf>
    <xf numFmtId="3" fontId="32" fillId="0" borderId="13" xfId="3" applyFont="1" applyBorder="1" applyAlignment="1">
      <alignment horizontal="right" vertical="center"/>
    </xf>
    <xf numFmtId="3" fontId="39" fillId="0" borderId="13" xfId="3" applyFont="1" applyBorder="1" applyAlignment="1">
      <alignment horizontal="left" vertical="center" indent="1"/>
    </xf>
    <xf numFmtId="3" fontId="39" fillId="0" borderId="13" xfId="3" applyFont="1" applyBorder="1" applyAlignment="1">
      <alignment horizontal="right" vertical="center"/>
    </xf>
    <xf numFmtId="3" fontId="49" fillId="0" borderId="13" xfId="3" applyFont="1" applyBorder="1" applyAlignment="1">
      <alignment horizontal="left" vertical="center" indent="2"/>
    </xf>
    <xf numFmtId="3" fontId="34" fillId="0" borderId="13" xfId="3" applyFont="1" applyBorder="1" applyAlignment="1">
      <alignment horizontal="right" vertical="center"/>
    </xf>
    <xf numFmtId="3" fontId="50" fillId="0" borderId="13" xfId="3" applyFont="1" applyBorder="1" applyAlignment="1">
      <alignment horizontal="right" vertical="center"/>
    </xf>
    <xf numFmtId="3" fontId="49" fillId="0" borderId="0" xfId="3" applyFont="1">
      <alignment vertical="center"/>
    </xf>
    <xf numFmtId="3" fontId="32" fillId="0" borderId="13" xfId="3" applyFont="1" applyBorder="1">
      <alignment vertical="center"/>
    </xf>
    <xf numFmtId="3" fontId="26" fillId="4" borderId="13" xfId="3" applyFont="1" applyFill="1" applyBorder="1">
      <alignment vertical="center"/>
    </xf>
    <xf numFmtId="3" fontId="32" fillId="4" borderId="13" xfId="3" applyFont="1" applyFill="1" applyBorder="1" applyAlignment="1">
      <alignment horizontal="right" vertical="center"/>
    </xf>
    <xf numFmtId="3" fontId="27" fillId="0" borderId="13" xfId="3" quotePrefix="1" applyFont="1" applyBorder="1" applyAlignment="1">
      <alignment horizontal="left" vertical="center"/>
    </xf>
    <xf numFmtId="3" fontId="26" fillId="4" borderId="22" xfId="3" applyFont="1" applyFill="1" applyBorder="1">
      <alignment vertical="center"/>
    </xf>
    <xf numFmtId="3" fontId="32" fillId="4" borderId="22" xfId="3" applyFont="1" applyFill="1" applyBorder="1" applyAlignment="1">
      <alignment horizontal="right" vertical="center"/>
    </xf>
    <xf numFmtId="188" fontId="46" fillId="0" borderId="0" xfId="1" applyFont="1"/>
    <xf numFmtId="3" fontId="34" fillId="0" borderId="13" xfId="3" quotePrefix="1" applyFont="1" applyBorder="1" applyAlignment="1">
      <alignment horizontal="left" vertical="center"/>
    </xf>
    <xf numFmtId="3" fontId="26" fillId="0" borderId="0" xfId="3" applyFont="1" applyAlignment="1">
      <alignment horizontal="right" vertical="center"/>
    </xf>
    <xf numFmtId="188" fontId="37" fillId="0" borderId="0" xfId="1" quotePrefix="1" applyFont="1" applyAlignment="1">
      <alignment horizontal="right" vertical="center"/>
    </xf>
    <xf numFmtId="190" fontId="32" fillId="0" borderId="13" xfId="7" quotePrefix="1" applyFont="1" applyBorder="1" applyAlignment="1">
      <alignment horizontal="right" vertical="center"/>
    </xf>
    <xf numFmtId="190" fontId="32" fillId="0" borderId="13" xfId="3" applyNumberFormat="1" applyFont="1" applyBorder="1" applyAlignment="1">
      <alignment horizontal="right" vertical="center"/>
    </xf>
    <xf numFmtId="190" fontId="39" fillId="0" borderId="13" xfId="3" applyNumberFormat="1" applyFont="1" applyBorder="1" applyAlignment="1">
      <alignment horizontal="right" vertical="center"/>
    </xf>
    <xf numFmtId="190" fontId="34" fillId="0" borderId="13" xfId="3" applyNumberFormat="1" applyFont="1" applyBorder="1" applyAlignment="1">
      <alignment horizontal="right" vertical="center"/>
    </xf>
    <xf numFmtId="190" fontId="50" fillId="0" borderId="13" xfId="3" applyNumberFormat="1" applyFont="1" applyBorder="1" applyAlignment="1">
      <alignment horizontal="right" vertical="center"/>
    </xf>
    <xf numFmtId="190" fontId="32" fillId="4" borderId="22" xfId="3" applyNumberFormat="1" applyFont="1" applyFill="1" applyBorder="1" applyAlignment="1">
      <alignment horizontal="right" vertical="center"/>
    </xf>
    <xf numFmtId="3" fontId="26" fillId="0" borderId="13" xfId="3" applyFont="1" applyBorder="1">
      <alignment vertical="center"/>
    </xf>
    <xf numFmtId="189" fontId="26" fillId="0" borderId="13" xfId="1" quotePrefix="1" applyNumberFormat="1" applyFont="1" applyBorder="1" applyAlignment="1">
      <alignment horizontal="right" vertical="center"/>
    </xf>
    <xf numFmtId="189" fontId="32" fillId="0" borderId="13" xfId="1" applyNumberFormat="1" applyFont="1" applyBorder="1" applyAlignment="1">
      <alignment horizontal="right" vertical="center"/>
    </xf>
    <xf numFmtId="3" fontId="49" fillId="0" borderId="13" xfId="3" applyFont="1" applyBorder="1">
      <alignment vertical="center"/>
    </xf>
    <xf numFmtId="189" fontId="49" fillId="0" borderId="13" xfId="1" applyNumberFormat="1" applyFont="1" applyBorder="1" applyAlignment="1">
      <alignment horizontal="right" vertical="center"/>
    </xf>
    <xf numFmtId="3" fontId="26" fillId="4" borderId="13" xfId="3" applyFont="1" applyFill="1" applyBorder="1" applyAlignment="1">
      <alignment horizontal="right" vertical="center"/>
    </xf>
    <xf numFmtId="3" fontId="49" fillId="0" borderId="13" xfId="3" applyFont="1" applyBorder="1" applyAlignment="1">
      <alignment horizontal="right" vertical="center"/>
    </xf>
    <xf numFmtId="3" fontId="49" fillId="0" borderId="14" xfId="3" applyFont="1" applyBorder="1">
      <alignment vertical="center"/>
    </xf>
    <xf numFmtId="3" fontId="49" fillId="0" borderId="14" xfId="3" applyFont="1" applyBorder="1" applyAlignment="1">
      <alignment horizontal="right" vertical="center"/>
    </xf>
    <xf numFmtId="3" fontId="27" fillId="0" borderId="0" xfId="3" applyFont="1" applyAlignment="1">
      <alignment horizontal="right" vertical="center"/>
    </xf>
    <xf numFmtId="195" fontId="26" fillId="0" borderId="13" xfId="1" quotePrefix="1" applyNumberFormat="1" applyFont="1" applyBorder="1" applyAlignment="1">
      <alignment horizontal="right" vertical="center"/>
    </xf>
    <xf numFmtId="195" fontId="32" fillId="0" borderId="13" xfId="1" applyNumberFormat="1" applyFont="1" applyBorder="1" applyAlignment="1">
      <alignment horizontal="right" vertical="center"/>
    </xf>
    <xf numFmtId="195" fontId="49" fillId="0" borderId="13" xfId="1" applyNumberFormat="1" applyFont="1" applyBorder="1" applyAlignment="1">
      <alignment horizontal="right" vertical="center"/>
    </xf>
    <xf numFmtId="195" fontId="26" fillId="4" borderId="13" xfId="3" applyNumberFormat="1" applyFont="1" applyFill="1" applyBorder="1" applyAlignment="1">
      <alignment horizontal="right" vertical="center"/>
    </xf>
    <xf numFmtId="195" fontId="49" fillId="0" borderId="13" xfId="3" applyNumberFormat="1" applyFont="1" applyBorder="1" applyAlignment="1">
      <alignment horizontal="right" vertical="center"/>
    </xf>
    <xf numFmtId="195" fontId="49" fillId="0" borderId="14" xfId="3" applyNumberFormat="1" applyFont="1" applyBorder="1" applyAlignment="1">
      <alignment horizontal="right" vertical="center"/>
    </xf>
    <xf numFmtId="190" fontId="49" fillId="0" borderId="0" xfId="3" applyNumberFormat="1" applyFont="1" applyAlignment="1">
      <alignment horizontal="right" vertical="center"/>
    </xf>
    <xf numFmtId="196" fontId="27" fillId="0" borderId="0" xfId="3" applyNumberFormat="1" applyFont="1">
      <alignment vertical="center"/>
    </xf>
    <xf numFmtId="37" fontId="32" fillId="0" borderId="0" xfId="2" applyNumberFormat="1" applyFont="1" applyAlignment="1" applyProtection="1">
      <alignment horizontal="left" vertical="center"/>
      <protection locked="0"/>
    </xf>
    <xf numFmtId="3" fontId="34" fillId="0" borderId="13" xfId="2" applyNumberFormat="1" applyFont="1" applyBorder="1" applyAlignment="1">
      <alignment horizontal="right" vertical="center" wrapText="1"/>
    </xf>
    <xf numFmtId="3" fontId="32" fillId="4" borderId="13" xfId="3" applyFont="1" applyFill="1" applyBorder="1">
      <alignment vertical="center"/>
    </xf>
    <xf numFmtId="37" fontId="32" fillId="0" borderId="13" xfId="2" applyNumberFormat="1" applyFont="1" applyBorder="1" applyAlignment="1" applyProtection="1">
      <alignment horizontal="left"/>
      <protection locked="0"/>
    </xf>
    <xf numFmtId="3" fontId="32" fillId="0" borderId="13" xfId="2" applyNumberFormat="1" applyFont="1" applyBorder="1" applyAlignment="1">
      <alignment horizontal="right"/>
    </xf>
    <xf numFmtId="3" fontId="32" fillId="0" borderId="13" xfId="2" applyNumberFormat="1" applyFont="1" applyBorder="1"/>
    <xf numFmtId="3" fontId="34" fillId="0" borderId="13" xfId="2" applyNumberFormat="1" applyFont="1" applyBorder="1" applyAlignment="1">
      <alignment horizontal="right"/>
    </xf>
    <xf numFmtId="190" fontId="34" fillId="0" borderId="13" xfId="2" applyNumberFormat="1" applyFont="1" applyBorder="1" applyAlignment="1">
      <alignment horizontal="right" vertical="center" wrapText="1"/>
    </xf>
    <xf numFmtId="190" fontId="32" fillId="4" borderId="13" xfId="3" applyNumberFormat="1" applyFont="1" applyFill="1" applyBorder="1">
      <alignment vertical="center"/>
    </xf>
    <xf numFmtId="190" fontId="32" fillId="0" borderId="13" xfId="2" applyNumberFormat="1" applyFont="1" applyBorder="1" applyAlignment="1">
      <alignment horizontal="right"/>
    </xf>
    <xf numFmtId="190" fontId="32" fillId="0" borderId="13" xfId="2" applyNumberFormat="1" applyFont="1" applyBorder="1"/>
    <xf numFmtId="190" fontId="34" fillId="0" borderId="13" xfId="2" applyNumberFormat="1" applyFont="1" applyBorder="1" applyAlignment="1">
      <alignment horizontal="right"/>
    </xf>
    <xf numFmtId="190" fontId="34" fillId="4" borderId="13" xfId="2" applyNumberFormat="1" applyFont="1" applyFill="1" applyBorder="1" applyAlignment="1">
      <alignment horizontal="right" vertical="center" wrapText="1"/>
    </xf>
    <xf numFmtId="190" fontId="34" fillId="4" borderId="13" xfId="3" applyNumberFormat="1" applyFont="1" applyFill="1" applyBorder="1">
      <alignment vertical="center"/>
    </xf>
    <xf numFmtId="190" fontId="32" fillId="4" borderId="13" xfId="2" applyNumberFormat="1" applyFont="1" applyFill="1" applyBorder="1" applyAlignment="1">
      <alignment horizontal="right"/>
    </xf>
    <xf numFmtId="190" fontId="32" fillId="4" borderId="13" xfId="2" applyNumberFormat="1" applyFont="1" applyFill="1" applyBorder="1"/>
    <xf numFmtId="190" fontId="34" fillId="4" borderId="13" xfId="2" applyNumberFormat="1" applyFont="1" applyFill="1" applyBorder="1" applyAlignment="1">
      <alignment horizontal="right"/>
    </xf>
    <xf numFmtId="3" fontId="51" fillId="0" borderId="0" xfId="3" quotePrefix="1" applyFont="1" applyAlignment="1">
      <alignment horizontal="left" vertical="center"/>
    </xf>
    <xf numFmtId="3" fontId="52" fillId="0" borderId="0" xfId="3" applyFont="1">
      <alignment vertical="center"/>
    </xf>
    <xf numFmtId="0" fontId="52" fillId="0" borderId="0" xfId="2" applyFont="1"/>
    <xf numFmtId="3" fontId="52" fillId="0" borderId="0" xfId="2" applyNumberFormat="1" applyFont="1"/>
    <xf numFmtId="3" fontId="53" fillId="0" borderId="0" xfId="3" quotePrefix="1" applyFont="1" applyAlignment="1">
      <alignment horizontal="right" vertical="center"/>
    </xf>
    <xf numFmtId="0" fontId="26" fillId="0" borderId="0" xfId="2" applyFont="1"/>
    <xf numFmtId="3" fontId="39" fillId="0" borderId="13" xfId="3" applyFont="1" applyBorder="1">
      <alignment vertical="center"/>
    </xf>
    <xf numFmtId="3" fontId="54" fillId="0" borderId="0" xfId="3" applyFont="1">
      <alignment vertical="center"/>
    </xf>
    <xf numFmtId="188" fontId="54" fillId="0" borderId="0" xfId="1" applyFont="1"/>
    <xf numFmtId="0" fontId="40" fillId="0" borderId="0" xfId="2" applyFont="1"/>
    <xf numFmtId="192" fontId="51" fillId="0" borderId="0" xfId="8" applyNumberFormat="1" applyFont="1"/>
    <xf numFmtId="188" fontId="35" fillId="0" borderId="0" xfId="1" applyFont="1"/>
    <xf numFmtId="0" fontId="35" fillId="0" borderId="0" xfId="2" applyFont="1"/>
    <xf numFmtId="0" fontId="55" fillId="0" borderId="0" xfId="2" applyFont="1"/>
    <xf numFmtId="0" fontId="46" fillId="0" borderId="0" xfId="2" applyFont="1"/>
    <xf numFmtId="190" fontId="39" fillId="0" borderId="13" xfId="3" applyNumberFormat="1" applyFont="1" applyBorder="1">
      <alignment vertical="center"/>
    </xf>
    <xf numFmtId="190" fontId="32" fillId="0" borderId="13" xfId="3" applyNumberFormat="1" applyFont="1" applyBorder="1">
      <alignment vertical="center"/>
    </xf>
    <xf numFmtId="3" fontId="53" fillId="0" borderId="0" xfId="3" applyFont="1" applyAlignment="1">
      <alignment horizontal="right" vertical="center"/>
    </xf>
    <xf numFmtId="190" fontId="39" fillId="4" borderId="13" xfId="3" applyNumberFormat="1" applyFont="1" applyFill="1" applyBorder="1">
      <alignment vertical="center"/>
    </xf>
    <xf numFmtId="190" fontId="39" fillId="4" borderId="13" xfId="3" applyNumberFormat="1" applyFont="1" applyFill="1" applyBorder="1" applyAlignment="1">
      <alignment horizontal="right" vertical="center"/>
    </xf>
    <xf numFmtId="3" fontId="32" fillId="0" borderId="13" xfId="3" quotePrefix="1" applyFont="1" applyBorder="1" applyAlignment="1">
      <alignment horizontal="left" vertical="center" indent="1"/>
    </xf>
    <xf numFmtId="3" fontId="49" fillId="0" borderId="13" xfId="3" quotePrefix="1" applyFont="1" applyBorder="1" applyAlignment="1">
      <alignment horizontal="left" vertical="center" indent="1"/>
    </xf>
    <xf numFmtId="190" fontId="26" fillId="4" borderId="13" xfId="3" applyNumberFormat="1" applyFont="1" applyFill="1" applyBorder="1">
      <alignment vertical="center"/>
    </xf>
    <xf numFmtId="190" fontId="49" fillId="0" borderId="13" xfId="3" applyNumberFormat="1" applyFont="1" applyBorder="1">
      <alignment vertical="center"/>
    </xf>
    <xf numFmtId="190" fontId="49" fillId="4" borderId="13" xfId="3" applyNumberFormat="1" applyFont="1" applyFill="1" applyBorder="1">
      <alignment vertical="center"/>
    </xf>
    <xf numFmtId="3" fontId="34" fillId="0" borderId="0" xfId="2" applyNumberFormat="1" applyFont="1"/>
    <xf numFmtId="3" fontId="39" fillId="0" borderId="13" xfId="3" applyFont="1" applyBorder="1" applyAlignment="1">
      <alignment horizontal="left" vertical="center"/>
    </xf>
    <xf numFmtId="0" fontId="39" fillId="0" borderId="0" xfId="2" applyFont="1"/>
    <xf numFmtId="190" fontId="32" fillId="4" borderId="13" xfId="3" applyNumberFormat="1" applyFont="1" applyFill="1" applyBorder="1" applyAlignment="1">
      <alignment horizontal="right" vertical="center"/>
    </xf>
    <xf numFmtId="190" fontId="34" fillId="0" borderId="0" xfId="2" applyNumberFormat="1" applyFont="1"/>
    <xf numFmtId="191" fontId="34" fillId="0" borderId="0" xfId="1" applyNumberFormat="1" applyFont="1"/>
    <xf numFmtId="2" fontId="34" fillId="0" borderId="0" xfId="2" applyNumberFormat="1" applyFont="1"/>
    <xf numFmtId="195" fontId="34" fillId="0" borderId="0" xfId="2" applyNumberFormat="1" applyFont="1"/>
    <xf numFmtId="0" fontId="56" fillId="0" borderId="0" xfId="0" applyFont="1" applyAlignment="1">
      <alignment horizontal="center" vertical="center"/>
    </xf>
    <xf numFmtId="0" fontId="57" fillId="0" borderId="0" xfId="0" applyFont="1" applyAlignment="1">
      <alignment horizontal="center" vertical="center"/>
    </xf>
    <xf numFmtId="190" fontId="26" fillId="0" borderId="0" xfId="3" quotePrefix="1" applyNumberFormat="1" applyFont="1" applyAlignment="1">
      <alignment horizontal="right"/>
    </xf>
    <xf numFmtId="188" fontId="27" fillId="0" borderId="0" xfId="1" applyFont="1" applyFill="1" applyAlignment="1"/>
    <xf numFmtId="188" fontId="28" fillId="0" borderId="0" xfId="1" applyFont="1" applyFill="1" applyAlignment="1">
      <alignment vertical="center"/>
    </xf>
    <xf numFmtId="189" fontId="28" fillId="0" borderId="0" xfId="1" applyNumberFormat="1" applyFont="1" applyFill="1" applyAlignment="1">
      <alignment vertical="center"/>
    </xf>
    <xf numFmtId="188" fontId="37" fillId="0" borderId="0" xfId="1" quotePrefix="1" applyFont="1" applyFill="1" applyAlignment="1">
      <alignment horizontal="right" vertical="center"/>
    </xf>
    <xf numFmtId="188" fontId="34" fillId="0" borderId="0" xfId="1" applyFont="1" applyFill="1" applyAlignment="1">
      <alignment vertical="center"/>
    </xf>
    <xf numFmtId="188" fontId="46" fillId="0" borderId="0" xfId="1" applyFont="1" applyFill="1"/>
    <xf numFmtId="188" fontId="34" fillId="0" borderId="0" xfId="1" applyFont="1"/>
    <xf numFmtId="3" fontId="27" fillId="0" borderId="0" xfId="9" applyNumberFormat="1" applyFont="1"/>
    <xf numFmtId="0" fontId="34" fillId="0" borderId="0" xfId="0" applyFont="1"/>
    <xf numFmtId="0" fontId="32" fillId="0" borderId="0" xfId="9" applyFont="1"/>
    <xf numFmtId="0" fontId="59" fillId="0" borderId="0" xfId="9" applyFont="1"/>
    <xf numFmtId="0" fontId="27" fillId="0" borderId="0" xfId="9" applyFont="1"/>
    <xf numFmtId="0" fontId="60" fillId="0" borderId="0" xfId="0" applyFont="1"/>
    <xf numFmtId="3" fontId="34" fillId="0" borderId="0" xfId="0" applyNumberFormat="1" applyFont="1"/>
    <xf numFmtId="0" fontId="61" fillId="0" borderId="0" xfId="0" applyFont="1" applyAlignment="1">
      <alignment horizontal="right"/>
    </xf>
    <xf numFmtId="197" fontId="26" fillId="0" borderId="13" xfId="3" quotePrefix="1" applyNumberFormat="1" applyFont="1" applyBorder="1" applyAlignment="1">
      <alignment horizontal="right" vertical="center"/>
    </xf>
    <xf numFmtId="0" fontId="27" fillId="0" borderId="13" xfId="10" applyFont="1" applyBorder="1" applyAlignment="1">
      <alignment horizontal="left" indent="1"/>
    </xf>
    <xf numFmtId="197" fontId="27" fillId="0" borderId="13" xfId="3" applyNumberFormat="1" applyFont="1" applyBorder="1">
      <alignment vertical="center"/>
    </xf>
    <xf numFmtId="0" fontId="39" fillId="0" borderId="13" xfId="10" applyFont="1" applyBorder="1" applyAlignment="1">
      <alignment horizontal="left" indent="2"/>
    </xf>
    <xf numFmtId="3" fontId="32" fillId="0" borderId="23" xfId="3" applyFont="1" applyBorder="1" applyAlignment="1">
      <alignment horizontal="left" vertical="center"/>
    </xf>
    <xf numFmtId="3" fontId="26" fillId="0" borderId="13" xfId="3" applyFont="1" applyBorder="1" applyAlignment="1">
      <alignment horizontal="left" vertical="center"/>
    </xf>
    <xf numFmtId="0" fontId="34" fillId="0" borderId="13" xfId="10" applyFont="1" applyBorder="1" applyAlignment="1">
      <alignment horizontal="left" indent="1"/>
    </xf>
    <xf numFmtId="0" fontId="34" fillId="0" borderId="23" xfId="10" applyFont="1" applyBorder="1" applyAlignment="1">
      <alignment horizontal="left" indent="1"/>
    </xf>
    <xf numFmtId="197" fontId="32" fillId="0" borderId="13" xfId="3" quotePrefix="1" applyNumberFormat="1" applyFont="1" applyBorder="1" applyAlignment="1">
      <alignment horizontal="right" vertical="center"/>
    </xf>
    <xf numFmtId="0" fontId="27" fillId="0" borderId="23" xfId="10" applyFont="1" applyBorder="1" applyAlignment="1">
      <alignment horizontal="left" indent="1"/>
    </xf>
    <xf numFmtId="197" fontId="27" fillId="0" borderId="13" xfId="3" quotePrefix="1" applyNumberFormat="1" applyFont="1" applyBorder="1" applyAlignment="1">
      <alignment horizontal="right" vertical="center"/>
    </xf>
    <xf numFmtId="3" fontId="26" fillId="0" borderId="23" xfId="3" applyFont="1" applyBorder="1" applyAlignment="1">
      <alignment horizontal="left" vertical="center"/>
    </xf>
    <xf numFmtId="0" fontId="49" fillId="0" borderId="23" xfId="10" applyFont="1" applyBorder="1" applyAlignment="1">
      <alignment horizontal="left" indent="2"/>
    </xf>
    <xf numFmtId="0" fontId="39" fillId="0" borderId="23" xfId="10" applyFont="1" applyBorder="1" applyAlignment="1">
      <alignment horizontal="left" indent="2"/>
    </xf>
    <xf numFmtId="197" fontId="32" fillId="0" borderId="13" xfId="3" applyNumberFormat="1" applyFont="1" applyBorder="1">
      <alignment vertical="center"/>
    </xf>
    <xf numFmtId="0" fontId="32" fillId="0" borderId="0" xfId="0" applyFont="1"/>
    <xf numFmtId="3" fontId="26" fillId="4" borderId="23" xfId="3" applyFont="1" applyFill="1" applyBorder="1">
      <alignment vertical="center"/>
    </xf>
    <xf numFmtId="197" fontId="26" fillId="4" borderId="13" xfId="3" applyNumberFormat="1" applyFont="1" applyFill="1" applyBorder="1">
      <alignment vertical="center"/>
    </xf>
    <xf numFmtId="0" fontId="60" fillId="0" borderId="23" xfId="0" applyFont="1" applyBorder="1"/>
    <xf numFmtId="197" fontId="26" fillId="0" borderId="13" xfId="3" applyNumberFormat="1" applyFont="1" applyBorder="1">
      <alignment vertical="center"/>
    </xf>
    <xf numFmtId="3" fontId="26" fillId="4" borderId="24" xfId="3" applyFont="1" applyFill="1" applyBorder="1">
      <alignment vertical="center"/>
    </xf>
    <xf numFmtId="197" fontId="26" fillId="4" borderId="14" xfId="3" applyNumberFormat="1" applyFont="1" applyFill="1" applyBorder="1">
      <alignment vertical="center"/>
    </xf>
    <xf numFmtId="3" fontId="60" fillId="0" borderId="0" xfId="0" applyNumberFormat="1" applyFont="1"/>
    <xf numFmtId="0" fontId="34" fillId="0" borderId="0" xfId="11" applyFont="1"/>
    <xf numFmtId="191" fontId="34" fillId="0" borderId="0" xfId="1" applyNumberFormat="1" applyFont="1" applyFill="1"/>
    <xf numFmtId="0" fontId="62" fillId="0" borderId="0" xfId="0" applyFont="1"/>
    <xf numFmtId="0" fontId="34" fillId="0" borderId="13" xfId="12" applyFont="1" applyBorder="1" applyAlignment="1">
      <alignment horizontal="left" indent="1"/>
    </xf>
    <xf numFmtId="0" fontId="34" fillId="0" borderId="13" xfId="12" applyFont="1" applyBorder="1" applyAlignment="1">
      <alignment horizontal="left" indent="2"/>
    </xf>
    <xf numFmtId="0" fontId="39" fillId="0" borderId="13" xfId="12" applyFont="1" applyBorder="1" applyAlignment="1">
      <alignment horizontal="left" indent="3"/>
    </xf>
    <xf numFmtId="0" fontId="32" fillId="0" borderId="0" xfId="0" applyFont="1" applyAlignment="1">
      <alignment vertical="center"/>
    </xf>
    <xf numFmtId="197" fontId="32" fillId="0" borderId="0" xfId="0" applyNumberFormat="1" applyFont="1" applyAlignment="1">
      <alignment vertical="center"/>
    </xf>
    <xf numFmtId="0" fontId="32" fillId="0" borderId="13" xfId="0" applyFont="1" applyBorder="1" applyAlignment="1">
      <alignment vertical="center"/>
    </xf>
    <xf numFmtId="3" fontId="32" fillId="0" borderId="13" xfId="0" applyNumberFormat="1" applyFont="1" applyBorder="1" applyAlignment="1">
      <alignment horizontal="right" vertical="center"/>
    </xf>
    <xf numFmtId="197" fontId="34" fillId="0" borderId="13" xfId="0" applyNumberFormat="1" applyFont="1" applyBorder="1" applyAlignment="1">
      <alignment horizontal="right" vertical="center"/>
    </xf>
    <xf numFmtId="3" fontId="34" fillId="0" borderId="13" xfId="0" applyNumberFormat="1" applyFont="1" applyBorder="1" applyAlignment="1">
      <alignment horizontal="left" vertical="center" indent="2"/>
    </xf>
    <xf numFmtId="3" fontId="39" fillId="0" borderId="23" xfId="0" applyNumberFormat="1" applyFont="1" applyBorder="1" applyAlignment="1">
      <alignment horizontal="left" vertical="center" indent="3"/>
    </xf>
    <xf numFmtId="0" fontId="34" fillId="0" borderId="23" xfId="0" applyFont="1" applyBorder="1" applyAlignment="1">
      <alignment horizontal="left" vertical="center" indent="1"/>
    </xf>
    <xf numFmtId="3" fontId="34" fillId="0" borderId="23" xfId="0" applyNumberFormat="1" applyFont="1" applyBorder="1" applyAlignment="1">
      <alignment horizontal="left" vertical="center" indent="2"/>
    </xf>
    <xf numFmtId="0" fontId="32" fillId="4" borderId="23" xfId="0" applyFont="1" applyFill="1" applyBorder="1" applyAlignment="1">
      <alignment vertical="center"/>
    </xf>
    <xf numFmtId="197" fontId="32" fillId="4" borderId="13" xfId="0" applyNumberFormat="1" applyFont="1" applyFill="1" applyBorder="1" applyAlignment="1">
      <alignment horizontal="right" vertical="center"/>
    </xf>
    <xf numFmtId="0" fontId="32" fillId="0" borderId="23" xfId="0" applyFont="1" applyBorder="1" applyAlignment="1">
      <alignment vertical="center"/>
    </xf>
    <xf numFmtId="197" fontId="32" fillId="0" borderId="13" xfId="0" applyNumberFormat="1" applyFont="1" applyBorder="1" applyAlignment="1">
      <alignment horizontal="right" vertical="center"/>
    </xf>
    <xf numFmtId="0" fontId="32" fillId="4" borderId="24" xfId="0" applyFont="1" applyFill="1" applyBorder="1" applyAlignment="1">
      <alignment vertical="center"/>
    </xf>
    <xf numFmtId="189" fontId="32" fillId="4" borderId="13" xfId="1" applyNumberFormat="1" applyFont="1" applyFill="1" applyBorder="1" applyAlignment="1">
      <alignment horizontal="right" vertical="center"/>
    </xf>
    <xf numFmtId="0" fontId="34" fillId="0" borderId="23" xfId="0" applyFont="1" applyBorder="1" applyAlignment="1">
      <alignment vertical="center"/>
    </xf>
    <xf numFmtId="197" fontId="32" fillId="4" borderId="14" xfId="0" applyNumberFormat="1" applyFont="1" applyFill="1" applyBorder="1" applyAlignment="1">
      <alignment horizontal="right" vertical="center"/>
    </xf>
    <xf numFmtId="3" fontId="34" fillId="0" borderId="0" xfId="0" applyNumberFormat="1" applyFont="1" applyAlignment="1">
      <alignment vertical="center"/>
    </xf>
    <xf numFmtId="0" fontId="34" fillId="0" borderId="0" xfId="0" applyFont="1" applyAlignment="1">
      <alignment horizontal="left" vertical="center" indent="4"/>
    </xf>
    <xf numFmtId="189" fontId="34" fillId="0" borderId="0" xfId="1" applyNumberFormat="1" applyFont="1" applyFill="1" applyAlignment="1">
      <alignment vertical="center"/>
    </xf>
    <xf numFmtId="0" fontId="34" fillId="0" borderId="0" xfId="0" applyFont="1" applyAlignment="1">
      <alignment horizontal="left" vertical="center" indent="2"/>
    </xf>
    <xf numFmtId="0" fontId="60" fillId="0" borderId="0" xfId="0" applyFont="1" applyAlignment="1">
      <alignment vertical="center"/>
    </xf>
    <xf numFmtId="0" fontId="34" fillId="0" borderId="0" xfId="0" applyFont="1" applyAlignment="1">
      <alignment horizontal="left" vertical="center" indent="1"/>
    </xf>
    <xf numFmtId="190" fontId="39" fillId="0" borderId="13" xfId="3" applyNumberFormat="1" applyFont="1" applyBorder="1" applyAlignment="1">
      <alignment horizontal="left" vertical="center" indent="2"/>
    </xf>
    <xf numFmtId="3" fontId="39" fillId="0" borderId="13" xfId="3" applyFont="1" applyBorder="1" applyAlignment="1">
      <alignment horizontal="left" vertical="center" indent="2"/>
    </xf>
    <xf numFmtId="3" fontId="34" fillId="0" borderId="13" xfId="3" applyFont="1" applyBorder="1" applyAlignment="1">
      <alignment horizontal="left" vertical="center" indent="1"/>
    </xf>
    <xf numFmtId="3" fontId="34" fillId="0" borderId="13" xfId="3" applyFont="1" applyBorder="1" applyAlignment="1">
      <alignment horizontal="left" vertical="center" indent="2"/>
    </xf>
    <xf numFmtId="3" fontId="39" fillId="0" borderId="13" xfId="3" applyFont="1" applyBorder="1" applyAlignment="1">
      <alignment horizontal="left" vertical="center" indent="3"/>
    </xf>
    <xf numFmtId="3" fontId="34" fillId="0" borderId="13" xfId="3" applyFont="1" applyBorder="1" applyAlignment="1">
      <alignment horizontal="left" vertical="center" indent="3"/>
    </xf>
    <xf numFmtId="3" fontId="32" fillId="0" borderId="13" xfId="3" applyFont="1" applyBorder="1" applyAlignment="1">
      <alignment horizontal="left" vertical="center"/>
    </xf>
    <xf numFmtId="3" fontId="64" fillId="0" borderId="13" xfId="3" applyFont="1" applyBorder="1">
      <alignment vertical="center"/>
    </xf>
    <xf numFmtId="3" fontId="64" fillId="0" borderId="0" xfId="3" applyFont="1">
      <alignment vertical="center"/>
    </xf>
    <xf numFmtId="3" fontId="49" fillId="0" borderId="13" xfId="3" applyFont="1" applyBorder="1" applyAlignment="1">
      <alignment horizontal="left" vertical="center" indent="3"/>
    </xf>
    <xf numFmtId="3" fontId="27" fillId="0" borderId="13" xfId="3" applyFont="1" applyBorder="1" applyAlignment="1">
      <alignment horizontal="left" vertical="center" indent="1"/>
    </xf>
    <xf numFmtId="0" fontId="27" fillId="0" borderId="14" xfId="13" applyFont="1" applyBorder="1" applyAlignment="1">
      <alignment horizontal="left" indent="1"/>
    </xf>
    <xf numFmtId="3" fontId="34" fillId="0" borderId="22" xfId="3" applyFont="1" applyBorder="1">
      <alignment vertical="center"/>
    </xf>
    <xf numFmtId="3" fontId="34" fillId="0" borderId="0" xfId="3" applyFont="1" applyAlignment="1">
      <alignment horizontal="left" vertical="center" wrapText="1"/>
    </xf>
    <xf numFmtId="0" fontId="34" fillId="0" borderId="0" xfId="0" applyFont="1" applyAlignment="1">
      <alignment horizontal="left" indent="4"/>
    </xf>
    <xf numFmtId="0" fontId="30" fillId="0" borderId="0" xfId="3" applyNumberFormat="1" applyFont="1" applyAlignment="1">
      <alignment horizontal="center" vertical="center"/>
    </xf>
    <xf numFmtId="3" fontId="32" fillId="0" borderId="13" xfId="3" applyFont="1" applyBorder="1" applyAlignment="1">
      <alignment horizontal="left" vertical="center" indent="1"/>
    </xf>
    <xf numFmtId="3" fontId="50" fillId="0" borderId="13" xfId="3" applyFont="1" applyBorder="1" applyAlignment="1">
      <alignment horizontal="left" vertical="center" indent="1"/>
    </xf>
    <xf numFmtId="3" fontId="50" fillId="0" borderId="13" xfId="3" applyFont="1" applyBorder="1">
      <alignment vertical="center"/>
    </xf>
    <xf numFmtId="3" fontId="50" fillId="0" borderId="0" xfId="3" applyFont="1">
      <alignment vertical="center"/>
    </xf>
    <xf numFmtId="3" fontId="34" fillId="0" borderId="13" xfId="3" applyFont="1" applyBorder="1" applyAlignment="1">
      <alignment horizontal="left" vertical="center" wrapText="1" indent="2"/>
    </xf>
    <xf numFmtId="3" fontId="50" fillId="0" borderId="13" xfId="3" applyFont="1" applyBorder="1" applyAlignment="1">
      <alignment horizontal="left" vertical="center"/>
    </xf>
    <xf numFmtId="3" fontId="32" fillId="4" borderId="14" xfId="3" applyFont="1" applyFill="1" applyBorder="1" applyAlignment="1">
      <alignment horizontal="center" vertical="center"/>
    </xf>
    <xf numFmtId="3" fontId="62" fillId="0" borderId="0" xfId="3" applyFont="1" applyAlignment="1">
      <alignment horizontal="left" vertical="center"/>
    </xf>
    <xf numFmtId="189" fontId="46" fillId="0" borderId="0" xfId="1" applyNumberFormat="1" applyFont="1" applyFill="1" applyBorder="1" applyAlignment="1">
      <alignment vertical="center"/>
    </xf>
    <xf numFmtId="3" fontId="32" fillId="0" borderId="11" xfId="3" applyFont="1" applyBorder="1" applyAlignment="1">
      <alignment horizontal="left" vertical="center"/>
    </xf>
    <xf numFmtId="198" fontId="32" fillId="0" borderId="11" xfId="3" applyNumberFormat="1" applyFont="1" applyBorder="1">
      <alignment vertical="center"/>
    </xf>
    <xf numFmtId="3" fontId="34" fillId="0" borderId="11" xfId="3" applyFont="1" applyBorder="1" applyAlignment="1">
      <alignment horizontal="left" vertical="center" indent="1"/>
    </xf>
    <xf numFmtId="198" fontId="34" fillId="0" borderId="11" xfId="3" applyNumberFormat="1" applyFont="1" applyBorder="1">
      <alignment vertical="center"/>
    </xf>
    <xf numFmtId="3" fontId="62" fillId="0" borderId="0" xfId="3" applyFont="1">
      <alignment vertical="center"/>
    </xf>
    <xf numFmtId="3" fontId="32" fillId="0" borderId="11" xfId="3" applyFont="1" applyBorder="1">
      <alignment vertical="center"/>
    </xf>
    <xf numFmtId="187" fontId="34" fillId="0" borderId="11" xfId="3" applyNumberFormat="1" applyFont="1" applyBorder="1">
      <alignment vertical="center"/>
    </xf>
    <xf numFmtId="187" fontId="32" fillId="0" borderId="11" xfId="3" applyNumberFormat="1" applyFont="1" applyBorder="1">
      <alignment vertical="center"/>
    </xf>
    <xf numFmtId="187" fontId="62" fillId="0" borderId="0" xfId="0" applyNumberFormat="1" applyFont="1"/>
    <xf numFmtId="3" fontId="34" fillId="0" borderId="11" xfId="3" applyFont="1" applyBorder="1" applyAlignment="1">
      <alignment horizontal="left" vertical="center"/>
    </xf>
    <xf numFmtId="187" fontId="34" fillId="0" borderId="0" xfId="0" applyNumberFormat="1" applyFont="1"/>
    <xf numFmtId="0" fontId="34" fillId="0" borderId="0" xfId="14" applyFont="1"/>
    <xf numFmtId="3" fontId="34" fillId="0" borderId="0" xfId="14" applyNumberFormat="1" applyFont="1"/>
    <xf numFmtId="3" fontId="32" fillId="0" borderId="11" xfId="0" applyNumberFormat="1" applyFont="1" applyBorder="1" applyAlignment="1">
      <alignment vertical="center"/>
    </xf>
    <xf numFmtId="1" fontId="32" fillId="0" borderId="11" xfId="3" quotePrefix="1" applyNumberFormat="1" applyFont="1" applyBorder="1" applyAlignment="1">
      <alignment horizontal="center" vertical="center"/>
    </xf>
    <xf numFmtId="3" fontId="32" fillId="0" borderId="11" xfId="0" applyNumberFormat="1" applyFont="1" applyBorder="1" applyAlignment="1">
      <alignment horizontal="left" vertical="center" indent="1"/>
    </xf>
    <xf numFmtId="197" fontId="32" fillId="0" borderId="11" xfId="0" applyNumberFormat="1" applyFont="1" applyBorder="1" applyAlignment="1">
      <alignment horizontal="right" vertical="center"/>
    </xf>
    <xf numFmtId="3" fontId="34" fillId="0" borderId="11" xfId="0" applyNumberFormat="1" applyFont="1" applyBorder="1" applyAlignment="1">
      <alignment horizontal="left" vertical="center" indent="2"/>
    </xf>
    <xf numFmtId="197" fontId="34" fillId="0" borderId="11" xfId="0" applyNumberFormat="1" applyFont="1" applyBorder="1" applyAlignment="1">
      <alignment horizontal="right" vertical="center"/>
    </xf>
    <xf numFmtId="3" fontId="34" fillId="0" borderId="11" xfId="0" applyNumberFormat="1" applyFont="1" applyBorder="1" applyAlignment="1">
      <alignment horizontal="left" vertical="center" indent="3"/>
    </xf>
    <xf numFmtId="3" fontId="39" fillId="0" borderId="11" xfId="0" applyNumberFormat="1" applyFont="1" applyBorder="1" applyAlignment="1">
      <alignment horizontal="left" vertical="center" indent="5"/>
    </xf>
    <xf numFmtId="197" fontId="39" fillId="0" borderId="11" xfId="0" applyNumberFormat="1" applyFont="1" applyBorder="1" applyAlignment="1">
      <alignment horizontal="right" vertical="center"/>
    </xf>
    <xf numFmtId="0" fontId="39" fillId="0" borderId="0" xfId="0" applyFont="1"/>
    <xf numFmtId="3" fontId="53" fillId="4" borderId="13" xfId="3" applyFont="1" applyFill="1" applyBorder="1">
      <alignment vertical="center"/>
    </xf>
    <xf numFmtId="0" fontId="32" fillId="0" borderId="11" xfId="0" applyFont="1" applyBorder="1" applyAlignment="1">
      <alignment vertical="center"/>
    </xf>
    <xf numFmtId="197" fontId="46" fillId="0" borderId="11" xfId="0" applyNumberFormat="1" applyFont="1" applyBorder="1" applyAlignment="1">
      <alignment horizontal="right" vertical="center"/>
    </xf>
    <xf numFmtId="197" fontId="40" fillId="0" borderId="11" xfId="0" applyNumberFormat="1" applyFont="1" applyBorder="1" applyAlignment="1">
      <alignment horizontal="right" vertical="center"/>
    </xf>
    <xf numFmtId="3" fontId="39" fillId="0" borderId="11" xfId="0" applyNumberFormat="1" applyFont="1" applyBorder="1" applyAlignment="1">
      <alignment horizontal="left" vertical="center" indent="3"/>
    </xf>
    <xf numFmtId="3" fontId="34" fillId="0" borderId="11" xfId="0" applyNumberFormat="1" applyFont="1" applyBorder="1" applyAlignment="1">
      <alignment horizontal="left" vertical="center" indent="1"/>
    </xf>
    <xf numFmtId="0" fontId="34" fillId="0" borderId="11" xfId="0" applyFont="1" applyBorder="1" applyAlignment="1">
      <alignment vertical="center"/>
    </xf>
    <xf numFmtId="197" fontId="34" fillId="0" borderId="11" xfId="0" applyNumberFormat="1" applyFont="1" applyBorder="1" applyAlignment="1">
      <alignment vertical="center"/>
    </xf>
    <xf numFmtId="3" fontId="39" fillId="0" borderId="11" xfId="0" applyNumberFormat="1" applyFont="1" applyBorder="1" applyAlignment="1">
      <alignment horizontal="left" vertical="center" indent="2"/>
    </xf>
    <xf numFmtId="197" fontId="39" fillId="0" borderId="11" xfId="0" applyNumberFormat="1" applyFont="1" applyBorder="1" applyAlignment="1">
      <alignment vertical="center"/>
    </xf>
    <xf numFmtId="197" fontId="39" fillId="0" borderId="0" xfId="0" applyNumberFormat="1" applyFont="1" applyAlignment="1">
      <alignment vertical="center"/>
    </xf>
    <xf numFmtId="0" fontId="34" fillId="0" borderId="11" xfId="0" applyFont="1" applyBorder="1" applyAlignment="1">
      <alignment horizontal="left" vertical="center" indent="1"/>
    </xf>
    <xf numFmtId="3" fontId="39" fillId="0" borderId="27" xfId="0" applyNumberFormat="1" applyFont="1" applyBorder="1" applyAlignment="1">
      <alignment horizontal="left" vertical="center" indent="2"/>
    </xf>
    <xf numFmtId="197" fontId="39" fillId="0" borderId="27" xfId="0" applyNumberFormat="1" applyFont="1" applyBorder="1" applyAlignment="1">
      <alignment vertical="center"/>
    </xf>
    <xf numFmtId="3" fontId="39" fillId="0" borderId="0" xfId="0" applyNumberFormat="1" applyFont="1" applyAlignment="1">
      <alignment horizontal="left" vertical="center" indent="2"/>
    </xf>
    <xf numFmtId="0" fontId="67" fillId="0" borderId="0" xfId="2" applyFont="1"/>
    <xf numFmtId="0" fontId="69" fillId="0" borderId="0" xfId="2" quotePrefix="1" applyFont="1"/>
    <xf numFmtId="0" fontId="70" fillId="0" borderId="0" xfId="2" quotePrefix="1" applyFont="1"/>
    <xf numFmtId="0" fontId="69" fillId="0" borderId="0" xfId="2" applyFont="1"/>
    <xf numFmtId="0" fontId="27" fillId="0" borderId="0" xfId="15" applyFont="1" applyAlignment="1">
      <alignment horizontal="center" vertical="center"/>
    </xf>
    <xf numFmtId="0" fontId="27" fillId="0" borderId="0" xfId="15" applyFont="1" applyAlignment="1">
      <alignment vertical="center"/>
    </xf>
    <xf numFmtId="0" fontId="26" fillId="0" borderId="0" xfId="15" applyFont="1" applyAlignment="1">
      <alignment horizontal="left" vertical="center"/>
    </xf>
    <xf numFmtId="0" fontId="26" fillId="0" borderId="0" xfId="15" applyFont="1" applyAlignment="1">
      <alignment horizontal="right" vertical="center"/>
    </xf>
    <xf numFmtId="3" fontId="72" fillId="3" borderId="9" xfId="3" applyFont="1" applyFill="1" applyBorder="1" applyAlignment="1">
      <alignment horizontal="center" vertical="center"/>
    </xf>
    <xf numFmtId="0" fontId="72" fillId="3" borderId="9" xfId="3" quotePrefix="1" applyNumberFormat="1" applyFont="1" applyFill="1" applyBorder="1" applyAlignment="1">
      <alignment horizontal="center" vertical="center"/>
    </xf>
    <xf numFmtId="3" fontId="26" fillId="4" borderId="28" xfId="3" applyFont="1" applyFill="1" applyBorder="1">
      <alignment vertical="center"/>
    </xf>
    <xf numFmtId="3" fontId="27" fillId="4" borderId="10" xfId="3" applyFont="1" applyFill="1" applyBorder="1">
      <alignment vertical="center"/>
    </xf>
    <xf numFmtId="3" fontId="27" fillId="0" borderId="28" xfId="3" applyFont="1" applyBorder="1">
      <alignment vertical="center"/>
    </xf>
    <xf numFmtId="3" fontId="26" fillId="0" borderId="28" xfId="3" applyFont="1" applyBorder="1">
      <alignment vertical="center"/>
    </xf>
    <xf numFmtId="3" fontId="27" fillId="0" borderId="29" xfId="3" applyFont="1" applyBorder="1">
      <alignment vertical="center"/>
    </xf>
    <xf numFmtId="3" fontId="27" fillId="0" borderId="12" xfId="3" applyFont="1" applyBorder="1">
      <alignment vertical="center"/>
    </xf>
    <xf numFmtId="3" fontId="27" fillId="0" borderId="0" xfId="15" applyNumberFormat="1" applyFont="1" applyAlignment="1">
      <alignment horizontal="center" vertical="center"/>
    </xf>
    <xf numFmtId="3" fontId="26" fillId="0" borderId="12" xfId="3" applyFont="1" applyBorder="1">
      <alignment vertical="center"/>
    </xf>
    <xf numFmtId="3" fontId="35" fillId="4" borderId="10" xfId="3" applyFont="1" applyFill="1" applyBorder="1">
      <alignment vertical="center"/>
    </xf>
    <xf numFmtId="3" fontId="27" fillId="0" borderId="14" xfId="3" applyFont="1" applyBorder="1">
      <alignment vertical="center"/>
    </xf>
    <xf numFmtId="3" fontId="34" fillId="0" borderId="10" xfId="3" applyFont="1" applyBorder="1" applyAlignment="1">
      <alignment horizontal="right" vertical="center"/>
    </xf>
    <xf numFmtId="3" fontId="34" fillId="0" borderId="10" xfId="3" applyFont="1" applyBorder="1" applyAlignment="1">
      <alignment horizontal="left" vertical="center" indent="4"/>
    </xf>
    <xf numFmtId="188" fontId="34" fillId="0" borderId="10" xfId="1" applyFont="1" applyBorder="1" applyAlignment="1">
      <alignment vertical="center"/>
    </xf>
    <xf numFmtId="188" fontId="34" fillId="0" borderId="10" xfId="1" applyFont="1" applyBorder="1" applyAlignment="1">
      <alignment horizontal="right" vertical="center"/>
    </xf>
    <xf numFmtId="3" fontId="34" fillId="0" borderId="12" xfId="3" applyFont="1" applyBorder="1">
      <alignment vertical="center"/>
    </xf>
    <xf numFmtId="0" fontId="74" fillId="0" borderId="0" xfId="2" applyFont="1" applyAlignment="1">
      <alignment vertical="center"/>
    </xf>
    <xf numFmtId="0" fontId="34" fillId="0" borderId="0" xfId="2" applyFont="1" applyAlignment="1">
      <alignment vertical="center"/>
    </xf>
    <xf numFmtId="0" fontId="59" fillId="0" borderId="0" xfId="2" applyFont="1" applyAlignment="1">
      <alignment vertical="center"/>
    </xf>
    <xf numFmtId="3" fontId="59" fillId="0" borderId="0" xfId="2" applyNumberFormat="1" applyFont="1" applyAlignment="1">
      <alignment vertical="center"/>
    </xf>
    <xf numFmtId="0" fontId="32" fillId="0" borderId="0" xfId="2" applyFont="1" applyAlignment="1">
      <alignment vertical="center"/>
    </xf>
    <xf numFmtId="0" fontId="34" fillId="0" borderId="0" xfId="15" applyFont="1" applyAlignment="1">
      <alignment horizontal="right" vertical="center"/>
    </xf>
    <xf numFmtId="3" fontId="37" fillId="0" borderId="0" xfId="3" applyFont="1">
      <alignment vertical="center"/>
    </xf>
    <xf numFmtId="0" fontId="32" fillId="0" borderId="0" xfId="4" applyFont="1" applyAlignment="1">
      <alignment vertical="center"/>
    </xf>
    <xf numFmtId="0" fontId="59" fillId="0" borderId="0" xfId="4" applyFont="1" applyAlignment="1">
      <alignment vertical="center"/>
    </xf>
    <xf numFmtId="0" fontId="32" fillId="0" borderId="13" xfId="4" applyFont="1" applyBorder="1"/>
    <xf numFmtId="3" fontId="34" fillId="0" borderId="13" xfId="4" applyNumberFormat="1" applyFont="1" applyBorder="1"/>
    <xf numFmtId="0" fontId="34" fillId="0" borderId="13" xfId="4" applyFont="1" applyBorder="1" applyAlignment="1">
      <alignment horizontal="left" indent="1"/>
    </xf>
    <xf numFmtId="0" fontId="39" fillId="0" borderId="13" xfId="4" applyFont="1" applyBorder="1" applyAlignment="1">
      <alignment horizontal="left" indent="2"/>
    </xf>
    <xf numFmtId="0" fontId="34" fillId="0" borderId="13" xfId="4" applyFont="1" applyBorder="1" applyAlignment="1">
      <alignment horizontal="left" indent="2"/>
    </xf>
    <xf numFmtId="0" fontId="39" fillId="0" borderId="13" xfId="4" applyFont="1" applyBorder="1" applyAlignment="1">
      <alignment horizontal="left" indent="3"/>
    </xf>
    <xf numFmtId="0" fontId="32" fillId="0" borderId="13" xfId="4" applyFont="1" applyBorder="1" applyAlignment="1">
      <alignment horizontal="left"/>
    </xf>
    <xf numFmtId="0" fontId="40" fillId="0" borderId="0" xfId="4" applyFont="1" applyAlignment="1">
      <alignment vertical="center"/>
    </xf>
    <xf numFmtId="189" fontId="73" fillId="0" borderId="0" xfId="1" applyNumberFormat="1" applyFont="1" applyFill="1" applyAlignment="1">
      <alignment vertical="center"/>
    </xf>
    <xf numFmtId="0" fontId="34" fillId="0" borderId="0" xfId="0" applyFont="1" applyAlignment="1">
      <alignment horizontal="left" vertical="center"/>
    </xf>
    <xf numFmtId="3" fontId="75" fillId="0" borderId="0" xfId="3" applyFont="1">
      <alignment vertical="center"/>
    </xf>
    <xf numFmtId="0" fontId="76" fillId="0" borderId="0" xfId="0" applyFont="1"/>
    <xf numFmtId="3" fontId="26" fillId="0" borderId="0" xfId="3" quotePrefix="1" applyFont="1" applyAlignment="1">
      <alignment horizontal="left" vertical="center" indent="4"/>
    </xf>
    <xf numFmtId="3" fontId="33" fillId="0" borderId="0" xfId="3" quotePrefix="1" applyFont="1" applyAlignment="1">
      <alignment horizontal="right" vertical="center"/>
    </xf>
    <xf numFmtId="3" fontId="27" fillId="0" borderId="16" xfId="3" applyFont="1" applyBorder="1" applyAlignment="1">
      <alignment horizontal="left" vertical="center" indent="2"/>
    </xf>
    <xf numFmtId="188" fontId="29" fillId="0" borderId="0" xfId="1" applyFont="1" applyAlignment="1"/>
    <xf numFmtId="3" fontId="26" fillId="0" borderId="10" xfId="3" applyFont="1" applyBorder="1" applyAlignment="1">
      <alignment horizontal="left" vertical="center" indent="1"/>
    </xf>
    <xf numFmtId="3" fontId="76" fillId="0" borderId="0" xfId="0" applyNumberFormat="1" applyFont="1"/>
    <xf numFmtId="0" fontId="77" fillId="0" borderId="0" xfId="0" applyFont="1"/>
    <xf numFmtId="192" fontId="77" fillId="0" borderId="0" xfId="1" applyNumberFormat="1" applyFont="1"/>
    <xf numFmtId="0" fontId="32" fillId="0" borderId="23" xfId="0" applyFont="1" applyBorder="1" applyAlignment="1">
      <alignment horizontal="left" vertical="center" indent="1"/>
    </xf>
    <xf numFmtId="197" fontId="32" fillId="4" borderId="30" xfId="0" applyNumberFormat="1" applyFont="1" applyFill="1" applyBorder="1" applyAlignment="1">
      <alignment horizontal="right" vertical="center"/>
    </xf>
    <xf numFmtId="0" fontId="32" fillId="4" borderId="0" xfId="0" applyFont="1" applyFill="1" applyAlignment="1">
      <alignment vertical="center"/>
    </xf>
    <xf numFmtId="189" fontId="32" fillId="4" borderId="30" xfId="1" applyNumberFormat="1" applyFont="1" applyFill="1" applyBorder="1" applyAlignment="1">
      <alignment horizontal="right" vertical="center"/>
    </xf>
    <xf numFmtId="3" fontId="27" fillId="0" borderId="13" xfId="3" applyFont="1" applyBorder="1" applyAlignment="1">
      <alignment horizontal="left" vertical="center"/>
    </xf>
    <xf numFmtId="0" fontId="32" fillId="0" borderId="13" xfId="0" applyFont="1" applyBorder="1" applyAlignment="1">
      <alignment horizontal="left" vertical="center" indent="1"/>
    </xf>
    <xf numFmtId="190" fontId="32" fillId="0" borderId="13" xfId="3" applyNumberFormat="1" applyFont="1" applyBorder="1" applyAlignment="1">
      <alignment horizontal="left" vertical="center" indent="1"/>
    </xf>
    <xf numFmtId="0" fontId="78" fillId="0" borderId="0" xfId="0" applyFont="1"/>
    <xf numFmtId="0" fontId="10" fillId="0" borderId="0" xfId="0" applyFont="1" applyAlignment="1">
      <alignment horizontal="center"/>
    </xf>
    <xf numFmtId="0" fontId="13" fillId="0" borderId="0" xfId="0" applyFont="1" applyAlignment="1">
      <alignment horizontal="center"/>
    </xf>
    <xf numFmtId="0" fontId="66" fillId="0" borderId="0" xfId="2" quotePrefix="1" applyFont="1" applyAlignment="1">
      <alignment horizontal="center"/>
    </xf>
    <xf numFmtId="0" fontId="68" fillId="2" borderId="0" xfId="0" quotePrefix="1" applyFont="1" applyFill="1" applyAlignment="1">
      <alignment horizontal="center"/>
    </xf>
    <xf numFmtId="0" fontId="34" fillId="0" borderId="25" xfId="0" applyFont="1" applyBorder="1" applyAlignment="1">
      <alignment horizontal="left" vertical="center" wrapText="1"/>
    </xf>
    <xf numFmtId="0" fontId="41" fillId="2" borderId="0" xfId="0" quotePrefix="1" applyFont="1" applyFill="1" applyAlignment="1">
      <alignment horizontal="center"/>
    </xf>
    <xf numFmtId="0" fontId="42" fillId="2" borderId="0" xfId="0" quotePrefix="1" applyFont="1" applyFill="1" applyAlignment="1">
      <alignment horizontal="center"/>
    </xf>
    <xf numFmtId="0" fontId="43" fillId="2" borderId="0" xfId="0" quotePrefix="1" applyFont="1" applyFill="1" applyAlignment="1">
      <alignment horizontal="center"/>
    </xf>
    <xf numFmtId="0" fontId="43" fillId="2" borderId="0" xfId="0" quotePrefix="1" applyFont="1" applyFill="1" applyAlignment="1">
      <alignment horizontal="center" vertical="center"/>
    </xf>
    <xf numFmtId="3" fontId="34" fillId="0" borderId="25" xfId="3" applyFont="1" applyBorder="1" applyAlignment="1">
      <alignment horizontal="left" vertical="center" wrapText="1"/>
    </xf>
    <xf numFmtId="3" fontId="34" fillId="0" borderId="26" xfId="3" applyFont="1" applyBorder="1" applyAlignment="1">
      <alignment horizontal="left" vertical="center" wrapText="1"/>
    </xf>
  </cellXfs>
  <cellStyles count="16">
    <cellStyle name="Comma" xfId="1" builtinId="3"/>
    <cellStyle name="Comma 2" xfId="5" xr:uid="{6D836746-9A7A-450B-8269-095EF30260A4}"/>
    <cellStyle name="Comma 2 15" xfId="6" xr:uid="{D05FEE1A-10B5-4817-9571-23E54D3429F9}"/>
    <cellStyle name="Comma 7" xfId="7" xr:uid="{3739F98E-CF0C-42C4-887F-ED80BE3FF4D6}"/>
    <cellStyle name="Comma 9" xfId="8" xr:uid="{25DF39BE-6B2C-4647-91F3-620615A3A179}"/>
    <cellStyle name="Normal" xfId="0" builtinId="0"/>
    <cellStyle name="Normal 10" xfId="4" xr:uid="{13888582-AD4D-4E3E-BF9F-B43A58F87AE5}"/>
    <cellStyle name="Normal 2" xfId="2" xr:uid="{B454596B-75C7-4B75-97B1-548B7AA3BA93}"/>
    <cellStyle name="Normal 2 2" xfId="9" xr:uid="{9E092E20-8F80-4CA7-8A4B-1228568B6F6E}"/>
    <cellStyle name="Normal 2 2 2" xfId="10" xr:uid="{BDA7C3B6-F1EE-430D-A0D3-A8F1CFD6FCAF}"/>
    <cellStyle name="Normal 2 3" xfId="12" xr:uid="{2A59D966-99A6-43E2-A4BC-DEA787D957E5}"/>
    <cellStyle name="Normal 4" xfId="11" xr:uid="{BC9523AC-D281-4636-843F-B90D3687D555}"/>
    <cellStyle name="Normal 5" xfId="13" xr:uid="{6B92D154-604D-4C2B-9618-0A2A85446ACF}"/>
    <cellStyle name="Normal 8" xfId="14" xr:uid="{40FD37D4-BAD9-4D49-A25F-98871A9DCF47}"/>
    <cellStyle name="Normal_SNA1993-JAPAN (2)" xfId="15" xr:uid="{43E28E14-A2FD-4D72-BA99-0BECC16392D7}"/>
    <cellStyle name="Normal_TAB59" xfId="3" xr:uid="{F19032DF-03FF-43A5-A37D-85E03F199F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3</xdr:col>
      <xdr:colOff>571500</xdr:colOff>
      <xdr:row>2</xdr:row>
      <xdr:rowOff>142875</xdr:rowOff>
    </xdr:from>
    <xdr:to>
      <xdr:col>5</xdr:col>
      <xdr:colOff>504825</xdr:colOff>
      <xdr:row>9</xdr:row>
      <xdr:rowOff>161925</xdr:rowOff>
    </xdr:to>
    <xdr:pic>
      <xdr:nvPicPr>
        <xdr:cNvPr id="2" name="Picture 1">
          <a:extLst>
            <a:ext uri="{FF2B5EF4-FFF2-40B4-BE49-F238E27FC236}">
              <a16:creationId xmlns:a16="http://schemas.microsoft.com/office/drawing/2014/main" id="{6A1C8D2D-BC84-44EF-B3A0-85E98775F36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00300" y="542925"/>
          <a:ext cx="1152525" cy="1219200"/>
        </a:xfrm>
        <a:prstGeom prst="rect">
          <a:avLst/>
        </a:prstGeom>
        <a:noFill/>
        <a:ln w="9525">
          <a:noFill/>
          <a:miter lim="800000"/>
          <a:headEnd/>
          <a:tailEnd/>
        </a:ln>
      </xdr:spPr>
    </xdr:pic>
    <xdr:clientData/>
  </xdr:twoCellAnchor>
  <xdr:twoCellAnchor editAs="oneCell">
    <xdr:from>
      <xdr:col>3</xdr:col>
      <xdr:colOff>571500</xdr:colOff>
      <xdr:row>2</xdr:row>
      <xdr:rowOff>142875</xdr:rowOff>
    </xdr:from>
    <xdr:to>
      <xdr:col>5</xdr:col>
      <xdr:colOff>504825</xdr:colOff>
      <xdr:row>9</xdr:row>
      <xdr:rowOff>161925</xdr:rowOff>
    </xdr:to>
    <xdr:pic>
      <xdr:nvPicPr>
        <xdr:cNvPr id="3" name="Picture 2">
          <a:extLst>
            <a:ext uri="{FF2B5EF4-FFF2-40B4-BE49-F238E27FC236}">
              <a16:creationId xmlns:a16="http://schemas.microsoft.com/office/drawing/2014/main" id="{07331C45-CDE8-4FE8-A794-6A3AD616000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00300" y="542925"/>
          <a:ext cx="1152525" cy="1219200"/>
        </a:xfrm>
        <a:prstGeom prst="rect">
          <a:avLst/>
        </a:prstGeom>
        <a:noFill/>
        <a:ln w="9525">
          <a:noFill/>
          <a:miter lim="800000"/>
          <a:headEnd/>
          <a:tailEnd/>
        </a:ln>
      </xdr:spPr>
    </xdr:pic>
    <xdr:clientData/>
  </xdr:twoCellAnchor>
  <xdr:twoCellAnchor editAs="oneCell">
    <xdr:from>
      <xdr:col>3</xdr:col>
      <xdr:colOff>571500</xdr:colOff>
      <xdr:row>2</xdr:row>
      <xdr:rowOff>142875</xdr:rowOff>
    </xdr:from>
    <xdr:to>
      <xdr:col>5</xdr:col>
      <xdr:colOff>504825</xdr:colOff>
      <xdr:row>9</xdr:row>
      <xdr:rowOff>161925</xdr:rowOff>
    </xdr:to>
    <xdr:pic>
      <xdr:nvPicPr>
        <xdr:cNvPr id="4" name="Picture 3">
          <a:extLst>
            <a:ext uri="{FF2B5EF4-FFF2-40B4-BE49-F238E27FC236}">
              <a16:creationId xmlns:a16="http://schemas.microsoft.com/office/drawing/2014/main" id="{C3C81C5A-0A2B-4371-BE0D-BF1E2922515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00300" y="542925"/>
          <a:ext cx="1152525" cy="1219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80F2-AE03-4BEF-9620-EDC1B695D422}">
  <dimension ref="A1:N53"/>
  <sheetViews>
    <sheetView tabSelected="1" zoomScaleNormal="100" workbookViewId="0">
      <selection activeCell="F19" sqref="F19"/>
    </sheetView>
  </sheetViews>
  <sheetFormatPr defaultRowHeight="14.25"/>
  <cols>
    <col min="8" max="8" width="11.875" customWidth="1"/>
    <col min="9" max="9" width="9.125" customWidth="1"/>
    <col min="10" max="10" width="11.375" customWidth="1"/>
    <col min="12" max="12" width="13.375" customWidth="1"/>
  </cols>
  <sheetData>
    <row r="1" spans="1:14" ht="18">
      <c r="I1" s="1" t="s">
        <v>0</v>
      </c>
    </row>
    <row r="2" spans="1:14" ht="13.5" customHeight="1">
      <c r="I2" s="2"/>
    </row>
    <row r="3" spans="1:14" ht="13.5" customHeight="1">
      <c r="H3" s="2"/>
    </row>
    <row r="4" spans="1:14" ht="13.5" customHeight="1">
      <c r="H4" s="2"/>
    </row>
    <row r="5" spans="1:14" ht="13.5" customHeight="1">
      <c r="H5" s="2"/>
    </row>
    <row r="6" spans="1:14" ht="13.5" customHeight="1">
      <c r="H6" s="2"/>
    </row>
    <row r="7" spans="1:14" ht="13.5" customHeight="1">
      <c r="H7" s="2"/>
    </row>
    <row r="8" spans="1:14" ht="13.5" customHeight="1">
      <c r="H8" s="2"/>
    </row>
    <row r="9" spans="1:14" ht="13.5" customHeight="1">
      <c r="H9" s="2"/>
    </row>
    <row r="10" spans="1:14" ht="13.5" customHeight="1">
      <c r="H10" s="2"/>
    </row>
    <row r="11" spans="1:14" ht="12.75" customHeight="1">
      <c r="M11" s="3"/>
      <c r="N11" s="4"/>
    </row>
    <row r="12" spans="1:14" ht="12.75" customHeight="1">
      <c r="M12" s="3"/>
      <c r="N12" s="4"/>
    </row>
    <row r="13" spans="1:14" ht="12.75" customHeight="1"/>
    <row r="14" spans="1:14" ht="50.1" customHeight="1">
      <c r="A14" s="5" t="s">
        <v>1</v>
      </c>
      <c r="C14" s="6"/>
    </row>
    <row r="15" spans="1:14" ht="35.1" customHeight="1">
      <c r="A15" s="7"/>
      <c r="B15" s="7" t="s">
        <v>2</v>
      </c>
      <c r="C15" s="6"/>
    </row>
    <row r="16" spans="1:14" ht="9.9499999999999993" customHeight="1">
      <c r="A16" s="8"/>
      <c r="C16" s="6"/>
    </row>
    <row r="17" spans="1:14" s="11" customFormat="1" ht="27" customHeight="1">
      <c r="A17" s="9"/>
      <c r="B17" s="460"/>
      <c r="C17" s="460"/>
      <c r="D17" s="460"/>
      <c r="E17" s="460"/>
      <c r="F17" s="460"/>
      <c r="G17" s="460"/>
      <c r="H17" s="460"/>
      <c r="I17" s="460"/>
      <c r="J17" s="10"/>
      <c r="K17"/>
      <c r="L17"/>
      <c r="M17"/>
      <c r="N17"/>
    </row>
    <row r="18" spans="1:14" s="11" customFormat="1" ht="27" customHeight="1">
      <c r="A18" s="9"/>
      <c r="B18" s="461"/>
      <c r="C18" s="461"/>
      <c r="D18" s="461"/>
      <c r="E18" s="461"/>
      <c r="F18" s="461"/>
      <c r="G18" s="461"/>
      <c r="H18" s="461"/>
      <c r="I18" s="461"/>
      <c r="J18" s="10"/>
      <c r="K18"/>
      <c r="L18"/>
      <c r="M18"/>
      <c r="N18"/>
    </row>
    <row r="19" spans="1:14" ht="27" customHeight="1"/>
    <row r="20" spans="1:14" ht="27" customHeight="1"/>
    <row r="21" spans="1:14" ht="12.75" customHeight="1"/>
    <row r="22" spans="1:14" ht="12.75" customHeight="1"/>
    <row r="23" spans="1:14" ht="12.75" customHeight="1"/>
    <row r="24" spans="1:14" ht="12.75" customHeight="1"/>
    <row r="25" spans="1:14" ht="12.75" customHeight="1"/>
    <row r="26" spans="1:14" ht="12.75" customHeight="1"/>
    <row r="27" spans="1:14" ht="12.75" customHeight="1"/>
    <row r="28" spans="1:14" ht="12.75" customHeight="1"/>
    <row r="29" spans="1:14" ht="12.75" customHeight="1"/>
    <row r="30" spans="1:14" ht="12.75" customHeight="1"/>
    <row r="31" spans="1:14" ht="12.75" customHeight="1"/>
    <row r="32" spans="1:14" ht="12.75" customHeight="1"/>
    <row r="33" ht="12.75" customHeight="1"/>
    <row r="50" spans="1:10" ht="21.75">
      <c r="A50" s="12" t="s">
        <v>3</v>
      </c>
      <c r="J50" s="13"/>
    </row>
    <row r="51" spans="1:10" s="14" customFormat="1" ht="24">
      <c r="A51" s="1" t="s">
        <v>4</v>
      </c>
      <c r="B51"/>
      <c r="D51"/>
      <c r="E51"/>
      <c r="F51"/>
      <c r="G51"/>
      <c r="H51"/>
      <c r="I51"/>
      <c r="J51" s="15"/>
    </row>
    <row r="52" spans="1:10" ht="21.75">
      <c r="A52" s="1" t="s">
        <v>5</v>
      </c>
      <c r="J52" s="15"/>
    </row>
    <row r="53" spans="1:10" ht="21.75">
      <c r="A53" s="16" t="s">
        <v>6</v>
      </c>
      <c r="J53" s="15"/>
    </row>
  </sheetData>
  <mergeCells count="2">
    <mergeCell ref="B17:I17"/>
    <mergeCell ref="B18:I18"/>
  </mergeCells>
  <printOptions horizontalCentered="1"/>
  <pageMargins left="0.38" right="0.2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E079C-AC30-420F-A68F-0113E73B7598}">
  <dimension ref="A4:AQ499"/>
  <sheetViews>
    <sheetView zoomScaleNormal="100" zoomScaleSheetLayoutView="70" workbookViewId="0">
      <selection activeCell="P13" sqref="P13"/>
    </sheetView>
  </sheetViews>
  <sheetFormatPr defaultColWidth="9.125" defaultRowHeight="25.5" customHeight="1"/>
  <cols>
    <col min="1" max="31" width="9.125" style="61"/>
    <col min="32" max="37" width="0" style="61" hidden="1" customWidth="1"/>
    <col min="38" max="16384" width="9.125" style="61"/>
  </cols>
  <sheetData>
    <row r="4" spans="1:43" ht="25.5" customHeight="1">
      <c r="AL4" s="62">
        <v>0</v>
      </c>
      <c r="AM4" s="62">
        <v>0</v>
      </c>
      <c r="AN4" s="62">
        <v>0</v>
      </c>
      <c r="AO4" s="62">
        <v>0</v>
      </c>
      <c r="AP4" s="62">
        <v>0</v>
      </c>
      <c r="AQ4" s="62">
        <v>0</v>
      </c>
    </row>
    <row r="5" spans="1:43" ht="25.5" customHeight="1">
      <c r="D5" s="465"/>
      <c r="E5" s="465"/>
      <c r="F5" s="465"/>
      <c r="G5" s="465"/>
      <c r="H5" s="465"/>
      <c r="I5" s="465"/>
      <c r="J5" s="465"/>
      <c r="K5" s="465"/>
      <c r="L5" s="465"/>
      <c r="M5" s="465"/>
      <c r="AL5" s="62">
        <v>0</v>
      </c>
      <c r="AM5" s="62">
        <v>0</v>
      </c>
      <c r="AN5" s="62">
        <v>0</v>
      </c>
      <c r="AO5" s="62">
        <v>0</v>
      </c>
      <c r="AP5" s="62">
        <v>0</v>
      </c>
      <c r="AQ5" s="62">
        <v>0</v>
      </c>
    </row>
    <row r="6" spans="1:43" ht="25.5" customHeight="1">
      <c r="AL6" s="62">
        <v>0</v>
      </c>
      <c r="AM6" s="62">
        <v>0</v>
      </c>
      <c r="AN6" s="62">
        <v>0</v>
      </c>
      <c r="AO6" s="62">
        <v>0</v>
      </c>
      <c r="AP6" s="62">
        <v>0</v>
      </c>
      <c r="AQ6" s="62">
        <v>0</v>
      </c>
    </row>
    <row r="7" spans="1:43" ht="25.5" customHeight="1">
      <c r="E7" s="63"/>
      <c r="F7" s="63"/>
      <c r="G7" s="63"/>
      <c r="H7" s="63"/>
      <c r="I7" s="63"/>
      <c r="J7" s="63"/>
      <c r="K7" s="63"/>
      <c r="L7" s="63"/>
      <c r="M7" s="63"/>
      <c r="AL7" s="62">
        <v>0</v>
      </c>
      <c r="AM7" s="62">
        <v>0</v>
      </c>
      <c r="AN7" s="62">
        <v>0</v>
      </c>
      <c r="AO7" s="62">
        <v>0</v>
      </c>
      <c r="AP7" s="62">
        <v>0</v>
      </c>
      <c r="AQ7" s="62">
        <v>0</v>
      </c>
    </row>
    <row r="8" spans="1:43" ht="25.5" customHeight="1">
      <c r="E8" s="63"/>
      <c r="F8" s="63"/>
      <c r="G8" s="63"/>
      <c r="H8" s="63"/>
      <c r="I8" s="63"/>
      <c r="J8" s="63"/>
      <c r="K8" s="63"/>
      <c r="L8" s="63"/>
      <c r="M8" s="63"/>
      <c r="N8" s="64"/>
      <c r="O8" s="64"/>
      <c r="P8" s="64"/>
      <c r="AL8" s="62">
        <v>0</v>
      </c>
      <c r="AM8" s="62">
        <v>0</v>
      </c>
      <c r="AN8" s="62">
        <v>0</v>
      </c>
      <c r="AO8" s="62">
        <v>0</v>
      </c>
      <c r="AP8" s="62">
        <v>0</v>
      </c>
      <c r="AQ8" s="62">
        <v>0</v>
      </c>
    </row>
    <row r="9" spans="1:43" ht="25.5" customHeight="1">
      <c r="E9" s="64"/>
      <c r="F9" s="64"/>
      <c r="G9" s="64"/>
      <c r="H9" s="64"/>
      <c r="I9" s="64"/>
      <c r="J9" s="64"/>
      <c r="K9" s="64"/>
      <c r="L9" s="64"/>
      <c r="M9" s="64"/>
      <c r="AL9" s="62">
        <v>0</v>
      </c>
      <c r="AM9" s="62">
        <v>0</v>
      </c>
      <c r="AN9" s="62">
        <v>0</v>
      </c>
      <c r="AO9" s="62">
        <v>0</v>
      </c>
      <c r="AP9" s="62">
        <v>0</v>
      </c>
      <c r="AQ9" s="62">
        <v>0</v>
      </c>
    </row>
    <row r="10" spans="1:43" ht="25.5" customHeight="1">
      <c r="AL10" s="62">
        <v>0</v>
      </c>
      <c r="AM10" s="62">
        <v>0</v>
      </c>
      <c r="AN10" s="62">
        <v>0</v>
      </c>
      <c r="AO10" s="62">
        <v>0</v>
      </c>
      <c r="AP10" s="62">
        <v>0</v>
      </c>
      <c r="AQ10" s="62">
        <v>0</v>
      </c>
    </row>
    <row r="11" spans="1:43" ht="25.5" customHeight="1">
      <c r="AL11" s="62">
        <v>0</v>
      </c>
      <c r="AM11" s="62">
        <v>0</v>
      </c>
      <c r="AN11" s="62">
        <v>0</v>
      </c>
      <c r="AO11" s="62">
        <v>0</v>
      </c>
      <c r="AP11" s="62">
        <v>0</v>
      </c>
      <c r="AQ11" s="62">
        <v>0</v>
      </c>
    </row>
    <row r="12" spans="1:43" ht="34.5" customHeight="1">
      <c r="A12" s="466" t="s">
        <v>222</v>
      </c>
      <c r="B12" s="466"/>
      <c r="C12" s="466"/>
      <c r="D12" s="466"/>
      <c r="E12" s="466"/>
      <c r="F12" s="466"/>
      <c r="G12" s="466"/>
      <c r="H12" s="466"/>
      <c r="I12" s="466"/>
      <c r="J12" s="466"/>
      <c r="AL12" s="62">
        <v>0</v>
      </c>
      <c r="AM12" s="62">
        <v>0</v>
      </c>
      <c r="AN12" s="62">
        <v>0</v>
      </c>
      <c r="AO12" s="62">
        <v>0</v>
      </c>
      <c r="AP12" s="62">
        <v>0</v>
      </c>
      <c r="AQ12" s="62">
        <v>0</v>
      </c>
    </row>
    <row r="13" spans="1:43" ht="34.5" customHeight="1">
      <c r="A13" s="466" t="s">
        <v>223</v>
      </c>
      <c r="B13" s="466"/>
      <c r="C13" s="466"/>
      <c r="D13" s="466"/>
      <c r="E13" s="466"/>
      <c r="F13" s="466"/>
      <c r="G13" s="466"/>
      <c r="H13" s="466"/>
      <c r="I13" s="466"/>
      <c r="J13" s="466"/>
      <c r="AL13" s="62">
        <v>0</v>
      </c>
      <c r="AM13" s="62">
        <v>0</v>
      </c>
      <c r="AN13" s="62">
        <v>0</v>
      </c>
      <c r="AO13" s="62">
        <v>0</v>
      </c>
      <c r="AP13" s="62">
        <v>0</v>
      </c>
      <c r="AQ13" s="62">
        <v>0</v>
      </c>
    </row>
    <row r="14" spans="1:43" ht="34.5" customHeight="1">
      <c r="A14" s="467"/>
      <c r="B14" s="467"/>
      <c r="C14" s="467"/>
      <c r="D14" s="467"/>
      <c r="E14" s="467"/>
      <c r="F14" s="467"/>
      <c r="G14" s="467"/>
      <c r="H14" s="467"/>
      <c r="I14" s="467"/>
      <c r="J14" s="467"/>
      <c r="AL14" s="62">
        <v>0</v>
      </c>
      <c r="AM14" s="62">
        <v>0</v>
      </c>
      <c r="AN14" s="62">
        <v>0</v>
      </c>
      <c r="AO14" s="62">
        <v>0</v>
      </c>
      <c r="AP14" s="62">
        <v>0</v>
      </c>
      <c r="AQ14" s="62">
        <v>0</v>
      </c>
    </row>
    <row r="15" spans="1:43" ht="25.5" customHeight="1">
      <c r="AL15" s="62">
        <v>0</v>
      </c>
      <c r="AM15" s="62">
        <v>0</v>
      </c>
      <c r="AN15" s="62">
        <v>0</v>
      </c>
      <c r="AO15" s="62">
        <v>0</v>
      </c>
      <c r="AP15" s="62">
        <v>0</v>
      </c>
      <c r="AQ15" s="62">
        <v>0</v>
      </c>
    </row>
    <row r="16" spans="1:43" ht="25.5" customHeight="1">
      <c r="AL16" s="62">
        <v>0</v>
      </c>
      <c r="AM16" s="62">
        <v>0</v>
      </c>
      <c r="AN16" s="62">
        <v>0</v>
      </c>
      <c r="AO16" s="62">
        <v>0</v>
      </c>
      <c r="AP16" s="62">
        <v>0</v>
      </c>
      <c r="AQ16" s="62">
        <v>0</v>
      </c>
    </row>
    <row r="17" spans="1:43" ht="25.5" customHeight="1">
      <c r="A17" s="65"/>
      <c r="AL17" s="62">
        <v>0</v>
      </c>
      <c r="AM17" s="62">
        <v>0</v>
      </c>
      <c r="AN17" s="62">
        <v>0</v>
      </c>
      <c r="AO17" s="62">
        <v>0</v>
      </c>
      <c r="AP17" s="62">
        <v>0</v>
      </c>
      <c r="AQ17" s="62">
        <v>0</v>
      </c>
    </row>
    <row r="18" spans="1:43" ht="25.5" customHeight="1">
      <c r="AL18" s="62">
        <v>0</v>
      </c>
      <c r="AM18" s="62">
        <v>0</v>
      </c>
      <c r="AN18" s="62">
        <v>0</v>
      </c>
      <c r="AO18" s="62">
        <v>0</v>
      </c>
      <c r="AP18" s="62">
        <v>0</v>
      </c>
      <c r="AQ18" s="62">
        <v>0</v>
      </c>
    </row>
    <row r="19" spans="1:43" ht="25.5" customHeight="1">
      <c r="AL19" s="62">
        <v>0</v>
      </c>
      <c r="AM19" s="62">
        <v>0</v>
      </c>
      <c r="AN19" s="62">
        <v>0</v>
      </c>
      <c r="AO19" s="62">
        <v>0</v>
      </c>
      <c r="AP19" s="62">
        <v>0</v>
      </c>
      <c r="AQ19" s="62">
        <v>0</v>
      </c>
    </row>
    <row r="20" spans="1:43" ht="25.5" customHeight="1">
      <c r="AL20" s="62">
        <v>0</v>
      </c>
      <c r="AM20" s="62">
        <v>0</v>
      </c>
      <c r="AN20" s="62">
        <v>0</v>
      </c>
      <c r="AO20" s="62">
        <v>0</v>
      </c>
      <c r="AP20" s="62">
        <v>0</v>
      </c>
      <c r="AQ20" s="62">
        <v>0</v>
      </c>
    </row>
    <row r="21" spans="1:43" ht="25.5" customHeight="1">
      <c r="AL21" s="62">
        <v>0</v>
      </c>
      <c r="AM21" s="62">
        <v>0</v>
      </c>
      <c r="AN21" s="62">
        <v>0</v>
      </c>
      <c r="AO21" s="62">
        <v>0</v>
      </c>
      <c r="AP21" s="62">
        <v>0</v>
      </c>
      <c r="AQ21" s="62">
        <v>0</v>
      </c>
    </row>
    <row r="22" spans="1:43" ht="25.5" customHeight="1">
      <c r="AL22" s="62">
        <v>0</v>
      </c>
      <c r="AM22" s="62">
        <v>0</v>
      </c>
      <c r="AN22" s="62">
        <v>0</v>
      </c>
      <c r="AO22" s="62">
        <v>0</v>
      </c>
      <c r="AP22" s="62">
        <v>0</v>
      </c>
      <c r="AQ22" s="62">
        <v>0</v>
      </c>
    </row>
    <row r="23" spans="1:43" ht="25.5" customHeight="1">
      <c r="AL23" s="62">
        <v>0</v>
      </c>
      <c r="AM23" s="62">
        <v>0</v>
      </c>
      <c r="AN23" s="62">
        <v>0</v>
      </c>
      <c r="AO23" s="62">
        <v>0</v>
      </c>
      <c r="AP23" s="62">
        <v>0</v>
      </c>
      <c r="AQ23" s="62">
        <v>0</v>
      </c>
    </row>
    <row r="24" spans="1:43" ht="25.5" customHeight="1">
      <c r="AL24" s="62">
        <v>0</v>
      </c>
      <c r="AM24" s="62">
        <v>0</v>
      </c>
      <c r="AN24" s="62">
        <v>0</v>
      </c>
      <c r="AO24" s="62">
        <v>0</v>
      </c>
      <c r="AP24" s="62">
        <v>0</v>
      </c>
      <c r="AQ24" s="62">
        <v>0</v>
      </c>
    </row>
    <row r="25" spans="1:43" ht="25.5" customHeight="1">
      <c r="AL25" s="62">
        <v>0</v>
      </c>
      <c r="AM25" s="62">
        <v>0</v>
      </c>
      <c r="AN25" s="62">
        <v>0</v>
      </c>
      <c r="AO25" s="62">
        <v>0</v>
      </c>
      <c r="AP25" s="62">
        <v>0</v>
      </c>
      <c r="AQ25" s="62">
        <v>0</v>
      </c>
    </row>
    <row r="26" spans="1:43" ht="25.5" customHeight="1">
      <c r="AL26" s="62">
        <v>0</v>
      </c>
      <c r="AM26" s="62">
        <v>0</v>
      </c>
      <c r="AN26" s="62">
        <v>0</v>
      </c>
      <c r="AO26" s="62">
        <v>0</v>
      </c>
      <c r="AP26" s="62">
        <v>0</v>
      </c>
      <c r="AQ26" s="62">
        <v>0</v>
      </c>
    </row>
    <row r="27" spans="1:43" ht="25.5" customHeight="1">
      <c r="AL27" s="62">
        <v>0</v>
      </c>
      <c r="AM27" s="62">
        <v>0</v>
      </c>
      <c r="AN27" s="62">
        <v>0</v>
      </c>
      <c r="AO27" s="62">
        <v>0</v>
      </c>
      <c r="AP27" s="62">
        <v>0</v>
      </c>
      <c r="AQ27" s="62">
        <v>0</v>
      </c>
    </row>
    <row r="28" spans="1:43" ht="25.5" customHeight="1">
      <c r="AL28" s="62">
        <v>0</v>
      </c>
      <c r="AM28" s="62">
        <v>0</v>
      </c>
      <c r="AN28" s="62">
        <v>0</v>
      </c>
      <c r="AO28" s="62">
        <v>0</v>
      </c>
      <c r="AP28" s="62">
        <v>0</v>
      </c>
      <c r="AQ28" s="62">
        <v>0</v>
      </c>
    </row>
    <row r="29" spans="1:43" ht="25.5" customHeight="1">
      <c r="AL29" s="62">
        <v>0</v>
      </c>
      <c r="AM29" s="62">
        <v>0</v>
      </c>
      <c r="AN29" s="62">
        <v>0</v>
      </c>
      <c r="AO29" s="62">
        <v>0</v>
      </c>
      <c r="AP29" s="62">
        <v>0</v>
      </c>
      <c r="AQ29" s="62">
        <v>0</v>
      </c>
    </row>
    <row r="30" spans="1:43" ht="25.5" customHeight="1">
      <c r="AL30" s="62">
        <v>0</v>
      </c>
      <c r="AM30" s="62">
        <v>0</v>
      </c>
      <c r="AN30" s="62">
        <v>0</v>
      </c>
      <c r="AO30" s="62">
        <v>0</v>
      </c>
      <c r="AP30" s="62">
        <v>0</v>
      </c>
      <c r="AQ30" s="62">
        <v>0</v>
      </c>
    </row>
    <row r="31" spans="1:43" ht="25.5" customHeight="1">
      <c r="AL31" s="62">
        <v>0</v>
      </c>
      <c r="AM31" s="62">
        <v>0</v>
      </c>
      <c r="AN31" s="62">
        <v>0</v>
      </c>
      <c r="AO31" s="62">
        <v>0</v>
      </c>
      <c r="AP31" s="62">
        <v>0</v>
      </c>
      <c r="AQ31" s="62">
        <v>0</v>
      </c>
    </row>
    <row r="32" spans="1:43" ht="25.5" customHeight="1">
      <c r="AL32" s="62">
        <v>0</v>
      </c>
      <c r="AM32" s="62">
        <v>0</v>
      </c>
      <c r="AN32" s="62">
        <v>0</v>
      </c>
      <c r="AO32" s="62">
        <v>0</v>
      </c>
      <c r="AP32" s="62">
        <v>0</v>
      </c>
      <c r="AQ32" s="62">
        <v>0</v>
      </c>
    </row>
    <row r="33" spans="38:43" ht="25.5" customHeight="1">
      <c r="AL33" s="62">
        <v>0</v>
      </c>
      <c r="AM33" s="62">
        <v>0</v>
      </c>
      <c r="AN33" s="62">
        <v>0</v>
      </c>
      <c r="AO33" s="62">
        <v>0</v>
      </c>
      <c r="AP33" s="62">
        <v>0</v>
      </c>
      <c r="AQ33" s="62">
        <v>0</v>
      </c>
    </row>
    <row r="34" spans="38:43" ht="25.5" customHeight="1">
      <c r="AL34" s="62">
        <v>0</v>
      </c>
      <c r="AM34" s="62">
        <v>0</v>
      </c>
      <c r="AN34" s="62">
        <v>0</v>
      </c>
      <c r="AO34" s="62">
        <v>0</v>
      </c>
      <c r="AP34" s="62">
        <v>0</v>
      </c>
      <c r="AQ34" s="62">
        <v>0</v>
      </c>
    </row>
    <row r="35" spans="38:43" ht="25.5" customHeight="1">
      <c r="AL35" s="62">
        <v>0</v>
      </c>
      <c r="AM35" s="62">
        <v>0</v>
      </c>
      <c r="AN35" s="62">
        <v>0</v>
      </c>
      <c r="AO35" s="62">
        <v>0</v>
      </c>
      <c r="AP35" s="62">
        <v>0</v>
      </c>
      <c r="AQ35" s="62">
        <v>0</v>
      </c>
    </row>
    <row r="36" spans="38:43" ht="25.5" customHeight="1">
      <c r="AL36" s="62">
        <v>0</v>
      </c>
      <c r="AM36" s="62">
        <v>0</v>
      </c>
      <c r="AN36" s="62">
        <v>0</v>
      </c>
      <c r="AO36" s="62">
        <v>0</v>
      </c>
      <c r="AP36" s="62">
        <v>0</v>
      </c>
      <c r="AQ36" s="62">
        <v>0</v>
      </c>
    </row>
    <row r="37" spans="38:43" ht="25.5" customHeight="1">
      <c r="AL37" s="62">
        <v>0</v>
      </c>
      <c r="AM37" s="62">
        <v>0</v>
      </c>
      <c r="AN37" s="62">
        <v>0</v>
      </c>
      <c r="AO37" s="62">
        <v>0</v>
      </c>
      <c r="AP37" s="62">
        <v>0</v>
      </c>
      <c r="AQ37" s="62">
        <v>0</v>
      </c>
    </row>
    <row r="38" spans="38:43" ht="25.5" customHeight="1">
      <c r="AL38" s="62">
        <v>0</v>
      </c>
      <c r="AM38" s="62">
        <v>0</v>
      </c>
      <c r="AN38" s="62">
        <v>0</v>
      </c>
      <c r="AO38" s="62">
        <v>0</v>
      </c>
      <c r="AP38" s="62">
        <v>0</v>
      </c>
      <c r="AQ38" s="62">
        <v>0</v>
      </c>
    </row>
    <row r="39" spans="38:43" ht="25.5" customHeight="1">
      <c r="AL39" s="62">
        <v>0</v>
      </c>
      <c r="AM39" s="62">
        <v>0</v>
      </c>
      <c r="AN39" s="62">
        <v>0</v>
      </c>
      <c r="AO39" s="62">
        <v>0</v>
      </c>
      <c r="AP39" s="62">
        <v>0</v>
      </c>
      <c r="AQ39" s="62">
        <v>0</v>
      </c>
    </row>
    <row r="40" spans="38:43" ht="25.5" customHeight="1">
      <c r="AL40" s="62">
        <v>0</v>
      </c>
      <c r="AM40" s="62">
        <v>0</v>
      </c>
      <c r="AN40" s="62">
        <v>0</v>
      </c>
      <c r="AO40" s="62">
        <v>0</v>
      </c>
      <c r="AP40" s="62">
        <v>0</v>
      </c>
      <c r="AQ40" s="62">
        <v>0</v>
      </c>
    </row>
    <row r="41" spans="38:43" ht="25.5" customHeight="1">
      <c r="AL41" s="62">
        <v>0</v>
      </c>
      <c r="AM41" s="62">
        <v>0</v>
      </c>
      <c r="AN41" s="62">
        <v>0</v>
      </c>
      <c r="AO41" s="62">
        <v>0</v>
      </c>
      <c r="AP41" s="62">
        <v>0</v>
      </c>
      <c r="AQ41" s="62">
        <v>0</v>
      </c>
    </row>
    <row r="42" spans="38:43" ht="25.5" customHeight="1">
      <c r="AL42" s="62">
        <v>0</v>
      </c>
      <c r="AM42" s="62">
        <v>0</v>
      </c>
      <c r="AN42" s="62">
        <v>0</v>
      </c>
      <c r="AO42" s="62">
        <v>0</v>
      </c>
      <c r="AP42" s="62">
        <v>0</v>
      </c>
      <c r="AQ42" s="62">
        <v>0</v>
      </c>
    </row>
    <row r="43" spans="38:43" ht="25.5" customHeight="1">
      <c r="AL43" s="62">
        <v>0</v>
      </c>
      <c r="AM43" s="62">
        <v>0</v>
      </c>
      <c r="AN43" s="62">
        <v>0</v>
      </c>
      <c r="AO43" s="62">
        <v>0</v>
      </c>
      <c r="AP43" s="62">
        <v>0</v>
      </c>
      <c r="AQ43" s="62">
        <v>0</v>
      </c>
    </row>
    <row r="44" spans="38:43" ht="25.5" customHeight="1">
      <c r="AL44" s="62">
        <v>0</v>
      </c>
      <c r="AM44" s="62">
        <v>0</v>
      </c>
      <c r="AN44" s="62">
        <v>0</v>
      </c>
      <c r="AO44" s="62">
        <v>0</v>
      </c>
      <c r="AP44" s="62">
        <v>0</v>
      </c>
      <c r="AQ44" s="62">
        <v>0</v>
      </c>
    </row>
    <row r="45" spans="38:43" ht="25.5" customHeight="1">
      <c r="AL45" s="62">
        <v>0</v>
      </c>
      <c r="AM45" s="62">
        <v>0</v>
      </c>
      <c r="AN45" s="62">
        <v>0</v>
      </c>
      <c r="AO45" s="62">
        <v>0</v>
      </c>
      <c r="AP45" s="62">
        <v>0</v>
      </c>
      <c r="AQ45" s="62">
        <v>0</v>
      </c>
    </row>
    <row r="46" spans="38:43" ht="25.5" customHeight="1">
      <c r="AL46" s="62">
        <v>0</v>
      </c>
      <c r="AM46" s="62">
        <v>0</v>
      </c>
      <c r="AN46" s="62">
        <v>0</v>
      </c>
      <c r="AO46" s="62">
        <v>0</v>
      </c>
      <c r="AP46" s="62">
        <v>0</v>
      </c>
      <c r="AQ46" s="62">
        <v>0</v>
      </c>
    </row>
    <row r="47" spans="38:43" ht="25.5" customHeight="1">
      <c r="AL47" s="62">
        <v>0</v>
      </c>
      <c r="AM47" s="62">
        <v>0</v>
      </c>
      <c r="AN47" s="62">
        <v>0</v>
      </c>
      <c r="AO47" s="62">
        <v>0</v>
      </c>
      <c r="AP47" s="62">
        <v>0</v>
      </c>
      <c r="AQ47" s="62">
        <v>0</v>
      </c>
    </row>
    <row r="48" spans="38:43" ht="25.5" customHeight="1">
      <c r="AL48" s="62">
        <v>0</v>
      </c>
      <c r="AM48" s="62">
        <v>0</v>
      </c>
      <c r="AN48" s="62">
        <v>0</v>
      </c>
      <c r="AO48" s="62">
        <v>0</v>
      </c>
      <c r="AP48" s="62">
        <v>0</v>
      </c>
      <c r="AQ48" s="62">
        <v>0</v>
      </c>
    </row>
    <row r="49" spans="38:43" ht="25.5" customHeight="1">
      <c r="AL49" s="62">
        <v>0</v>
      </c>
      <c r="AM49" s="62">
        <v>0</v>
      </c>
      <c r="AN49" s="62">
        <v>0</v>
      </c>
      <c r="AO49" s="62">
        <v>0</v>
      </c>
      <c r="AP49" s="62">
        <v>0</v>
      </c>
      <c r="AQ49" s="62">
        <v>0</v>
      </c>
    </row>
    <row r="50" spans="38:43" ht="25.5" customHeight="1">
      <c r="AL50" s="62">
        <v>0</v>
      </c>
      <c r="AM50" s="62">
        <v>0</v>
      </c>
      <c r="AN50" s="62">
        <v>0</v>
      </c>
      <c r="AO50" s="62">
        <v>0</v>
      </c>
      <c r="AP50" s="62">
        <v>0</v>
      </c>
      <c r="AQ50" s="62">
        <v>0</v>
      </c>
    </row>
    <row r="51" spans="38:43" ht="25.5" customHeight="1">
      <c r="AL51" s="62">
        <v>0</v>
      </c>
      <c r="AM51" s="62">
        <v>0</v>
      </c>
      <c r="AN51" s="62">
        <v>0</v>
      </c>
      <c r="AO51" s="62">
        <v>0</v>
      </c>
      <c r="AP51" s="62">
        <v>0</v>
      </c>
      <c r="AQ51" s="62">
        <v>0</v>
      </c>
    </row>
    <row r="52" spans="38:43" ht="25.5" customHeight="1">
      <c r="AL52" s="62">
        <v>0</v>
      </c>
      <c r="AM52" s="62">
        <v>0</v>
      </c>
      <c r="AN52" s="62">
        <v>0</v>
      </c>
      <c r="AO52" s="62">
        <v>0</v>
      </c>
      <c r="AP52" s="62">
        <v>0</v>
      </c>
      <c r="AQ52" s="62">
        <v>0</v>
      </c>
    </row>
    <row r="53" spans="38:43" ht="25.5" customHeight="1">
      <c r="AL53" s="62">
        <v>0</v>
      </c>
      <c r="AM53" s="62">
        <v>0</v>
      </c>
      <c r="AN53" s="62">
        <v>0</v>
      </c>
      <c r="AO53" s="62">
        <v>0</v>
      </c>
      <c r="AP53" s="62">
        <v>0</v>
      </c>
      <c r="AQ53" s="62">
        <v>0</v>
      </c>
    </row>
    <row r="54" spans="38:43" ht="25.5" customHeight="1">
      <c r="AL54" s="62">
        <v>0</v>
      </c>
      <c r="AM54" s="62">
        <v>0</v>
      </c>
      <c r="AN54" s="62">
        <v>0</v>
      </c>
      <c r="AO54" s="62">
        <v>0</v>
      </c>
      <c r="AP54" s="62">
        <v>0</v>
      </c>
      <c r="AQ54" s="62">
        <v>0</v>
      </c>
    </row>
    <row r="55" spans="38:43" ht="25.5" customHeight="1">
      <c r="AL55" s="62">
        <v>0</v>
      </c>
      <c r="AM55" s="62">
        <v>0</v>
      </c>
      <c r="AN55" s="62">
        <v>0</v>
      </c>
      <c r="AO55" s="62">
        <v>0</v>
      </c>
      <c r="AP55" s="62">
        <v>0</v>
      </c>
      <c r="AQ55" s="62">
        <v>0</v>
      </c>
    </row>
    <row r="56" spans="38:43" ht="25.5" customHeight="1">
      <c r="AL56" s="62">
        <v>0</v>
      </c>
      <c r="AM56" s="62">
        <v>0</v>
      </c>
      <c r="AN56" s="62">
        <v>0</v>
      </c>
      <c r="AO56" s="62">
        <v>0</v>
      </c>
      <c r="AP56" s="62">
        <v>0</v>
      </c>
      <c r="AQ56" s="62">
        <v>0</v>
      </c>
    </row>
    <row r="57" spans="38:43" ht="25.5" customHeight="1">
      <c r="AL57" s="62">
        <v>0</v>
      </c>
      <c r="AM57" s="62">
        <v>0</v>
      </c>
      <c r="AN57" s="62">
        <v>0</v>
      </c>
      <c r="AO57" s="62">
        <v>0</v>
      </c>
      <c r="AP57" s="62">
        <v>0</v>
      </c>
      <c r="AQ57" s="62">
        <v>0</v>
      </c>
    </row>
    <row r="58" spans="38:43" ht="25.5" customHeight="1">
      <c r="AL58" s="62">
        <v>0</v>
      </c>
      <c r="AM58" s="62">
        <v>0</v>
      </c>
      <c r="AN58" s="62">
        <v>0</v>
      </c>
      <c r="AO58" s="62">
        <v>0</v>
      </c>
      <c r="AP58" s="62">
        <v>0</v>
      </c>
      <c r="AQ58" s="62">
        <v>0</v>
      </c>
    </row>
    <row r="59" spans="38:43" ht="25.5" customHeight="1">
      <c r="AL59" s="62">
        <v>0</v>
      </c>
      <c r="AM59" s="62">
        <v>0</v>
      </c>
      <c r="AN59" s="62">
        <v>0</v>
      </c>
      <c r="AO59" s="62">
        <v>0</v>
      </c>
      <c r="AP59" s="62">
        <v>0</v>
      </c>
      <c r="AQ59" s="62">
        <v>0</v>
      </c>
    </row>
    <row r="60" spans="38:43" ht="25.5" customHeight="1">
      <c r="AL60" s="62">
        <v>0</v>
      </c>
      <c r="AM60" s="62">
        <v>0</v>
      </c>
      <c r="AN60" s="62">
        <v>0</v>
      </c>
      <c r="AO60" s="62">
        <v>0</v>
      </c>
      <c r="AP60" s="62">
        <v>0</v>
      </c>
      <c r="AQ60" s="62">
        <v>0</v>
      </c>
    </row>
    <row r="61" spans="38:43" ht="25.5" customHeight="1">
      <c r="AL61" s="62">
        <v>0</v>
      </c>
      <c r="AM61" s="62">
        <v>0</v>
      </c>
      <c r="AN61" s="62">
        <v>0</v>
      </c>
      <c r="AO61" s="62">
        <v>0</v>
      </c>
      <c r="AP61" s="62">
        <v>0</v>
      </c>
      <c r="AQ61" s="62">
        <v>0</v>
      </c>
    </row>
    <row r="62" spans="38:43" ht="25.5" customHeight="1">
      <c r="AL62" s="62">
        <v>0</v>
      </c>
      <c r="AM62" s="62">
        <v>0</v>
      </c>
      <c r="AN62" s="62">
        <v>0</v>
      </c>
      <c r="AO62" s="62">
        <v>0</v>
      </c>
      <c r="AP62" s="62">
        <v>0</v>
      </c>
      <c r="AQ62" s="62">
        <v>0</v>
      </c>
    </row>
    <row r="63" spans="38:43" ht="25.5" customHeight="1">
      <c r="AL63" s="62">
        <v>0</v>
      </c>
      <c r="AM63" s="62">
        <v>0</v>
      </c>
      <c r="AN63" s="62">
        <v>0</v>
      </c>
      <c r="AO63" s="62">
        <v>0</v>
      </c>
      <c r="AP63" s="62">
        <v>0</v>
      </c>
      <c r="AQ63" s="62">
        <v>0</v>
      </c>
    </row>
    <row r="64" spans="38:43" ht="25.5" customHeight="1">
      <c r="AL64" s="62">
        <v>0</v>
      </c>
      <c r="AM64" s="62">
        <v>0</v>
      </c>
      <c r="AN64" s="62">
        <v>0</v>
      </c>
      <c r="AO64" s="62">
        <v>0</v>
      </c>
      <c r="AP64" s="62">
        <v>0</v>
      </c>
      <c r="AQ64" s="62">
        <v>0</v>
      </c>
    </row>
    <row r="65" spans="38:43" ht="25.5" customHeight="1">
      <c r="AL65" s="62">
        <v>0</v>
      </c>
      <c r="AM65" s="62">
        <v>0</v>
      </c>
      <c r="AN65" s="62">
        <v>0</v>
      </c>
      <c r="AO65" s="62">
        <v>0</v>
      </c>
      <c r="AP65" s="62">
        <v>0</v>
      </c>
      <c r="AQ65" s="62">
        <v>0</v>
      </c>
    </row>
    <row r="66" spans="38:43" ht="25.5" customHeight="1">
      <c r="AL66" s="62">
        <v>0</v>
      </c>
      <c r="AM66" s="62">
        <v>0</v>
      </c>
      <c r="AN66" s="62">
        <v>0</v>
      </c>
      <c r="AO66" s="62">
        <v>0</v>
      </c>
      <c r="AP66" s="62">
        <v>0</v>
      </c>
      <c r="AQ66" s="62">
        <v>0</v>
      </c>
    </row>
    <row r="67" spans="38:43" ht="25.5" customHeight="1">
      <c r="AL67" s="62">
        <v>0</v>
      </c>
      <c r="AM67" s="62">
        <v>0</v>
      </c>
      <c r="AN67" s="62">
        <v>0</v>
      </c>
      <c r="AO67" s="62">
        <v>0</v>
      </c>
      <c r="AP67" s="62">
        <v>0</v>
      </c>
      <c r="AQ67" s="62">
        <v>0</v>
      </c>
    </row>
    <row r="68" spans="38:43" ht="25.5" customHeight="1">
      <c r="AL68" s="62">
        <v>0</v>
      </c>
      <c r="AM68" s="62">
        <v>0</v>
      </c>
      <c r="AN68" s="62">
        <v>0</v>
      </c>
      <c r="AO68" s="62">
        <v>0</v>
      </c>
      <c r="AP68" s="62">
        <v>0</v>
      </c>
      <c r="AQ68" s="62">
        <v>0</v>
      </c>
    </row>
    <row r="69" spans="38:43" ht="25.5" customHeight="1">
      <c r="AL69" s="62">
        <v>0</v>
      </c>
      <c r="AM69" s="62">
        <v>0</v>
      </c>
      <c r="AN69" s="62">
        <v>0</v>
      </c>
      <c r="AO69" s="62">
        <v>0</v>
      </c>
      <c r="AP69" s="62">
        <v>0</v>
      </c>
      <c r="AQ69" s="62">
        <v>0</v>
      </c>
    </row>
    <row r="70" spans="38:43" ht="25.5" customHeight="1">
      <c r="AL70" s="62">
        <v>0</v>
      </c>
      <c r="AM70" s="62">
        <v>0</v>
      </c>
      <c r="AN70" s="62">
        <v>0</v>
      </c>
      <c r="AO70" s="62">
        <v>0</v>
      </c>
      <c r="AP70" s="62">
        <v>0</v>
      </c>
      <c r="AQ70" s="62">
        <v>0</v>
      </c>
    </row>
    <row r="71" spans="38:43" ht="25.5" customHeight="1">
      <c r="AL71" s="62">
        <v>0</v>
      </c>
      <c r="AM71" s="62">
        <v>0</v>
      </c>
      <c r="AN71" s="62">
        <v>0</v>
      </c>
      <c r="AO71" s="62">
        <v>0</v>
      </c>
      <c r="AP71" s="62">
        <v>0</v>
      </c>
      <c r="AQ71" s="62">
        <v>0</v>
      </c>
    </row>
    <row r="72" spans="38:43" ht="25.5" customHeight="1">
      <c r="AL72" s="62">
        <v>0</v>
      </c>
      <c r="AM72" s="62">
        <v>0</v>
      </c>
      <c r="AN72" s="62">
        <v>0</v>
      </c>
      <c r="AO72" s="62">
        <v>0</v>
      </c>
      <c r="AP72" s="62">
        <v>0</v>
      </c>
      <c r="AQ72" s="62">
        <v>0</v>
      </c>
    </row>
    <row r="73" spans="38:43" ht="25.5" customHeight="1">
      <c r="AL73" s="62">
        <v>0</v>
      </c>
      <c r="AM73" s="62">
        <v>0</v>
      </c>
      <c r="AN73" s="62">
        <v>0</v>
      </c>
      <c r="AO73" s="62">
        <v>0</v>
      </c>
      <c r="AP73" s="62">
        <v>0</v>
      </c>
      <c r="AQ73" s="62">
        <v>0</v>
      </c>
    </row>
    <row r="74" spans="38:43" ht="25.5" customHeight="1">
      <c r="AL74" s="62">
        <v>0</v>
      </c>
      <c r="AM74" s="62">
        <v>0</v>
      </c>
      <c r="AN74" s="62">
        <v>0</v>
      </c>
      <c r="AO74" s="62">
        <v>0</v>
      </c>
      <c r="AP74" s="62">
        <v>0</v>
      </c>
      <c r="AQ74" s="62">
        <v>0</v>
      </c>
    </row>
    <row r="75" spans="38:43" ht="25.5" customHeight="1">
      <c r="AL75" s="62">
        <v>0</v>
      </c>
      <c r="AM75" s="62">
        <v>0</v>
      </c>
      <c r="AN75" s="62">
        <v>0</v>
      </c>
      <c r="AO75" s="62">
        <v>0</v>
      </c>
      <c r="AP75" s="62">
        <v>0</v>
      </c>
      <c r="AQ75" s="62">
        <v>0</v>
      </c>
    </row>
    <row r="76" spans="38:43" ht="25.5" customHeight="1">
      <c r="AL76" s="62">
        <v>0</v>
      </c>
      <c r="AM76" s="62">
        <v>0</v>
      </c>
      <c r="AN76" s="62">
        <v>0</v>
      </c>
      <c r="AO76" s="62">
        <v>0</v>
      </c>
      <c r="AP76" s="62">
        <v>0</v>
      </c>
      <c r="AQ76" s="62">
        <v>0</v>
      </c>
    </row>
    <row r="77" spans="38:43" ht="25.5" customHeight="1">
      <c r="AL77" s="62">
        <v>0</v>
      </c>
      <c r="AM77" s="62">
        <v>0</v>
      </c>
      <c r="AN77" s="62">
        <v>0</v>
      </c>
      <c r="AO77" s="62">
        <v>0</v>
      </c>
      <c r="AP77" s="62">
        <v>0</v>
      </c>
      <c r="AQ77" s="62">
        <v>0</v>
      </c>
    </row>
    <row r="78" spans="38:43" ht="25.5" customHeight="1">
      <c r="AL78" s="62">
        <v>0</v>
      </c>
      <c r="AM78" s="62">
        <v>0</v>
      </c>
      <c r="AN78" s="62">
        <v>0</v>
      </c>
      <c r="AO78" s="62">
        <v>0</v>
      </c>
      <c r="AP78" s="62">
        <v>0</v>
      </c>
      <c r="AQ78" s="62">
        <v>0</v>
      </c>
    </row>
    <row r="79" spans="38:43" ht="25.5" customHeight="1">
      <c r="AL79" s="62">
        <v>0</v>
      </c>
      <c r="AM79" s="62">
        <v>0</v>
      </c>
      <c r="AN79" s="62">
        <v>0</v>
      </c>
      <c r="AO79" s="62">
        <v>0</v>
      </c>
      <c r="AP79" s="62">
        <v>0</v>
      </c>
      <c r="AQ79" s="62">
        <v>0</v>
      </c>
    </row>
    <row r="80" spans="38:43" ht="25.5" customHeight="1">
      <c r="AL80" s="62">
        <v>0</v>
      </c>
      <c r="AM80" s="62">
        <v>0</v>
      </c>
      <c r="AN80" s="62">
        <v>0</v>
      </c>
      <c r="AO80" s="62">
        <v>0</v>
      </c>
      <c r="AP80" s="62">
        <v>0</v>
      </c>
      <c r="AQ80" s="62">
        <v>0</v>
      </c>
    </row>
    <row r="81" spans="38:43" ht="25.5" customHeight="1">
      <c r="AL81" s="62">
        <v>0</v>
      </c>
      <c r="AM81" s="62">
        <v>0</v>
      </c>
      <c r="AN81" s="62">
        <v>0</v>
      </c>
      <c r="AO81" s="62">
        <v>0</v>
      </c>
      <c r="AP81" s="62">
        <v>0</v>
      </c>
      <c r="AQ81" s="62">
        <v>0</v>
      </c>
    </row>
    <row r="82" spans="38:43" ht="25.5" customHeight="1">
      <c r="AL82" s="62">
        <v>0</v>
      </c>
      <c r="AM82" s="62">
        <v>0</v>
      </c>
      <c r="AN82" s="62">
        <v>0</v>
      </c>
      <c r="AO82" s="62">
        <v>0</v>
      </c>
      <c r="AP82" s="62">
        <v>0</v>
      </c>
      <c r="AQ82" s="62">
        <v>0</v>
      </c>
    </row>
    <row r="83" spans="38:43" ht="25.5" customHeight="1">
      <c r="AL83" s="62">
        <v>0</v>
      </c>
      <c r="AM83" s="62">
        <v>0</v>
      </c>
      <c r="AN83" s="62">
        <v>0</v>
      </c>
      <c r="AO83" s="62">
        <v>0</v>
      </c>
      <c r="AP83" s="62">
        <v>0</v>
      </c>
      <c r="AQ83" s="62">
        <v>0</v>
      </c>
    </row>
    <row r="84" spans="38:43" ht="25.5" customHeight="1">
      <c r="AL84" s="62">
        <v>0</v>
      </c>
      <c r="AM84" s="62">
        <v>0</v>
      </c>
      <c r="AN84" s="62">
        <v>0</v>
      </c>
      <c r="AO84" s="62">
        <v>0</v>
      </c>
      <c r="AP84" s="62">
        <v>0</v>
      </c>
      <c r="AQ84" s="62">
        <v>0</v>
      </c>
    </row>
    <row r="85" spans="38:43" ht="25.5" customHeight="1">
      <c r="AL85" s="62">
        <v>0</v>
      </c>
      <c r="AM85" s="62">
        <v>0</v>
      </c>
      <c r="AN85" s="62">
        <v>0</v>
      </c>
      <c r="AO85" s="62">
        <v>0</v>
      </c>
      <c r="AP85" s="62">
        <v>0</v>
      </c>
      <c r="AQ85" s="62">
        <v>0</v>
      </c>
    </row>
    <row r="86" spans="38:43" ht="25.5" customHeight="1">
      <c r="AL86" s="62">
        <v>0</v>
      </c>
      <c r="AM86" s="62">
        <v>0</v>
      </c>
      <c r="AN86" s="62">
        <v>0</v>
      </c>
      <c r="AO86" s="62">
        <v>0</v>
      </c>
      <c r="AP86" s="62">
        <v>0</v>
      </c>
      <c r="AQ86" s="62">
        <v>0</v>
      </c>
    </row>
    <row r="87" spans="38:43" ht="25.5" customHeight="1">
      <c r="AL87" s="62">
        <v>0</v>
      </c>
      <c r="AM87" s="62">
        <v>0</v>
      </c>
      <c r="AN87" s="62">
        <v>0</v>
      </c>
      <c r="AO87" s="62">
        <v>0</v>
      </c>
      <c r="AP87" s="62">
        <v>0</v>
      </c>
      <c r="AQ87" s="62">
        <v>0</v>
      </c>
    </row>
    <row r="88" spans="38:43" ht="25.5" customHeight="1">
      <c r="AL88" s="62">
        <v>0</v>
      </c>
      <c r="AM88" s="62">
        <v>0</v>
      </c>
      <c r="AN88" s="62">
        <v>0</v>
      </c>
      <c r="AO88" s="62">
        <v>0</v>
      </c>
      <c r="AP88" s="62">
        <v>0</v>
      </c>
      <c r="AQ88" s="62">
        <v>0</v>
      </c>
    </row>
    <row r="89" spans="38:43" ht="25.5" customHeight="1">
      <c r="AL89" s="62">
        <v>0</v>
      </c>
      <c r="AM89" s="62">
        <v>0</v>
      </c>
      <c r="AN89" s="62">
        <v>0</v>
      </c>
      <c r="AO89" s="62">
        <v>0</v>
      </c>
      <c r="AP89" s="62">
        <v>0</v>
      </c>
      <c r="AQ89" s="62">
        <v>0</v>
      </c>
    </row>
    <row r="90" spans="38:43" ht="25.5" customHeight="1">
      <c r="AL90" s="62">
        <v>0</v>
      </c>
      <c r="AM90" s="62">
        <v>0</v>
      </c>
      <c r="AN90" s="62">
        <v>0</v>
      </c>
      <c r="AO90" s="62">
        <v>0</v>
      </c>
      <c r="AP90" s="62">
        <v>0</v>
      </c>
      <c r="AQ90" s="62">
        <v>0</v>
      </c>
    </row>
    <row r="91" spans="38:43" ht="25.5" customHeight="1">
      <c r="AL91" s="62">
        <v>0</v>
      </c>
      <c r="AM91" s="62">
        <v>0</v>
      </c>
      <c r="AN91" s="62">
        <v>0</v>
      </c>
      <c r="AO91" s="62">
        <v>0</v>
      </c>
      <c r="AP91" s="62">
        <v>0</v>
      </c>
      <c r="AQ91" s="62">
        <v>0</v>
      </c>
    </row>
    <row r="92" spans="38:43" ht="25.5" customHeight="1">
      <c r="AL92" s="62">
        <v>0</v>
      </c>
      <c r="AM92" s="62">
        <v>0</v>
      </c>
      <c r="AN92" s="62">
        <v>0</v>
      </c>
      <c r="AO92" s="62">
        <v>0</v>
      </c>
      <c r="AP92" s="62">
        <v>0</v>
      </c>
      <c r="AQ92" s="62">
        <v>0</v>
      </c>
    </row>
    <row r="93" spans="38:43" ht="25.5" customHeight="1">
      <c r="AL93" s="62">
        <v>0</v>
      </c>
      <c r="AM93" s="62">
        <v>0</v>
      </c>
      <c r="AN93" s="62">
        <v>0</v>
      </c>
      <c r="AO93" s="62">
        <v>0</v>
      </c>
      <c r="AP93" s="62">
        <v>0</v>
      </c>
      <c r="AQ93" s="62">
        <v>0</v>
      </c>
    </row>
    <row r="94" spans="38:43" ht="25.5" customHeight="1">
      <c r="AL94" s="62">
        <v>0</v>
      </c>
      <c r="AM94" s="62">
        <v>0</v>
      </c>
      <c r="AN94" s="62">
        <v>0</v>
      </c>
      <c r="AO94" s="62">
        <v>0</v>
      </c>
      <c r="AP94" s="62">
        <v>0</v>
      </c>
      <c r="AQ94" s="62">
        <v>0</v>
      </c>
    </row>
    <row r="95" spans="38:43" ht="25.5" customHeight="1">
      <c r="AL95" s="62">
        <v>0</v>
      </c>
      <c r="AM95" s="62">
        <v>0</v>
      </c>
      <c r="AN95" s="62">
        <v>0</v>
      </c>
      <c r="AO95" s="62">
        <v>0</v>
      </c>
      <c r="AP95" s="62">
        <v>0</v>
      </c>
      <c r="AQ95" s="62">
        <v>0</v>
      </c>
    </row>
    <row r="96" spans="38:43" ht="25.5" customHeight="1">
      <c r="AL96" s="62">
        <v>0</v>
      </c>
      <c r="AM96" s="62">
        <v>0</v>
      </c>
      <c r="AN96" s="62">
        <v>0</v>
      </c>
      <c r="AO96" s="62">
        <v>0</v>
      </c>
      <c r="AP96" s="62">
        <v>0</v>
      </c>
      <c r="AQ96" s="62">
        <v>0</v>
      </c>
    </row>
    <row r="97" spans="38:43" ht="25.5" customHeight="1">
      <c r="AL97" s="62">
        <v>0</v>
      </c>
      <c r="AM97" s="62">
        <v>0</v>
      </c>
      <c r="AN97" s="62">
        <v>0</v>
      </c>
      <c r="AO97" s="62">
        <v>0</v>
      </c>
      <c r="AP97" s="62">
        <v>0</v>
      </c>
      <c r="AQ97" s="62">
        <v>0</v>
      </c>
    </row>
    <row r="98" spans="38:43" ht="25.5" customHeight="1">
      <c r="AL98" s="62">
        <v>0</v>
      </c>
      <c r="AM98" s="62">
        <v>0</v>
      </c>
      <c r="AN98" s="62">
        <v>0</v>
      </c>
      <c r="AO98" s="62">
        <v>0</v>
      </c>
      <c r="AP98" s="62">
        <v>0</v>
      </c>
      <c r="AQ98" s="62">
        <v>0</v>
      </c>
    </row>
    <row r="99" spans="38:43" ht="25.5" customHeight="1">
      <c r="AL99" s="62">
        <v>0</v>
      </c>
      <c r="AM99" s="62">
        <v>0</v>
      </c>
      <c r="AN99" s="62">
        <v>0</v>
      </c>
      <c r="AO99" s="62">
        <v>0</v>
      </c>
      <c r="AP99" s="62">
        <v>0</v>
      </c>
      <c r="AQ99" s="62">
        <v>0</v>
      </c>
    </row>
    <row r="100" spans="38:43" ht="25.5" customHeight="1">
      <c r="AL100" s="62">
        <v>0</v>
      </c>
      <c r="AM100" s="62">
        <v>0</v>
      </c>
      <c r="AN100" s="62">
        <v>0</v>
      </c>
      <c r="AO100" s="62">
        <v>0</v>
      </c>
      <c r="AP100" s="62">
        <v>0</v>
      </c>
      <c r="AQ100" s="62">
        <v>0</v>
      </c>
    </row>
    <row r="101" spans="38:43" ht="25.5" customHeight="1">
      <c r="AL101" s="62">
        <v>0</v>
      </c>
      <c r="AM101" s="62">
        <v>0</v>
      </c>
      <c r="AN101" s="62">
        <v>0</v>
      </c>
      <c r="AO101" s="62">
        <v>0</v>
      </c>
      <c r="AP101" s="62">
        <v>0</v>
      </c>
      <c r="AQ101" s="62">
        <v>0</v>
      </c>
    </row>
    <row r="102" spans="38:43" ht="25.5" customHeight="1">
      <c r="AL102" s="62">
        <v>0</v>
      </c>
      <c r="AM102" s="62">
        <v>0</v>
      </c>
      <c r="AN102" s="62">
        <v>0</v>
      </c>
      <c r="AO102" s="62">
        <v>0</v>
      </c>
      <c r="AP102" s="62">
        <v>0</v>
      </c>
      <c r="AQ102" s="62">
        <v>0</v>
      </c>
    </row>
    <row r="103" spans="38:43" ht="25.5" customHeight="1">
      <c r="AL103" s="62">
        <v>0</v>
      </c>
      <c r="AM103" s="62">
        <v>0</v>
      </c>
      <c r="AN103" s="62">
        <v>0</v>
      </c>
      <c r="AO103" s="62">
        <v>0</v>
      </c>
      <c r="AP103" s="62">
        <v>0</v>
      </c>
      <c r="AQ103" s="62">
        <v>0</v>
      </c>
    </row>
    <row r="104" spans="38:43" ht="25.5" customHeight="1">
      <c r="AL104" s="62">
        <v>0</v>
      </c>
      <c r="AM104" s="62">
        <v>0</v>
      </c>
      <c r="AN104" s="62">
        <v>0</v>
      </c>
      <c r="AO104" s="62">
        <v>0</v>
      </c>
      <c r="AP104" s="62">
        <v>0</v>
      </c>
      <c r="AQ104" s="62">
        <v>0</v>
      </c>
    </row>
    <row r="105" spans="38:43" ht="25.5" customHeight="1">
      <c r="AL105" s="62">
        <v>0</v>
      </c>
      <c r="AM105" s="62">
        <v>0</v>
      </c>
      <c r="AN105" s="62">
        <v>0</v>
      </c>
      <c r="AO105" s="62">
        <v>0</v>
      </c>
      <c r="AP105" s="62">
        <v>0</v>
      </c>
      <c r="AQ105" s="62">
        <v>0</v>
      </c>
    </row>
    <row r="106" spans="38:43" ht="25.5" customHeight="1">
      <c r="AL106" s="62">
        <v>0</v>
      </c>
      <c r="AM106" s="62">
        <v>0</v>
      </c>
      <c r="AN106" s="62">
        <v>0</v>
      </c>
      <c r="AO106" s="62">
        <v>0</v>
      </c>
      <c r="AP106" s="62">
        <v>0</v>
      </c>
      <c r="AQ106" s="62">
        <v>0</v>
      </c>
    </row>
    <row r="107" spans="38:43" ht="25.5" customHeight="1">
      <c r="AL107" s="62">
        <v>0</v>
      </c>
      <c r="AM107" s="62">
        <v>0</v>
      </c>
      <c r="AN107" s="62">
        <v>0</v>
      </c>
      <c r="AO107" s="62">
        <v>0</v>
      </c>
      <c r="AP107" s="62">
        <v>0</v>
      </c>
      <c r="AQ107" s="62">
        <v>0</v>
      </c>
    </row>
    <row r="108" spans="38:43" ht="25.5" customHeight="1">
      <c r="AL108" s="62">
        <v>0</v>
      </c>
      <c r="AM108" s="62">
        <v>0</v>
      </c>
      <c r="AN108" s="62">
        <v>0</v>
      </c>
      <c r="AO108" s="62">
        <v>0</v>
      </c>
      <c r="AP108" s="62">
        <v>0</v>
      </c>
      <c r="AQ108" s="62">
        <v>0</v>
      </c>
    </row>
    <row r="109" spans="38:43" ht="25.5" customHeight="1">
      <c r="AL109" s="62">
        <v>0</v>
      </c>
      <c r="AM109" s="62">
        <v>0</v>
      </c>
      <c r="AN109" s="62">
        <v>0</v>
      </c>
      <c r="AO109" s="62">
        <v>0</v>
      </c>
      <c r="AP109" s="62">
        <v>0</v>
      </c>
      <c r="AQ109" s="62">
        <v>0</v>
      </c>
    </row>
    <row r="110" spans="38:43" ht="25.5" customHeight="1">
      <c r="AL110" s="62">
        <v>0</v>
      </c>
      <c r="AM110" s="62">
        <v>0</v>
      </c>
      <c r="AN110" s="62">
        <v>0</v>
      </c>
      <c r="AO110" s="62">
        <v>0</v>
      </c>
      <c r="AP110" s="62">
        <v>0</v>
      </c>
      <c r="AQ110" s="62">
        <v>0</v>
      </c>
    </row>
    <row r="111" spans="38:43" ht="25.5" customHeight="1">
      <c r="AL111" s="62">
        <v>0</v>
      </c>
      <c r="AM111" s="62">
        <v>0</v>
      </c>
      <c r="AN111" s="62">
        <v>0</v>
      </c>
      <c r="AO111" s="62">
        <v>0</v>
      </c>
      <c r="AP111" s="62">
        <v>0</v>
      </c>
      <c r="AQ111" s="62">
        <v>0</v>
      </c>
    </row>
    <row r="112" spans="38:43" ht="25.5" customHeight="1">
      <c r="AL112" s="62">
        <v>0</v>
      </c>
      <c r="AM112" s="62">
        <v>0</v>
      </c>
      <c r="AN112" s="62">
        <v>0</v>
      </c>
      <c r="AO112" s="62">
        <v>0</v>
      </c>
      <c r="AP112" s="62">
        <v>0</v>
      </c>
      <c r="AQ112" s="62">
        <v>0</v>
      </c>
    </row>
    <row r="113" spans="38:43" ht="25.5" customHeight="1">
      <c r="AL113" s="62">
        <v>0</v>
      </c>
      <c r="AM113" s="62">
        <v>0</v>
      </c>
      <c r="AN113" s="62">
        <v>0</v>
      </c>
      <c r="AO113" s="62">
        <v>0</v>
      </c>
      <c r="AP113" s="62">
        <v>0</v>
      </c>
      <c r="AQ113" s="62">
        <v>0</v>
      </c>
    </row>
    <row r="114" spans="38:43" ht="25.5" customHeight="1">
      <c r="AL114" s="62">
        <v>0</v>
      </c>
      <c r="AM114" s="62">
        <v>0</v>
      </c>
      <c r="AN114" s="62">
        <v>0</v>
      </c>
      <c r="AO114" s="62">
        <v>0</v>
      </c>
      <c r="AP114" s="62">
        <v>0</v>
      </c>
      <c r="AQ114" s="62">
        <v>0</v>
      </c>
    </row>
    <row r="115" spans="38:43" ht="25.5" customHeight="1">
      <c r="AL115" s="62">
        <v>0</v>
      </c>
      <c r="AM115" s="62">
        <v>0</v>
      </c>
      <c r="AN115" s="62">
        <v>0</v>
      </c>
      <c r="AO115" s="62">
        <v>0</v>
      </c>
      <c r="AP115" s="62">
        <v>0</v>
      </c>
      <c r="AQ115" s="62">
        <v>0</v>
      </c>
    </row>
    <row r="116" spans="38:43" ht="25.5" customHeight="1">
      <c r="AL116" s="62">
        <v>0</v>
      </c>
      <c r="AM116" s="62">
        <v>0</v>
      </c>
      <c r="AN116" s="62">
        <v>0</v>
      </c>
      <c r="AO116" s="62">
        <v>0</v>
      </c>
      <c r="AP116" s="62">
        <v>0</v>
      </c>
      <c r="AQ116" s="62">
        <v>0</v>
      </c>
    </row>
    <row r="117" spans="38:43" ht="25.5" customHeight="1">
      <c r="AL117" s="62">
        <v>0</v>
      </c>
      <c r="AM117" s="62">
        <v>0</v>
      </c>
      <c r="AN117" s="62">
        <v>0</v>
      </c>
      <c r="AO117" s="62">
        <v>0</v>
      </c>
      <c r="AP117" s="62">
        <v>0</v>
      </c>
      <c r="AQ117" s="62">
        <v>0</v>
      </c>
    </row>
    <row r="118" spans="38:43" ht="25.5" customHeight="1">
      <c r="AL118" s="62">
        <v>0</v>
      </c>
      <c r="AM118" s="62">
        <v>0</v>
      </c>
      <c r="AN118" s="62">
        <v>0</v>
      </c>
      <c r="AO118" s="62">
        <v>0</v>
      </c>
      <c r="AP118" s="62">
        <v>0</v>
      </c>
      <c r="AQ118" s="62">
        <v>0</v>
      </c>
    </row>
    <row r="119" spans="38:43" ht="25.5" customHeight="1">
      <c r="AL119" s="62">
        <v>0</v>
      </c>
      <c r="AM119" s="62">
        <v>0</v>
      </c>
      <c r="AN119" s="62">
        <v>0</v>
      </c>
      <c r="AO119" s="62">
        <v>0</v>
      </c>
      <c r="AP119" s="62">
        <v>0</v>
      </c>
      <c r="AQ119" s="62">
        <v>0</v>
      </c>
    </row>
    <row r="120" spans="38:43" ht="25.5" customHeight="1">
      <c r="AL120" s="62">
        <v>0</v>
      </c>
      <c r="AM120" s="62">
        <v>0</v>
      </c>
      <c r="AN120" s="62">
        <v>0</v>
      </c>
      <c r="AO120" s="62">
        <v>0</v>
      </c>
      <c r="AP120" s="62">
        <v>0</v>
      </c>
      <c r="AQ120" s="62">
        <v>0</v>
      </c>
    </row>
    <row r="121" spans="38:43" ht="25.5" customHeight="1">
      <c r="AL121" s="62">
        <v>0</v>
      </c>
      <c r="AM121" s="62">
        <v>0</v>
      </c>
      <c r="AN121" s="62">
        <v>0</v>
      </c>
      <c r="AO121" s="62">
        <v>0</v>
      </c>
      <c r="AP121" s="62">
        <v>0</v>
      </c>
      <c r="AQ121" s="62">
        <v>0</v>
      </c>
    </row>
    <row r="122" spans="38:43" ht="25.5" customHeight="1">
      <c r="AL122" s="62">
        <v>0</v>
      </c>
      <c r="AM122" s="62">
        <v>0</v>
      </c>
      <c r="AN122" s="62">
        <v>0</v>
      </c>
      <c r="AO122" s="62">
        <v>0</v>
      </c>
      <c r="AP122" s="62">
        <v>0</v>
      </c>
      <c r="AQ122" s="62">
        <v>0</v>
      </c>
    </row>
    <row r="123" spans="38:43" ht="25.5" customHeight="1">
      <c r="AL123" s="62">
        <v>0</v>
      </c>
      <c r="AM123" s="62">
        <v>0</v>
      </c>
      <c r="AN123" s="62">
        <v>0</v>
      </c>
      <c r="AO123" s="62">
        <v>0</v>
      </c>
      <c r="AP123" s="62">
        <v>0</v>
      </c>
      <c r="AQ123" s="62">
        <v>0</v>
      </c>
    </row>
    <row r="124" spans="38:43" ht="25.5" customHeight="1">
      <c r="AL124" s="62">
        <v>0</v>
      </c>
      <c r="AM124" s="62">
        <v>0</v>
      </c>
      <c r="AN124" s="62">
        <v>0</v>
      </c>
      <c r="AO124" s="62">
        <v>0</v>
      </c>
      <c r="AP124" s="62">
        <v>0</v>
      </c>
      <c r="AQ124" s="62">
        <v>0</v>
      </c>
    </row>
    <row r="125" spans="38:43" ht="25.5" customHeight="1">
      <c r="AL125" s="62">
        <v>0</v>
      </c>
      <c r="AM125" s="62">
        <v>0</v>
      </c>
      <c r="AN125" s="62">
        <v>0</v>
      </c>
      <c r="AO125" s="62">
        <v>0</v>
      </c>
      <c r="AP125" s="62">
        <v>0</v>
      </c>
      <c r="AQ125" s="62">
        <v>0</v>
      </c>
    </row>
    <row r="126" spans="38:43" ht="25.5" customHeight="1">
      <c r="AL126" s="62">
        <v>0</v>
      </c>
      <c r="AM126" s="62">
        <v>0</v>
      </c>
      <c r="AN126" s="62">
        <v>0</v>
      </c>
      <c r="AO126" s="62">
        <v>0</v>
      </c>
      <c r="AP126" s="62">
        <v>0</v>
      </c>
      <c r="AQ126" s="62">
        <v>0</v>
      </c>
    </row>
    <row r="127" spans="38:43" ht="25.5" customHeight="1">
      <c r="AL127" s="62">
        <v>0</v>
      </c>
      <c r="AM127" s="62">
        <v>0</v>
      </c>
      <c r="AN127" s="62">
        <v>0</v>
      </c>
      <c r="AO127" s="62">
        <v>0</v>
      </c>
      <c r="AP127" s="62">
        <v>0</v>
      </c>
      <c r="AQ127" s="62">
        <v>0</v>
      </c>
    </row>
    <row r="128" spans="38:43" ht="25.5" customHeight="1">
      <c r="AL128" s="62">
        <v>0</v>
      </c>
      <c r="AM128" s="62">
        <v>0</v>
      </c>
      <c r="AN128" s="62">
        <v>0</v>
      </c>
      <c r="AO128" s="62">
        <v>0</v>
      </c>
      <c r="AP128" s="62">
        <v>0</v>
      </c>
      <c r="AQ128" s="62">
        <v>0</v>
      </c>
    </row>
    <row r="129" spans="38:43" ht="25.5" customHeight="1">
      <c r="AL129" s="62">
        <v>0</v>
      </c>
      <c r="AM129" s="62">
        <v>0</v>
      </c>
      <c r="AN129" s="62">
        <v>0</v>
      </c>
      <c r="AO129" s="62">
        <v>0</v>
      </c>
      <c r="AP129" s="62">
        <v>0</v>
      </c>
      <c r="AQ129" s="62">
        <v>0</v>
      </c>
    </row>
    <row r="130" spans="38:43" ht="25.5" customHeight="1">
      <c r="AL130" s="62">
        <v>0</v>
      </c>
      <c r="AM130" s="62">
        <v>0</v>
      </c>
      <c r="AN130" s="62">
        <v>0</v>
      </c>
      <c r="AO130" s="62">
        <v>0</v>
      </c>
      <c r="AP130" s="62">
        <v>0</v>
      </c>
      <c r="AQ130" s="62">
        <v>0</v>
      </c>
    </row>
    <row r="131" spans="38:43" ht="25.5" customHeight="1">
      <c r="AL131" s="62">
        <v>0</v>
      </c>
      <c r="AM131" s="62">
        <v>0</v>
      </c>
      <c r="AN131" s="62">
        <v>0</v>
      </c>
      <c r="AO131" s="62">
        <v>0</v>
      </c>
      <c r="AP131" s="62">
        <v>0</v>
      </c>
      <c r="AQ131" s="62">
        <v>0</v>
      </c>
    </row>
    <row r="132" spans="38:43" ht="25.5" customHeight="1">
      <c r="AL132" s="62">
        <v>0</v>
      </c>
      <c r="AM132" s="62">
        <v>0</v>
      </c>
      <c r="AN132" s="62">
        <v>0</v>
      </c>
      <c r="AO132" s="62">
        <v>0</v>
      </c>
      <c r="AP132" s="62">
        <v>0</v>
      </c>
      <c r="AQ132" s="62">
        <v>0</v>
      </c>
    </row>
    <row r="133" spans="38:43" ht="25.5" customHeight="1">
      <c r="AL133" s="62">
        <v>0</v>
      </c>
      <c r="AM133" s="62">
        <v>0</v>
      </c>
      <c r="AN133" s="62">
        <v>0</v>
      </c>
      <c r="AO133" s="62">
        <v>0</v>
      </c>
      <c r="AP133" s="62">
        <v>0</v>
      </c>
      <c r="AQ133" s="62">
        <v>0</v>
      </c>
    </row>
    <row r="134" spans="38:43" ht="25.5" customHeight="1">
      <c r="AL134" s="62">
        <v>0</v>
      </c>
      <c r="AM134" s="62">
        <v>0</v>
      </c>
      <c r="AN134" s="62">
        <v>0</v>
      </c>
      <c r="AO134" s="62">
        <v>0</v>
      </c>
      <c r="AP134" s="62">
        <v>0</v>
      </c>
      <c r="AQ134" s="62">
        <v>0</v>
      </c>
    </row>
    <row r="135" spans="38:43" ht="25.5" customHeight="1">
      <c r="AL135" s="62">
        <v>0</v>
      </c>
      <c r="AM135" s="62">
        <v>0</v>
      </c>
      <c r="AN135" s="62">
        <v>0</v>
      </c>
      <c r="AO135" s="62">
        <v>0</v>
      </c>
      <c r="AP135" s="62">
        <v>0</v>
      </c>
      <c r="AQ135" s="62">
        <v>0</v>
      </c>
    </row>
    <row r="136" spans="38:43" ht="25.5" customHeight="1">
      <c r="AL136" s="62">
        <v>0</v>
      </c>
      <c r="AM136" s="62">
        <v>0</v>
      </c>
      <c r="AN136" s="62">
        <v>0</v>
      </c>
      <c r="AO136" s="62">
        <v>0</v>
      </c>
      <c r="AP136" s="62">
        <v>0</v>
      </c>
      <c r="AQ136" s="62">
        <v>0</v>
      </c>
    </row>
    <row r="137" spans="38:43" ht="25.5" customHeight="1">
      <c r="AL137" s="62">
        <v>0</v>
      </c>
      <c r="AM137" s="62">
        <v>0</v>
      </c>
      <c r="AN137" s="62">
        <v>0</v>
      </c>
      <c r="AO137" s="62">
        <v>0</v>
      </c>
      <c r="AP137" s="62">
        <v>0</v>
      </c>
      <c r="AQ137" s="62">
        <v>0</v>
      </c>
    </row>
    <row r="138" spans="38:43" ht="25.5" customHeight="1">
      <c r="AL138" s="62">
        <v>0</v>
      </c>
      <c r="AM138" s="62">
        <v>0</v>
      </c>
      <c r="AN138" s="62">
        <v>0</v>
      </c>
      <c r="AO138" s="62">
        <v>0</v>
      </c>
      <c r="AP138" s="62">
        <v>0</v>
      </c>
      <c r="AQ138" s="62">
        <v>0</v>
      </c>
    </row>
    <row r="139" spans="38:43" ht="25.5" customHeight="1">
      <c r="AL139" s="62">
        <v>0</v>
      </c>
      <c r="AM139" s="62">
        <v>0</v>
      </c>
      <c r="AN139" s="62">
        <v>0</v>
      </c>
      <c r="AO139" s="62">
        <v>0</v>
      </c>
      <c r="AP139" s="62">
        <v>0</v>
      </c>
      <c r="AQ139" s="62">
        <v>0</v>
      </c>
    </row>
    <row r="140" spans="38:43" ht="25.5" customHeight="1">
      <c r="AL140" s="62">
        <v>0</v>
      </c>
      <c r="AM140" s="62">
        <v>0</v>
      </c>
      <c r="AN140" s="62">
        <v>0</v>
      </c>
      <c r="AO140" s="62">
        <v>0</v>
      </c>
      <c r="AP140" s="62">
        <v>0</v>
      </c>
      <c r="AQ140" s="62">
        <v>0</v>
      </c>
    </row>
    <row r="141" spans="38:43" ht="25.5" customHeight="1">
      <c r="AL141" s="62">
        <v>0</v>
      </c>
      <c r="AM141" s="62">
        <v>0</v>
      </c>
      <c r="AN141" s="62">
        <v>0</v>
      </c>
      <c r="AO141" s="62">
        <v>0</v>
      </c>
      <c r="AP141" s="62">
        <v>0</v>
      </c>
      <c r="AQ141" s="62">
        <v>0</v>
      </c>
    </row>
    <row r="142" spans="38:43" ht="25.5" customHeight="1">
      <c r="AL142" s="62">
        <v>0</v>
      </c>
      <c r="AM142" s="62">
        <v>0</v>
      </c>
      <c r="AN142" s="62">
        <v>0</v>
      </c>
      <c r="AO142" s="62">
        <v>0</v>
      </c>
      <c r="AP142" s="62">
        <v>0</v>
      </c>
      <c r="AQ142" s="62">
        <v>0</v>
      </c>
    </row>
    <row r="143" spans="38:43" ht="25.5" customHeight="1">
      <c r="AL143" s="62">
        <v>0</v>
      </c>
      <c r="AM143" s="62">
        <v>0</v>
      </c>
      <c r="AN143" s="62">
        <v>0</v>
      </c>
      <c r="AO143" s="62">
        <v>0</v>
      </c>
      <c r="AP143" s="62">
        <v>0</v>
      </c>
      <c r="AQ143" s="62">
        <v>0</v>
      </c>
    </row>
    <row r="144" spans="38:43" ht="25.5" customHeight="1">
      <c r="AL144" s="62">
        <v>0</v>
      </c>
      <c r="AM144" s="62">
        <v>0</v>
      </c>
      <c r="AN144" s="62">
        <v>0</v>
      </c>
      <c r="AO144" s="62">
        <v>0</v>
      </c>
      <c r="AP144" s="62">
        <v>0</v>
      </c>
      <c r="AQ144" s="62">
        <v>0</v>
      </c>
    </row>
    <row r="145" spans="38:43" ht="25.5" customHeight="1">
      <c r="AL145" s="62">
        <v>0</v>
      </c>
      <c r="AM145" s="62">
        <v>0</v>
      </c>
      <c r="AN145" s="62">
        <v>0</v>
      </c>
      <c r="AO145" s="62">
        <v>0</v>
      </c>
      <c r="AP145" s="62">
        <v>0</v>
      </c>
      <c r="AQ145" s="62">
        <v>0</v>
      </c>
    </row>
    <row r="146" spans="38:43" ht="25.5" customHeight="1">
      <c r="AL146" s="62">
        <v>0</v>
      </c>
      <c r="AM146" s="62">
        <v>0</v>
      </c>
      <c r="AN146" s="62">
        <v>0</v>
      </c>
      <c r="AO146" s="62">
        <v>0</v>
      </c>
      <c r="AP146" s="62">
        <v>0</v>
      </c>
      <c r="AQ146" s="62">
        <v>0</v>
      </c>
    </row>
    <row r="147" spans="38:43" ht="25.5" customHeight="1">
      <c r="AL147" s="62">
        <v>0</v>
      </c>
      <c r="AM147" s="62">
        <v>0</v>
      </c>
      <c r="AN147" s="62">
        <v>0</v>
      </c>
      <c r="AO147" s="62">
        <v>0</v>
      </c>
      <c r="AP147" s="62">
        <v>0</v>
      </c>
      <c r="AQ147" s="62">
        <v>0</v>
      </c>
    </row>
    <row r="148" spans="38:43" ht="25.5" customHeight="1">
      <c r="AL148" s="62">
        <v>0</v>
      </c>
      <c r="AM148" s="62">
        <v>0</v>
      </c>
      <c r="AN148" s="62">
        <v>0</v>
      </c>
      <c r="AO148" s="62">
        <v>0</v>
      </c>
      <c r="AP148" s="62">
        <v>0</v>
      </c>
      <c r="AQ148" s="62">
        <v>0</v>
      </c>
    </row>
    <row r="149" spans="38:43" ht="25.5" customHeight="1">
      <c r="AL149" s="62">
        <v>0</v>
      </c>
      <c r="AM149" s="62">
        <v>0</v>
      </c>
      <c r="AN149" s="62">
        <v>0</v>
      </c>
      <c r="AO149" s="62">
        <v>0</v>
      </c>
      <c r="AP149" s="62">
        <v>0</v>
      </c>
      <c r="AQ149" s="62">
        <v>0</v>
      </c>
    </row>
    <row r="150" spans="38:43" ht="25.5" customHeight="1">
      <c r="AL150" s="62">
        <v>0</v>
      </c>
      <c r="AM150" s="62">
        <v>0</v>
      </c>
      <c r="AN150" s="62">
        <v>0</v>
      </c>
      <c r="AO150" s="62">
        <v>0</v>
      </c>
      <c r="AP150" s="62">
        <v>0</v>
      </c>
      <c r="AQ150" s="62">
        <v>0</v>
      </c>
    </row>
    <row r="151" spans="38:43" ht="25.5" customHeight="1">
      <c r="AL151" s="62">
        <v>0</v>
      </c>
      <c r="AM151" s="62">
        <v>0</v>
      </c>
      <c r="AN151" s="62">
        <v>0</v>
      </c>
      <c r="AO151" s="62">
        <v>0</v>
      </c>
      <c r="AP151" s="62">
        <v>0</v>
      </c>
      <c r="AQ151" s="62">
        <v>0</v>
      </c>
    </row>
    <row r="152" spans="38:43" ht="25.5" customHeight="1">
      <c r="AL152" s="62">
        <v>0</v>
      </c>
      <c r="AM152" s="62">
        <v>0</v>
      </c>
      <c r="AN152" s="62">
        <v>0</v>
      </c>
      <c r="AO152" s="62">
        <v>0</v>
      </c>
      <c r="AP152" s="62">
        <v>0</v>
      </c>
      <c r="AQ152" s="62">
        <v>0</v>
      </c>
    </row>
    <row r="153" spans="38:43" ht="25.5" customHeight="1">
      <c r="AL153" s="62">
        <v>0</v>
      </c>
      <c r="AM153" s="62">
        <v>0</v>
      </c>
      <c r="AN153" s="62">
        <v>0</v>
      </c>
      <c r="AO153" s="62">
        <v>0</v>
      </c>
      <c r="AP153" s="62">
        <v>0</v>
      </c>
      <c r="AQ153" s="62">
        <v>0</v>
      </c>
    </row>
    <row r="154" spans="38:43" ht="25.5" customHeight="1">
      <c r="AL154" s="62">
        <v>0</v>
      </c>
      <c r="AM154" s="62">
        <v>0</v>
      </c>
      <c r="AN154" s="62">
        <v>0</v>
      </c>
      <c r="AO154" s="62">
        <v>0</v>
      </c>
      <c r="AP154" s="62">
        <v>0</v>
      </c>
      <c r="AQ154" s="62">
        <v>0</v>
      </c>
    </row>
    <row r="155" spans="38:43" ht="25.5" customHeight="1">
      <c r="AL155" s="62">
        <v>0</v>
      </c>
      <c r="AM155" s="62">
        <v>0</v>
      </c>
      <c r="AN155" s="62">
        <v>0</v>
      </c>
      <c r="AO155" s="62">
        <v>0</v>
      </c>
      <c r="AP155" s="62">
        <v>0</v>
      </c>
      <c r="AQ155" s="62">
        <v>0</v>
      </c>
    </row>
    <row r="156" spans="38:43" ht="25.5" customHeight="1">
      <c r="AL156" s="62">
        <v>0</v>
      </c>
      <c r="AM156" s="62">
        <v>0</v>
      </c>
      <c r="AN156" s="62">
        <v>0</v>
      </c>
      <c r="AO156" s="62">
        <v>0</v>
      </c>
      <c r="AP156" s="62">
        <v>0</v>
      </c>
      <c r="AQ156" s="62">
        <v>0</v>
      </c>
    </row>
    <row r="157" spans="38:43" ht="25.5" customHeight="1">
      <c r="AL157" s="62">
        <v>0</v>
      </c>
      <c r="AM157" s="62">
        <v>0</v>
      </c>
      <c r="AN157" s="62">
        <v>0</v>
      </c>
      <c r="AO157" s="62">
        <v>0</v>
      </c>
      <c r="AP157" s="62">
        <v>0</v>
      </c>
      <c r="AQ157" s="62">
        <v>0</v>
      </c>
    </row>
    <row r="158" spans="38:43" ht="25.5" customHeight="1">
      <c r="AL158" s="62">
        <v>0</v>
      </c>
      <c r="AM158" s="62">
        <v>0</v>
      </c>
      <c r="AN158" s="62">
        <v>0</v>
      </c>
      <c r="AO158" s="62">
        <v>0</v>
      </c>
      <c r="AP158" s="62">
        <v>0</v>
      </c>
      <c r="AQ158" s="62">
        <v>0</v>
      </c>
    </row>
    <row r="159" spans="38:43" ht="25.5" customHeight="1">
      <c r="AL159" s="62">
        <v>0</v>
      </c>
      <c r="AM159" s="62">
        <v>0</v>
      </c>
      <c r="AN159" s="62">
        <v>0</v>
      </c>
      <c r="AO159" s="62">
        <v>0</v>
      </c>
      <c r="AP159" s="62">
        <v>0</v>
      </c>
      <c r="AQ159" s="62">
        <v>0</v>
      </c>
    </row>
    <row r="160" spans="38:43" ht="25.5" customHeight="1">
      <c r="AL160" s="62">
        <v>0</v>
      </c>
      <c r="AM160" s="62">
        <v>0</v>
      </c>
      <c r="AN160" s="62">
        <v>0</v>
      </c>
      <c r="AO160" s="62">
        <v>0</v>
      </c>
      <c r="AP160" s="62">
        <v>0</v>
      </c>
      <c r="AQ160" s="62">
        <v>0</v>
      </c>
    </row>
    <row r="161" spans="38:43" ht="25.5" customHeight="1">
      <c r="AL161" s="62">
        <v>0</v>
      </c>
      <c r="AM161" s="62">
        <v>0</v>
      </c>
      <c r="AN161" s="62">
        <v>0</v>
      </c>
      <c r="AO161" s="62">
        <v>0</v>
      </c>
      <c r="AP161" s="62">
        <v>0</v>
      </c>
      <c r="AQ161" s="62">
        <v>0</v>
      </c>
    </row>
    <row r="162" spans="38:43" ht="25.5" customHeight="1">
      <c r="AL162" s="62">
        <v>0</v>
      </c>
      <c r="AM162" s="62">
        <v>0</v>
      </c>
      <c r="AN162" s="62">
        <v>0</v>
      </c>
      <c r="AO162" s="62">
        <v>0</v>
      </c>
      <c r="AP162" s="62">
        <v>0</v>
      </c>
      <c r="AQ162" s="62">
        <v>0</v>
      </c>
    </row>
    <row r="163" spans="38:43" ht="25.5" customHeight="1">
      <c r="AL163" s="62">
        <v>0</v>
      </c>
      <c r="AM163" s="62">
        <v>0</v>
      </c>
      <c r="AN163" s="62">
        <v>0</v>
      </c>
      <c r="AO163" s="62">
        <v>0</v>
      </c>
      <c r="AP163" s="62">
        <v>0</v>
      </c>
      <c r="AQ163" s="62">
        <v>0</v>
      </c>
    </row>
    <row r="164" spans="38:43" ht="25.5" customHeight="1">
      <c r="AL164" s="62">
        <v>0</v>
      </c>
      <c r="AM164" s="62">
        <v>0</v>
      </c>
      <c r="AN164" s="62">
        <v>0</v>
      </c>
      <c r="AO164" s="62">
        <v>0</v>
      </c>
      <c r="AP164" s="62">
        <v>0</v>
      </c>
      <c r="AQ164" s="62">
        <v>0</v>
      </c>
    </row>
    <row r="165" spans="38:43" ht="25.5" customHeight="1">
      <c r="AL165" s="62">
        <v>0</v>
      </c>
      <c r="AM165" s="62">
        <v>0</v>
      </c>
      <c r="AN165" s="62">
        <v>0</v>
      </c>
      <c r="AO165" s="62">
        <v>0</v>
      </c>
      <c r="AP165" s="62">
        <v>0</v>
      </c>
      <c r="AQ165" s="62">
        <v>0</v>
      </c>
    </row>
    <row r="166" spans="38:43" ht="25.5" customHeight="1">
      <c r="AL166" s="62">
        <v>0</v>
      </c>
      <c r="AM166" s="62">
        <v>0</v>
      </c>
      <c r="AN166" s="62">
        <v>0</v>
      </c>
      <c r="AO166" s="62">
        <v>0</v>
      </c>
      <c r="AP166" s="62">
        <v>0</v>
      </c>
      <c r="AQ166" s="62">
        <v>0</v>
      </c>
    </row>
    <row r="167" spans="38:43" ht="25.5" customHeight="1">
      <c r="AL167" s="62">
        <v>0</v>
      </c>
      <c r="AM167" s="62">
        <v>0</v>
      </c>
      <c r="AN167" s="62">
        <v>0</v>
      </c>
      <c r="AO167" s="62">
        <v>0</v>
      </c>
      <c r="AP167" s="62">
        <v>0</v>
      </c>
      <c r="AQ167" s="62">
        <v>0</v>
      </c>
    </row>
    <row r="168" spans="38:43" ht="25.5" customHeight="1">
      <c r="AL168" s="62">
        <v>0</v>
      </c>
      <c r="AM168" s="62">
        <v>0</v>
      </c>
      <c r="AN168" s="62">
        <v>0</v>
      </c>
      <c r="AO168" s="62">
        <v>0</v>
      </c>
      <c r="AP168" s="62">
        <v>0</v>
      </c>
      <c r="AQ168" s="62">
        <v>0</v>
      </c>
    </row>
    <row r="169" spans="38:43" ht="25.5" customHeight="1">
      <c r="AL169" s="62">
        <v>0</v>
      </c>
      <c r="AM169" s="62">
        <v>0</v>
      </c>
      <c r="AN169" s="62">
        <v>0</v>
      </c>
      <c r="AO169" s="62">
        <v>0</v>
      </c>
      <c r="AP169" s="62">
        <v>0</v>
      </c>
      <c r="AQ169" s="62">
        <v>0</v>
      </c>
    </row>
    <row r="170" spans="38:43" ht="25.5" customHeight="1">
      <c r="AL170" s="62">
        <v>0</v>
      </c>
      <c r="AM170" s="62">
        <v>0</v>
      </c>
      <c r="AN170" s="62">
        <v>0</v>
      </c>
      <c r="AO170" s="62">
        <v>0</v>
      </c>
      <c r="AP170" s="62">
        <v>0</v>
      </c>
      <c r="AQ170" s="62">
        <v>0</v>
      </c>
    </row>
    <row r="171" spans="38:43" ht="25.5" customHeight="1">
      <c r="AL171" s="62">
        <v>0</v>
      </c>
      <c r="AM171" s="62">
        <v>0</v>
      </c>
      <c r="AN171" s="62">
        <v>0</v>
      </c>
      <c r="AO171" s="62">
        <v>0</v>
      </c>
      <c r="AP171" s="62">
        <v>0</v>
      </c>
      <c r="AQ171" s="62">
        <v>0</v>
      </c>
    </row>
    <row r="172" spans="38:43" ht="25.5" customHeight="1">
      <c r="AL172" s="62">
        <v>0</v>
      </c>
      <c r="AM172" s="62">
        <v>0</v>
      </c>
      <c r="AN172" s="62">
        <v>0</v>
      </c>
      <c r="AO172" s="62">
        <v>0</v>
      </c>
      <c r="AP172" s="62">
        <v>0</v>
      </c>
      <c r="AQ172" s="62">
        <v>0</v>
      </c>
    </row>
    <row r="173" spans="38:43" ht="25.5" customHeight="1">
      <c r="AL173" s="62">
        <v>0</v>
      </c>
      <c r="AM173" s="62">
        <v>0</v>
      </c>
      <c r="AN173" s="62">
        <v>0</v>
      </c>
      <c r="AO173" s="62">
        <v>0</v>
      </c>
      <c r="AP173" s="62">
        <v>0</v>
      </c>
      <c r="AQ173" s="62">
        <v>0</v>
      </c>
    </row>
    <row r="174" spans="38:43" ht="25.5" customHeight="1">
      <c r="AL174" s="62">
        <v>0</v>
      </c>
      <c r="AM174" s="62">
        <v>0</v>
      </c>
      <c r="AN174" s="62">
        <v>0</v>
      </c>
      <c r="AO174" s="62">
        <v>0</v>
      </c>
      <c r="AP174" s="62">
        <v>0</v>
      </c>
      <c r="AQ174" s="62">
        <v>0</v>
      </c>
    </row>
    <row r="175" spans="38:43" ht="25.5" customHeight="1">
      <c r="AL175" s="62">
        <v>0</v>
      </c>
      <c r="AM175" s="62">
        <v>0</v>
      </c>
      <c r="AN175" s="62">
        <v>0</v>
      </c>
      <c r="AO175" s="62">
        <v>0</v>
      </c>
      <c r="AP175" s="62">
        <v>0</v>
      </c>
      <c r="AQ175" s="62">
        <v>0</v>
      </c>
    </row>
    <row r="176" spans="38:43" ht="25.5" customHeight="1">
      <c r="AL176" s="62">
        <v>0</v>
      </c>
      <c r="AM176" s="62">
        <v>0</v>
      </c>
      <c r="AN176" s="62">
        <v>0</v>
      </c>
      <c r="AO176" s="62">
        <v>0</v>
      </c>
      <c r="AP176" s="62">
        <v>0</v>
      </c>
      <c r="AQ176" s="62">
        <v>0</v>
      </c>
    </row>
    <row r="177" spans="38:43" ht="25.5" customHeight="1">
      <c r="AL177" s="62">
        <v>0</v>
      </c>
      <c r="AM177" s="62">
        <v>0</v>
      </c>
      <c r="AN177" s="62">
        <v>0</v>
      </c>
      <c r="AO177" s="62">
        <v>0</v>
      </c>
      <c r="AP177" s="62">
        <v>0</v>
      </c>
      <c r="AQ177" s="62">
        <v>0</v>
      </c>
    </row>
    <row r="178" spans="38:43" ht="25.5" customHeight="1">
      <c r="AL178" s="62">
        <v>0</v>
      </c>
      <c r="AM178" s="62">
        <v>0</v>
      </c>
      <c r="AN178" s="62">
        <v>0</v>
      </c>
      <c r="AO178" s="62">
        <v>0</v>
      </c>
      <c r="AP178" s="62">
        <v>0</v>
      </c>
      <c r="AQ178" s="62">
        <v>0</v>
      </c>
    </row>
    <row r="179" spans="38:43" ht="25.5" customHeight="1">
      <c r="AL179" s="62">
        <v>0</v>
      </c>
      <c r="AM179" s="62">
        <v>0</v>
      </c>
      <c r="AN179" s="62">
        <v>0</v>
      </c>
      <c r="AO179" s="62">
        <v>0</v>
      </c>
      <c r="AP179" s="62">
        <v>0</v>
      </c>
      <c r="AQ179" s="62">
        <v>0</v>
      </c>
    </row>
    <row r="180" spans="38:43" ht="25.5" customHeight="1">
      <c r="AL180" s="62">
        <v>0</v>
      </c>
      <c r="AM180" s="62">
        <v>0</v>
      </c>
      <c r="AN180" s="62">
        <v>0</v>
      </c>
      <c r="AO180" s="62">
        <v>0</v>
      </c>
      <c r="AP180" s="62">
        <v>0</v>
      </c>
      <c r="AQ180" s="62">
        <v>0</v>
      </c>
    </row>
    <row r="181" spans="38:43" ht="25.5" customHeight="1">
      <c r="AL181" s="62">
        <v>0</v>
      </c>
      <c r="AM181" s="62">
        <v>0</v>
      </c>
      <c r="AN181" s="62">
        <v>0</v>
      </c>
      <c r="AO181" s="62">
        <v>0</v>
      </c>
      <c r="AP181" s="62">
        <v>0</v>
      </c>
      <c r="AQ181" s="62">
        <v>0</v>
      </c>
    </row>
    <row r="182" spans="38:43" ht="25.5" customHeight="1">
      <c r="AL182" s="62">
        <v>0</v>
      </c>
      <c r="AM182" s="62">
        <v>0</v>
      </c>
      <c r="AN182" s="62">
        <v>0</v>
      </c>
      <c r="AO182" s="62">
        <v>0</v>
      </c>
      <c r="AP182" s="62">
        <v>0</v>
      </c>
      <c r="AQ182" s="62">
        <v>0</v>
      </c>
    </row>
    <row r="183" spans="38:43" ht="25.5" customHeight="1">
      <c r="AL183" s="62">
        <v>0</v>
      </c>
      <c r="AM183" s="62">
        <v>0</v>
      </c>
      <c r="AN183" s="62">
        <v>0</v>
      </c>
      <c r="AO183" s="62">
        <v>0</v>
      </c>
      <c r="AP183" s="62">
        <v>0</v>
      </c>
      <c r="AQ183" s="62">
        <v>0</v>
      </c>
    </row>
    <row r="184" spans="38:43" ht="25.5" customHeight="1">
      <c r="AL184" s="62">
        <v>0</v>
      </c>
      <c r="AM184" s="62">
        <v>0</v>
      </c>
      <c r="AN184" s="62">
        <v>0</v>
      </c>
      <c r="AO184" s="62">
        <v>0</v>
      </c>
      <c r="AP184" s="62">
        <v>0</v>
      </c>
      <c r="AQ184" s="62">
        <v>0</v>
      </c>
    </row>
    <row r="185" spans="38:43" ht="25.5" customHeight="1">
      <c r="AL185" s="62">
        <v>0</v>
      </c>
      <c r="AM185" s="62">
        <v>0</v>
      </c>
      <c r="AN185" s="62">
        <v>0</v>
      </c>
      <c r="AO185" s="62">
        <v>0</v>
      </c>
      <c r="AP185" s="62">
        <v>0</v>
      </c>
      <c r="AQ185" s="62">
        <v>0</v>
      </c>
    </row>
    <row r="186" spans="38:43" ht="25.5" customHeight="1">
      <c r="AL186" s="62">
        <v>0</v>
      </c>
      <c r="AM186" s="62">
        <v>0</v>
      </c>
      <c r="AN186" s="62">
        <v>0</v>
      </c>
      <c r="AO186" s="62">
        <v>0</v>
      </c>
      <c r="AP186" s="62">
        <v>0</v>
      </c>
      <c r="AQ186" s="62">
        <v>0</v>
      </c>
    </row>
    <row r="187" spans="38:43" ht="25.5" customHeight="1">
      <c r="AL187" s="62">
        <v>0</v>
      </c>
      <c r="AM187" s="62">
        <v>0</v>
      </c>
      <c r="AN187" s="62">
        <v>0</v>
      </c>
      <c r="AO187" s="62">
        <v>0</v>
      </c>
      <c r="AP187" s="62">
        <v>0</v>
      </c>
      <c r="AQ187" s="62">
        <v>0</v>
      </c>
    </row>
    <row r="188" spans="38:43" ht="25.5" customHeight="1">
      <c r="AL188" s="62">
        <v>0</v>
      </c>
      <c r="AM188" s="62">
        <v>0</v>
      </c>
      <c r="AN188" s="62">
        <v>0</v>
      </c>
      <c r="AO188" s="62">
        <v>0</v>
      </c>
      <c r="AP188" s="62">
        <v>0</v>
      </c>
      <c r="AQ188" s="62">
        <v>0</v>
      </c>
    </row>
    <row r="189" spans="38:43" ht="25.5" customHeight="1">
      <c r="AL189" s="62">
        <v>0</v>
      </c>
      <c r="AM189" s="62">
        <v>0</v>
      </c>
      <c r="AN189" s="62">
        <v>0</v>
      </c>
      <c r="AO189" s="62">
        <v>0</v>
      </c>
      <c r="AP189" s="62">
        <v>0</v>
      </c>
      <c r="AQ189" s="62">
        <v>0</v>
      </c>
    </row>
    <row r="190" spans="38:43" ht="25.5" customHeight="1">
      <c r="AL190" s="62">
        <v>0</v>
      </c>
      <c r="AM190" s="62">
        <v>0</v>
      </c>
      <c r="AN190" s="62">
        <v>0</v>
      </c>
      <c r="AO190" s="62">
        <v>0</v>
      </c>
      <c r="AP190" s="62">
        <v>0</v>
      </c>
      <c r="AQ190" s="62">
        <v>0</v>
      </c>
    </row>
    <row r="191" spans="38:43" ht="25.5" customHeight="1">
      <c r="AL191" s="62">
        <v>0</v>
      </c>
      <c r="AM191" s="62">
        <v>0</v>
      </c>
      <c r="AN191" s="62">
        <v>0</v>
      </c>
      <c r="AO191" s="62">
        <v>0</v>
      </c>
      <c r="AP191" s="62">
        <v>0</v>
      </c>
      <c r="AQ191" s="62">
        <v>0</v>
      </c>
    </row>
    <row r="192" spans="38:43" ht="25.5" customHeight="1">
      <c r="AL192" s="62">
        <v>0</v>
      </c>
      <c r="AM192" s="62">
        <v>0</v>
      </c>
      <c r="AN192" s="62">
        <v>0</v>
      </c>
      <c r="AO192" s="62">
        <v>0</v>
      </c>
      <c r="AP192" s="62">
        <v>0</v>
      </c>
      <c r="AQ192" s="62">
        <v>0</v>
      </c>
    </row>
    <row r="193" spans="38:43" ht="25.5" customHeight="1">
      <c r="AL193" s="62">
        <v>0</v>
      </c>
      <c r="AM193" s="62">
        <v>0</v>
      </c>
      <c r="AN193" s="62">
        <v>0</v>
      </c>
      <c r="AO193" s="62">
        <v>0</v>
      </c>
      <c r="AP193" s="62">
        <v>0</v>
      </c>
      <c r="AQ193" s="62">
        <v>0</v>
      </c>
    </row>
    <row r="194" spans="38:43" ht="25.5" customHeight="1">
      <c r="AL194" s="62">
        <v>0</v>
      </c>
      <c r="AM194" s="62">
        <v>0</v>
      </c>
      <c r="AN194" s="62">
        <v>0</v>
      </c>
      <c r="AO194" s="62">
        <v>0</v>
      </c>
      <c r="AP194" s="62">
        <v>0</v>
      </c>
      <c r="AQ194" s="62">
        <v>0</v>
      </c>
    </row>
    <row r="195" spans="38:43" ht="25.5" customHeight="1">
      <c r="AL195" s="62">
        <v>0</v>
      </c>
      <c r="AM195" s="62">
        <v>0</v>
      </c>
      <c r="AN195" s="62">
        <v>0</v>
      </c>
      <c r="AO195" s="62">
        <v>0</v>
      </c>
      <c r="AP195" s="62">
        <v>0</v>
      </c>
      <c r="AQ195" s="62">
        <v>0</v>
      </c>
    </row>
    <row r="196" spans="38:43" ht="25.5" customHeight="1">
      <c r="AL196" s="62">
        <v>0</v>
      </c>
      <c r="AM196" s="62">
        <v>0</v>
      </c>
      <c r="AN196" s="62">
        <v>0</v>
      </c>
      <c r="AO196" s="62">
        <v>0</v>
      </c>
      <c r="AP196" s="62">
        <v>0</v>
      </c>
      <c r="AQ196" s="62">
        <v>0</v>
      </c>
    </row>
    <row r="197" spans="38:43" ht="25.5" customHeight="1">
      <c r="AL197" s="62">
        <v>0</v>
      </c>
      <c r="AM197" s="62">
        <v>0</v>
      </c>
      <c r="AN197" s="62">
        <v>0</v>
      </c>
      <c r="AO197" s="62">
        <v>0</v>
      </c>
      <c r="AP197" s="62">
        <v>0</v>
      </c>
      <c r="AQ197" s="62">
        <v>0</v>
      </c>
    </row>
    <row r="198" spans="38:43" ht="25.5" customHeight="1">
      <c r="AL198" s="62">
        <v>0</v>
      </c>
      <c r="AM198" s="62">
        <v>0</v>
      </c>
      <c r="AN198" s="62">
        <v>0</v>
      </c>
      <c r="AO198" s="62">
        <v>0</v>
      </c>
      <c r="AP198" s="62">
        <v>0</v>
      </c>
      <c r="AQ198" s="62">
        <v>0</v>
      </c>
    </row>
    <row r="199" spans="38:43" ht="25.5" customHeight="1">
      <c r="AL199" s="62">
        <v>0</v>
      </c>
      <c r="AM199" s="62">
        <v>0</v>
      </c>
      <c r="AN199" s="62">
        <v>0</v>
      </c>
      <c r="AO199" s="62">
        <v>0</v>
      </c>
      <c r="AP199" s="62">
        <v>0</v>
      </c>
      <c r="AQ199" s="62">
        <v>0</v>
      </c>
    </row>
    <row r="200" spans="38:43" ht="25.5" customHeight="1">
      <c r="AL200" s="62">
        <v>0</v>
      </c>
      <c r="AM200" s="62">
        <v>0</v>
      </c>
      <c r="AN200" s="62">
        <v>0</v>
      </c>
      <c r="AO200" s="62">
        <v>0</v>
      </c>
      <c r="AP200" s="62">
        <v>0</v>
      </c>
      <c r="AQ200" s="62">
        <v>0</v>
      </c>
    </row>
    <row r="201" spans="38:43" ht="25.5" customHeight="1">
      <c r="AL201" s="62">
        <v>0</v>
      </c>
      <c r="AM201" s="62">
        <v>0</v>
      </c>
      <c r="AN201" s="62">
        <v>0</v>
      </c>
      <c r="AO201" s="62">
        <v>0</v>
      </c>
      <c r="AP201" s="62">
        <v>0</v>
      </c>
      <c r="AQ201" s="62">
        <v>0</v>
      </c>
    </row>
    <row r="202" spans="38:43" ht="25.5" customHeight="1">
      <c r="AL202" s="62">
        <v>0</v>
      </c>
      <c r="AM202" s="62">
        <v>0</v>
      </c>
      <c r="AN202" s="62">
        <v>0</v>
      </c>
      <c r="AO202" s="62">
        <v>0</v>
      </c>
      <c r="AP202" s="62">
        <v>0</v>
      </c>
      <c r="AQ202" s="62">
        <v>0</v>
      </c>
    </row>
    <row r="203" spans="38:43" ht="25.5" customHeight="1">
      <c r="AL203" s="62">
        <v>0</v>
      </c>
      <c r="AM203" s="62">
        <v>0</v>
      </c>
      <c r="AN203" s="62">
        <v>0</v>
      </c>
      <c r="AO203" s="62">
        <v>0</v>
      </c>
      <c r="AP203" s="62">
        <v>0</v>
      </c>
      <c r="AQ203" s="62">
        <v>0</v>
      </c>
    </row>
    <row r="204" spans="38:43" ht="25.5" customHeight="1">
      <c r="AL204" s="62">
        <v>0</v>
      </c>
      <c r="AM204" s="62">
        <v>0</v>
      </c>
      <c r="AN204" s="62">
        <v>0</v>
      </c>
      <c r="AO204" s="62">
        <v>0</v>
      </c>
      <c r="AP204" s="62">
        <v>0</v>
      </c>
      <c r="AQ204" s="62">
        <v>0</v>
      </c>
    </row>
    <row r="205" spans="38:43" ht="25.5" customHeight="1">
      <c r="AL205" s="62">
        <v>0</v>
      </c>
      <c r="AM205" s="62">
        <v>0</v>
      </c>
      <c r="AN205" s="62">
        <v>0</v>
      </c>
      <c r="AO205" s="62">
        <v>0</v>
      </c>
      <c r="AP205" s="62">
        <v>0</v>
      </c>
      <c r="AQ205" s="62">
        <v>0</v>
      </c>
    </row>
    <row r="206" spans="38:43" ht="25.5" customHeight="1">
      <c r="AL206" s="62">
        <v>0</v>
      </c>
      <c r="AM206" s="62">
        <v>0</v>
      </c>
      <c r="AN206" s="62">
        <v>0</v>
      </c>
      <c r="AO206" s="62">
        <v>0</v>
      </c>
      <c r="AP206" s="62">
        <v>0</v>
      </c>
      <c r="AQ206" s="62">
        <v>0</v>
      </c>
    </row>
    <row r="207" spans="38:43" ht="25.5" customHeight="1">
      <c r="AL207" s="62">
        <v>0</v>
      </c>
      <c r="AM207" s="62">
        <v>0</v>
      </c>
      <c r="AN207" s="62">
        <v>0</v>
      </c>
      <c r="AO207" s="62">
        <v>0</v>
      </c>
      <c r="AP207" s="62">
        <v>0</v>
      </c>
      <c r="AQ207" s="62">
        <v>0</v>
      </c>
    </row>
    <row r="208" spans="38:43" ht="25.5" customHeight="1">
      <c r="AL208" s="62">
        <v>0</v>
      </c>
      <c r="AM208" s="62">
        <v>0</v>
      </c>
      <c r="AN208" s="62">
        <v>0</v>
      </c>
      <c r="AO208" s="62">
        <v>0</v>
      </c>
      <c r="AP208" s="62">
        <v>0</v>
      </c>
      <c r="AQ208" s="62">
        <v>0</v>
      </c>
    </row>
    <row r="209" spans="38:43" ht="25.5" customHeight="1">
      <c r="AL209" s="62">
        <v>0</v>
      </c>
      <c r="AM209" s="62">
        <v>0</v>
      </c>
      <c r="AN209" s="62">
        <v>0</v>
      </c>
      <c r="AO209" s="62">
        <v>0</v>
      </c>
      <c r="AP209" s="62">
        <v>0</v>
      </c>
      <c r="AQ209" s="62">
        <v>0</v>
      </c>
    </row>
    <row r="210" spans="38:43" ht="25.5" customHeight="1">
      <c r="AL210" s="62">
        <v>0</v>
      </c>
      <c r="AM210" s="62">
        <v>0</v>
      </c>
      <c r="AN210" s="62">
        <v>0</v>
      </c>
      <c r="AO210" s="62">
        <v>0</v>
      </c>
      <c r="AP210" s="62">
        <v>0</v>
      </c>
      <c r="AQ210" s="62">
        <v>0</v>
      </c>
    </row>
    <row r="211" spans="38:43" ht="25.5" customHeight="1">
      <c r="AL211" s="62">
        <v>0</v>
      </c>
      <c r="AM211" s="62">
        <v>0</v>
      </c>
      <c r="AN211" s="62">
        <v>0</v>
      </c>
      <c r="AO211" s="62">
        <v>0</v>
      </c>
      <c r="AP211" s="62">
        <v>0</v>
      </c>
      <c r="AQ211" s="62">
        <v>0</v>
      </c>
    </row>
    <row r="212" spans="38:43" ht="25.5" customHeight="1">
      <c r="AL212" s="62">
        <v>0</v>
      </c>
      <c r="AM212" s="62">
        <v>0</v>
      </c>
      <c r="AN212" s="62">
        <v>0</v>
      </c>
      <c r="AO212" s="62">
        <v>0</v>
      </c>
      <c r="AP212" s="62">
        <v>0</v>
      </c>
      <c r="AQ212" s="62">
        <v>0</v>
      </c>
    </row>
    <row r="213" spans="38:43" ht="25.5" customHeight="1">
      <c r="AL213" s="62">
        <v>0</v>
      </c>
      <c r="AM213" s="62">
        <v>0</v>
      </c>
      <c r="AN213" s="62">
        <v>0</v>
      </c>
      <c r="AO213" s="62">
        <v>0</v>
      </c>
      <c r="AP213" s="62">
        <v>0</v>
      </c>
      <c r="AQ213" s="62">
        <v>0</v>
      </c>
    </row>
    <row r="214" spans="38:43" ht="25.5" customHeight="1">
      <c r="AL214" s="62">
        <v>0</v>
      </c>
      <c r="AM214" s="62">
        <v>0</v>
      </c>
      <c r="AN214" s="62">
        <v>0</v>
      </c>
      <c r="AO214" s="62">
        <v>0</v>
      </c>
      <c r="AP214" s="62">
        <v>0</v>
      </c>
      <c r="AQ214" s="62">
        <v>0</v>
      </c>
    </row>
    <row r="215" spans="38:43" ht="25.5" customHeight="1">
      <c r="AL215" s="62">
        <v>0</v>
      </c>
      <c r="AM215" s="62">
        <v>0</v>
      </c>
      <c r="AN215" s="62">
        <v>0</v>
      </c>
      <c r="AO215" s="62">
        <v>0</v>
      </c>
      <c r="AP215" s="62">
        <v>0</v>
      </c>
      <c r="AQ215" s="62">
        <v>0</v>
      </c>
    </row>
    <row r="216" spans="38:43" ht="25.5" customHeight="1">
      <c r="AL216" s="62">
        <v>0</v>
      </c>
      <c r="AM216" s="62">
        <v>0</v>
      </c>
      <c r="AN216" s="62">
        <v>0</v>
      </c>
      <c r="AO216" s="62">
        <v>0</v>
      </c>
      <c r="AP216" s="62">
        <v>0</v>
      </c>
      <c r="AQ216" s="62">
        <v>0</v>
      </c>
    </row>
    <row r="217" spans="38:43" ht="25.5" customHeight="1">
      <c r="AL217" s="62">
        <v>0</v>
      </c>
      <c r="AM217" s="62">
        <v>0</v>
      </c>
      <c r="AN217" s="62">
        <v>0</v>
      </c>
      <c r="AO217" s="62">
        <v>0</v>
      </c>
      <c r="AP217" s="62">
        <v>0</v>
      </c>
      <c r="AQ217" s="62">
        <v>0</v>
      </c>
    </row>
    <row r="218" spans="38:43" ht="25.5" customHeight="1">
      <c r="AL218" s="62">
        <v>0</v>
      </c>
      <c r="AM218" s="62">
        <v>0</v>
      </c>
      <c r="AN218" s="62">
        <v>0</v>
      </c>
      <c r="AO218" s="62">
        <v>0</v>
      </c>
      <c r="AP218" s="62">
        <v>0</v>
      </c>
      <c r="AQ218" s="62">
        <v>0</v>
      </c>
    </row>
    <row r="219" spans="38:43" ht="25.5" customHeight="1">
      <c r="AL219" s="62">
        <v>0</v>
      </c>
      <c r="AM219" s="62">
        <v>0</v>
      </c>
      <c r="AN219" s="62">
        <v>0</v>
      </c>
      <c r="AO219" s="62">
        <v>0</v>
      </c>
      <c r="AP219" s="62">
        <v>0</v>
      </c>
      <c r="AQ219" s="62">
        <v>0</v>
      </c>
    </row>
    <row r="220" spans="38:43" ht="25.5" customHeight="1">
      <c r="AL220" s="62">
        <v>0</v>
      </c>
      <c r="AM220" s="62">
        <v>0</v>
      </c>
      <c r="AN220" s="62">
        <v>0</v>
      </c>
      <c r="AO220" s="62">
        <v>0</v>
      </c>
      <c r="AP220" s="62">
        <v>0</v>
      </c>
      <c r="AQ220" s="62">
        <v>0</v>
      </c>
    </row>
    <row r="221" spans="38:43" ht="25.5" customHeight="1">
      <c r="AL221" s="62">
        <v>0</v>
      </c>
      <c r="AM221" s="62">
        <v>0</v>
      </c>
      <c r="AN221" s="62">
        <v>0</v>
      </c>
      <c r="AO221" s="62">
        <v>0</v>
      </c>
      <c r="AP221" s="62">
        <v>0</v>
      </c>
      <c r="AQ221" s="62">
        <v>0</v>
      </c>
    </row>
    <row r="222" spans="38:43" ht="25.5" customHeight="1">
      <c r="AL222" s="62">
        <v>0</v>
      </c>
      <c r="AM222" s="62">
        <v>0</v>
      </c>
      <c r="AN222" s="62">
        <v>0</v>
      </c>
      <c r="AO222" s="62">
        <v>0</v>
      </c>
      <c r="AP222" s="62">
        <v>0</v>
      </c>
      <c r="AQ222" s="62">
        <v>0</v>
      </c>
    </row>
    <row r="223" spans="38:43" ht="25.5" customHeight="1">
      <c r="AL223" s="62">
        <v>0</v>
      </c>
      <c r="AM223" s="62">
        <v>0</v>
      </c>
      <c r="AN223" s="62">
        <v>0</v>
      </c>
      <c r="AO223" s="62">
        <v>0</v>
      </c>
      <c r="AP223" s="62">
        <v>0</v>
      </c>
      <c r="AQ223" s="62">
        <v>0</v>
      </c>
    </row>
    <row r="224" spans="38:43" ht="25.5" customHeight="1">
      <c r="AL224" s="62">
        <v>0</v>
      </c>
      <c r="AM224" s="62">
        <v>0</v>
      </c>
      <c r="AN224" s="62">
        <v>0</v>
      </c>
      <c r="AO224" s="62">
        <v>0</v>
      </c>
      <c r="AP224" s="62">
        <v>0</v>
      </c>
      <c r="AQ224" s="62">
        <v>0</v>
      </c>
    </row>
    <row r="225" spans="38:43" ht="25.5" customHeight="1">
      <c r="AL225" s="62">
        <v>0</v>
      </c>
      <c r="AM225" s="62">
        <v>0</v>
      </c>
      <c r="AN225" s="62">
        <v>0</v>
      </c>
      <c r="AO225" s="62">
        <v>0</v>
      </c>
      <c r="AP225" s="62">
        <v>0</v>
      </c>
      <c r="AQ225" s="62">
        <v>0</v>
      </c>
    </row>
    <row r="226" spans="38:43" ht="25.5" customHeight="1">
      <c r="AL226" s="62">
        <v>0</v>
      </c>
      <c r="AM226" s="62">
        <v>0</v>
      </c>
      <c r="AN226" s="62">
        <v>0</v>
      </c>
      <c r="AO226" s="62">
        <v>0</v>
      </c>
      <c r="AP226" s="62">
        <v>0</v>
      </c>
      <c r="AQ226" s="62">
        <v>0</v>
      </c>
    </row>
    <row r="227" spans="38:43" ht="25.5" customHeight="1">
      <c r="AL227" s="62">
        <v>0</v>
      </c>
      <c r="AM227" s="62">
        <v>0</v>
      </c>
      <c r="AN227" s="62">
        <v>0</v>
      </c>
      <c r="AO227" s="62">
        <v>0</v>
      </c>
      <c r="AP227" s="62">
        <v>0</v>
      </c>
      <c r="AQ227" s="62">
        <v>0</v>
      </c>
    </row>
    <row r="228" spans="38:43" ht="25.5" customHeight="1">
      <c r="AL228" s="62">
        <v>0</v>
      </c>
      <c r="AM228" s="62">
        <v>0</v>
      </c>
      <c r="AN228" s="62">
        <v>0</v>
      </c>
      <c r="AO228" s="62">
        <v>0</v>
      </c>
      <c r="AP228" s="62">
        <v>0</v>
      </c>
      <c r="AQ228" s="62">
        <v>0</v>
      </c>
    </row>
    <row r="229" spans="38:43" ht="25.5" customHeight="1">
      <c r="AL229" s="62">
        <v>0</v>
      </c>
      <c r="AM229" s="62">
        <v>0</v>
      </c>
      <c r="AN229" s="62">
        <v>0</v>
      </c>
      <c r="AO229" s="62">
        <v>0</v>
      </c>
      <c r="AP229" s="62">
        <v>0</v>
      </c>
      <c r="AQ229" s="62">
        <v>0</v>
      </c>
    </row>
    <row r="230" spans="38:43" ht="25.5" customHeight="1">
      <c r="AL230" s="62">
        <v>0</v>
      </c>
      <c r="AM230" s="62">
        <v>0</v>
      </c>
      <c r="AN230" s="62">
        <v>0</v>
      </c>
      <c r="AO230" s="62">
        <v>0</v>
      </c>
      <c r="AP230" s="62">
        <v>0</v>
      </c>
      <c r="AQ230" s="62">
        <v>0</v>
      </c>
    </row>
    <row r="231" spans="38:43" ht="25.5" customHeight="1">
      <c r="AL231" s="62">
        <v>0</v>
      </c>
      <c r="AM231" s="62">
        <v>0</v>
      </c>
      <c r="AN231" s="62">
        <v>0</v>
      </c>
      <c r="AO231" s="62">
        <v>0</v>
      </c>
      <c r="AP231" s="62">
        <v>0</v>
      </c>
      <c r="AQ231" s="62">
        <v>0</v>
      </c>
    </row>
    <row r="232" spans="38:43" ht="25.5" customHeight="1">
      <c r="AL232" s="62">
        <v>0</v>
      </c>
      <c r="AM232" s="62">
        <v>0</v>
      </c>
      <c r="AN232" s="62">
        <v>0</v>
      </c>
      <c r="AO232" s="62">
        <v>0</v>
      </c>
      <c r="AP232" s="62">
        <v>0</v>
      </c>
      <c r="AQ232" s="62">
        <v>0</v>
      </c>
    </row>
    <row r="233" spans="38:43" ht="25.5" customHeight="1">
      <c r="AL233" s="62">
        <v>0</v>
      </c>
      <c r="AM233" s="62">
        <v>0</v>
      </c>
      <c r="AN233" s="62">
        <v>0</v>
      </c>
      <c r="AO233" s="62">
        <v>0</v>
      </c>
      <c r="AP233" s="62">
        <v>0</v>
      </c>
      <c r="AQ233" s="62">
        <v>0</v>
      </c>
    </row>
    <row r="234" spans="38:43" ht="25.5" customHeight="1">
      <c r="AL234" s="62">
        <v>0</v>
      </c>
      <c r="AM234" s="62">
        <v>0</v>
      </c>
      <c r="AN234" s="62">
        <v>0</v>
      </c>
      <c r="AO234" s="62">
        <v>0</v>
      </c>
      <c r="AP234" s="62">
        <v>0</v>
      </c>
      <c r="AQ234" s="62">
        <v>0</v>
      </c>
    </row>
    <row r="235" spans="38:43" ht="25.5" customHeight="1">
      <c r="AL235" s="62">
        <v>0</v>
      </c>
      <c r="AM235" s="62">
        <v>0</v>
      </c>
      <c r="AN235" s="62">
        <v>0</v>
      </c>
      <c r="AO235" s="62">
        <v>0</v>
      </c>
      <c r="AP235" s="62">
        <v>0</v>
      </c>
      <c r="AQ235" s="62">
        <v>0</v>
      </c>
    </row>
    <row r="236" spans="38:43" ht="25.5" customHeight="1">
      <c r="AL236" s="62">
        <v>0</v>
      </c>
      <c r="AM236" s="62">
        <v>0</v>
      </c>
      <c r="AN236" s="62">
        <v>0</v>
      </c>
      <c r="AO236" s="62">
        <v>0</v>
      </c>
      <c r="AP236" s="62">
        <v>0</v>
      </c>
      <c r="AQ236" s="62">
        <v>0</v>
      </c>
    </row>
    <row r="237" spans="38:43" ht="25.5" customHeight="1">
      <c r="AL237" s="62">
        <v>0</v>
      </c>
      <c r="AM237" s="62">
        <v>0</v>
      </c>
      <c r="AN237" s="62">
        <v>0</v>
      </c>
      <c r="AO237" s="62">
        <v>0</v>
      </c>
      <c r="AP237" s="62">
        <v>0</v>
      </c>
      <c r="AQ237" s="62">
        <v>0</v>
      </c>
    </row>
    <row r="238" spans="38:43" ht="25.5" customHeight="1">
      <c r="AL238" s="62">
        <v>0</v>
      </c>
      <c r="AM238" s="62">
        <v>0</v>
      </c>
      <c r="AN238" s="62">
        <v>0</v>
      </c>
      <c r="AO238" s="62">
        <v>0</v>
      </c>
      <c r="AP238" s="62">
        <v>0</v>
      </c>
      <c r="AQ238" s="62">
        <v>0</v>
      </c>
    </row>
    <row r="239" spans="38:43" ht="25.5" customHeight="1">
      <c r="AL239" s="62">
        <v>0</v>
      </c>
      <c r="AM239" s="62">
        <v>0</v>
      </c>
      <c r="AN239" s="62">
        <v>0</v>
      </c>
      <c r="AO239" s="62">
        <v>0</v>
      </c>
      <c r="AP239" s="62">
        <v>0</v>
      </c>
      <c r="AQ239" s="62">
        <v>0</v>
      </c>
    </row>
    <row r="240" spans="38:43" ht="25.5" customHeight="1">
      <c r="AL240" s="62">
        <v>0</v>
      </c>
      <c r="AM240" s="62">
        <v>0</v>
      </c>
      <c r="AN240" s="62">
        <v>0</v>
      </c>
      <c r="AO240" s="62">
        <v>0</v>
      </c>
      <c r="AP240" s="62">
        <v>0</v>
      </c>
      <c r="AQ240" s="62">
        <v>0</v>
      </c>
    </row>
    <row r="241" spans="38:43" ht="25.5" customHeight="1">
      <c r="AL241" s="62">
        <v>0</v>
      </c>
      <c r="AM241" s="62">
        <v>0</v>
      </c>
      <c r="AN241" s="62">
        <v>0</v>
      </c>
      <c r="AO241" s="62">
        <v>0</v>
      </c>
      <c r="AP241" s="62">
        <v>0</v>
      </c>
      <c r="AQ241" s="62">
        <v>0</v>
      </c>
    </row>
    <row r="242" spans="38:43" ht="25.5" customHeight="1">
      <c r="AL242" s="62">
        <v>0</v>
      </c>
      <c r="AM242" s="62">
        <v>0</v>
      </c>
      <c r="AN242" s="62">
        <v>0</v>
      </c>
      <c r="AO242" s="62">
        <v>0</v>
      </c>
      <c r="AP242" s="62">
        <v>0</v>
      </c>
      <c r="AQ242" s="62">
        <v>0</v>
      </c>
    </row>
    <row r="243" spans="38:43" ht="25.5" customHeight="1">
      <c r="AL243" s="62">
        <v>0</v>
      </c>
      <c r="AM243" s="62">
        <v>0</v>
      </c>
      <c r="AN243" s="62">
        <v>0</v>
      </c>
      <c r="AO243" s="62">
        <v>0</v>
      </c>
      <c r="AP243" s="62">
        <v>0</v>
      </c>
      <c r="AQ243" s="62">
        <v>0</v>
      </c>
    </row>
    <row r="244" spans="38:43" ht="25.5" customHeight="1">
      <c r="AL244" s="62">
        <v>0</v>
      </c>
      <c r="AM244" s="62">
        <v>0</v>
      </c>
      <c r="AN244" s="62">
        <v>0</v>
      </c>
      <c r="AO244" s="62">
        <v>0</v>
      </c>
      <c r="AP244" s="62">
        <v>0</v>
      </c>
      <c r="AQ244" s="62">
        <v>0</v>
      </c>
    </row>
    <row r="245" spans="38:43" ht="25.5" customHeight="1">
      <c r="AL245" s="62">
        <v>0</v>
      </c>
      <c r="AM245" s="62">
        <v>0</v>
      </c>
      <c r="AN245" s="62">
        <v>0</v>
      </c>
      <c r="AO245" s="62">
        <v>0</v>
      </c>
      <c r="AP245" s="62">
        <v>0</v>
      </c>
      <c r="AQ245" s="62">
        <v>0</v>
      </c>
    </row>
    <row r="246" spans="38:43" ht="25.5" customHeight="1">
      <c r="AL246" s="62">
        <v>0</v>
      </c>
      <c r="AM246" s="62">
        <v>0</v>
      </c>
      <c r="AN246" s="62">
        <v>0</v>
      </c>
      <c r="AO246" s="62">
        <v>0</v>
      </c>
      <c r="AP246" s="62">
        <v>0</v>
      </c>
      <c r="AQ246" s="62">
        <v>0</v>
      </c>
    </row>
    <row r="247" spans="38:43" ht="25.5" customHeight="1">
      <c r="AL247" s="62">
        <v>0</v>
      </c>
      <c r="AM247" s="62">
        <v>0</v>
      </c>
      <c r="AN247" s="62">
        <v>0</v>
      </c>
      <c r="AO247" s="62">
        <v>0</v>
      </c>
      <c r="AP247" s="62">
        <v>0</v>
      </c>
      <c r="AQ247" s="62">
        <v>0</v>
      </c>
    </row>
    <row r="248" spans="38:43" ht="25.5" customHeight="1">
      <c r="AL248" s="62">
        <v>0</v>
      </c>
      <c r="AM248" s="62">
        <v>0</v>
      </c>
      <c r="AN248" s="62">
        <v>0</v>
      </c>
      <c r="AO248" s="62">
        <v>0</v>
      </c>
      <c r="AP248" s="62">
        <v>0</v>
      </c>
      <c r="AQ248" s="62">
        <v>0</v>
      </c>
    </row>
    <row r="249" spans="38:43" ht="25.5" customHeight="1">
      <c r="AL249" s="62">
        <v>0</v>
      </c>
      <c r="AM249" s="62">
        <v>0</v>
      </c>
      <c r="AN249" s="62">
        <v>0</v>
      </c>
      <c r="AO249" s="62">
        <v>0</v>
      </c>
      <c r="AP249" s="62">
        <v>0</v>
      </c>
      <c r="AQ249" s="62">
        <v>0</v>
      </c>
    </row>
    <row r="250" spans="38:43" ht="25.5" customHeight="1">
      <c r="AL250" s="62">
        <v>0</v>
      </c>
      <c r="AM250" s="62">
        <v>0</v>
      </c>
      <c r="AN250" s="62">
        <v>0</v>
      </c>
      <c r="AO250" s="62">
        <v>0</v>
      </c>
      <c r="AP250" s="62">
        <v>0</v>
      </c>
      <c r="AQ250" s="62">
        <v>0</v>
      </c>
    </row>
    <row r="251" spans="38:43" ht="25.5" customHeight="1">
      <c r="AL251" s="62">
        <v>0</v>
      </c>
      <c r="AM251" s="62">
        <v>0</v>
      </c>
      <c r="AN251" s="62">
        <v>0</v>
      </c>
      <c r="AO251" s="62">
        <v>0</v>
      </c>
      <c r="AP251" s="62">
        <v>0</v>
      </c>
      <c r="AQ251" s="62">
        <v>0</v>
      </c>
    </row>
    <row r="252" spans="38:43" ht="25.5" customHeight="1">
      <c r="AL252" s="62">
        <v>0</v>
      </c>
      <c r="AM252" s="62">
        <v>0</v>
      </c>
      <c r="AN252" s="62">
        <v>0</v>
      </c>
      <c r="AO252" s="62">
        <v>0</v>
      </c>
      <c r="AP252" s="62">
        <v>0</v>
      </c>
      <c r="AQ252" s="62">
        <v>0</v>
      </c>
    </row>
    <row r="253" spans="38:43" ht="25.5" customHeight="1">
      <c r="AL253" s="62">
        <v>0</v>
      </c>
      <c r="AM253" s="62">
        <v>0</v>
      </c>
      <c r="AN253" s="62">
        <v>0</v>
      </c>
      <c r="AO253" s="62">
        <v>0</v>
      </c>
      <c r="AP253" s="62">
        <v>0</v>
      </c>
      <c r="AQ253" s="62">
        <v>0</v>
      </c>
    </row>
    <row r="254" spans="38:43" ht="25.5" customHeight="1">
      <c r="AL254" s="62">
        <v>0</v>
      </c>
      <c r="AM254" s="62">
        <v>0</v>
      </c>
      <c r="AN254" s="62">
        <v>0</v>
      </c>
      <c r="AO254" s="62">
        <v>0</v>
      </c>
      <c r="AP254" s="62">
        <v>0</v>
      </c>
      <c r="AQ254" s="62">
        <v>0</v>
      </c>
    </row>
    <row r="255" spans="38:43" ht="25.5" customHeight="1">
      <c r="AL255" s="62">
        <v>0</v>
      </c>
      <c r="AM255" s="62">
        <v>0</v>
      </c>
      <c r="AN255" s="62">
        <v>0</v>
      </c>
      <c r="AO255" s="62">
        <v>0</v>
      </c>
      <c r="AP255" s="62">
        <v>0</v>
      </c>
      <c r="AQ255" s="62">
        <v>0</v>
      </c>
    </row>
    <row r="256" spans="38:43" ht="25.5" customHeight="1">
      <c r="AL256" s="62">
        <v>0</v>
      </c>
      <c r="AM256" s="62">
        <v>0</v>
      </c>
      <c r="AN256" s="62">
        <v>0</v>
      </c>
      <c r="AO256" s="62">
        <v>0</v>
      </c>
      <c r="AP256" s="62">
        <v>0</v>
      </c>
      <c r="AQ256" s="62">
        <v>0</v>
      </c>
    </row>
    <row r="257" spans="38:43" ht="25.5" customHeight="1">
      <c r="AL257" s="62">
        <v>0</v>
      </c>
      <c r="AM257" s="62">
        <v>0</v>
      </c>
      <c r="AN257" s="62">
        <v>0</v>
      </c>
      <c r="AO257" s="62">
        <v>0</v>
      </c>
      <c r="AP257" s="62">
        <v>0</v>
      </c>
      <c r="AQ257" s="62">
        <v>0</v>
      </c>
    </row>
    <row r="258" spans="38:43" ht="25.5" customHeight="1">
      <c r="AL258" s="62">
        <v>0</v>
      </c>
      <c r="AM258" s="62">
        <v>0</v>
      </c>
      <c r="AN258" s="62">
        <v>0</v>
      </c>
      <c r="AO258" s="62">
        <v>0</v>
      </c>
      <c r="AP258" s="62">
        <v>0</v>
      </c>
      <c r="AQ258" s="62">
        <v>0</v>
      </c>
    </row>
    <row r="259" spans="38:43" ht="25.5" customHeight="1">
      <c r="AL259" s="62">
        <v>0</v>
      </c>
      <c r="AM259" s="62">
        <v>0</v>
      </c>
      <c r="AN259" s="62">
        <v>0</v>
      </c>
      <c r="AO259" s="62">
        <v>0</v>
      </c>
      <c r="AP259" s="62">
        <v>0</v>
      </c>
      <c r="AQ259" s="62">
        <v>0</v>
      </c>
    </row>
    <row r="260" spans="38:43" ht="25.5" customHeight="1">
      <c r="AL260" s="62">
        <v>0</v>
      </c>
      <c r="AM260" s="62">
        <v>0</v>
      </c>
      <c r="AN260" s="62">
        <v>0</v>
      </c>
      <c r="AO260" s="62">
        <v>0</v>
      </c>
      <c r="AP260" s="62">
        <v>0</v>
      </c>
      <c r="AQ260" s="62">
        <v>0</v>
      </c>
    </row>
    <row r="261" spans="38:43" ht="25.5" customHeight="1">
      <c r="AL261" s="62">
        <v>0</v>
      </c>
      <c r="AM261" s="62">
        <v>0</v>
      </c>
      <c r="AN261" s="62">
        <v>0</v>
      </c>
      <c r="AO261" s="62">
        <v>0</v>
      </c>
      <c r="AP261" s="62">
        <v>0</v>
      </c>
      <c r="AQ261" s="62">
        <v>0</v>
      </c>
    </row>
    <row r="262" spans="38:43" ht="25.5" customHeight="1">
      <c r="AL262" s="62">
        <v>0</v>
      </c>
      <c r="AM262" s="62">
        <v>0</v>
      </c>
      <c r="AN262" s="62">
        <v>0</v>
      </c>
      <c r="AO262" s="62">
        <v>0</v>
      </c>
      <c r="AP262" s="62">
        <v>0</v>
      </c>
      <c r="AQ262" s="62">
        <v>0</v>
      </c>
    </row>
    <row r="263" spans="38:43" ht="25.5" customHeight="1">
      <c r="AL263" s="62">
        <v>0</v>
      </c>
      <c r="AM263" s="62">
        <v>0</v>
      </c>
      <c r="AN263" s="62">
        <v>0</v>
      </c>
      <c r="AO263" s="62">
        <v>0</v>
      </c>
      <c r="AP263" s="62">
        <v>0</v>
      </c>
      <c r="AQ263" s="62">
        <v>0</v>
      </c>
    </row>
    <row r="264" spans="38:43" ht="25.5" customHeight="1">
      <c r="AL264" s="62">
        <v>0</v>
      </c>
      <c r="AM264" s="62">
        <v>0</v>
      </c>
      <c r="AN264" s="62">
        <v>0</v>
      </c>
      <c r="AO264" s="62">
        <v>0</v>
      </c>
      <c r="AP264" s="62">
        <v>0</v>
      </c>
      <c r="AQ264" s="62">
        <v>0</v>
      </c>
    </row>
    <row r="265" spans="38:43" ht="25.5" customHeight="1">
      <c r="AL265" s="62">
        <v>0</v>
      </c>
      <c r="AM265" s="62">
        <v>0</v>
      </c>
      <c r="AN265" s="62">
        <v>0</v>
      </c>
      <c r="AO265" s="62">
        <v>0</v>
      </c>
      <c r="AP265" s="62">
        <v>0</v>
      </c>
      <c r="AQ265" s="62">
        <v>0</v>
      </c>
    </row>
    <row r="266" spans="38:43" ht="25.5" customHeight="1">
      <c r="AL266" s="62">
        <v>0</v>
      </c>
      <c r="AM266" s="62">
        <v>0</v>
      </c>
      <c r="AN266" s="62">
        <v>0</v>
      </c>
      <c r="AO266" s="62">
        <v>0</v>
      </c>
      <c r="AP266" s="62">
        <v>0</v>
      </c>
      <c r="AQ266" s="62">
        <v>0</v>
      </c>
    </row>
    <row r="267" spans="38:43" ht="25.5" customHeight="1">
      <c r="AL267" s="62">
        <v>0</v>
      </c>
      <c r="AM267" s="62">
        <v>0</v>
      </c>
      <c r="AN267" s="62">
        <v>0</v>
      </c>
      <c r="AO267" s="62">
        <v>0</v>
      </c>
      <c r="AP267" s="62">
        <v>0</v>
      </c>
      <c r="AQ267" s="62">
        <v>0</v>
      </c>
    </row>
    <row r="268" spans="38:43" ht="25.5" customHeight="1">
      <c r="AL268" s="62">
        <v>0</v>
      </c>
      <c r="AM268" s="62">
        <v>0</v>
      </c>
      <c r="AN268" s="62">
        <v>0</v>
      </c>
      <c r="AO268" s="62">
        <v>0</v>
      </c>
      <c r="AP268" s="62">
        <v>0</v>
      </c>
      <c r="AQ268" s="62">
        <v>0</v>
      </c>
    </row>
    <row r="269" spans="38:43" ht="25.5" customHeight="1">
      <c r="AL269" s="62">
        <v>0</v>
      </c>
      <c r="AM269" s="62">
        <v>0</v>
      </c>
      <c r="AN269" s="62">
        <v>0</v>
      </c>
      <c r="AO269" s="62">
        <v>0</v>
      </c>
      <c r="AP269" s="62">
        <v>0</v>
      </c>
      <c r="AQ269" s="62">
        <v>0</v>
      </c>
    </row>
    <row r="270" spans="38:43" ht="25.5" customHeight="1">
      <c r="AL270" s="62">
        <v>0</v>
      </c>
      <c r="AM270" s="62">
        <v>0</v>
      </c>
      <c r="AN270" s="62">
        <v>0</v>
      </c>
      <c r="AO270" s="62">
        <v>0</v>
      </c>
      <c r="AP270" s="62">
        <v>0</v>
      </c>
      <c r="AQ270" s="62">
        <v>0</v>
      </c>
    </row>
    <row r="271" spans="38:43" ht="25.5" customHeight="1">
      <c r="AL271" s="62">
        <v>0</v>
      </c>
      <c r="AM271" s="62">
        <v>0</v>
      </c>
      <c r="AN271" s="62">
        <v>0</v>
      </c>
      <c r="AO271" s="62">
        <v>0</v>
      </c>
      <c r="AP271" s="62">
        <v>0</v>
      </c>
      <c r="AQ271" s="62">
        <v>0</v>
      </c>
    </row>
    <row r="272" spans="38:43" ht="25.5" customHeight="1">
      <c r="AL272" s="62">
        <v>0</v>
      </c>
      <c r="AM272" s="62">
        <v>0</v>
      </c>
      <c r="AN272" s="62">
        <v>0</v>
      </c>
      <c r="AO272" s="62">
        <v>0</v>
      </c>
      <c r="AP272" s="62">
        <v>0</v>
      </c>
      <c r="AQ272" s="62">
        <v>0</v>
      </c>
    </row>
    <row r="273" spans="38:43" ht="25.5" customHeight="1">
      <c r="AL273" s="62">
        <v>0</v>
      </c>
      <c r="AM273" s="62">
        <v>0</v>
      </c>
      <c r="AN273" s="62">
        <v>0</v>
      </c>
      <c r="AO273" s="62">
        <v>0</v>
      </c>
      <c r="AP273" s="62">
        <v>0</v>
      </c>
      <c r="AQ273" s="62">
        <v>0</v>
      </c>
    </row>
    <row r="274" spans="38:43" ht="25.5" customHeight="1">
      <c r="AL274" s="62">
        <v>0</v>
      </c>
      <c r="AM274" s="62">
        <v>0</v>
      </c>
      <c r="AN274" s="62">
        <v>0</v>
      </c>
      <c r="AO274" s="62">
        <v>0</v>
      </c>
      <c r="AP274" s="62">
        <v>0</v>
      </c>
      <c r="AQ274" s="62">
        <v>0</v>
      </c>
    </row>
    <row r="275" spans="38:43" ht="25.5" customHeight="1">
      <c r="AL275" s="62">
        <v>0</v>
      </c>
      <c r="AM275" s="62">
        <v>0</v>
      </c>
      <c r="AN275" s="62">
        <v>0</v>
      </c>
      <c r="AO275" s="62">
        <v>0</v>
      </c>
      <c r="AP275" s="62">
        <v>0</v>
      </c>
      <c r="AQ275" s="62">
        <v>0</v>
      </c>
    </row>
    <row r="276" spans="38:43" ht="25.5" customHeight="1">
      <c r="AL276" s="62">
        <v>0</v>
      </c>
      <c r="AM276" s="62">
        <v>0</v>
      </c>
      <c r="AN276" s="62">
        <v>0</v>
      </c>
      <c r="AO276" s="62">
        <v>0</v>
      </c>
      <c r="AP276" s="62">
        <v>0</v>
      </c>
      <c r="AQ276" s="62">
        <v>0</v>
      </c>
    </row>
    <row r="277" spans="38:43" ht="25.5" customHeight="1">
      <c r="AL277" s="62">
        <v>0</v>
      </c>
      <c r="AM277" s="62">
        <v>0</v>
      </c>
      <c r="AN277" s="62">
        <v>0</v>
      </c>
      <c r="AO277" s="62">
        <v>0</v>
      </c>
      <c r="AP277" s="62">
        <v>0</v>
      </c>
      <c r="AQ277" s="62">
        <v>0</v>
      </c>
    </row>
    <row r="278" spans="38:43" ht="25.5" customHeight="1">
      <c r="AL278" s="62">
        <v>0</v>
      </c>
      <c r="AM278" s="62">
        <v>0</v>
      </c>
      <c r="AN278" s="62">
        <v>0</v>
      </c>
      <c r="AO278" s="62">
        <v>0</v>
      </c>
      <c r="AP278" s="62">
        <v>0</v>
      </c>
      <c r="AQ278" s="62">
        <v>0</v>
      </c>
    </row>
    <row r="279" spans="38:43" ht="25.5" customHeight="1">
      <c r="AL279" s="62">
        <v>0</v>
      </c>
      <c r="AM279" s="62">
        <v>0</v>
      </c>
      <c r="AN279" s="62">
        <v>0</v>
      </c>
      <c r="AO279" s="62">
        <v>0</v>
      </c>
      <c r="AP279" s="62">
        <v>0</v>
      </c>
      <c r="AQ279" s="62">
        <v>0</v>
      </c>
    </row>
    <row r="280" spans="38:43" ht="25.5" customHeight="1">
      <c r="AL280" s="62">
        <v>0</v>
      </c>
      <c r="AM280" s="62">
        <v>0</v>
      </c>
      <c r="AN280" s="62">
        <v>0</v>
      </c>
      <c r="AO280" s="62">
        <v>0</v>
      </c>
      <c r="AP280" s="62">
        <v>0</v>
      </c>
      <c r="AQ280" s="62">
        <v>0</v>
      </c>
    </row>
    <row r="281" spans="38:43" ht="25.5" customHeight="1">
      <c r="AL281" s="62">
        <v>0</v>
      </c>
      <c r="AM281" s="62">
        <v>0</v>
      </c>
      <c r="AN281" s="62">
        <v>0</v>
      </c>
      <c r="AO281" s="62">
        <v>0</v>
      </c>
      <c r="AP281" s="62">
        <v>0</v>
      </c>
      <c r="AQ281" s="62">
        <v>0</v>
      </c>
    </row>
    <row r="282" spans="38:43" ht="25.5" customHeight="1">
      <c r="AL282" s="62">
        <v>0</v>
      </c>
      <c r="AM282" s="62">
        <v>0</v>
      </c>
      <c r="AN282" s="62">
        <v>0</v>
      </c>
      <c r="AO282" s="62">
        <v>0</v>
      </c>
      <c r="AP282" s="62">
        <v>0</v>
      </c>
      <c r="AQ282" s="62">
        <v>0</v>
      </c>
    </row>
    <row r="283" spans="38:43" ht="25.5" customHeight="1">
      <c r="AL283" s="62">
        <v>0</v>
      </c>
      <c r="AM283" s="62">
        <v>0</v>
      </c>
      <c r="AN283" s="62">
        <v>0</v>
      </c>
      <c r="AO283" s="62">
        <v>0</v>
      </c>
      <c r="AP283" s="62">
        <v>0</v>
      </c>
      <c r="AQ283" s="62">
        <v>0</v>
      </c>
    </row>
    <row r="284" spans="38:43" ht="25.5" customHeight="1">
      <c r="AL284" s="62">
        <v>0</v>
      </c>
      <c r="AM284" s="62">
        <v>0</v>
      </c>
      <c r="AN284" s="62">
        <v>0</v>
      </c>
      <c r="AO284" s="62">
        <v>0</v>
      </c>
      <c r="AP284" s="62">
        <v>0</v>
      </c>
      <c r="AQ284" s="62">
        <v>0</v>
      </c>
    </row>
    <row r="285" spans="38:43" ht="25.5" customHeight="1">
      <c r="AL285" s="62">
        <v>0</v>
      </c>
      <c r="AM285" s="62">
        <v>0</v>
      </c>
      <c r="AN285" s="62">
        <v>0</v>
      </c>
      <c r="AO285" s="62">
        <v>0</v>
      </c>
      <c r="AP285" s="62">
        <v>0</v>
      </c>
      <c r="AQ285" s="62">
        <v>0</v>
      </c>
    </row>
    <row r="286" spans="38:43" ht="25.5" customHeight="1">
      <c r="AL286" s="62">
        <v>0</v>
      </c>
      <c r="AM286" s="62">
        <v>0</v>
      </c>
      <c r="AN286" s="62">
        <v>0</v>
      </c>
      <c r="AO286" s="62">
        <v>0</v>
      </c>
      <c r="AP286" s="62">
        <v>0</v>
      </c>
      <c r="AQ286" s="62">
        <v>0</v>
      </c>
    </row>
    <row r="287" spans="38:43" ht="25.5" customHeight="1">
      <c r="AL287" s="62">
        <v>0</v>
      </c>
      <c r="AM287" s="62">
        <v>0</v>
      </c>
      <c r="AN287" s="62">
        <v>0</v>
      </c>
      <c r="AO287" s="62">
        <v>0</v>
      </c>
      <c r="AP287" s="62">
        <v>0</v>
      </c>
      <c r="AQ287" s="62">
        <v>0</v>
      </c>
    </row>
    <row r="288" spans="38:43" ht="25.5" customHeight="1">
      <c r="AL288" s="62">
        <v>0</v>
      </c>
      <c r="AM288" s="62">
        <v>0</v>
      </c>
      <c r="AN288" s="62">
        <v>0</v>
      </c>
      <c r="AO288" s="62">
        <v>0</v>
      </c>
      <c r="AP288" s="62">
        <v>0</v>
      </c>
      <c r="AQ288" s="62">
        <v>0</v>
      </c>
    </row>
    <row r="289" spans="38:43" ht="25.5" customHeight="1">
      <c r="AL289" s="62">
        <v>0</v>
      </c>
      <c r="AM289" s="62">
        <v>0</v>
      </c>
      <c r="AN289" s="62">
        <v>0</v>
      </c>
      <c r="AO289" s="62">
        <v>0</v>
      </c>
      <c r="AP289" s="62">
        <v>0</v>
      </c>
      <c r="AQ289" s="62">
        <v>0</v>
      </c>
    </row>
    <row r="290" spans="38:43" ht="25.5" customHeight="1">
      <c r="AL290" s="62">
        <v>0</v>
      </c>
      <c r="AM290" s="62">
        <v>0</v>
      </c>
      <c r="AN290" s="62">
        <v>0</v>
      </c>
      <c r="AO290" s="62">
        <v>0</v>
      </c>
      <c r="AP290" s="62">
        <v>0</v>
      </c>
      <c r="AQ290" s="62">
        <v>0</v>
      </c>
    </row>
    <row r="291" spans="38:43" ht="25.5" customHeight="1">
      <c r="AL291" s="62">
        <v>0</v>
      </c>
      <c r="AM291" s="62">
        <v>0</v>
      </c>
      <c r="AN291" s="62">
        <v>0</v>
      </c>
      <c r="AO291" s="62">
        <v>0</v>
      </c>
      <c r="AP291" s="62">
        <v>0</v>
      </c>
      <c r="AQ291" s="62">
        <v>0</v>
      </c>
    </row>
    <row r="292" spans="38:43" ht="25.5" customHeight="1">
      <c r="AL292" s="62">
        <v>0</v>
      </c>
      <c r="AM292" s="62">
        <v>0</v>
      </c>
      <c r="AN292" s="62">
        <v>0</v>
      </c>
      <c r="AO292" s="62">
        <v>0</v>
      </c>
      <c r="AP292" s="62">
        <v>0</v>
      </c>
      <c r="AQ292" s="62">
        <v>0</v>
      </c>
    </row>
    <row r="293" spans="38:43" ht="25.5" customHeight="1">
      <c r="AL293" s="62">
        <v>0</v>
      </c>
      <c r="AM293" s="62">
        <v>0</v>
      </c>
      <c r="AN293" s="62">
        <v>0</v>
      </c>
      <c r="AO293" s="62">
        <v>0</v>
      </c>
      <c r="AP293" s="62">
        <v>0</v>
      </c>
      <c r="AQ293" s="62">
        <v>0</v>
      </c>
    </row>
    <row r="294" spans="38:43" ht="25.5" customHeight="1">
      <c r="AL294" s="62">
        <v>0</v>
      </c>
      <c r="AM294" s="62">
        <v>0</v>
      </c>
      <c r="AN294" s="62">
        <v>0</v>
      </c>
      <c r="AO294" s="62">
        <v>0</v>
      </c>
      <c r="AP294" s="62">
        <v>0</v>
      </c>
      <c r="AQ294" s="62">
        <v>0</v>
      </c>
    </row>
    <row r="295" spans="38:43" ht="25.5" customHeight="1">
      <c r="AL295" s="62">
        <v>0</v>
      </c>
      <c r="AM295" s="62">
        <v>0</v>
      </c>
      <c r="AN295" s="62">
        <v>0</v>
      </c>
      <c r="AO295" s="62">
        <v>0</v>
      </c>
      <c r="AP295" s="62">
        <v>0</v>
      </c>
      <c r="AQ295" s="62">
        <v>0</v>
      </c>
    </row>
    <row r="296" spans="38:43" ht="25.5" customHeight="1">
      <c r="AL296" s="62">
        <v>0</v>
      </c>
      <c r="AM296" s="62">
        <v>0</v>
      </c>
      <c r="AN296" s="62">
        <v>0</v>
      </c>
      <c r="AO296" s="62">
        <v>0</v>
      </c>
      <c r="AP296" s="62">
        <v>0</v>
      </c>
      <c r="AQ296" s="62">
        <v>0</v>
      </c>
    </row>
    <row r="297" spans="38:43" ht="25.5" customHeight="1">
      <c r="AL297" s="62">
        <v>0</v>
      </c>
      <c r="AM297" s="62">
        <v>0</v>
      </c>
      <c r="AN297" s="62">
        <v>0</v>
      </c>
      <c r="AO297" s="62">
        <v>0</v>
      </c>
      <c r="AP297" s="62">
        <v>0</v>
      </c>
      <c r="AQ297" s="62">
        <v>0</v>
      </c>
    </row>
    <row r="298" spans="38:43" ht="25.5" customHeight="1">
      <c r="AL298" s="62">
        <v>0</v>
      </c>
      <c r="AM298" s="62">
        <v>0</v>
      </c>
      <c r="AN298" s="62">
        <v>0</v>
      </c>
      <c r="AO298" s="62">
        <v>0</v>
      </c>
      <c r="AP298" s="62">
        <v>0</v>
      </c>
      <c r="AQ298" s="62">
        <v>0</v>
      </c>
    </row>
    <row r="299" spans="38:43" ht="25.5" customHeight="1">
      <c r="AL299" s="62">
        <v>0</v>
      </c>
      <c r="AM299" s="62">
        <v>0</v>
      </c>
      <c r="AN299" s="62">
        <v>0</v>
      </c>
      <c r="AO299" s="62">
        <v>0</v>
      </c>
      <c r="AP299" s="62">
        <v>0</v>
      </c>
      <c r="AQ299" s="62">
        <v>0</v>
      </c>
    </row>
    <row r="300" spans="38:43" ht="25.5" customHeight="1">
      <c r="AL300" s="62">
        <v>0</v>
      </c>
      <c r="AM300" s="62">
        <v>0</v>
      </c>
      <c r="AN300" s="62">
        <v>0</v>
      </c>
      <c r="AO300" s="62">
        <v>0</v>
      </c>
      <c r="AP300" s="62">
        <v>0</v>
      </c>
      <c r="AQ300" s="62">
        <v>0</v>
      </c>
    </row>
    <row r="301" spans="38:43" ht="25.5" customHeight="1">
      <c r="AL301" s="62">
        <v>0</v>
      </c>
      <c r="AM301" s="62">
        <v>0</v>
      </c>
      <c r="AN301" s="62">
        <v>0</v>
      </c>
      <c r="AO301" s="62">
        <v>0</v>
      </c>
      <c r="AP301" s="62">
        <v>0</v>
      </c>
      <c r="AQ301" s="62">
        <v>0</v>
      </c>
    </row>
    <row r="302" spans="38:43" ht="25.5" customHeight="1">
      <c r="AL302" s="62">
        <v>0</v>
      </c>
      <c r="AM302" s="62">
        <v>0</v>
      </c>
      <c r="AN302" s="62">
        <v>0</v>
      </c>
      <c r="AO302" s="62">
        <v>0</v>
      </c>
      <c r="AP302" s="62">
        <v>0</v>
      </c>
      <c r="AQ302" s="62">
        <v>0</v>
      </c>
    </row>
    <row r="303" spans="38:43" ht="25.5" customHeight="1">
      <c r="AL303" s="62">
        <v>0</v>
      </c>
      <c r="AM303" s="62">
        <v>0</v>
      </c>
      <c r="AN303" s="62">
        <v>0</v>
      </c>
      <c r="AO303" s="62">
        <v>0</v>
      </c>
      <c r="AP303" s="62">
        <v>0</v>
      </c>
      <c r="AQ303" s="62">
        <v>0</v>
      </c>
    </row>
    <row r="304" spans="38:43" ht="25.5" customHeight="1">
      <c r="AL304" s="62">
        <v>0</v>
      </c>
      <c r="AM304" s="62">
        <v>0</v>
      </c>
      <c r="AN304" s="62">
        <v>0</v>
      </c>
      <c r="AO304" s="62">
        <v>0</v>
      </c>
      <c r="AP304" s="62">
        <v>0</v>
      </c>
      <c r="AQ304" s="62">
        <v>0</v>
      </c>
    </row>
    <row r="305" spans="38:43" ht="25.5" customHeight="1">
      <c r="AL305" s="62">
        <v>0</v>
      </c>
      <c r="AM305" s="62">
        <v>0</v>
      </c>
      <c r="AN305" s="62">
        <v>0</v>
      </c>
      <c r="AO305" s="62">
        <v>0</v>
      </c>
      <c r="AP305" s="62">
        <v>0</v>
      </c>
      <c r="AQ305" s="62">
        <v>0</v>
      </c>
    </row>
    <row r="306" spans="38:43" ht="25.5" customHeight="1">
      <c r="AL306" s="62">
        <v>0</v>
      </c>
      <c r="AM306" s="62">
        <v>0</v>
      </c>
      <c r="AN306" s="62">
        <v>0</v>
      </c>
      <c r="AO306" s="62">
        <v>0</v>
      </c>
      <c r="AP306" s="62">
        <v>0</v>
      </c>
      <c r="AQ306" s="62">
        <v>0</v>
      </c>
    </row>
    <row r="307" spans="38:43" ht="25.5" customHeight="1">
      <c r="AL307" s="62">
        <v>0</v>
      </c>
      <c r="AM307" s="62">
        <v>0</v>
      </c>
      <c r="AN307" s="62">
        <v>0</v>
      </c>
      <c r="AO307" s="62">
        <v>0</v>
      </c>
      <c r="AP307" s="62">
        <v>0</v>
      </c>
      <c r="AQ307" s="62">
        <v>0</v>
      </c>
    </row>
    <row r="308" spans="38:43" ht="25.5" customHeight="1">
      <c r="AL308" s="62">
        <v>0</v>
      </c>
      <c r="AM308" s="62">
        <v>0</v>
      </c>
      <c r="AN308" s="62">
        <v>0</v>
      </c>
      <c r="AO308" s="62">
        <v>0</v>
      </c>
      <c r="AP308" s="62">
        <v>0</v>
      </c>
      <c r="AQ308" s="62">
        <v>0</v>
      </c>
    </row>
    <row r="309" spans="38:43" ht="25.5" customHeight="1">
      <c r="AL309" s="62">
        <v>0</v>
      </c>
      <c r="AM309" s="62">
        <v>0</v>
      </c>
      <c r="AN309" s="62">
        <v>0</v>
      </c>
      <c r="AO309" s="62">
        <v>0</v>
      </c>
      <c r="AP309" s="62">
        <v>0</v>
      </c>
      <c r="AQ309" s="62">
        <v>0</v>
      </c>
    </row>
    <row r="310" spans="38:43" ht="25.5" customHeight="1">
      <c r="AL310" s="62">
        <v>0</v>
      </c>
      <c r="AM310" s="62">
        <v>0</v>
      </c>
      <c r="AN310" s="62">
        <v>0</v>
      </c>
      <c r="AO310" s="62">
        <v>0</v>
      </c>
      <c r="AP310" s="62">
        <v>0</v>
      </c>
      <c r="AQ310" s="62">
        <v>0</v>
      </c>
    </row>
    <row r="311" spans="38:43" ht="25.5" customHeight="1">
      <c r="AL311" s="62">
        <v>0</v>
      </c>
      <c r="AM311" s="62">
        <v>0</v>
      </c>
      <c r="AN311" s="62">
        <v>0</v>
      </c>
      <c r="AO311" s="62">
        <v>0</v>
      </c>
      <c r="AP311" s="62">
        <v>0</v>
      </c>
      <c r="AQ311" s="62">
        <v>0</v>
      </c>
    </row>
    <row r="312" spans="38:43" ht="25.5" customHeight="1">
      <c r="AL312" s="62">
        <v>0</v>
      </c>
      <c r="AM312" s="62">
        <v>0</v>
      </c>
      <c r="AN312" s="62">
        <v>0</v>
      </c>
      <c r="AO312" s="62">
        <v>0</v>
      </c>
      <c r="AP312" s="62">
        <v>0</v>
      </c>
      <c r="AQ312" s="62">
        <v>0</v>
      </c>
    </row>
    <row r="313" spans="38:43" ht="25.5" customHeight="1">
      <c r="AL313" s="62">
        <v>0</v>
      </c>
      <c r="AM313" s="62">
        <v>0</v>
      </c>
      <c r="AN313" s="62">
        <v>0</v>
      </c>
      <c r="AO313" s="62">
        <v>0</v>
      </c>
      <c r="AP313" s="62">
        <v>0</v>
      </c>
      <c r="AQ313" s="62">
        <v>0</v>
      </c>
    </row>
    <row r="314" spans="38:43" ht="25.5" customHeight="1">
      <c r="AL314" s="62">
        <v>0</v>
      </c>
      <c r="AM314" s="62">
        <v>0</v>
      </c>
      <c r="AN314" s="62">
        <v>0</v>
      </c>
      <c r="AO314" s="62">
        <v>0</v>
      </c>
      <c r="AP314" s="62">
        <v>0</v>
      </c>
      <c r="AQ314" s="62">
        <v>0</v>
      </c>
    </row>
    <row r="315" spans="38:43" ht="25.5" customHeight="1">
      <c r="AL315" s="62">
        <v>0</v>
      </c>
      <c r="AM315" s="62">
        <v>0</v>
      </c>
      <c r="AN315" s="62">
        <v>0</v>
      </c>
      <c r="AO315" s="62">
        <v>0</v>
      </c>
      <c r="AP315" s="62">
        <v>0</v>
      </c>
      <c r="AQ315" s="62">
        <v>0</v>
      </c>
    </row>
    <row r="316" spans="38:43" ht="25.5" customHeight="1">
      <c r="AL316" s="62">
        <v>0</v>
      </c>
      <c r="AM316" s="62">
        <v>0</v>
      </c>
      <c r="AN316" s="62">
        <v>0</v>
      </c>
      <c r="AO316" s="62">
        <v>0</v>
      </c>
      <c r="AP316" s="62">
        <v>0</v>
      </c>
      <c r="AQ316" s="62">
        <v>0</v>
      </c>
    </row>
    <row r="317" spans="38:43" ht="25.5" customHeight="1">
      <c r="AL317" s="62">
        <v>0</v>
      </c>
      <c r="AM317" s="62">
        <v>0</v>
      </c>
      <c r="AN317" s="62">
        <v>0</v>
      </c>
      <c r="AO317" s="62">
        <v>0</v>
      </c>
      <c r="AP317" s="62">
        <v>0</v>
      </c>
      <c r="AQ317" s="62">
        <v>0</v>
      </c>
    </row>
    <row r="318" spans="38:43" ht="25.5" customHeight="1">
      <c r="AL318" s="62">
        <v>0</v>
      </c>
      <c r="AM318" s="62">
        <v>0</v>
      </c>
      <c r="AN318" s="62">
        <v>0</v>
      </c>
      <c r="AO318" s="62">
        <v>0</v>
      </c>
      <c r="AP318" s="62">
        <v>0</v>
      </c>
      <c r="AQ318" s="62">
        <v>0</v>
      </c>
    </row>
    <row r="319" spans="38:43" ht="25.5" customHeight="1">
      <c r="AL319" s="62">
        <v>0</v>
      </c>
      <c r="AM319" s="62">
        <v>0</v>
      </c>
      <c r="AN319" s="62">
        <v>0</v>
      </c>
      <c r="AO319" s="62">
        <v>0</v>
      </c>
      <c r="AP319" s="62">
        <v>0</v>
      </c>
      <c r="AQ319" s="62">
        <v>0</v>
      </c>
    </row>
    <row r="320" spans="38:43" ht="25.5" customHeight="1">
      <c r="AL320" s="62">
        <v>0</v>
      </c>
      <c r="AM320" s="62">
        <v>0</v>
      </c>
      <c r="AN320" s="62">
        <v>0</v>
      </c>
      <c r="AO320" s="62">
        <v>0</v>
      </c>
      <c r="AP320" s="62">
        <v>0</v>
      </c>
      <c r="AQ320" s="62">
        <v>0</v>
      </c>
    </row>
    <row r="321" spans="38:43" ht="25.5" customHeight="1">
      <c r="AL321" s="62">
        <v>0</v>
      </c>
      <c r="AM321" s="62">
        <v>0</v>
      </c>
      <c r="AN321" s="62">
        <v>0</v>
      </c>
      <c r="AO321" s="62">
        <v>0</v>
      </c>
      <c r="AP321" s="62">
        <v>0</v>
      </c>
      <c r="AQ321" s="62">
        <v>0</v>
      </c>
    </row>
    <row r="322" spans="38:43" ht="25.5" customHeight="1">
      <c r="AL322" s="62">
        <v>0</v>
      </c>
      <c r="AM322" s="62">
        <v>0</v>
      </c>
      <c r="AN322" s="62">
        <v>0</v>
      </c>
      <c r="AO322" s="62">
        <v>0</v>
      </c>
      <c r="AP322" s="62">
        <v>0</v>
      </c>
      <c r="AQ322" s="62">
        <v>0</v>
      </c>
    </row>
    <row r="323" spans="38:43" ht="25.5" customHeight="1">
      <c r="AL323" s="62">
        <v>0</v>
      </c>
      <c r="AM323" s="62">
        <v>0</v>
      </c>
      <c r="AN323" s="62">
        <v>0</v>
      </c>
      <c r="AO323" s="62">
        <v>0</v>
      </c>
      <c r="AP323" s="62">
        <v>0</v>
      </c>
      <c r="AQ323" s="62">
        <v>0</v>
      </c>
    </row>
    <row r="324" spans="38:43" ht="25.5" customHeight="1">
      <c r="AL324" s="62">
        <v>0</v>
      </c>
      <c r="AM324" s="62">
        <v>0</v>
      </c>
      <c r="AN324" s="62">
        <v>0</v>
      </c>
      <c r="AO324" s="62">
        <v>0</v>
      </c>
      <c r="AP324" s="62">
        <v>0</v>
      </c>
      <c r="AQ324" s="62">
        <v>0</v>
      </c>
    </row>
    <row r="325" spans="38:43" ht="25.5" customHeight="1">
      <c r="AL325" s="62">
        <v>0</v>
      </c>
      <c r="AM325" s="62">
        <v>0</v>
      </c>
      <c r="AN325" s="62">
        <v>0</v>
      </c>
      <c r="AO325" s="62">
        <v>0</v>
      </c>
      <c r="AP325" s="62">
        <v>0</v>
      </c>
      <c r="AQ325" s="62">
        <v>0</v>
      </c>
    </row>
    <row r="326" spans="38:43" ht="25.5" customHeight="1">
      <c r="AL326" s="62">
        <v>0</v>
      </c>
      <c r="AM326" s="62">
        <v>0</v>
      </c>
      <c r="AN326" s="62">
        <v>0</v>
      </c>
      <c r="AO326" s="62">
        <v>0</v>
      </c>
      <c r="AP326" s="62">
        <v>0</v>
      </c>
      <c r="AQ326" s="62">
        <v>0</v>
      </c>
    </row>
    <row r="327" spans="38:43" ht="25.5" customHeight="1">
      <c r="AL327" s="62">
        <v>0</v>
      </c>
      <c r="AM327" s="62">
        <v>0</v>
      </c>
      <c r="AN327" s="62">
        <v>0</v>
      </c>
      <c r="AO327" s="62">
        <v>0</v>
      </c>
      <c r="AP327" s="62">
        <v>0</v>
      </c>
      <c r="AQ327" s="62">
        <v>0</v>
      </c>
    </row>
    <row r="328" spans="38:43" ht="25.5" customHeight="1">
      <c r="AL328" s="62">
        <v>0</v>
      </c>
      <c r="AM328" s="62">
        <v>0</v>
      </c>
      <c r="AN328" s="62">
        <v>0</v>
      </c>
      <c r="AO328" s="62">
        <v>0</v>
      </c>
      <c r="AP328" s="62">
        <v>0</v>
      </c>
      <c r="AQ328" s="62">
        <v>0</v>
      </c>
    </row>
    <row r="329" spans="38:43" ht="25.5" customHeight="1">
      <c r="AL329" s="62">
        <v>0</v>
      </c>
      <c r="AM329" s="62">
        <v>0</v>
      </c>
      <c r="AN329" s="62">
        <v>0</v>
      </c>
      <c r="AO329" s="62">
        <v>0</v>
      </c>
      <c r="AP329" s="62">
        <v>0</v>
      </c>
      <c r="AQ329" s="62">
        <v>0</v>
      </c>
    </row>
    <row r="330" spans="38:43" ht="25.5" customHeight="1">
      <c r="AL330" s="62">
        <v>0</v>
      </c>
      <c r="AM330" s="62">
        <v>0</v>
      </c>
      <c r="AN330" s="62">
        <v>0</v>
      </c>
      <c r="AO330" s="62">
        <v>0</v>
      </c>
      <c r="AP330" s="62">
        <v>0</v>
      </c>
      <c r="AQ330" s="62">
        <v>0</v>
      </c>
    </row>
    <row r="331" spans="38:43" ht="25.5" customHeight="1">
      <c r="AL331" s="62">
        <v>0</v>
      </c>
      <c r="AM331" s="62">
        <v>0</v>
      </c>
      <c r="AN331" s="62">
        <v>0</v>
      </c>
      <c r="AO331" s="62">
        <v>0</v>
      </c>
      <c r="AP331" s="62">
        <v>0</v>
      </c>
      <c r="AQ331" s="62">
        <v>0</v>
      </c>
    </row>
    <row r="332" spans="38:43" ht="25.5" customHeight="1">
      <c r="AL332" s="62">
        <v>0</v>
      </c>
      <c r="AM332" s="62">
        <v>0</v>
      </c>
      <c r="AN332" s="62">
        <v>0</v>
      </c>
      <c r="AO332" s="62">
        <v>0</v>
      </c>
      <c r="AP332" s="62">
        <v>0</v>
      </c>
      <c r="AQ332" s="62">
        <v>0</v>
      </c>
    </row>
    <row r="333" spans="38:43" ht="25.5" customHeight="1">
      <c r="AL333" s="62">
        <v>0</v>
      </c>
      <c r="AM333" s="62">
        <v>0</v>
      </c>
      <c r="AN333" s="62">
        <v>0</v>
      </c>
      <c r="AO333" s="62">
        <v>0</v>
      </c>
      <c r="AP333" s="62">
        <v>0</v>
      </c>
      <c r="AQ333" s="62">
        <v>0</v>
      </c>
    </row>
    <row r="334" spans="38:43" ht="25.5" customHeight="1">
      <c r="AL334" s="62">
        <v>0</v>
      </c>
      <c r="AM334" s="62">
        <v>0</v>
      </c>
      <c r="AN334" s="62">
        <v>0</v>
      </c>
      <c r="AO334" s="62">
        <v>0</v>
      </c>
      <c r="AP334" s="62">
        <v>0</v>
      </c>
      <c r="AQ334" s="62">
        <v>0</v>
      </c>
    </row>
    <row r="335" spans="38:43" ht="25.5" customHeight="1">
      <c r="AL335" s="62">
        <v>0</v>
      </c>
      <c r="AM335" s="62">
        <v>0</v>
      </c>
      <c r="AN335" s="62">
        <v>0</v>
      </c>
      <c r="AO335" s="62">
        <v>0</v>
      </c>
      <c r="AP335" s="62">
        <v>0</v>
      </c>
      <c r="AQ335" s="62">
        <v>0</v>
      </c>
    </row>
    <row r="336" spans="38:43" ht="25.5" customHeight="1">
      <c r="AL336" s="62">
        <v>0</v>
      </c>
      <c r="AM336" s="62">
        <v>0</v>
      </c>
      <c r="AN336" s="62">
        <v>0</v>
      </c>
      <c r="AO336" s="62">
        <v>0</v>
      </c>
      <c r="AP336" s="62">
        <v>0</v>
      </c>
      <c r="AQ336" s="62">
        <v>0</v>
      </c>
    </row>
    <row r="337" spans="38:43" ht="25.5" customHeight="1">
      <c r="AL337" s="62">
        <v>0</v>
      </c>
      <c r="AM337" s="62">
        <v>0</v>
      </c>
      <c r="AN337" s="62">
        <v>0</v>
      </c>
      <c r="AO337" s="62">
        <v>0</v>
      </c>
      <c r="AP337" s="62">
        <v>0</v>
      </c>
      <c r="AQ337" s="62">
        <v>0</v>
      </c>
    </row>
    <row r="338" spans="38:43" ht="25.5" customHeight="1">
      <c r="AL338" s="62">
        <v>0</v>
      </c>
      <c r="AM338" s="62">
        <v>0</v>
      </c>
      <c r="AN338" s="62">
        <v>0</v>
      </c>
      <c r="AO338" s="62">
        <v>0</v>
      </c>
      <c r="AP338" s="62">
        <v>0</v>
      </c>
      <c r="AQ338" s="62">
        <v>0</v>
      </c>
    </row>
    <row r="339" spans="38:43" ht="25.5" customHeight="1">
      <c r="AL339" s="62">
        <v>0</v>
      </c>
      <c r="AM339" s="62">
        <v>0</v>
      </c>
      <c r="AN339" s="62">
        <v>0</v>
      </c>
      <c r="AO339" s="62">
        <v>0</v>
      </c>
      <c r="AP339" s="62">
        <v>0</v>
      </c>
      <c r="AQ339" s="62">
        <v>0</v>
      </c>
    </row>
    <row r="340" spans="38:43" ht="25.5" customHeight="1">
      <c r="AL340" s="62">
        <v>0</v>
      </c>
      <c r="AM340" s="62">
        <v>0</v>
      </c>
      <c r="AN340" s="62">
        <v>0</v>
      </c>
      <c r="AO340" s="62">
        <v>0</v>
      </c>
      <c r="AP340" s="62">
        <v>0</v>
      </c>
      <c r="AQ340" s="62">
        <v>0</v>
      </c>
    </row>
    <row r="341" spans="38:43" ht="25.5" customHeight="1">
      <c r="AL341" s="62">
        <v>0</v>
      </c>
      <c r="AM341" s="62">
        <v>0</v>
      </c>
      <c r="AN341" s="62">
        <v>0</v>
      </c>
      <c r="AO341" s="62">
        <v>0</v>
      </c>
      <c r="AP341" s="62">
        <v>0</v>
      </c>
      <c r="AQ341" s="62">
        <v>0</v>
      </c>
    </row>
    <row r="342" spans="38:43" ht="25.5" customHeight="1">
      <c r="AL342" s="62">
        <v>0</v>
      </c>
      <c r="AM342" s="62">
        <v>0</v>
      </c>
      <c r="AN342" s="62">
        <v>0</v>
      </c>
      <c r="AO342" s="62">
        <v>0</v>
      </c>
      <c r="AP342" s="62">
        <v>0</v>
      </c>
      <c r="AQ342" s="62">
        <v>0</v>
      </c>
    </row>
    <row r="343" spans="38:43" ht="25.5" customHeight="1">
      <c r="AL343" s="62">
        <v>0</v>
      </c>
      <c r="AM343" s="62">
        <v>0</v>
      </c>
      <c r="AN343" s="62">
        <v>0</v>
      </c>
      <c r="AO343" s="62">
        <v>0</v>
      </c>
      <c r="AP343" s="62">
        <v>0</v>
      </c>
      <c r="AQ343" s="62">
        <v>0</v>
      </c>
    </row>
    <row r="344" spans="38:43" ht="25.5" customHeight="1">
      <c r="AL344" s="62">
        <v>0</v>
      </c>
      <c r="AM344" s="62">
        <v>0</v>
      </c>
      <c r="AN344" s="62">
        <v>0</v>
      </c>
      <c r="AO344" s="62">
        <v>0</v>
      </c>
      <c r="AP344" s="62">
        <v>0</v>
      </c>
      <c r="AQ344" s="62">
        <v>0</v>
      </c>
    </row>
    <row r="345" spans="38:43" ht="25.5" customHeight="1">
      <c r="AL345" s="62">
        <v>0</v>
      </c>
      <c r="AM345" s="62">
        <v>0</v>
      </c>
      <c r="AN345" s="62">
        <v>0</v>
      </c>
      <c r="AO345" s="62">
        <v>0</v>
      </c>
      <c r="AP345" s="62">
        <v>0</v>
      </c>
      <c r="AQ345" s="62">
        <v>0</v>
      </c>
    </row>
    <row r="346" spans="38:43" ht="25.5" customHeight="1">
      <c r="AL346" s="62">
        <v>0</v>
      </c>
      <c r="AM346" s="62">
        <v>0</v>
      </c>
      <c r="AN346" s="62">
        <v>0</v>
      </c>
      <c r="AO346" s="62">
        <v>0</v>
      </c>
      <c r="AP346" s="62">
        <v>0</v>
      </c>
      <c r="AQ346" s="62">
        <v>0</v>
      </c>
    </row>
    <row r="347" spans="38:43" ht="25.5" customHeight="1">
      <c r="AL347" s="62">
        <v>0</v>
      </c>
      <c r="AM347" s="62">
        <v>0</v>
      </c>
      <c r="AN347" s="62">
        <v>0</v>
      </c>
      <c r="AO347" s="62">
        <v>0</v>
      </c>
      <c r="AP347" s="62">
        <v>0</v>
      </c>
      <c r="AQ347" s="62">
        <v>0</v>
      </c>
    </row>
    <row r="348" spans="38:43" ht="25.5" customHeight="1">
      <c r="AL348" s="62">
        <v>0</v>
      </c>
      <c r="AM348" s="62">
        <v>0</v>
      </c>
      <c r="AN348" s="62">
        <v>0</v>
      </c>
      <c r="AO348" s="62">
        <v>0</v>
      </c>
      <c r="AP348" s="62">
        <v>0</v>
      </c>
      <c r="AQ348" s="62">
        <v>0</v>
      </c>
    </row>
    <row r="349" spans="38:43" ht="25.5" customHeight="1">
      <c r="AL349" s="62">
        <v>0</v>
      </c>
      <c r="AM349" s="62">
        <v>0</v>
      </c>
      <c r="AN349" s="62">
        <v>0</v>
      </c>
      <c r="AO349" s="62">
        <v>0</v>
      </c>
      <c r="AP349" s="62">
        <v>0</v>
      </c>
      <c r="AQ349" s="62">
        <v>0</v>
      </c>
    </row>
    <row r="350" spans="38:43" ht="25.5" customHeight="1">
      <c r="AL350" s="62">
        <v>0</v>
      </c>
      <c r="AM350" s="62">
        <v>0</v>
      </c>
      <c r="AN350" s="62">
        <v>0</v>
      </c>
      <c r="AO350" s="62">
        <v>0</v>
      </c>
      <c r="AP350" s="62">
        <v>0</v>
      </c>
      <c r="AQ350" s="62">
        <v>0</v>
      </c>
    </row>
    <row r="351" spans="38:43" ht="25.5" customHeight="1">
      <c r="AL351" s="62">
        <v>0</v>
      </c>
      <c r="AM351" s="62">
        <v>0</v>
      </c>
      <c r="AN351" s="62">
        <v>0</v>
      </c>
      <c r="AO351" s="62">
        <v>0</v>
      </c>
      <c r="AP351" s="62">
        <v>0</v>
      </c>
      <c r="AQ351" s="62">
        <v>0</v>
      </c>
    </row>
    <row r="352" spans="38:43" ht="25.5" customHeight="1">
      <c r="AL352" s="62">
        <v>0</v>
      </c>
      <c r="AM352" s="62">
        <v>0</v>
      </c>
      <c r="AN352" s="62">
        <v>0</v>
      </c>
      <c r="AO352" s="62">
        <v>0</v>
      </c>
      <c r="AP352" s="62">
        <v>0</v>
      </c>
      <c r="AQ352" s="62">
        <v>0</v>
      </c>
    </row>
    <row r="353" spans="38:43" ht="25.5" customHeight="1">
      <c r="AL353" s="62">
        <v>0</v>
      </c>
      <c r="AM353" s="62">
        <v>0</v>
      </c>
      <c r="AN353" s="62">
        <v>0</v>
      </c>
      <c r="AO353" s="62">
        <v>0</v>
      </c>
      <c r="AP353" s="62">
        <v>0</v>
      </c>
      <c r="AQ353" s="62">
        <v>0</v>
      </c>
    </row>
    <row r="354" spans="38:43" ht="25.5" customHeight="1">
      <c r="AL354" s="62">
        <v>0</v>
      </c>
      <c r="AM354" s="62">
        <v>0</v>
      </c>
      <c r="AN354" s="62">
        <v>0</v>
      </c>
      <c r="AO354" s="62">
        <v>0</v>
      </c>
      <c r="AP354" s="62">
        <v>0</v>
      </c>
      <c r="AQ354" s="62">
        <v>0</v>
      </c>
    </row>
    <row r="355" spans="38:43" ht="25.5" customHeight="1">
      <c r="AL355" s="62">
        <v>0</v>
      </c>
      <c r="AM355" s="62">
        <v>0</v>
      </c>
      <c r="AN355" s="62">
        <v>0</v>
      </c>
      <c r="AO355" s="62">
        <v>0</v>
      </c>
      <c r="AP355" s="62">
        <v>0</v>
      </c>
      <c r="AQ355" s="62">
        <v>0</v>
      </c>
    </row>
    <row r="356" spans="38:43" ht="25.5" customHeight="1">
      <c r="AL356" s="62">
        <v>0</v>
      </c>
      <c r="AM356" s="62">
        <v>0</v>
      </c>
      <c r="AN356" s="62">
        <v>0</v>
      </c>
      <c r="AO356" s="62">
        <v>0</v>
      </c>
      <c r="AP356" s="62">
        <v>0</v>
      </c>
      <c r="AQ356" s="62">
        <v>0</v>
      </c>
    </row>
    <row r="357" spans="38:43" ht="25.5" customHeight="1">
      <c r="AL357" s="62">
        <v>0</v>
      </c>
      <c r="AM357" s="62">
        <v>0</v>
      </c>
      <c r="AN357" s="62">
        <v>0</v>
      </c>
      <c r="AO357" s="62">
        <v>0</v>
      </c>
      <c r="AP357" s="62">
        <v>0</v>
      </c>
      <c r="AQ357" s="62">
        <v>0</v>
      </c>
    </row>
    <row r="358" spans="38:43" ht="25.5" customHeight="1">
      <c r="AL358" s="62">
        <v>0</v>
      </c>
      <c r="AM358" s="62">
        <v>0</v>
      </c>
      <c r="AN358" s="62">
        <v>0</v>
      </c>
      <c r="AO358" s="62">
        <v>0</v>
      </c>
      <c r="AP358" s="62">
        <v>0</v>
      </c>
      <c r="AQ358" s="62">
        <v>0</v>
      </c>
    </row>
    <row r="359" spans="38:43" ht="25.5" customHeight="1">
      <c r="AL359" s="62">
        <v>0</v>
      </c>
      <c r="AM359" s="62">
        <v>0</v>
      </c>
      <c r="AN359" s="62">
        <v>0</v>
      </c>
      <c r="AO359" s="62">
        <v>0</v>
      </c>
      <c r="AP359" s="62">
        <v>0</v>
      </c>
      <c r="AQ359" s="62">
        <v>0</v>
      </c>
    </row>
    <row r="360" spans="38:43" ht="25.5" customHeight="1">
      <c r="AL360" s="62">
        <v>0</v>
      </c>
      <c r="AM360" s="62">
        <v>0</v>
      </c>
      <c r="AN360" s="62">
        <v>0</v>
      </c>
      <c r="AO360" s="62">
        <v>0</v>
      </c>
      <c r="AP360" s="62">
        <v>0</v>
      </c>
      <c r="AQ360" s="62">
        <v>0</v>
      </c>
    </row>
    <row r="361" spans="38:43" ht="25.5" customHeight="1">
      <c r="AL361" s="62">
        <v>0</v>
      </c>
      <c r="AM361" s="62">
        <v>0</v>
      </c>
      <c r="AN361" s="62">
        <v>0</v>
      </c>
      <c r="AO361" s="62">
        <v>0</v>
      </c>
      <c r="AP361" s="62">
        <v>0</v>
      </c>
      <c r="AQ361" s="62">
        <v>0</v>
      </c>
    </row>
    <row r="362" spans="38:43" ht="25.5" customHeight="1">
      <c r="AL362" s="62">
        <v>0</v>
      </c>
      <c r="AM362" s="62">
        <v>0</v>
      </c>
      <c r="AN362" s="62">
        <v>0</v>
      </c>
      <c r="AO362" s="62">
        <v>0</v>
      </c>
      <c r="AP362" s="62">
        <v>0</v>
      </c>
      <c r="AQ362" s="62">
        <v>0</v>
      </c>
    </row>
    <row r="363" spans="38:43" ht="25.5" customHeight="1">
      <c r="AL363" s="62">
        <v>0</v>
      </c>
      <c r="AM363" s="62">
        <v>0</v>
      </c>
      <c r="AN363" s="62">
        <v>0</v>
      </c>
      <c r="AO363" s="62">
        <v>0</v>
      </c>
      <c r="AP363" s="62">
        <v>0</v>
      </c>
      <c r="AQ363" s="62">
        <v>0</v>
      </c>
    </row>
    <row r="364" spans="38:43" ht="25.5" customHeight="1">
      <c r="AL364" s="62">
        <v>0</v>
      </c>
      <c r="AM364" s="62">
        <v>0</v>
      </c>
      <c r="AN364" s="62">
        <v>0</v>
      </c>
      <c r="AO364" s="62">
        <v>0</v>
      </c>
      <c r="AP364" s="62">
        <v>0</v>
      </c>
      <c r="AQ364" s="62">
        <v>0</v>
      </c>
    </row>
    <row r="365" spans="38:43" ht="25.5" customHeight="1">
      <c r="AL365" s="62">
        <v>0</v>
      </c>
      <c r="AM365" s="62">
        <v>0</v>
      </c>
      <c r="AN365" s="62">
        <v>0</v>
      </c>
      <c r="AO365" s="62">
        <v>0</v>
      </c>
      <c r="AP365" s="62">
        <v>0</v>
      </c>
      <c r="AQ365" s="62">
        <v>0</v>
      </c>
    </row>
    <row r="366" spans="38:43" ht="25.5" customHeight="1">
      <c r="AL366" s="62">
        <v>0</v>
      </c>
      <c r="AM366" s="62">
        <v>0</v>
      </c>
      <c r="AN366" s="62">
        <v>0</v>
      </c>
      <c r="AO366" s="62">
        <v>0</v>
      </c>
      <c r="AP366" s="62">
        <v>0</v>
      </c>
      <c r="AQ366" s="62">
        <v>0</v>
      </c>
    </row>
    <row r="367" spans="38:43" ht="25.5" customHeight="1">
      <c r="AL367" s="62">
        <v>0</v>
      </c>
      <c r="AM367" s="62">
        <v>0</v>
      </c>
      <c r="AN367" s="62">
        <v>0</v>
      </c>
      <c r="AO367" s="62">
        <v>0</v>
      </c>
      <c r="AP367" s="62">
        <v>0</v>
      </c>
      <c r="AQ367" s="62">
        <v>0</v>
      </c>
    </row>
    <row r="368" spans="38:43" ht="25.5" customHeight="1">
      <c r="AL368" s="62">
        <v>0</v>
      </c>
      <c r="AM368" s="62">
        <v>0</v>
      </c>
      <c r="AN368" s="62">
        <v>0</v>
      </c>
      <c r="AO368" s="62">
        <v>0</v>
      </c>
      <c r="AP368" s="62">
        <v>0</v>
      </c>
      <c r="AQ368" s="62">
        <v>0</v>
      </c>
    </row>
    <row r="369" spans="38:43" ht="25.5" customHeight="1">
      <c r="AL369" s="62">
        <v>0</v>
      </c>
      <c r="AM369" s="62">
        <v>0</v>
      </c>
      <c r="AN369" s="62">
        <v>0</v>
      </c>
      <c r="AO369" s="62">
        <v>0</v>
      </c>
      <c r="AP369" s="62">
        <v>0</v>
      </c>
      <c r="AQ369" s="62">
        <v>0</v>
      </c>
    </row>
    <row r="370" spans="38:43" ht="25.5" customHeight="1">
      <c r="AL370" s="62">
        <v>0</v>
      </c>
      <c r="AM370" s="62">
        <v>0</v>
      </c>
      <c r="AN370" s="62">
        <v>0</v>
      </c>
      <c r="AO370" s="62">
        <v>0</v>
      </c>
      <c r="AP370" s="62">
        <v>0</v>
      </c>
      <c r="AQ370" s="62">
        <v>0</v>
      </c>
    </row>
    <row r="371" spans="38:43" ht="25.5" customHeight="1">
      <c r="AL371" s="62">
        <v>0</v>
      </c>
      <c r="AM371" s="62">
        <v>0</v>
      </c>
      <c r="AN371" s="62">
        <v>0</v>
      </c>
      <c r="AO371" s="62">
        <v>0</v>
      </c>
      <c r="AP371" s="62">
        <v>0</v>
      </c>
      <c r="AQ371" s="62">
        <v>0</v>
      </c>
    </row>
    <row r="372" spans="38:43" ht="25.5" customHeight="1">
      <c r="AL372" s="62">
        <v>0</v>
      </c>
      <c r="AM372" s="62">
        <v>0</v>
      </c>
      <c r="AN372" s="62">
        <v>0</v>
      </c>
      <c r="AO372" s="62">
        <v>0</v>
      </c>
      <c r="AP372" s="62">
        <v>0</v>
      </c>
      <c r="AQ372" s="62">
        <v>0</v>
      </c>
    </row>
    <row r="373" spans="38:43" ht="25.5" customHeight="1">
      <c r="AL373" s="62">
        <v>0</v>
      </c>
      <c r="AM373" s="62">
        <v>0</v>
      </c>
      <c r="AN373" s="62">
        <v>0</v>
      </c>
      <c r="AO373" s="62">
        <v>0</v>
      </c>
      <c r="AP373" s="62">
        <v>0</v>
      </c>
      <c r="AQ373" s="62">
        <v>0</v>
      </c>
    </row>
    <row r="374" spans="38:43" ht="25.5" customHeight="1">
      <c r="AL374" s="62">
        <v>0</v>
      </c>
      <c r="AM374" s="62">
        <v>0</v>
      </c>
      <c r="AN374" s="62">
        <v>0</v>
      </c>
      <c r="AO374" s="62">
        <v>0</v>
      </c>
      <c r="AP374" s="62">
        <v>0</v>
      </c>
      <c r="AQ374" s="62">
        <v>0</v>
      </c>
    </row>
    <row r="375" spans="38:43" ht="25.5" customHeight="1">
      <c r="AL375" s="62">
        <v>0</v>
      </c>
      <c r="AM375" s="62">
        <v>0</v>
      </c>
      <c r="AN375" s="62">
        <v>0</v>
      </c>
      <c r="AO375" s="62">
        <v>0</v>
      </c>
      <c r="AP375" s="62">
        <v>0</v>
      </c>
      <c r="AQ375" s="62">
        <v>0</v>
      </c>
    </row>
    <row r="376" spans="38:43" ht="25.5" customHeight="1">
      <c r="AL376" s="62">
        <v>0</v>
      </c>
      <c r="AM376" s="62">
        <v>0</v>
      </c>
      <c r="AN376" s="62">
        <v>0</v>
      </c>
      <c r="AO376" s="62">
        <v>0</v>
      </c>
      <c r="AP376" s="62">
        <v>0</v>
      </c>
      <c r="AQ376" s="62">
        <v>0</v>
      </c>
    </row>
    <row r="377" spans="38:43" ht="25.5" customHeight="1">
      <c r="AL377" s="62">
        <v>0</v>
      </c>
      <c r="AM377" s="62">
        <v>0</v>
      </c>
      <c r="AN377" s="62">
        <v>0</v>
      </c>
      <c r="AO377" s="62">
        <v>0</v>
      </c>
      <c r="AP377" s="62">
        <v>0</v>
      </c>
      <c r="AQ377" s="62">
        <v>0</v>
      </c>
    </row>
    <row r="378" spans="38:43" ht="25.5" customHeight="1">
      <c r="AL378" s="62">
        <v>0</v>
      </c>
      <c r="AM378" s="62">
        <v>0</v>
      </c>
      <c r="AN378" s="62">
        <v>0</v>
      </c>
      <c r="AO378" s="62">
        <v>0</v>
      </c>
      <c r="AP378" s="62">
        <v>0</v>
      </c>
      <c r="AQ378" s="62">
        <v>0</v>
      </c>
    </row>
    <row r="379" spans="38:43" ht="25.5" customHeight="1">
      <c r="AL379" s="62">
        <v>0</v>
      </c>
      <c r="AM379" s="62">
        <v>0</v>
      </c>
      <c r="AN379" s="62">
        <v>0</v>
      </c>
      <c r="AO379" s="62">
        <v>0</v>
      </c>
      <c r="AP379" s="62">
        <v>0</v>
      </c>
      <c r="AQ379" s="62">
        <v>0</v>
      </c>
    </row>
    <row r="380" spans="38:43" ht="25.5" customHeight="1">
      <c r="AL380" s="62">
        <v>0</v>
      </c>
      <c r="AM380" s="62">
        <v>0</v>
      </c>
      <c r="AN380" s="62">
        <v>0</v>
      </c>
      <c r="AO380" s="62">
        <v>0</v>
      </c>
      <c r="AP380" s="62">
        <v>0</v>
      </c>
      <c r="AQ380" s="62">
        <v>0</v>
      </c>
    </row>
    <row r="381" spans="38:43" ht="25.5" customHeight="1">
      <c r="AL381" s="62">
        <v>0</v>
      </c>
      <c r="AM381" s="62">
        <v>0</v>
      </c>
      <c r="AN381" s="62">
        <v>0</v>
      </c>
      <c r="AO381" s="62">
        <v>0</v>
      </c>
      <c r="AP381" s="62">
        <v>0</v>
      </c>
      <c r="AQ381" s="62">
        <v>0</v>
      </c>
    </row>
    <row r="382" spans="38:43" ht="25.5" customHeight="1">
      <c r="AL382" s="62">
        <v>0</v>
      </c>
      <c r="AM382" s="62">
        <v>0</v>
      </c>
      <c r="AN382" s="62">
        <v>0</v>
      </c>
      <c r="AO382" s="62">
        <v>0</v>
      </c>
      <c r="AP382" s="62">
        <v>0</v>
      </c>
      <c r="AQ382" s="62">
        <v>0</v>
      </c>
    </row>
    <row r="383" spans="38:43" ht="25.5" customHeight="1">
      <c r="AL383" s="62">
        <v>0</v>
      </c>
      <c r="AM383" s="62">
        <v>0</v>
      </c>
      <c r="AN383" s="62">
        <v>0</v>
      </c>
      <c r="AO383" s="62">
        <v>0</v>
      </c>
      <c r="AP383" s="62">
        <v>0</v>
      </c>
      <c r="AQ383" s="62">
        <v>0</v>
      </c>
    </row>
    <row r="384" spans="38:43" ht="25.5" customHeight="1">
      <c r="AL384" s="62">
        <v>0</v>
      </c>
      <c r="AM384" s="62">
        <v>0</v>
      </c>
      <c r="AN384" s="62">
        <v>0</v>
      </c>
      <c r="AO384" s="62">
        <v>0</v>
      </c>
      <c r="AP384" s="62">
        <v>0</v>
      </c>
      <c r="AQ384" s="62">
        <v>0</v>
      </c>
    </row>
    <row r="385" spans="38:43" ht="25.5" customHeight="1">
      <c r="AL385" s="62">
        <v>0</v>
      </c>
      <c r="AM385" s="62">
        <v>0</v>
      </c>
      <c r="AN385" s="62">
        <v>0</v>
      </c>
      <c r="AO385" s="62">
        <v>0</v>
      </c>
      <c r="AP385" s="62">
        <v>0</v>
      </c>
      <c r="AQ385" s="62">
        <v>0</v>
      </c>
    </row>
    <row r="386" spans="38:43" ht="25.5" customHeight="1">
      <c r="AL386" s="62">
        <v>0</v>
      </c>
      <c r="AM386" s="62">
        <v>0</v>
      </c>
      <c r="AN386" s="62">
        <v>0</v>
      </c>
      <c r="AO386" s="62">
        <v>0</v>
      </c>
      <c r="AP386" s="62">
        <v>0</v>
      </c>
      <c r="AQ386" s="62">
        <v>0</v>
      </c>
    </row>
    <row r="387" spans="38:43" ht="25.5" customHeight="1">
      <c r="AL387" s="62">
        <v>0</v>
      </c>
      <c r="AM387" s="62">
        <v>0</v>
      </c>
      <c r="AN387" s="62">
        <v>0</v>
      </c>
      <c r="AO387" s="62">
        <v>0</v>
      </c>
      <c r="AP387" s="62">
        <v>0</v>
      </c>
      <c r="AQ387" s="62">
        <v>0</v>
      </c>
    </row>
    <row r="388" spans="38:43" ht="25.5" customHeight="1">
      <c r="AL388" s="62">
        <v>0</v>
      </c>
      <c r="AM388" s="62">
        <v>0</v>
      </c>
      <c r="AN388" s="62">
        <v>0</v>
      </c>
      <c r="AO388" s="62">
        <v>0</v>
      </c>
      <c r="AP388" s="62">
        <v>0</v>
      </c>
      <c r="AQ388" s="62">
        <v>0</v>
      </c>
    </row>
    <row r="389" spans="38:43" ht="25.5" customHeight="1">
      <c r="AL389" s="62">
        <v>0</v>
      </c>
      <c r="AM389" s="62">
        <v>0</v>
      </c>
      <c r="AN389" s="62">
        <v>0</v>
      </c>
      <c r="AO389" s="62">
        <v>0</v>
      </c>
      <c r="AP389" s="62">
        <v>0</v>
      </c>
      <c r="AQ389" s="62">
        <v>0</v>
      </c>
    </row>
    <row r="390" spans="38:43" ht="25.5" customHeight="1">
      <c r="AL390" s="62">
        <v>0</v>
      </c>
      <c r="AM390" s="62">
        <v>0</v>
      </c>
      <c r="AN390" s="62">
        <v>0</v>
      </c>
      <c r="AO390" s="62">
        <v>0</v>
      </c>
      <c r="AP390" s="62">
        <v>0</v>
      </c>
      <c r="AQ390" s="62">
        <v>0</v>
      </c>
    </row>
    <row r="391" spans="38:43" ht="25.5" customHeight="1">
      <c r="AL391" s="62">
        <v>0</v>
      </c>
      <c r="AM391" s="62">
        <v>0</v>
      </c>
      <c r="AN391" s="62">
        <v>0</v>
      </c>
      <c r="AO391" s="62">
        <v>0</v>
      </c>
      <c r="AP391" s="62">
        <v>0</v>
      </c>
      <c r="AQ391" s="62">
        <v>0</v>
      </c>
    </row>
    <row r="392" spans="38:43" ht="25.5" customHeight="1">
      <c r="AL392" s="62">
        <v>0</v>
      </c>
      <c r="AM392" s="62">
        <v>0</v>
      </c>
      <c r="AN392" s="62">
        <v>0</v>
      </c>
      <c r="AO392" s="62">
        <v>0</v>
      </c>
      <c r="AP392" s="62">
        <v>0</v>
      </c>
      <c r="AQ392" s="62">
        <v>0</v>
      </c>
    </row>
    <row r="393" spans="38:43" ht="25.5" customHeight="1">
      <c r="AL393" s="62">
        <v>0</v>
      </c>
      <c r="AM393" s="62">
        <v>0</v>
      </c>
      <c r="AN393" s="62">
        <v>0</v>
      </c>
      <c r="AO393" s="62">
        <v>0</v>
      </c>
      <c r="AP393" s="62">
        <v>0</v>
      </c>
      <c r="AQ393" s="62">
        <v>0</v>
      </c>
    </row>
    <row r="394" spans="38:43" ht="25.5" customHeight="1">
      <c r="AL394" s="62">
        <v>0</v>
      </c>
      <c r="AM394" s="62">
        <v>0</v>
      </c>
      <c r="AN394" s="62">
        <v>0</v>
      </c>
      <c r="AO394" s="62">
        <v>0</v>
      </c>
      <c r="AP394" s="62">
        <v>0</v>
      </c>
      <c r="AQ394" s="62">
        <v>0</v>
      </c>
    </row>
    <row r="395" spans="38:43" ht="25.5" customHeight="1">
      <c r="AL395" s="62">
        <v>0</v>
      </c>
      <c r="AM395" s="62">
        <v>0</v>
      </c>
      <c r="AN395" s="62">
        <v>0</v>
      </c>
      <c r="AO395" s="62">
        <v>0</v>
      </c>
      <c r="AP395" s="62">
        <v>0</v>
      </c>
      <c r="AQ395" s="62">
        <v>0</v>
      </c>
    </row>
    <row r="396" spans="38:43" ht="25.5" customHeight="1">
      <c r="AL396" s="62">
        <v>0</v>
      </c>
      <c r="AM396" s="62">
        <v>0</v>
      </c>
      <c r="AN396" s="62">
        <v>0</v>
      </c>
      <c r="AO396" s="62">
        <v>0</v>
      </c>
      <c r="AP396" s="62">
        <v>0</v>
      </c>
      <c r="AQ396" s="62">
        <v>0</v>
      </c>
    </row>
    <row r="397" spans="38:43" ht="25.5" customHeight="1">
      <c r="AL397" s="62">
        <v>0</v>
      </c>
      <c r="AM397" s="62">
        <v>0</v>
      </c>
      <c r="AN397" s="62">
        <v>0</v>
      </c>
      <c r="AO397" s="62">
        <v>0</v>
      </c>
      <c r="AP397" s="62">
        <v>0</v>
      </c>
      <c r="AQ397" s="62">
        <v>0</v>
      </c>
    </row>
    <row r="398" spans="38:43" ht="25.5" customHeight="1">
      <c r="AL398" s="62">
        <v>0</v>
      </c>
      <c r="AM398" s="62">
        <v>0</v>
      </c>
      <c r="AN398" s="62">
        <v>0</v>
      </c>
      <c r="AO398" s="62">
        <v>0</v>
      </c>
      <c r="AP398" s="62">
        <v>0</v>
      </c>
      <c r="AQ398" s="62">
        <v>0</v>
      </c>
    </row>
    <row r="399" spans="38:43" ht="25.5" customHeight="1">
      <c r="AL399" s="62">
        <v>0</v>
      </c>
      <c r="AM399" s="62">
        <v>0</v>
      </c>
      <c r="AN399" s="62">
        <v>0</v>
      </c>
      <c r="AO399" s="62">
        <v>0</v>
      </c>
      <c r="AP399" s="62">
        <v>0</v>
      </c>
      <c r="AQ399" s="62">
        <v>0</v>
      </c>
    </row>
    <row r="400" spans="38:43" ht="25.5" customHeight="1">
      <c r="AL400" s="62">
        <v>0</v>
      </c>
      <c r="AM400" s="62">
        <v>0</v>
      </c>
      <c r="AN400" s="62">
        <v>0</v>
      </c>
      <c r="AO400" s="62">
        <v>0</v>
      </c>
      <c r="AP400" s="62">
        <v>0</v>
      </c>
      <c r="AQ400" s="62">
        <v>0</v>
      </c>
    </row>
    <row r="401" spans="38:43" ht="25.5" customHeight="1">
      <c r="AL401" s="62">
        <v>0</v>
      </c>
      <c r="AM401" s="62">
        <v>0</v>
      </c>
      <c r="AN401" s="62">
        <v>0</v>
      </c>
      <c r="AO401" s="62">
        <v>0</v>
      </c>
      <c r="AP401" s="62">
        <v>0</v>
      </c>
      <c r="AQ401" s="62">
        <v>0</v>
      </c>
    </row>
    <row r="402" spans="38:43" ht="25.5" customHeight="1">
      <c r="AL402" s="62">
        <v>0</v>
      </c>
      <c r="AM402" s="62">
        <v>0</v>
      </c>
      <c r="AN402" s="62">
        <v>0</v>
      </c>
      <c r="AO402" s="62">
        <v>0</v>
      </c>
      <c r="AP402" s="62">
        <v>0</v>
      </c>
      <c r="AQ402" s="62">
        <v>0</v>
      </c>
    </row>
    <row r="403" spans="38:43" ht="25.5" customHeight="1">
      <c r="AL403" s="62">
        <v>0</v>
      </c>
      <c r="AM403" s="62">
        <v>0</v>
      </c>
      <c r="AN403" s="62">
        <v>0</v>
      </c>
      <c r="AO403" s="62">
        <v>0</v>
      </c>
      <c r="AP403" s="62">
        <v>0</v>
      </c>
      <c r="AQ403" s="62">
        <v>0</v>
      </c>
    </row>
    <row r="404" spans="38:43" ht="25.5" customHeight="1">
      <c r="AL404" s="62">
        <v>0</v>
      </c>
      <c r="AM404" s="62">
        <v>0</v>
      </c>
      <c r="AN404" s="62">
        <v>0</v>
      </c>
      <c r="AO404" s="62">
        <v>0</v>
      </c>
      <c r="AP404" s="62">
        <v>0</v>
      </c>
      <c r="AQ404" s="62">
        <v>0</v>
      </c>
    </row>
    <row r="405" spans="38:43" ht="25.5" customHeight="1">
      <c r="AL405" s="62">
        <v>0</v>
      </c>
      <c r="AM405" s="62">
        <v>0</v>
      </c>
      <c r="AN405" s="62">
        <v>0</v>
      </c>
      <c r="AO405" s="62">
        <v>0</v>
      </c>
      <c r="AP405" s="62">
        <v>0</v>
      </c>
      <c r="AQ405" s="62">
        <v>0</v>
      </c>
    </row>
    <row r="406" spans="38:43" ht="25.5" customHeight="1">
      <c r="AL406" s="62">
        <v>0</v>
      </c>
      <c r="AM406" s="62">
        <v>0</v>
      </c>
      <c r="AN406" s="62">
        <v>0</v>
      </c>
      <c r="AO406" s="62">
        <v>0</v>
      </c>
      <c r="AP406" s="62">
        <v>0</v>
      </c>
      <c r="AQ406" s="62">
        <v>0</v>
      </c>
    </row>
    <row r="407" spans="38:43" ht="25.5" customHeight="1">
      <c r="AL407" s="62">
        <v>0</v>
      </c>
      <c r="AM407" s="62">
        <v>0</v>
      </c>
      <c r="AN407" s="62">
        <v>0</v>
      </c>
      <c r="AO407" s="62">
        <v>0</v>
      </c>
      <c r="AP407" s="62">
        <v>0</v>
      </c>
      <c r="AQ407" s="62">
        <v>0</v>
      </c>
    </row>
    <row r="408" spans="38:43" ht="25.5" customHeight="1">
      <c r="AL408" s="62">
        <v>0</v>
      </c>
      <c r="AM408" s="62">
        <v>0</v>
      </c>
      <c r="AN408" s="62">
        <v>0</v>
      </c>
      <c r="AO408" s="62">
        <v>0</v>
      </c>
      <c r="AP408" s="62">
        <v>0</v>
      </c>
      <c r="AQ408" s="62">
        <v>0</v>
      </c>
    </row>
    <row r="409" spans="38:43" ht="25.5" customHeight="1">
      <c r="AL409" s="62">
        <v>0</v>
      </c>
      <c r="AM409" s="62">
        <v>0</v>
      </c>
      <c r="AN409" s="62">
        <v>0</v>
      </c>
      <c r="AO409" s="62">
        <v>0</v>
      </c>
      <c r="AP409" s="62">
        <v>0</v>
      </c>
      <c r="AQ409" s="62">
        <v>0</v>
      </c>
    </row>
    <row r="410" spans="38:43" ht="25.5" customHeight="1">
      <c r="AL410" s="62">
        <v>0</v>
      </c>
      <c r="AM410" s="62">
        <v>0</v>
      </c>
      <c r="AN410" s="62">
        <v>0</v>
      </c>
      <c r="AO410" s="62">
        <v>0</v>
      </c>
      <c r="AP410" s="62">
        <v>0</v>
      </c>
      <c r="AQ410" s="62">
        <v>0</v>
      </c>
    </row>
    <row r="411" spans="38:43" ht="25.5" customHeight="1">
      <c r="AL411" s="62">
        <v>0</v>
      </c>
      <c r="AM411" s="62">
        <v>0</v>
      </c>
      <c r="AN411" s="62">
        <v>0</v>
      </c>
      <c r="AO411" s="62">
        <v>0</v>
      </c>
      <c r="AP411" s="62">
        <v>0</v>
      </c>
      <c r="AQ411" s="62">
        <v>0</v>
      </c>
    </row>
    <row r="412" spans="38:43" ht="25.5" customHeight="1">
      <c r="AL412" s="62">
        <v>0</v>
      </c>
      <c r="AM412" s="62">
        <v>0</v>
      </c>
      <c r="AN412" s="62">
        <v>0</v>
      </c>
      <c r="AO412" s="62">
        <v>0</v>
      </c>
      <c r="AP412" s="62">
        <v>0</v>
      </c>
      <c r="AQ412" s="62">
        <v>0</v>
      </c>
    </row>
    <row r="413" spans="38:43" ht="25.5" customHeight="1">
      <c r="AL413" s="62">
        <v>0</v>
      </c>
      <c r="AM413" s="62">
        <v>0</v>
      </c>
      <c r="AN413" s="62">
        <v>0</v>
      </c>
      <c r="AO413" s="62">
        <v>0</v>
      </c>
      <c r="AP413" s="62">
        <v>0</v>
      </c>
      <c r="AQ413" s="62">
        <v>0</v>
      </c>
    </row>
    <row r="414" spans="38:43" ht="25.5" customHeight="1">
      <c r="AL414" s="62">
        <v>0</v>
      </c>
      <c r="AM414" s="62">
        <v>0</v>
      </c>
      <c r="AN414" s="62">
        <v>0</v>
      </c>
      <c r="AO414" s="62">
        <v>0</v>
      </c>
      <c r="AP414" s="62">
        <v>0</v>
      </c>
      <c r="AQ414" s="62">
        <v>0</v>
      </c>
    </row>
    <row r="415" spans="38:43" ht="25.5" customHeight="1">
      <c r="AL415" s="62">
        <v>0</v>
      </c>
      <c r="AM415" s="62">
        <v>0</v>
      </c>
      <c r="AN415" s="62">
        <v>0</v>
      </c>
      <c r="AO415" s="62">
        <v>0</v>
      </c>
      <c r="AP415" s="62">
        <v>0</v>
      </c>
      <c r="AQ415" s="62">
        <v>0</v>
      </c>
    </row>
    <row r="416" spans="38:43" ht="25.5" customHeight="1">
      <c r="AL416" s="62">
        <v>0</v>
      </c>
      <c r="AM416" s="62">
        <v>0</v>
      </c>
      <c r="AN416" s="62">
        <v>0</v>
      </c>
      <c r="AO416" s="62">
        <v>0</v>
      </c>
      <c r="AP416" s="62">
        <v>0</v>
      </c>
      <c r="AQ416" s="62">
        <v>0</v>
      </c>
    </row>
    <row r="417" spans="38:43" ht="25.5" customHeight="1">
      <c r="AL417" s="62">
        <v>0</v>
      </c>
      <c r="AM417" s="62">
        <v>0</v>
      </c>
      <c r="AN417" s="62">
        <v>0</v>
      </c>
      <c r="AO417" s="62">
        <v>0</v>
      </c>
      <c r="AP417" s="62">
        <v>0</v>
      </c>
      <c r="AQ417" s="62">
        <v>0</v>
      </c>
    </row>
    <row r="418" spans="38:43" ht="25.5" customHeight="1">
      <c r="AL418" s="62">
        <v>0</v>
      </c>
      <c r="AM418" s="62">
        <v>0</v>
      </c>
      <c r="AN418" s="62">
        <v>0</v>
      </c>
      <c r="AO418" s="62">
        <v>0</v>
      </c>
      <c r="AP418" s="62">
        <v>0</v>
      </c>
      <c r="AQ418" s="62">
        <v>0</v>
      </c>
    </row>
    <row r="419" spans="38:43" ht="25.5" customHeight="1">
      <c r="AL419" s="62">
        <v>0</v>
      </c>
      <c r="AM419" s="62">
        <v>0</v>
      </c>
      <c r="AN419" s="62">
        <v>0</v>
      </c>
      <c r="AO419" s="62">
        <v>0</v>
      </c>
      <c r="AP419" s="62">
        <v>0</v>
      </c>
      <c r="AQ419" s="62">
        <v>0</v>
      </c>
    </row>
    <row r="420" spans="38:43" ht="25.5" customHeight="1">
      <c r="AL420" s="62">
        <v>0</v>
      </c>
      <c r="AM420" s="62">
        <v>0</v>
      </c>
      <c r="AN420" s="62">
        <v>0</v>
      </c>
      <c r="AO420" s="62">
        <v>0</v>
      </c>
      <c r="AP420" s="62">
        <v>0</v>
      </c>
      <c r="AQ420" s="62">
        <v>0</v>
      </c>
    </row>
    <row r="421" spans="38:43" ht="25.5" customHeight="1">
      <c r="AL421" s="62">
        <v>0</v>
      </c>
      <c r="AM421" s="62">
        <v>0</v>
      </c>
      <c r="AN421" s="62">
        <v>0</v>
      </c>
      <c r="AO421" s="62">
        <v>0</v>
      </c>
      <c r="AP421" s="62">
        <v>0</v>
      </c>
      <c r="AQ421" s="62">
        <v>0</v>
      </c>
    </row>
    <row r="422" spans="38:43" ht="25.5" customHeight="1">
      <c r="AL422" s="62">
        <v>0</v>
      </c>
      <c r="AM422" s="62">
        <v>0</v>
      </c>
      <c r="AN422" s="62">
        <v>0</v>
      </c>
      <c r="AO422" s="62">
        <v>0</v>
      </c>
      <c r="AP422" s="62">
        <v>0</v>
      </c>
      <c r="AQ422" s="62">
        <v>0</v>
      </c>
    </row>
    <row r="423" spans="38:43" ht="25.5" customHeight="1">
      <c r="AL423" s="62">
        <v>0</v>
      </c>
      <c r="AM423" s="62">
        <v>0</v>
      </c>
      <c r="AN423" s="62">
        <v>0</v>
      </c>
      <c r="AO423" s="62">
        <v>0</v>
      </c>
      <c r="AP423" s="62">
        <v>0</v>
      </c>
      <c r="AQ423" s="62">
        <v>0</v>
      </c>
    </row>
    <row r="424" spans="38:43" ht="25.5" customHeight="1">
      <c r="AL424" s="62">
        <v>0</v>
      </c>
      <c r="AM424" s="62">
        <v>0</v>
      </c>
      <c r="AN424" s="62">
        <v>0</v>
      </c>
      <c r="AO424" s="62">
        <v>0</v>
      </c>
      <c r="AP424" s="62">
        <v>0</v>
      </c>
      <c r="AQ424" s="62">
        <v>0</v>
      </c>
    </row>
    <row r="425" spans="38:43" ht="25.5" customHeight="1">
      <c r="AL425" s="62">
        <v>0</v>
      </c>
      <c r="AM425" s="62">
        <v>0</v>
      </c>
      <c r="AN425" s="62">
        <v>0</v>
      </c>
      <c r="AO425" s="62">
        <v>0</v>
      </c>
      <c r="AP425" s="62">
        <v>0</v>
      </c>
      <c r="AQ425" s="62">
        <v>0</v>
      </c>
    </row>
    <row r="426" spans="38:43" ht="25.5" customHeight="1">
      <c r="AL426" s="62">
        <v>0</v>
      </c>
      <c r="AM426" s="62">
        <v>0</v>
      </c>
      <c r="AN426" s="62">
        <v>0</v>
      </c>
      <c r="AO426" s="62">
        <v>0</v>
      </c>
      <c r="AP426" s="62">
        <v>0</v>
      </c>
      <c r="AQ426" s="62">
        <v>0</v>
      </c>
    </row>
    <row r="427" spans="38:43" ht="25.5" customHeight="1">
      <c r="AL427" s="62">
        <v>0</v>
      </c>
      <c r="AM427" s="62">
        <v>0</v>
      </c>
      <c r="AN427" s="62">
        <v>0</v>
      </c>
      <c r="AO427" s="62">
        <v>0</v>
      </c>
      <c r="AP427" s="62">
        <v>0</v>
      </c>
      <c r="AQ427" s="62">
        <v>0</v>
      </c>
    </row>
    <row r="428" spans="38:43" ht="25.5" customHeight="1">
      <c r="AL428" s="62">
        <v>0</v>
      </c>
      <c r="AM428" s="62">
        <v>0</v>
      </c>
      <c r="AN428" s="62">
        <v>0</v>
      </c>
      <c r="AO428" s="62">
        <v>0</v>
      </c>
      <c r="AP428" s="62">
        <v>0</v>
      </c>
      <c r="AQ428" s="62">
        <v>0</v>
      </c>
    </row>
    <row r="429" spans="38:43" ht="25.5" customHeight="1">
      <c r="AL429" s="62">
        <v>0</v>
      </c>
      <c r="AM429" s="62">
        <v>0</v>
      </c>
      <c r="AN429" s="62">
        <v>0</v>
      </c>
      <c r="AO429" s="62">
        <v>0</v>
      </c>
      <c r="AP429" s="62">
        <v>0</v>
      </c>
      <c r="AQ429" s="62">
        <v>0</v>
      </c>
    </row>
    <row r="430" spans="38:43" ht="25.5" customHeight="1">
      <c r="AL430" s="62">
        <v>0</v>
      </c>
      <c r="AM430" s="62">
        <v>0</v>
      </c>
      <c r="AN430" s="62">
        <v>0</v>
      </c>
      <c r="AO430" s="62">
        <v>0</v>
      </c>
      <c r="AP430" s="62">
        <v>0</v>
      </c>
      <c r="AQ430" s="62">
        <v>0</v>
      </c>
    </row>
    <row r="431" spans="38:43" ht="25.5" customHeight="1">
      <c r="AL431" s="62">
        <v>0</v>
      </c>
      <c r="AM431" s="62">
        <v>0</v>
      </c>
      <c r="AN431" s="62">
        <v>0</v>
      </c>
      <c r="AO431" s="62">
        <v>0</v>
      </c>
      <c r="AP431" s="62">
        <v>0</v>
      </c>
      <c r="AQ431" s="62">
        <v>0</v>
      </c>
    </row>
    <row r="432" spans="38:43" ht="25.5" customHeight="1">
      <c r="AL432" s="62">
        <v>0</v>
      </c>
      <c r="AM432" s="62">
        <v>0</v>
      </c>
      <c r="AN432" s="62">
        <v>0</v>
      </c>
      <c r="AO432" s="62">
        <v>0</v>
      </c>
      <c r="AP432" s="62">
        <v>0</v>
      </c>
      <c r="AQ432" s="62">
        <v>0</v>
      </c>
    </row>
    <row r="433" spans="38:43" ht="25.5" customHeight="1">
      <c r="AL433" s="62">
        <v>0</v>
      </c>
      <c r="AM433" s="62">
        <v>0</v>
      </c>
      <c r="AN433" s="62">
        <v>0</v>
      </c>
      <c r="AO433" s="62">
        <v>0</v>
      </c>
      <c r="AP433" s="62">
        <v>0</v>
      </c>
      <c r="AQ433" s="62">
        <v>0</v>
      </c>
    </row>
    <row r="434" spans="38:43" ht="25.5" customHeight="1">
      <c r="AL434" s="62">
        <v>0</v>
      </c>
      <c r="AM434" s="62">
        <v>0</v>
      </c>
      <c r="AN434" s="62">
        <v>0</v>
      </c>
      <c r="AO434" s="62">
        <v>0</v>
      </c>
      <c r="AP434" s="62">
        <v>0</v>
      </c>
      <c r="AQ434" s="62">
        <v>0</v>
      </c>
    </row>
    <row r="435" spans="38:43" ht="25.5" customHeight="1">
      <c r="AL435" s="62">
        <v>0</v>
      </c>
      <c r="AM435" s="62">
        <v>0</v>
      </c>
      <c r="AN435" s="62">
        <v>0</v>
      </c>
      <c r="AO435" s="62">
        <v>0</v>
      </c>
      <c r="AP435" s="62">
        <v>0</v>
      </c>
      <c r="AQ435" s="62">
        <v>0</v>
      </c>
    </row>
    <row r="436" spans="38:43" ht="25.5" customHeight="1">
      <c r="AL436" s="62">
        <v>0</v>
      </c>
      <c r="AM436" s="62">
        <v>0</v>
      </c>
      <c r="AN436" s="62">
        <v>0</v>
      </c>
      <c r="AO436" s="62">
        <v>0</v>
      </c>
      <c r="AP436" s="62">
        <v>0</v>
      </c>
      <c r="AQ436" s="62">
        <v>0</v>
      </c>
    </row>
    <row r="437" spans="38:43" ht="25.5" customHeight="1">
      <c r="AL437" s="62">
        <v>0</v>
      </c>
      <c r="AM437" s="62">
        <v>0</v>
      </c>
      <c r="AN437" s="62">
        <v>0</v>
      </c>
      <c r="AO437" s="62">
        <v>0</v>
      </c>
      <c r="AP437" s="62">
        <v>0</v>
      </c>
      <c r="AQ437" s="62">
        <v>0</v>
      </c>
    </row>
    <row r="438" spans="38:43" ht="25.5" customHeight="1">
      <c r="AL438" s="62">
        <v>0</v>
      </c>
      <c r="AM438" s="62">
        <v>0</v>
      </c>
      <c r="AN438" s="62">
        <v>0</v>
      </c>
      <c r="AO438" s="62">
        <v>0</v>
      </c>
      <c r="AP438" s="62">
        <v>0</v>
      </c>
      <c r="AQ438" s="62">
        <v>0</v>
      </c>
    </row>
    <row r="439" spans="38:43" ht="25.5" customHeight="1">
      <c r="AL439" s="62">
        <v>0</v>
      </c>
      <c r="AM439" s="62">
        <v>0</v>
      </c>
      <c r="AN439" s="62">
        <v>0</v>
      </c>
      <c r="AO439" s="62">
        <v>0</v>
      </c>
      <c r="AP439" s="62">
        <v>0</v>
      </c>
      <c r="AQ439" s="62">
        <v>0</v>
      </c>
    </row>
    <row r="440" spans="38:43" ht="25.5" customHeight="1">
      <c r="AL440" s="62">
        <v>0</v>
      </c>
      <c r="AM440" s="62">
        <v>0</v>
      </c>
      <c r="AN440" s="62">
        <v>0</v>
      </c>
      <c r="AO440" s="62">
        <v>0</v>
      </c>
      <c r="AP440" s="62">
        <v>0</v>
      </c>
      <c r="AQ440" s="62">
        <v>0</v>
      </c>
    </row>
    <row r="441" spans="38:43" ht="25.5" customHeight="1">
      <c r="AL441" s="62">
        <v>0</v>
      </c>
      <c r="AM441" s="62">
        <v>0</v>
      </c>
      <c r="AN441" s="62">
        <v>0</v>
      </c>
      <c r="AO441" s="62">
        <v>0</v>
      </c>
      <c r="AP441" s="62">
        <v>0</v>
      </c>
      <c r="AQ441" s="62">
        <v>0</v>
      </c>
    </row>
    <row r="442" spans="38:43" ht="25.5" customHeight="1">
      <c r="AL442" s="62">
        <v>0</v>
      </c>
      <c r="AM442" s="62">
        <v>0</v>
      </c>
      <c r="AN442" s="62">
        <v>0</v>
      </c>
      <c r="AO442" s="62">
        <v>0</v>
      </c>
      <c r="AP442" s="62">
        <v>0</v>
      </c>
      <c r="AQ442" s="62">
        <v>0</v>
      </c>
    </row>
    <row r="443" spans="38:43" ht="25.5" customHeight="1">
      <c r="AL443" s="62">
        <v>0</v>
      </c>
      <c r="AM443" s="62">
        <v>0</v>
      </c>
      <c r="AN443" s="62">
        <v>0</v>
      </c>
      <c r="AO443" s="62">
        <v>0</v>
      </c>
      <c r="AP443" s="62">
        <v>0</v>
      </c>
      <c r="AQ443" s="62">
        <v>0</v>
      </c>
    </row>
    <row r="444" spans="38:43" ht="25.5" customHeight="1">
      <c r="AL444" s="62">
        <v>0</v>
      </c>
      <c r="AM444" s="62">
        <v>0</v>
      </c>
      <c r="AN444" s="62">
        <v>0</v>
      </c>
      <c r="AO444" s="62">
        <v>0</v>
      </c>
      <c r="AP444" s="62">
        <v>0</v>
      </c>
      <c r="AQ444" s="62">
        <v>0</v>
      </c>
    </row>
    <row r="445" spans="38:43" ht="25.5" customHeight="1">
      <c r="AL445" s="62">
        <v>0</v>
      </c>
      <c r="AM445" s="62">
        <v>0</v>
      </c>
      <c r="AN445" s="62">
        <v>0</v>
      </c>
      <c r="AO445" s="62">
        <v>0</v>
      </c>
      <c r="AP445" s="62">
        <v>0</v>
      </c>
      <c r="AQ445" s="62">
        <v>0</v>
      </c>
    </row>
    <row r="446" spans="38:43" ht="25.5" customHeight="1">
      <c r="AL446" s="62">
        <v>0</v>
      </c>
      <c r="AM446" s="62">
        <v>0</v>
      </c>
      <c r="AN446" s="62">
        <v>0</v>
      </c>
      <c r="AO446" s="62">
        <v>0</v>
      </c>
      <c r="AP446" s="62">
        <v>0</v>
      </c>
      <c r="AQ446" s="62">
        <v>0</v>
      </c>
    </row>
    <row r="447" spans="38:43" ht="25.5" customHeight="1">
      <c r="AL447" s="62">
        <v>0</v>
      </c>
      <c r="AM447" s="62">
        <v>0</v>
      </c>
      <c r="AN447" s="62">
        <v>0</v>
      </c>
      <c r="AO447" s="62">
        <v>0</v>
      </c>
      <c r="AP447" s="62">
        <v>0</v>
      </c>
      <c r="AQ447" s="62">
        <v>0</v>
      </c>
    </row>
    <row r="448" spans="38:43" ht="25.5" customHeight="1">
      <c r="AL448" s="62">
        <v>0</v>
      </c>
      <c r="AM448" s="62">
        <v>0</v>
      </c>
      <c r="AN448" s="62">
        <v>0</v>
      </c>
      <c r="AO448" s="62">
        <v>0</v>
      </c>
      <c r="AP448" s="62">
        <v>0</v>
      </c>
      <c r="AQ448" s="62">
        <v>0</v>
      </c>
    </row>
    <row r="449" spans="38:43" ht="25.5" customHeight="1">
      <c r="AL449" s="62">
        <v>0</v>
      </c>
      <c r="AM449" s="62">
        <v>0</v>
      </c>
      <c r="AN449" s="62">
        <v>0</v>
      </c>
      <c r="AO449" s="62">
        <v>0</v>
      </c>
      <c r="AP449" s="62">
        <v>0</v>
      </c>
      <c r="AQ449" s="62">
        <v>0</v>
      </c>
    </row>
    <row r="450" spans="38:43" ht="25.5" customHeight="1">
      <c r="AL450" s="62">
        <v>0</v>
      </c>
      <c r="AM450" s="62">
        <v>0</v>
      </c>
      <c r="AN450" s="62">
        <v>0</v>
      </c>
      <c r="AO450" s="62">
        <v>0</v>
      </c>
      <c r="AP450" s="62">
        <v>0</v>
      </c>
      <c r="AQ450" s="62">
        <v>0</v>
      </c>
    </row>
    <row r="451" spans="38:43" ht="25.5" customHeight="1">
      <c r="AL451" s="62">
        <v>0</v>
      </c>
      <c r="AM451" s="62">
        <v>0</v>
      </c>
      <c r="AN451" s="62">
        <v>0</v>
      </c>
      <c r="AO451" s="62">
        <v>0</v>
      </c>
      <c r="AP451" s="62">
        <v>0</v>
      </c>
      <c r="AQ451" s="62">
        <v>0</v>
      </c>
    </row>
    <row r="452" spans="38:43" ht="25.5" customHeight="1">
      <c r="AL452" s="62">
        <v>0</v>
      </c>
      <c r="AM452" s="62">
        <v>0</v>
      </c>
      <c r="AN452" s="62">
        <v>0</v>
      </c>
      <c r="AO452" s="62">
        <v>0</v>
      </c>
      <c r="AP452" s="62">
        <v>0</v>
      </c>
      <c r="AQ452" s="62">
        <v>0</v>
      </c>
    </row>
    <row r="453" spans="38:43" ht="25.5" customHeight="1">
      <c r="AL453" s="62">
        <v>0</v>
      </c>
      <c r="AM453" s="62">
        <v>0</v>
      </c>
      <c r="AN453" s="62">
        <v>0</v>
      </c>
      <c r="AO453" s="62">
        <v>0</v>
      </c>
      <c r="AP453" s="62">
        <v>0</v>
      </c>
      <c r="AQ453" s="62">
        <v>0</v>
      </c>
    </row>
    <row r="454" spans="38:43" ht="25.5" customHeight="1">
      <c r="AL454" s="62">
        <v>0</v>
      </c>
      <c r="AM454" s="62">
        <v>0</v>
      </c>
      <c r="AN454" s="62">
        <v>0</v>
      </c>
      <c r="AO454" s="62">
        <v>0</v>
      </c>
      <c r="AP454" s="62">
        <v>0</v>
      </c>
      <c r="AQ454" s="62">
        <v>0</v>
      </c>
    </row>
    <row r="455" spans="38:43" ht="25.5" customHeight="1">
      <c r="AL455" s="62">
        <v>0</v>
      </c>
      <c r="AM455" s="62">
        <v>0</v>
      </c>
      <c r="AN455" s="62">
        <v>0</v>
      </c>
      <c r="AO455" s="62">
        <v>0</v>
      </c>
      <c r="AP455" s="62">
        <v>0</v>
      </c>
      <c r="AQ455" s="62">
        <v>0</v>
      </c>
    </row>
    <row r="456" spans="38:43" ht="25.5" customHeight="1">
      <c r="AL456" s="62">
        <v>0</v>
      </c>
      <c r="AM456" s="62">
        <v>0</v>
      </c>
      <c r="AN456" s="62">
        <v>0</v>
      </c>
      <c r="AO456" s="62">
        <v>0</v>
      </c>
      <c r="AP456" s="62">
        <v>0</v>
      </c>
      <c r="AQ456" s="62">
        <v>0</v>
      </c>
    </row>
    <row r="457" spans="38:43" ht="25.5" customHeight="1">
      <c r="AL457" s="62">
        <v>0</v>
      </c>
      <c r="AM457" s="62">
        <v>0</v>
      </c>
      <c r="AN457" s="62">
        <v>0</v>
      </c>
      <c r="AO457" s="62">
        <v>0</v>
      </c>
      <c r="AP457" s="62">
        <v>0</v>
      </c>
      <c r="AQ457" s="62">
        <v>0</v>
      </c>
    </row>
    <row r="458" spans="38:43" ht="25.5" customHeight="1">
      <c r="AL458" s="62">
        <v>0</v>
      </c>
      <c r="AM458" s="62">
        <v>0</v>
      </c>
      <c r="AN458" s="62">
        <v>0</v>
      </c>
      <c r="AO458" s="62">
        <v>0</v>
      </c>
      <c r="AP458" s="62">
        <v>0</v>
      </c>
      <c r="AQ458" s="62">
        <v>0</v>
      </c>
    </row>
    <row r="459" spans="38:43" ht="25.5" customHeight="1">
      <c r="AL459" s="62">
        <v>0</v>
      </c>
      <c r="AM459" s="62">
        <v>0</v>
      </c>
      <c r="AN459" s="62">
        <v>0</v>
      </c>
      <c r="AO459" s="62">
        <v>0</v>
      </c>
      <c r="AP459" s="62">
        <v>0</v>
      </c>
      <c r="AQ459" s="62">
        <v>0</v>
      </c>
    </row>
    <row r="460" spans="38:43" ht="25.5" customHeight="1">
      <c r="AL460" s="62">
        <v>0</v>
      </c>
      <c r="AM460" s="62">
        <v>0</v>
      </c>
      <c r="AN460" s="62">
        <v>0</v>
      </c>
      <c r="AO460" s="62">
        <v>0</v>
      </c>
      <c r="AP460" s="62">
        <v>0</v>
      </c>
      <c r="AQ460" s="62">
        <v>0</v>
      </c>
    </row>
    <row r="461" spans="38:43" ht="25.5" customHeight="1">
      <c r="AL461" s="62">
        <v>0</v>
      </c>
      <c r="AM461" s="62">
        <v>0</v>
      </c>
      <c r="AN461" s="62">
        <v>0</v>
      </c>
      <c r="AO461" s="62">
        <v>0</v>
      </c>
      <c r="AP461" s="62">
        <v>0</v>
      </c>
      <c r="AQ461" s="62">
        <v>0</v>
      </c>
    </row>
    <row r="462" spans="38:43" ht="25.5" customHeight="1">
      <c r="AL462" s="62">
        <v>0</v>
      </c>
      <c r="AM462" s="62">
        <v>0</v>
      </c>
      <c r="AN462" s="62">
        <v>0</v>
      </c>
      <c r="AO462" s="62">
        <v>0</v>
      </c>
      <c r="AP462" s="62">
        <v>0</v>
      </c>
      <c r="AQ462" s="62">
        <v>0</v>
      </c>
    </row>
    <row r="463" spans="38:43" ht="25.5" customHeight="1">
      <c r="AL463" s="62">
        <v>0</v>
      </c>
      <c r="AM463" s="62">
        <v>0</v>
      </c>
      <c r="AN463" s="62">
        <v>0</v>
      </c>
      <c r="AO463" s="62">
        <v>0</v>
      </c>
      <c r="AP463" s="62">
        <v>0</v>
      </c>
      <c r="AQ463" s="62">
        <v>0</v>
      </c>
    </row>
    <row r="464" spans="38:43" ht="25.5" customHeight="1">
      <c r="AL464" s="62">
        <v>0</v>
      </c>
      <c r="AM464" s="62">
        <v>0</v>
      </c>
      <c r="AN464" s="62">
        <v>0</v>
      </c>
      <c r="AO464" s="62">
        <v>0</v>
      </c>
      <c r="AP464" s="62">
        <v>0</v>
      </c>
      <c r="AQ464" s="62">
        <v>0</v>
      </c>
    </row>
    <row r="465" spans="38:43" ht="25.5" customHeight="1">
      <c r="AL465" s="62">
        <v>0</v>
      </c>
      <c r="AM465" s="62">
        <v>0</v>
      </c>
      <c r="AN465" s="62">
        <v>0</v>
      </c>
      <c r="AO465" s="62">
        <v>0</v>
      </c>
      <c r="AP465" s="62">
        <v>0</v>
      </c>
      <c r="AQ465" s="62">
        <v>0</v>
      </c>
    </row>
    <row r="466" spans="38:43" ht="25.5" customHeight="1">
      <c r="AL466" s="62">
        <v>0</v>
      </c>
      <c r="AM466" s="62">
        <v>0</v>
      </c>
      <c r="AN466" s="62">
        <v>0</v>
      </c>
      <c r="AO466" s="62">
        <v>0</v>
      </c>
      <c r="AP466" s="62">
        <v>0</v>
      </c>
      <c r="AQ466" s="62">
        <v>0</v>
      </c>
    </row>
    <row r="467" spans="38:43" ht="25.5" customHeight="1">
      <c r="AL467" s="62">
        <v>0</v>
      </c>
      <c r="AM467" s="62">
        <v>0</v>
      </c>
      <c r="AN467" s="62">
        <v>0</v>
      </c>
      <c r="AO467" s="62">
        <v>0</v>
      </c>
      <c r="AP467" s="62">
        <v>0</v>
      </c>
      <c r="AQ467" s="62">
        <v>0</v>
      </c>
    </row>
    <row r="468" spans="38:43" ht="25.5" customHeight="1">
      <c r="AL468" s="62">
        <v>0</v>
      </c>
      <c r="AM468" s="62">
        <v>0</v>
      </c>
      <c r="AN468" s="62">
        <v>0</v>
      </c>
      <c r="AO468" s="62">
        <v>0</v>
      </c>
      <c r="AP468" s="62">
        <v>0</v>
      </c>
      <c r="AQ468" s="62">
        <v>0</v>
      </c>
    </row>
    <row r="469" spans="38:43" ht="25.5" customHeight="1">
      <c r="AL469" s="62">
        <v>0</v>
      </c>
      <c r="AM469" s="62">
        <v>0</v>
      </c>
      <c r="AN469" s="62">
        <v>0</v>
      </c>
      <c r="AO469" s="62">
        <v>0</v>
      </c>
      <c r="AP469" s="62">
        <v>0</v>
      </c>
      <c r="AQ469" s="62">
        <v>0</v>
      </c>
    </row>
    <row r="470" spans="38:43" ht="25.5" customHeight="1">
      <c r="AL470" s="62">
        <v>0</v>
      </c>
      <c r="AM470" s="62">
        <v>0</v>
      </c>
      <c r="AN470" s="62">
        <v>0</v>
      </c>
      <c r="AO470" s="62">
        <v>0</v>
      </c>
      <c r="AP470" s="62">
        <v>0</v>
      </c>
      <c r="AQ470" s="62">
        <v>0</v>
      </c>
    </row>
    <row r="471" spans="38:43" ht="25.5" customHeight="1">
      <c r="AL471" s="62">
        <v>0</v>
      </c>
      <c r="AM471" s="62">
        <v>0</v>
      </c>
      <c r="AN471" s="62">
        <v>0</v>
      </c>
      <c r="AO471" s="62">
        <v>0</v>
      </c>
      <c r="AP471" s="62">
        <v>0</v>
      </c>
      <c r="AQ471" s="62">
        <v>0</v>
      </c>
    </row>
    <row r="472" spans="38:43" ht="25.5" customHeight="1">
      <c r="AL472" s="62">
        <v>0</v>
      </c>
      <c r="AM472" s="62">
        <v>0</v>
      </c>
      <c r="AN472" s="62">
        <v>0</v>
      </c>
      <c r="AO472" s="62">
        <v>0</v>
      </c>
      <c r="AP472" s="62">
        <v>0</v>
      </c>
      <c r="AQ472" s="62">
        <v>0</v>
      </c>
    </row>
    <row r="473" spans="38:43" ht="25.5" customHeight="1">
      <c r="AL473" s="62">
        <v>0</v>
      </c>
      <c r="AM473" s="62">
        <v>0</v>
      </c>
      <c r="AN473" s="62">
        <v>0</v>
      </c>
      <c r="AO473" s="62">
        <v>0</v>
      </c>
      <c r="AP473" s="62">
        <v>0</v>
      </c>
      <c r="AQ473" s="62">
        <v>0</v>
      </c>
    </row>
    <row r="474" spans="38:43" ht="25.5" customHeight="1">
      <c r="AL474" s="62">
        <v>0</v>
      </c>
      <c r="AM474" s="62">
        <v>0</v>
      </c>
      <c r="AN474" s="62">
        <v>0</v>
      </c>
      <c r="AO474" s="62">
        <v>0</v>
      </c>
      <c r="AP474" s="62">
        <v>0</v>
      </c>
      <c r="AQ474" s="62">
        <v>0</v>
      </c>
    </row>
    <row r="475" spans="38:43" ht="25.5" customHeight="1">
      <c r="AL475" s="62">
        <v>0</v>
      </c>
      <c r="AM475" s="62">
        <v>0</v>
      </c>
      <c r="AN475" s="62">
        <v>0</v>
      </c>
      <c r="AO475" s="62">
        <v>0</v>
      </c>
      <c r="AP475" s="62">
        <v>0</v>
      </c>
      <c r="AQ475" s="62">
        <v>0</v>
      </c>
    </row>
    <row r="476" spans="38:43" ht="25.5" customHeight="1">
      <c r="AL476" s="62">
        <v>0</v>
      </c>
      <c r="AM476" s="62">
        <v>0</v>
      </c>
      <c r="AN476" s="62">
        <v>0</v>
      </c>
      <c r="AO476" s="62">
        <v>0</v>
      </c>
      <c r="AP476" s="62">
        <v>0</v>
      </c>
      <c r="AQ476" s="62">
        <v>0</v>
      </c>
    </row>
    <row r="477" spans="38:43" ht="25.5" customHeight="1">
      <c r="AL477" s="62">
        <v>0</v>
      </c>
      <c r="AM477" s="62">
        <v>0</v>
      </c>
      <c r="AN477" s="62">
        <v>0</v>
      </c>
      <c r="AO477" s="62">
        <v>0</v>
      </c>
      <c r="AP477" s="62">
        <v>0</v>
      </c>
      <c r="AQ477" s="62">
        <v>0</v>
      </c>
    </row>
    <row r="478" spans="38:43" ht="25.5" customHeight="1">
      <c r="AL478" s="62">
        <v>0</v>
      </c>
      <c r="AM478" s="62">
        <v>0</v>
      </c>
      <c r="AN478" s="62">
        <v>0</v>
      </c>
      <c r="AO478" s="62">
        <v>0</v>
      </c>
      <c r="AP478" s="62">
        <v>0</v>
      </c>
      <c r="AQ478" s="62">
        <v>0</v>
      </c>
    </row>
    <row r="479" spans="38:43" ht="25.5" customHeight="1">
      <c r="AL479" s="62">
        <v>0</v>
      </c>
      <c r="AM479" s="62">
        <v>0</v>
      </c>
      <c r="AN479" s="62">
        <v>0</v>
      </c>
      <c r="AO479" s="62">
        <v>0</v>
      </c>
      <c r="AP479" s="62">
        <v>0</v>
      </c>
      <c r="AQ479" s="62">
        <v>0</v>
      </c>
    </row>
    <row r="480" spans="38:43" ht="25.5" customHeight="1">
      <c r="AL480" s="62">
        <v>0</v>
      </c>
      <c r="AM480" s="62">
        <v>0</v>
      </c>
      <c r="AN480" s="62">
        <v>0</v>
      </c>
      <c r="AO480" s="62">
        <v>0</v>
      </c>
      <c r="AP480" s="62">
        <v>0</v>
      </c>
      <c r="AQ480" s="62">
        <v>0</v>
      </c>
    </row>
    <row r="481" spans="38:43" ht="25.5" customHeight="1">
      <c r="AL481" s="62">
        <v>0</v>
      </c>
      <c r="AM481" s="62">
        <v>0</v>
      </c>
      <c r="AN481" s="62">
        <v>0</v>
      </c>
      <c r="AO481" s="62">
        <v>0</v>
      </c>
      <c r="AP481" s="62">
        <v>0</v>
      </c>
      <c r="AQ481" s="62">
        <v>0</v>
      </c>
    </row>
    <row r="482" spans="38:43" ht="25.5" customHeight="1">
      <c r="AL482" s="62">
        <v>0</v>
      </c>
      <c r="AM482" s="62">
        <v>0</v>
      </c>
      <c r="AN482" s="62">
        <v>0</v>
      </c>
      <c r="AO482" s="62">
        <v>0</v>
      </c>
      <c r="AP482" s="62">
        <v>0</v>
      </c>
      <c r="AQ482" s="62">
        <v>0</v>
      </c>
    </row>
    <row r="483" spans="38:43" ht="25.5" customHeight="1">
      <c r="AL483" s="62">
        <v>0</v>
      </c>
      <c r="AM483" s="62">
        <v>0</v>
      </c>
      <c r="AN483" s="62">
        <v>0</v>
      </c>
      <c r="AO483" s="62">
        <v>0</v>
      </c>
      <c r="AP483" s="62">
        <v>0</v>
      </c>
      <c r="AQ483" s="62">
        <v>0</v>
      </c>
    </row>
    <row r="484" spans="38:43" ht="25.5" customHeight="1">
      <c r="AL484" s="62">
        <v>0</v>
      </c>
      <c r="AM484" s="62">
        <v>0</v>
      </c>
      <c r="AN484" s="62">
        <v>0</v>
      </c>
      <c r="AO484" s="62">
        <v>0</v>
      </c>
      <c r="AP484" s="62">
        <v>0</v>
      </c>
      <c r="AQ484" s="62">
        <v>0</v>
      </c>
    </row>
    <row r="485" spans="38:43" ht="25.5" customHeight="1">
      <c r="AL485" s="62">
        <v>0</v>
      </c>
      <c r="AM485" s="62">
        <v>0</v>
      </c>
      <c r="AN485" s="62">
        <v>0</v>
      </c>
      <c r="AO485" s="62">
        <v>0</v>
      </c>
      <c r="AP485" s="62">
        <v>0</v>
      </c>
      <c r="AQ485" s="62">
        <v>0</v>
      </c>
    </row>
    <row r="486" spans="38:43" ht="25.5" customHeight="1">
      <c r="AL486" s="62">
        <v>0</v>
      </c>
      <c r="AM486" s="62">
        <v>0</v>
      </c>
      <c r="AN486" s="62">
        <v>0</v>
      </c>
      <c r="AO486" s="62">
        <v>0</v>
      </c>
      <c r="AP486" s="62">
        <v>0</v>
      </c>
      <c r="AQ486" s="62">
        <v>0</v>
      </c>
    </row>
    <row r="487" spans="38:43" ht="25.5" customHeight="1">
      <c r="AL487" s="62">
        <v>0</v>
      </c>
      <c r="AM487" s="62">
        <v>0</v>
      </c>
      <c r="AN487" s="62">
        <v>0</v>
      </c>
      <c r="AO487" s="62">
        <v>0</v>
      </c>
      <c r="AP487" s="62">
        <v>0</v>
      </c>
      <c r="AQ487" s="62">
        <v>0</v>
      </c>
    </row>
    <row r="488" spans="38:43" ht="25.5" customHeight="1">
      <c r="AL488" s="62">
        <v>0</v>
      </c>
      <c r="AM488" s="62">
        <v>0</v>
      </c>
      <c r="AN488" s="62">
        <v>0</v>
      </c>
      <c r="AO488" s="62">
        <v>0</v>
      </c>
      <c r="AP488" s="62">
        <v>0</v>
      </c>
      <c r="AQ488" s="62">
        <v>0</v>
      </c>
    </row>
    <row r="489" spans="38:43" ht="25.5" customHeight="1">
      <c r="AL489" s="62">
        <v>0</v>
      </c>
      <c r="AM489" s="62">
        <v>0</v>
      </c>
      <c r="AN489" s="62">
        <v>0</v>
      </c>
      <c r="AO489" s="62">
        <v>0</v>
      </c>
      <c r="AP489" s="62">
        <v>0</v>
      </c>
      <c r="AQ489" s="62">
        <v>0</v>
      </c>
    </row>
    <row r="490" spans="38:43" ht="25.5" customHeight="1">
      <c r="AL490" s="62">
        <v>0</v>
      </c>
      <c r="AM490" s="62">
        <v>0</v>
      </c>
      <c r="AN490" s="62">
        <v>0</v>
      </c>
      <c r="AO490" s="62">
        <v>0</v>
      </c>
      <c r="AP490" s="62">
        <v>0</v>
      </c>
      <c r="AQ490" s="62">
        <v>0</v>
      </c>
    </row>
    <row r="491" spans="38:43" ht="25.5" customHeight="1">
      <c r="AL491" s="62">
        <v>0</v>
      </c>
      <c r="AM491" s="62">
        <v>0</v>
      </c>
      <c r="AN491" s="62">
        <v>0</v>
      </c>
      <c r="AO491" s="62">
        <v>0</v>
      </c>
      <c r="AP491" s="62">
        <v>0</v>
      </c>
      <c r="AQ491" s="62">
        <v>0</v>
      </c>
    </row>
    <row r="492" spans="38:43" ht="25.5" customHeight="1">
      <c r="AL492" s="62">
        <v>0</v>
      </c>
      <c r="AM492" s="62">
        <v>0</v>
      </c>
      <c r="AN492" s="62">
        <v>0</v>
      </c>
      <c r="AO492" s="62">
        <v>0</v>
      </c>
      <c r="AP492" s="62">
        <v>0</v>
      </c>
      <c r="AQ492" s="62">
        <v>0</v>
      </c>
    </row>
    <row r="493" spans="38:43" ht="25.5" customHeight="1">
      <c r="AL493" s="62">
        <v>0</v>
      </c>
      <c r="AM493" s="62">
        <v>0</v>
      </c>
      <c r="AN493" s="62">
        <v>0</v>
      </c>
      <c r="AO493" s="62">
        <v>0</v>
      </c>
      <c r="AP493" s="62">
        <v>0</v>
      </c>
      <c r="AQ493" s="62">
        <v>0</v>
      </c>
    </row>
    <row r="494" spans="38:43" ht="25.5" customHeight="1">
      <c r="AL494" s="62">
        <v>0</v>
      </c>
      <c r="AM494" s="62">
        <v>0</v>
      </c>
      <c r="AN494" s="62">
        <v>0</v>
      </c>
      <c r="AO494" s="62">
        <v>0</v>
      </c>
      <c r="AP494" s="62">
        <v>0</v>
      </c>
      <c r="AQ494" s="62">
        <v>0</v>
      </c>
    </row>
    <row r="495" spans="38:43" ht="25.5" customHeight="1">
      <c r="AL495" s="62">
        <v>0</v>
      </c>
      <c r="AM495" s="62">
        <v>0</v>
      </c>
      <c r="AN495" s="62">
        <v>0</v>
      </c>
      <c r="AO495" s="62">
        <v>0</v>
      </c>
      <c r="AP495" s="62">
        <v>0</v>
      </c>
      <c r="AQ495" s="62">
        <v>0</v>
      </c>
    </row>
    <row r="496" spans="38:43" ht="25.5" customHeight="1">
      <c r="AL496" s="62">
        <v>0</v>
      </c>
      <c r="AM496" s="62">
        <v>0</v>
      </c>
      <c r="AN496" s="62">
        <v>0</v>
      </c>
      <c r="AO496" s="62">
        <v>0</v>
      </c>
      <c r="AP496" s="62">
        <v>0</v>
      </c>
      <c r="AQ496" s="62">
        <v>0</v>
      </c>
    </row>
    <row r="497" spans="38:43" ht="25.5" customHeight="1">
      <c r="AL497" s="62">
        <v>0</v>
      </c>
      <c r="AM497" s="62">
        <v>0</v>
      </c>
      <c r="AN497" s="62">
        <v>0</v>
      </c>
      <c r="AO497" s="62">
        <v>0</v>
      </c>
      <c r="AP497" s="62">
        <v>0</v>
      </c>
      <c r="AQ497" s="62">
        <v>0</v>
      </c>
    </row>
    <row r="498" spans="38:43" ht="25.5" customHeight="1">
      <c r="AL498" s="62">
        <v>0</v>
      </c>
      <c r="AM498" s="62">
        <v>0</v>
      </c>
      <c r="AN498" s="62">
        <v>0</v>
      </c>
      <c r="AO498" s="62">
        <v>0</v>
      </c>
      <c r="AP498" s="62">
        <v>0</v>
      </c>
      <c r="AQ498" s="62">
        <v>0</v>
      </c>
    </row>
    <row r="499" spans="38:43" ht="25.5" customHeight="1">
      <c r="AL499" s="62">
        <v>0</v>
      </c>
      <c r="AM499" s="62">
        <v>0</v>
      </c>
      <c r="AN499" s="62">
        <v>0</v>
      </c>
      <c r="AO499" s="62">
        <v>0</v>
      </c>
      <c r="AP499" s="62">
        <v>0</v>
      </c>
      <c r="AQ499" s="62">
        <v>0</v>
      </c>
    </row>
  </sheetData>
  <mergeCells count="4">
    <mergeCell ref="D5:M5"/>
    <mergeCell ref="A12:J12"/>
    <mergeCell ref="A13:J13"/>
    <mergeCell ref="A14:J14"/>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B23C-F63C-49DE-A81D-76EA7C5024A6}">
  <dimension ref="A1:AV135"/>
  <sheetViews>
    <sheetView zoomScaleNormal="100" zoomScaleSheetLayoutView="100" workbookViewId="0">
      <pane xSplit="1" topLeftCell="R1" activePane="topRight" state="frozen"/>
      <selection activeCell="A14" sqref="A14:J14"/>
      <selection pane="topRight" activeCell="AE4" sqref="AE4"/>
    </sheetView>
  </sheetViews>
  <sheetFormatPr defaultColWidth="7.75" defaultRowHeight="13.5"/>
  <cols>
    <col min="1" max="1" width="30.875" style="50" customWidth="1"/>
    <col min="2" max="23" width="7.25" style="50" customWidth="1"/>
    <col min="24" max="28" width="8" style="50" customWidth="1"/>
    <col min="29" max="31" width="8" style="50" bestFit="1" customWidth="1"/>
    <col min="32" max="36" width="9" style="50" customWidth="1"/>
    <col min="37" max="16384" width="7.75" style="50"/>
  </cols>
  <sheetData>
    <row r="1" spans="1:36">
      <c r="A1" s="66" t="s">
        <v>224</v>
      </c>
    </row>
    <row r="2" spans="1:36">
      <c r="A2" s="66" t="s">
        <v>225</v>
      </c>
    </row>
    <row r="3" spans="1:36">
      <c r="A3" s="50" t="s">
        <v>219</v>
      </c>
      <c r="H3" s="59"/>
      <c r="I3" s="59"/>
      <c r="K3" s="59"/>
      <c r="V3" s="59"/>
      <c r="X3" s="59"/>
      <c r="Y3" s="59"/>
      <c r="Z3" s="59"/>
      <c r="AA3" s="59"/>
      <c r="AB3" s="59"/>
      <c r="AC3" s="59"/>
      <c r="AD3" s="59"/>
      <c r="AE3" s="59"/>
      <c r="AF3" s="59"/>
      <c r="AI3" s="59"/>
      <c r="AJ3" s="59" t="s">
        <v>213</v>
      </c>
    </row>
    <row r="4" spans="1:36">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c r="A5" s="68" t="s">
        <v>232</v>
      </c>
      <c r="B5" s="56">
        <v>1208164</v>
      </c>
      <c r="C5" s="56">
        <v>1345575</v>
      </c>
      <c r="D5" s="56">
        <v>1515289</v>
      </c>
      <c r="E5" s="56">
        <v>1695651</v>
      </c>
      <c r="F5" s="56">
        <v>1923154</v>
      </c>
      <c r="G5" s="56">
        <v>2163676</v>
      </c>
      <c r="H5" s="56">
        <v>2398569</v>
      </c>
      <c r="I5" s="56">
        <v>2496492</v>
      </c>
      <c r="J5" s="56">
        <v>2429536</v>
      </c>
      <c r="K5" s="56">
        <v>2547645</v>
      </c>
      <c r="L5" s="56">
        <v>2744483</v>
      </c>
      <c r="M5" s="56">
        <v>2993351</v>
      </c>
      <c r="N5" s="56">
        <v>3211200</v>
      </c>
      <c r="O5" s="56">
        <v>3514398</v>
      </c>
      <c r="P5" s="56">
        <v>3885698</v>
      </c>
      <c r="Q5" s="56">
        <v>4251882</v>
      </c>
      <c r="R5" s="56">
        <v>4574250</v>
      </c>
      <c r="S5" s="56">
        <v>4769449</v>
      </c>
      <c r="T5" s="56">
        <v>5206743</v>
      </c>
      <c r="U5" s="56">
        <v>5125442</v>
      </c>
      <c r="V5" s="56">
        <v>5639212</v>
      </c>
      <c r="W5" s="56">
        <v>5988243</v>
      </c>
      <c r="X5" s="56">
        <v>6582560</v>
      </c>
      <c r="Y5" s="56">
        <v>6787203</v>
      </c>
      <c r="Z5" s="56">
        <v>6958639</v>
      </c>
      <c r="AA5" s="56">
        <v>7056549</v>
      </c>
      <c r="AB5" s="56">
        <v>7296553</v>
      </c>
      <c r="AC5" s="56">
        <v>7578734</v>
      </c>
      <c r="AD5" s="56">
        <v>8004685</v>
      </c>
      <c r="AE5" s="56">
        <v>8406384</v>
      </c>
      <c r="AF5" s="56">
        <v>8307941</v>
      </c>
      <c r="AG5" s="56">
        <v>8455842</v>
      </c>
      <c r="AH5" s="56">
        <v>9486629</v>
      </c>
      <c r="AI5" s="56">
        <v>10300438</v>
      </c>
      <c r="AJ5" s="56">
        <v>10805681</v>
      </c>
    </row>
    <row r="6" spans="1:36">
      <c r="A6" s="68" t="s">
        <v>233</v>
      </c>
      <c r="B6" s="56">
        <v>226611</v>
      </c>
      <c r="C6" s="56">
        <v>257318</v>
      </c>
      <c r="D6" s="56">
        <v>312647</v>
      </c>
      <c r="E6" s="56">
        <v>359019</v>
      </c>
      <c r="F6" s="56">
        <v>407729</v>
      </c>
      <c r="G6" s="56">
        <v>474509</v>
      </c>
      <c r="H6" s="56">
        <v>537348</v>
      </c>
      <c r="I6" s="56">
        <v>569186</v>
      </c>
      <c r="J6" s="56">
        <v>614234</v>
      </c>
      <c r="K6" s="56">
        <v>649933</v>
      </c>
      <c r="L6" s="56">
        <v>688276</v>
      </c>
      <c r="M6" s="56">
        <v>720214</v>
      </c>
      <c r="N6" s="56">
        <v>759992</v>
      </c>
      <c r="O6" s="56">
        <v>816547</v>
      </c>
      <c r="P6" s="56">
        <v>911965</v>
      </c>
      <c r="Q6" s="56">
        <v>1039643</v>
      </c>
      <c r="R6" s="56">
        <v>1134278</v>
      </c>
      <c r="S6" s="56">
        <v>1263960</v>
      </c>
      <c r="T6" s="56">
        <v>1392166</v>
      </c>
      <c r="U6" s="56">
        <v>1543462</v>
      </c>
      <c r="V6" s="56">
        <v>1707777</v>
      </c>
      <c r="W6" s="56">
        <v>1825136</v>
      </c>
      <c r="X6" s="56">
        <v>2020794</v>
      </c>
      <c r="Y6" s="56">
        <v>2113369</v>
      </c>
      <c r="Z6" s="56">
        <v>2238084</v>
      </c>
      <c r="AA6" s="56">
        <v>2353042</v>
      </c>
      <c r="AB6" s="56">
        <v>2460686</v>
      </c>
      <c r="AC6" s="56">
        <v>2524403</v>
      </c>
      <c r="AD6" s="56">
        <v>2648220</v>
      </c>
      <c r="AE6" s="56">
        <v>2730872</v>
      </c>
      <c r="AF6" s="56">
        <v>2786909</v>
      </c>
      <c r="AG6" s="56">
        <v>2951660</v>
      </c>
      <c r="AH6" s="56">
        <v>3078956</v>
      </c>
      <c r="AI6" s="56">
        <v>2984388</v>
      </c>
      <c r="AJ6" s="56">
        <v>3102910</v>
      </c>
    </row>
    <row r="7" spans="1:36">
      <c r="A7" s="68" t="s">
        <v>234</v>
      </c>
      <c r="B7" s="56">
        <v>915497</v>
      </c>
      <c r="C7" s="56">
        <v>1055159</v>
      </c>
      <c r="D7" s="56">
        <v>1138954</v>
      </c>
      <c r="E7" s="56">
        <v>1274846</v>
      </c>
      <c r="F7" s="56">
        <v>1475624</v>
      </c>
      <c r="G7" s="56">
        <v>1742769</v>
      </c>
      <c r="H7" s="56">
        <v>1932209</v>
      </c>
      <c r="I7" s="56">
        <v>1630306</v>
      </c>
      <c r="J7" s="56">
        <v>1041474</v>
      </c>
      <c r="K7" s="56">
        <v>977600</v>
      </c>
      <c r="L7" s="56">
        <v>1093811</v>
      </c>
      <c r="M7" s="56">
        <v>1201575</v>
      </c>
      <c r="N7" s="56">
        <v>1264206</v>
      </c>
      <c r="O7" s="56">
        <v>1454994</v>
      </c>
      <c r="P7" s="56">
        <v>1729125</v>
      </c>
      <c r="Q7" s="56">
        <v>2110153</v>
      </c>
      <c r="R7" s="56">
        <v>2255290</v>
      </c>
      <c r="S7" s="56">
        <v>2310483</v>
      </c>
      <c r="T7" s="56">
        <v>2567262</v>
      </c>
      <c r="U7" s="56">
        <v>2232017</v>
      </c>
      <c r="V7" s="56">
        <v>2593167</v>
      </c>
      <c r="W7" s="56">
        <v>2921293</v>
      </c>
      <c r="X7" s="56">
        <v>3335697</v>
      </c>
      <c r="Y7" s="56">
        <v>3278326</v>
      </c>
      <c r="Z7" s="56">
        <v>3262778</v>
      </c>
      <c r="AA7" s="56">
        <v>3371069</v>
      </c>
      <c r="AB7" s="56">
        <v>3459901</v>
      </c>
      <c r="AC7" s="56">
        <v>3579177</v>
      </c>
      <c r="AD7" s="56">
        <v>3730869</v>
      </c>
      <c r="AE7" s="56">
        <v>3812385</v>
      </c>
      <c r="AF7" s="56">
        <v>3635368</v>
      </c>
      <c r="AG7" s="56">
        <v>3805121</v>
      </c>
      <c r="AH7" s="56">
        <v>4060097</v>
      </c>
      <c r="AI7" s="56">
        <v>4116900</v>
      </c>
      <c r="AJ7" s="56">
        <v>4122952</v>
      </c>
    </row>
    <row r="8" spans="1:36">
      <c r="A8" s="68" t="s">
        <v>235</v>
      </c>
      <c r="B8" s="56">
        <v>24734</v>
      </c>
      <c r="C8" s="56">
        <v>31563</v>
      </c>
      <c r="D8" s="56">
        <v>26525</v>
      </c>
      <c r="E8" s="56">
        <v>19304</v>
      </c>
      <c r="F8" s="56">
        <v>33498</v>
      </c>
      <c r="G8" s="56">
        <v>65011</v>
      </c>
      <c r="H8" s="56">
        <v>40716</v>
      </c>
      <c r="I8" s="56">
        <v>-15860</v>
      </c>
      <c r="J8" s="56">
        <v>-97805</v>
      </c>
      <c r="K8" s="56">
        <v>-11334</v>
      </c>
      <c r="L8" s="56">
        <v>35878</v>
      </c>
      <c r="M8" s="56">
        <v>33784</v>
      </c>
      <c r="N8" s="56">
        <v>48038</v>
      </c>
      <c r="O8" s="56">
        <v>50374</v>
      </c>
      <c r="P8" s="56">
        <v>56832</v>
      </c>
      <c r="Q8" s="56">
        <v>206207</v>
      </c>
      <c r="R8" s="56">
        <v>13861</v>
      </c>
      <c r="S8" s="56">
        <v>3609</v>
      </c>
      <c r="T8" s="56">
        <v>172659</v>
      </c>
      <c r="U8" s="56">
        <v>-238816</v>
      </c>
      <c r="V8" s="56">
        <v>147418</v>
      </c>
      <c r="W8" s="56">
        <v>107991</v>
      </c>
      <c r="X8" s="56">
        <v>127344</v>
      </c>
      <c r="Y8" s="56">
        <v>267804</v>
      </c>
      <c r="Z8" s="56">
        <v>-98217</v>
      </c>
      <c r="AA8" s="56">
        <v>-298624</v>
      </c>
      <c r="AB8" s="56">
        <v>-380535</v>
      </c>
      <c r="AC8" s="56">
        <v>-26962</v>
      </c>
      <c r="AD8" s="56">
        <v>398424</v>
      </c>
      <c r="AE8" s="56">
        <v>209730</v>
      </c>
      <c r="AF8" s="56">
        <v>85035</v>
      </c>
      <c r="AG8" s="56">
        <v>835432</v>
      </c>
      <c r="AH8" s="56">
        <v>775486</v>
      </c>
      <c r="AI8" s="56">
        <v>-87497</v>
      </c>
      <c r="AJ8" s="56">
        <v>-114732</v>
      </c>
    </row>
    <row r="9" spans="1:36">
      <c r="A9" s="56" t="s">
        <v>236</v>
      </c>
      <c r="B9" s="56">
        <v>747265</v>
      </c>
      <c r="C9" s="56">
        <v>905052</v>
      </c>
      <c r="D9" s="56">
        <v>1051106</v>
      </c>
      <c r="E9" s="56">
        <v>1201505</v>
      </c>
      <c r="F9" s="56">
        <v>1410786</v>
      </c>
      <c r="G9" s="56">
        <v>1751674</v>
      </c>
      <c r="H9" s="56">
        <v>1809910</v>
      </c>
      <c r="I9" s="56">
        <v>2272115</v>
      </c>
      <c r="J9" s="56">
        <v>2723953</v>
      </c>
      <c r="K9" s="56">
        <v>2703308</v>
      </c>
      <c r="L9" s="56">
        <v>3287284</v>
      </c>
      <c r="M9" s="56">
        <v>3380750</v>
      </c>
      <c r="N9" s="56">
        <v>3499004</v>
      </c>
      <c r="O9" s="56">
        <v>3886566</v>
      </c>
      <c r="P9" s="56">
        <v>4587868</v>
      </c>
      <c r="Q9" s="56">
        <v>5208462</v>
      </c>
      <c r="R9" s="56">
        <v>5769172</v>
      </c>
      <c r="S9" s="56">
        <v>6251055</v>
      </c>
      <c r="T9" s="56">
        <v>6932340</v>
      </c>
      <c r="U9" s="56">
        <v>6223910</v>
      </c>
      <c r="V9" s="56">
        <v>7185923</v>
      </c>
      <c r="W9" s="56">
        <v>8011498</v>
      </c>
      <c r="X9" s="56">
        <v>8520542</v>
      </c>
      <c r="Y9" s="56">
        <v>8675260</v>
      </c>
      <c r="Z9" s="56">
        <v>9048752</v>
      </c>
      <c r="AA9" s="56">
        <v>9295635</v>
      </c>
      <c r="AB9" s="56">
        <v>9785869</v>
      </c>
      <c r="AC9" s="56">
        <v>10326731</v>
      </c>
      <c r="AD9" s="56">
        <v>10616163</v>
      </c>
      <c r="AE9" s="56">
        <v>10052248</v>
      </c>
      <c r="AF9" s="56">
        <v>8037319</v>
      </c>
      <c r="AG9" s="56">
        <v>9453704</v>
      </c>
      <c r="AH9" s="56">
        <v>11354775</v>
      </c>
      <c r="AI9" s="56">
        <v>11787988</v>
      </c>
      <c r="AJ9" s="56">
        <v>13017556</v>
      </c>
    </row>
    <row r="10" spans="1:36">
      <c r="A10" s="69" t="s">
        <v>237</v>
      </c>
      <c r="B10" s="69">
        <v>583206</v>
      </c>
      <c r="C10" s="69">
        <v>720545</v>
      </c>
      <c r="D10" s="69">
        <v>815202</v>
      </c>
      <c r="E10" s="69">
        <v>921433</v>
      </c>
      <c r="F10" s="69">
        <v>1118049</v>
      </c>
      <c r="G10" s="69">
        <v>1381660</v>
      </c>
      <c r="H10" s="69">
        <v>1378902</v>
      </c>
      <c r="I10" s="69">
        <v>1789833</v>
      </c>
      <c r="J10" s="69">
        <v>2181082</v>
      </c>
      <c r="K10" s="69">
        <v>2150049</v>
      </c>
      <c r="L10" s="69">
        <v>2730943</v>
      </c>
      <c r="M10" s="69">
        <v>2802530</v>
      </c>
      <c r="N10" s="69">
        <v>2837663</v>
      </c>
      <c r="O10" s="69">
        <v>3233116</v>
      </c>
      <c r="P10" s="69">
        <v>3822802</v>
      </c>
      <c r="Q10" s="69">
        <v>4406673</v>
      </c>
      <c r="R10" s="69">
        <v>4838242</v>
      </c>
      <c r="S10" s="69">
        <v>5212208</v>
      </c>
      <c r="T10" s="69">
        <v>5831086</v>
      </c>
      <c r="U10" s="69">
        <v>5189923</v>
      </c>
      <c r="V10" s="69">
        <v>6099860</v>
      </c>
      <c r="W10" s="69">
        <v>6744693</v>
      </c>
      <c r="X10" s="69">
        <v>7075805</v>
      </c>
      <c r="Y10" s="69">
        <v>6990698</v>
      </c>
      <c r="Z10" s="69">
        <v>7360423</v>
      </c>
      <c r="AA10" s="69">
        <v>7308359</v>
      </c>
      <c r="AB10" s="69">
        <v>7533353</v>
      </c>
      <c r="AC10" s="69">
        <v>7920724</v>
      </c>
      <c r="AD10" s="69">
        <v>8114859</v>
      </c>
      <c r="AE10" s="69">
        <v>7534817</v>
      </c>
      <c r="AF10" s="69">
        <v>7099300</v>
      </c>
      <c r="AG10" s="69">
        <v>8665055</v>
      </c>
      <c r="AH10" s="69">
        <v>9989604</v>
      </c>
      <c r="AI10" s="69">
        <v>9777620</v>
      </c>
      <c r="AJ10" s="69">
        <v>10483259</v>
      </c>
    </row>
    <row r="11" spans="1:36">
      <c r="A11" s="69" t="s">
        <v>238</v>
      </c>
      <c r="B11" s="69">
        <v>164059</v>
      </c>
      <c r="C11" s="69">
        <v>184507</v>
      </c>
      <c r="D11" s="69">
        <v>235904</v>
      </c>
      <c r="E11" s="69">
        <v>280072</v>
      </c>
      <c r="F11" s="69">
        <v>292737</v>
      </c>
      <c r="G11" s="69">
        <v>370014</v>
      </c>
      <c r="H11" s="69">
        <v>431008</v>
      </c>
      <c r="I11" s="69">
        <v>482282</v>
      </c>
      <c r="J11" s="69">
        <v>542871</v>
      </c>
      <c r="K11" s="69">
        <v>553259</v>
      </c>
      <c r="L11" s="69">
        <v>556341</v>
      </c>
      <c r="M11" s="69">
        <v>578220</v>
      </c>
      <c r="N11" s="69">
        <v>661341</v>
      </c>
      <c r="O11" s="69">
        <v>653450</v>
      </c>
      <c r="P11" s="69">
        <v>765066</v>
      </c>
      <c r="Q11" s="69">
        <v>801789</v>
      </c>
      <c r="R11" s="69">
        <v>930930</v>
      </c>
      <c r="S11" s="69">
        <v>1038847</v>
      </c>
      <c r="T11" s="69">
        <v>1101254</v>
      </c>
      <c r="U11" s="69">
        <v>1033987</v>
      </c>
      <c r="V11" s="69">
        <v>1086063</v>
      </c>
      <c r="W11" s="69">
        <v>1266805</v>
      </c>
      <c r="X11" s="69">
        <v>1444737</v>
      </c>
      <c r="Y11" s="69">
        <v>1684562</v>
      </c>
      <c r="Z11" s="69">
        <v>1688329</v>
      </c>
      <c r="AA11" s="69">
        <v>1987276</v>
      </c>
      <c r="AB11" s="69">
        <v>2252516</v>
      </c>
      <c r="AC11" s="69">
        <v>2406007</v>
      </c>
      <c r="AD11" s="69">
        <v>2501304</v>
      </c>
      <c r="AE11" s="69">
        <v>2517431</v>
      </c>
      <c r="AF11" s="69">
        <v>938019</v>
      </c>
      <c r="AG11" s="69">
        <v>788649</v>
      </c>
      <c r="AH11" s="69">
        <v>1365171</v>
      </c>
      <c r="AI11" s="69">
        <v>2010368</v>
      </c>
      <c r="AJ11" s="69">
        <v>2534297</v>
      </c>
    </row>
    <row r="12" spans="1:36">
      <c r="A12" s="56" t="s">
        <v>239</v>
      </c>
      <c r="B12" s="56">
        <v>916358</v>
      </c>
      <c r="C12" s="56">
        <v>1076211</v>
      </c>
      <c r="D12" s="56">
        <v>1175484</v>
      </c>
      <c r="E12" s="56">
        <v>1335681</v>
      </c>
      <c r="F12" s="56">
        <v>1586561</v>
      </c>
      <c r="G12" s="56">
        <v>2033894</v>
      </c>
      <c r="H12" s="56">
        <v>2099234</v>
      </c>
      <c r="I12" s="56">
        <v>2205119</v>
      </c>
      <c r="J12" s="56">
        <v>1988907</v>
      </c>
      <c r="K12" s="56">
        <v>2120348</v>
      </c>
      <c r="L12" s="56">
        <v>2862305</v>
      </c>
      <c r="M12" s="56">
        <v>3047574</v>
      </c>
      <c r="N12" s="56">
        <v>3134265</v>
      </c>
      <c r="O12" s="56">
        <v>3485272</v>
      </c>
      <c r="P12" s="56">
        <v>4272713</v>
      </c>
      <c r="Q12" s="56">
        <v>5288297</v>
      </c>
      <c r="R12" s="56">
        <v>5494996</v>
      </c>
      <c r="S12" s="56">
        <v>5536632</v>
      </c>
      <c r="T12" s="56">
        <v>6699780</v>
      </c>
      <c r="U12" s="56">
        <v>5295925</v>
      </c>
      <c r="V12" s="56">
        <v>6567498</v>
      </c>
      <c r="W12" s="56">
        <v>7781469</v>
      </c>
      <c r="X12" s="56">
        <v>8492424</v>
      </c>
      <c r="Y12" s="56">
        <v>8432453</v>
      </c>
      <c r="Z12" s="56">
        <v>8270441</v>
      </c>
      <c r="AA12" s="56">
        <v>7861679</v>
      </c>
      <c r="AB12" s="56">
        <v>7806464</v>
      </c>
      <c r="AC12" s="56">
        <v>8397737</v>
      </c>
      <c r="AD12" s="56">
        <v>9169690</v>
      </c>
      <c r="AE12" s="56">
        <v>8473402</v>
      </c>
      <c r="AF12" s="56">
        <v>7252166</v>
      </c>
      <c r="AG12" s="56">
        <v>9500510</v>
      </c>
      <c r="AH12" s="56">
        <v>11727706</v>
      </c>
      <c r="AI12" s="56">
        <v>11385874</v>
      </c>
      <c r="AJ12" s="56">
        <v>12341138</v>
      </c>
    </row>
    <row r="13" spans="1:36">
      <c r="A13" s="69" t="s">
        <v>240</v>
      </c>
      <c r="B13" s="69">
        <v>754508</v>
      </c>
      <c r="C13" s="69">
        <v>871027</v>
      </c>
      <c r="D13" s="69">
        <v>918524</v>
      </c>
      <c r="E13" s="69">
        <v>1030343</v>
      </c>
      <c r="F13" s="69">
        <v>1211831</v>
      </c>
      <c r="G13" s="69">
        <v>1580285</v>
      </c>
      <c r="H13" s="69">
        <v>1619183</v>
      </c>
      <c r="I13" s="69">
        <v>1687306</v>
      </c>
      <c r="J13" s="69">
        <v>1512457</v>
      </c>
      <c r="K13" s="69">
        <v>1621704</v>
      </c>
      <c r="L13" s="69">
        <v>2265574</v>
      </c>
      <c r="M13" s="69">
        <v>2429507</v>
      </c>
      <c r="N13" s="69">
        <v>2444673</v>
      </c>
      <c r="O13" s="69">
        <v>2769706</v>
      </c>
      <c r="P13" s="69">
        <v>3390119</v>
      </c>
      <c r="Q13" s="69">
        <v>4264438</v>
      </c>
      <c r="R13" s="69">
        <v>4324105</v>
      </c>
      <c r="S13" s="69">
        <v>4295414</v>
      </c>
      <c r="T13" s="69">
        <v>5255545</v>
      </c>
      <c r="U13" s="69">
        <v>4117143</v>
      </c>
      <c r="V13" s="69">
        <v>5259458</v>
      </c>
      <c r="W13" s="69">
        <v>6376152</v>
      </c>
      <c r="X13" s="69">
        <v>7073389</v>
      </c>
      <c r="Y13" s="69">
        <v>6977230</v>
      </c>
      <c r="Z13" s="69">
        <v>6801008</v>
      </c>
      <c r="AA13" s="69">
        <v>6407028</v>
      </c>
      <c r="AB13" s="69">
        <v>6270835</v>
      </c>
      <c r="AC13" s="69">
        <v>6815779</v>
      </c>
      <c r="AD13" s="69">
        <v>7394423</v>
      </c>
      <c r="AE13" s="69">
        <v>6707886</v>
      </c>
      <c r="AF13" s="69">
        <v>5832256</v>
      </c>
      <c r="AG13" s="69">
        <v>7644245</v>
      </c>
      <c r="AH13" s="69">
        <v>9524429</v>
      </c>
      <c r="AI13" s="69">
        <v>9100892</v>
      </c>
      <c r="AJ13" s="69">
        <v>9733461</v>
      </c>
    </row>
    <row r="14" spans="1:36">
      <c r="A14" s="69" t="s">
        <v>241</v>
      </c>
      <c r="B14" s="69">
        <v>161850</v>
      </c>
      <c r="C14" s="69">
        <v>205184</v>
      </c>
      <c r="D14" s="69">
        <v>256960</v>
      </c>
      <c r="E14" s="69">
        <v>305338</v>
      </c>
      <c r="F14" s="69">
        <v>374730</v>
      </c>
      <c r="G14" s="69">
        <v>453609</v>
      </c>
      <c r="H14" s="69">
        <v>480051</v>
      </c>
      <c r="I14" s="69">
        <v>517813</v>
      </c>
      <c r="J14" s="69">
        <v>476450</v>
      </c>
      <c r="K14" s="69">
        <v>498644</v>
      </c>
      <c r="L14" s="69">
        <v>596731</v>
      </c>
      <c r="M14" s="69">
        <v>618067</v>
      </c>
      <c r="N14" s="69">
        <v>689592</v>
      </c>
      <c r="O14" s="69">
        <v>715566</v>
      </c>
      <c r="P14" s="69">
        <v>882594</v>
      </c>
      <c r="Q14" s="69">
        <v>1023859</v>
      </c>
      <c r="R14" s="69">
        <v>1170891</v>
      </c>
      <c r="S14" s="69">
        <v>1241218</v>
      </c>
      <c r="T14" s="69">
        <v>1444235</v>
      </c>
      <c r="U14" s="69">
        <v>1178782</v>
      </c>
      <c r="V14" s="69">
        <v>1308040</v>
      </c>
      <c r="W14" s="69">
        <v>1405317</v>
      </c>
      <c r="X14" s="69">
        <v>1419035</v>
      </c>
      <c r="Y14" s="69">
        <v>1455223</v>
      </c>
      <c r="Z14" s="69">
        <v>1469433</v>
      </c>
      <c r="AA14" s="69">
        <v>1454651</v>
      </c>
      <c r="AB14" s="69">
        <v>1535629</v>
      </c>
      <c r="AC14" s="69">
        <v>1581958</v>
      </c>
      <c r="AD14" s="69">
        <v>1775267</v>
      </c>
      <c r="AE14" s="69">
        <v>1765516</v>
      </c>
      <c r="AF14" s="69">
        <v>1419910</v>
      </c>
      <c r="AG14" s="69">
        <v>1856265</v>
      </c>
      <c r="AH14" s="69">
        <v>2203277</v>
      </c>
      <c r="AI14" s="69">
        <v>2284982</v>
      </c>
      <c r="AJ14" s="69">
        <v>2607677</v>
      </c>
    </row>
    <row r="15" spans="1:36" s="48" customFormat="1">
      <c r="A15" s="51" t="s">
        <v>242</v>
      </c>
      <c r="B15" s="51">
        <v>2205913</v>
      </c>
      <c r="C15" s="51">
        <v>2518456</v>
      </c>
      <c r="D15" s="51">
        <v>2869037</v>
      </c>
      <c r="E15" s="51">
        <v>3214644</v>
      </c>
      <c r="F15" s="51">
        <v>3664230</v>
      </c>
      <c r="G15" s="51">
        <v>4163745</v>
      </c>
      <c r="H15" s="51">
        <v>4619518</v>
      </c>
      <c r="I15" s="51">
        <v>4747120</v>
      </c>
      <c r="J15" s="51">
        <v>4722485</v>
      </c>
      <c r="K15" s="51">
        <v>4746804</v>
      </c>
      <c r="L15" s="51">
        <v>4987427</v>
      </c>
      <c r="M15" s="51">
        <v>5282100</v>
      </c>
      <c r="N15" s="51">
        <v>5648175</v>
      </c>
      <c r="O15" s="51">
        <v>6237607</v>
      </c>
      <c r="P15" s="51">
        <v>6898775</v>
      </c>
      <c r="Q15" s="51">
        <v>7528050</v>
      </c>
      <c r="R15" s="51">
        <v>8251855</v>
      </c>
      <c r="S15" s="51">
        <v>9061924</v>
      </c>
      <c r="T15" s="51">
        <v>9571390</v>
      </c>
      <c r="U15" s="51">
        <v>9590090</v>
      </c>
      <c r="V15" s="51">
        <v>10705999</v>
      </c>
      <c r="W15" s="51">
        <v>11072692</v>
      </c>
      <c r="X15" s="51">
        <v>12094513</v>
      </c>
      <c r="Y15" s="51">
        <v>12689509</v>
      </c>
      <c r="Z15" s="51">
        <v>13139595</v>
      </c>
      <c r="AA15" s="51">
        <v>13915992</v>
      </c>
      <c r="AB15" s="51">
        <v>14816010</v>
      </c>
      <c r="AC15" s="51">
        <v>15584346</v>
      </c>
      <c r="AD15" s="51">
        <v>16228671</v>
      </c>
      <c r="AE15" s="51">
        <v>16738217</v>
      </c>
      <c r="AF15" s="51">
        <v>15600406</v>
      </c>
      <c r="AG15" s="51">
        <v>16001249</v>
      </c>
      <c r="AH15" s="51">
        <v>17028237</v>
      </c>
      <c r="AI15" s="51">
        <v>17716343</v>
      </c>
      <c r="AJ15" s="51">
        <v>18593229</v>
      </c>
    </row>
    <row r="16" spans="1:36">
      <c r="A16" s="56" t="s">
        <v>243</v>
      </c>
      <c r="B16" s="56">
        <v>57565</v>
      </c>
      <c r="C16" s="56">
        <v>65031</v>
      </c>
      <c r="D16" s="56">
        <v>66602</v>
      </c>
      <c r="E16" s="56">
        <v>48785</v>
      </c>
      <c r="F16" s="56">
        <v>24861</v>
      </c>
      <c r="G16" s="56">
        <v>53867</v>
      </c>
      <c r="H16" s="56">
        <v>19089</v>
      </c>
      <c r="I16" s="56">
        <v>-36811</v>
      </c>
      <c r="J16" s="56">
        <v>-20932</v>
      </c>
      <c r="K16" s="56">
        <v>43023</v>
      </c>
      <c r="L16" s="56">
        <v>82394</v>
      </c>
      <c r="M16" s="56">
        <v>62904</v>
      </c>
      <c r="N16" s="56">
        <v>121402</v>
      </c>
      <c r="O16" s="56">
        <v>79696</v>
      </c>
      <c r="P16" s="56">
        <v>55506</v>
      </c>
      <c r="Q16" s="56">
        <v>86363</v>
      </c>
      <c r="R16" s="56">
        <v>148792</v>
      </c>
      <c r="S16" s="56">
        <v>14379</v>
      </c>
      <c r="T16" s="56">
        <v>135539</v>
      </c>
      <c r="U16" s="56">
        <v>68574</v>
      </c>
      <c r="V16" s="56">
        <v>102143</v>
      </c>
      <c r="W16" s="56">
        <v>234215</v>
      </c>
      <c r="X16" s="56">
        <v>262831</v>
      </c>
      <c r="Y16" s="56">
        <v>225650</v>
      </c>
      <c r="Z16" s="56">
        <v>90711</v>
      </c>
      <c r="AA16" s="56">
        <v>-172514</v>
      </c>
      <c r="AB16" s="56">
        <v>-225673</v>
      </c>
      <c r="AC16" s="56">
        <v>-95682</v>
      </c>
      <c r="AD16" s="56">
        <v>144669</v>
      </c>
      <c r="AE16" s="56">
        <v>150952</v>
      </c>
      <c r="AF16" s="56">
        <v>55034</v>
      </c>
      <c r="AG16" s="56">
        <v>180751</v>
      </c>
      <c r="AH16" s="56">
        <v>351390</v>
      </c>
      <c r="AI16" s="56">
        <v>276854</v>
      </c>
      <c r="AJ16" s="56">
        <v>90656</v>
      </c>
    </row>
    <row r="17" spans="1:36" s="48" customFormat="1">
      <c r="A17" s="70" t="s">
        <v>244</v>
      </c>
      <c r="B17" s="70">
        <v>2263478</v>
      </c>
      <c r="C17" s="70">
        <v>2583487</v>
      </c>
      <c r="D17" s="70">
        <v>2935639</v>
      </c>
      <c r="E17" s="70">
        <v>3263429</v>
      </c>
      <c r="F17" s="70">
        <v>3689091</v>
      </c>
      <c r="G17" s="70">
        <v>4217612</v>
      </c>
      <c r="H17" s="70">
        <v>4638607</v>
      </c>
      <c r="I17" s="70">
        <v>4710309</v>
      </c>
      <c r="J17" s="70">
        <v>4701553</v>
      </c>
      <c r="K17" s="70">
        <v>4789827</v>
      </c>
      <c r="L17" s="70">
        <v>5069821</v>
      </c>
      <c r="M17" s="70">
        <v>5345004</v>
      </c>
      <c r="N17" s="70">
        <v>5769577</v>
      </c>
      <c r="O17" s="70">
        <v>6317303</v>
      </c>
      <c r="P17" s="70">
        <v>6954281</v>
      </c>
      <c r="Q17" s="70">
        <v>7614413</v>
      </c>
      <c r="R17" s="70">
        <v>8400647</v>
      </c>
      <c r="S17" s="70">
        <v>9076303</v>
      </c>
      <c r="T17" s="70">
        <v>9706929</v>
      </c>
      <c r="U17" s="70">
        <v>9658664</v>
      </c>
      <c r="V17" s="70">
        <v>10808142</v>
      </c>
      <c r="W17" s="70">
        <v>11306907</v>
      </c>
      <c r="X17" s="70">
        <v>12357344</v>
      </c>
      <c r="Y17" s="70">
        <v>12915159</v>
      </c>
      <c r="Z17" s="70">
        <v>13230306</v>
      </c>
      <c r="AA17" s="70">
        <v>13743478</v>
      </c>
      <c r="AB17" s="70">
        <v>14590337</v>
      </c>
      <c r="AC17" s="70">
        <v>15488664</v>
      </c>
      <c r="AD17" s="70">
        <v>16373340</v>
      </c>
      <c r="AE17" s="70">
        <v>16889169</v>
      </c>
      <c r="AF17" s="70">
        <v>15655440</v>
      </c>
      <c r="AG17" s="70">
        <v>16182000</v>
      </c>
      <c r="AH17" s="70">
        <v>17379627</v>
      </c>
      <c r="AI17" s="70">
        <v>17993197</v>
      </c>
      <c r="AJ17" s="70">
        <v>18683885</v>
      </c>
    </row>
    <row r="18" spans="1:36">
      <c r="B18" s="71"/>
      <c r="C18" s="71"/>
      <c r="D18" s="71"/>
      <c r="E18" s="71"/>
      <c r="F18" s="71"/>
      <c r="G18" s="71"/>
      <c r="H18" s="71"/>
      <c r="I18" s="71"/>
      <c r="J18" s="71"/>
      <c r="K18" s="71"/>
      <c r="L18" s="71"/>
      <c r="M18" s="71"/>
      <c r="N18" s="71"/>
      <c r="O18" s="71"/>
      <c r="P18" s="71"/>
      <c r="Q18" s="71"/>
      <c r="R18" s="71"/>
      <c r="S18" s="71"/>
      <c r="T18" s="71"/>
      <c r="U18" s="71"/>
      <c r="V18" s="71"/>
      <c r="W18" s="71"/>
    </row>
    <row r="19" spans="1:36">
      <c r="A19" s="66" t="s">
        <v>245</v>
      </c>
      <c r="B19" s="71"/>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row>
    <row r="20" spans="1:36">
      <c r="A20" s="66" t="s">
        <v>246</v>
      </c>
      <c r="B20" s="71"/>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row>
    <row r="21" spans="1:36">
      <c r="A21" s="50" t="s">
        <v>219</v>
      </c>
      <c r="B21" s="71"/>
      <c r="C21" s="71"/>
      <c r="D21" s="71"/>
      <c r="E21" s="71"/>
      <c r="F21" s="71"/>
      <c r="G21" s="71"/>
      <c r="H21" s="71"/>
      <c r="I21" s="71"/>
      <c r="J21" s="71"/>
      <c r="K21" s="71"/>
      <c r="L21" s="71"/>
      <c r="M21" s="71"/>
      <c r="N21" s="71"/>
      <c r="O21" s="71"/>
      <c r="P21" s="71"/>
      <c r="Q21" s="71"/>
      <c r="R21" s="71"/>
      <c r="S21" s="71"/>
      <c r="T21" s="71"/>
      <c r="U21" s="71"/>
      <c r="V21" s="59"/>
      <c r="X21" s="59"/>
      <c r="Y21" s="59"/>
      <c r="Z21" s="59"/>
      <c r="AA21" s="59"/>
      <c r="AB21" s="59"/>
      <c r="AC21" s="59"/>
      <c r="AD21" s="59"/>
      <c r="AE21" s="59"/>
      <c r="AF21" s="59"/>
      <c r="AI21" s="59"/>
      <c r="AJ21" s="59" t="s">
        <v>213</v>
      </c>
    </row>
    <row r="22" spans="1:36">
      <c r="A22" s="67"/>
      <c r="B22" s="39">
        <v>1990</v>
      </c>
      <c r="C22" s="39">
        <v>1991</v>
      </c>
      <c r="D22" s="39">
        <v>1992</v>
      </c>
      <c r="E22" s="39">
        <v>1993</v>
      </c>
      <c r="F22" s="39">
        <v>1994</v>
      </c>
      <c r="G22" s="39">
        <v>1995</v>
      </c>
      <c r="H22" s="39">
        <v>1996</v>
      </c>
      <c r="I22" s="39">
        <v>1997</v>
      </c>
      <c r="J22" s="39">
        <v>1998</v>
      </c>
      <c r="K22" s="39">
        <v>1999</v>
      </c>
      <c r="L22" s="39">
        <v>2000</v>
      </c>
      <c r="M22" s="39">
        <v>2001</v>
      </c>
      <c r="N22" s="39">
        <v>2002</v>
      </c>
      <c r="O22" s="39">
        <v>2003</v>
      </c>
      <c r="P22" s="39">
        <v>2004</v>
      </c>
      <c r="Q22" s="39" t="s">
        <v>226</v>
      </c>
      <c r="R22" s="39" t="s">
        <v>227</v>
      </c>
      <c r="S22" s="39" t="s">
        <v>228</v>
      </c>
      <c r="T22" s="39" t="s">
        <v>214</v>
      </c>
      <c r="U22" s="39">
        <v>2009</v>
      </c>
      <c r="V22" s="40" t="s">
        <v>215</v>
      </c>
      <c r="W22" s="40" t="s">
        <v>216</v>
      </c>
      <c r="X22" s="40">
        <v>2012</v>
      </c>
      <c r="Y22" s="40">
        <v>2013</v>
      </c>
      <c r="Z22" s="40">
        <v>2014</v>
      </c>
      <c r="AA22" s="40">
        <v>2015</v>
      </c>
      <c r="AB22" s="40">
        <v>2016</v>
      </c>
      <c r="AC22" s="40">
        <v>2017</v>
      </c>
      <c r="AD22" s="40">
        <v>2018</v>
      </c>
      <c r="AE22" s="40" t="s">
        <v>576</v>
      </c>
      <c r="AF22" s="40" t="s">
        <v>229</v>
      </c>
      <c r="AG22" s="40" t="s">
        <v>217</v>
      </c>
      <c r="AH22" s="40" t="s">
        <v>218</v>
      </c>
      <c r="AI22" s="40" t="s">
        <v>230</v>
      </c>
      <c r="AJ22" s="40" t="s">
        <v>231</v>
      </c>
    </row>
    <row r="23" spans="1:36">
      <c r="A23" s="68" t="s">
        <v>232</v>
      </c>
      <c r="B23" s="56">
        <v>1888051</v>
      </c>
      <c r="C23" s="56">
        <v>1987862</v>
      </c>
      <c r="D23" s="56">
        <v>2184286</v>
      </c>
      <c r="E23" s="56">
        <v>2359469</v>
      </c>
      <c r="F23" s="56">
        <v>2545318</v>
      </c>
      <c r="G23" s="56">
        <v>2756074</v>
      </c>
      <c r="H23" s="56">
        <v>2894797</v>
      </c>
      <c r="I23" s="56">
        <v>2853982</v>
      </c>
      <c r="J23" s="56">
        <v>2562887</v>
      </c>
      <c r="K23" s="56">
        <v>2667088</v>
      </c>
      <c r="L23" s="56">
        <v>2854791</v>
      </c>
      <c r="M23" s="56">
        <v>3023105</v>
      </c>
      <c r="N23" s="56">
        <v>3211200</v>
      </c>
      <c r="O23" s="56">
        <v>3447106</v>
      </c>
      <c r="P23" s="56">
        <v>3703168</v>
      </c>
      <c r="Q23" s="56">
        <v>3858732</v>
      </c>
      <c r="R23" s="56">
        <v>3966804</v>
      </c>
      <c r="S23" s="56">
        <v>4014071</v>
      </c>
      <c r="T23" s="56">
        <v>4127807</v>
      </c>
      <c r="U23" s="56">
        <v>4090711</v>
      </c>
      <c r="V23" s="56">
        <v>4313709</v>
      </c>
      <c r="W23" s="56">
        <v>4392825</v>
      </c>
      <c r="X23" s="56">
        <v>4714949</v>
      </c>
      <c r="Y23" s="56">
        <v>4759952</v>
      </c>
      <c r="Z23" s="56">
        <v>4785334</v>
      </c>
      <c r="AA23" s="56">
        <v>4909970</v>
      </c>
      <c r="AB23" s="56">
        <v>5051411</v>
      </c>
      <c r="AC23" s="56">
        <v>5207385</v>
      </c>
      <c r="AD23" s="56">
        <v>5445589</v>
      </c>
      <c r="AE23" s="56">
        <v>5661562</v>
      </c>
      <c r="AF23" s="56">
        <v>5617440</v>
      </c>
      <c r="AG23" s="56">
        <v>5651378</v>
      </c>
      <c r="AH23" s="56">
        <v>6006755</v>
      </c>
      <c r="AI23" s="56">
        <v>6409277</v>
      </c>
      <c r="AJ23" s="56">
        <v>6693416</v>
      </c>
    </row>
    <row r="24" spans="1:36">
      <c r="A24" s="68" t="s">
        <v>233</v>
      </c>
      <c r="B24" s="56">
        <v>392358</v>
      </c>
      <c r="C24" s="56">
        <v>412250</v>
      </c>
      <c r="D24" s="56">
        <v>451848</v>
      </c>
      <c r="E24" s="56">
        <v>491605</v>
      </c>
      <c r="F24" s="56">
        <v>533191</v>
      </c>
      <c r="G24" s="56">
        <v>569923</v>
      </c>
      <c r="H24" s="56">
        <v>625825</v>
      </c>
      <c r="I24" s="56">
        <v>643174</v>
      </c>
      <c r="J24" s="56">
        <v>672801</v>
      </c>
      <c r="K24" s="56">
        <v>697070</v>
      </c>
      <c r="L24" s="56">
        <v>716303</v>
      </c>
      <c r="M24" s="56">
        <v>734912</v>
      </c>
      <c r="N24" s="56">
        <v>759992</v>
      </c>
      <c r="O24" s="56">
        <v>798944</v>
      </c>
      <c r="P24" s="56">
        <v>830075</v>
      </c>
      <c r="Q24" s="56">
        <v>896434</v>
      </c>
      <c r="R24" s="56">
        <v>916734</v>
      </c>
      <c r="S24" s="56">
        <v>995124</v>
      </c>
      <c r="T24" s="56">
        <v>1044146</v>
      </c>
      <c r="U24" s="56">
        <v>1152699</v>
      </c>
      <c r="V24" s="56">
        <v>1255683</v>
      </c>
      <c r="W24" s="56">
        <v>1302439</v>
      </c>
      <c r="X24" s="56">
        <v>1395850</v>
      </c>
      <c r="Y24" s="56">
        <v>1417379</v>
      </c>
      <c r="Z24" s="56">
        <v>1457177</v>
      </c>
      <c r="AA24" s="56">
        <v>1493837</v>
      </c>
      <c r="AB24" s="56">
        <v>1526168</v>
      </c>
      <c r="AC24" s="56">
        <v>1530150</v>
      </c>
      <c r="AD24" s="56">
        <v>1571045</v>
      </c>
      <c r="AE24" s="56">
        <v>1595583</v>
      </c>
      <c r="AF24" s="56">
        <v>1617299</v>
      </c>
      <c r="AG24" s="56">
        <v>1676834</v>
      </c>
      <c r="AH24" s="56">
        <v>1678470</v>
      </c>
      <c r="AI24" s="56">
        <v>1600575</v>
      </c>
      <c r="AJ24" s="56">
        <v>1642456</v>
      </c>
    </row>
    <row r="25" spans="1:36">
      <c r="A25" s="68" t="s">
        <v>234</v>
      </c>
      <c r="B25" s="56">
        <v>1553271</v>
      </c>
      <c r="C25" s="56">
        <v>1720265</v>
      </c>
      <c r="D25" s="56">
        <v>1852213</v>
      </c>
      <c r="E25" s="56">
        <v>2031834</v>
      </c>
      <c r="F25" s="56">
        <v>2266030</v>
      </c>
      <c r="G25" s="56">
        <v>2535005</v>
      </c>
      <c r="H25" s="56">
        <v>2712108</v>
      </c>
      <c r="I25" s="56">
        <v>2121147</v>
      </c>
      <c r="J25" s="56">
        <v>1187281</v>
      </c>
      <c r="K25" s="56">
        <v>1133976</v>
      </c>
      <c r="L25" s="56">
        <v>1169040</v>
      </c>
      <c r="M25" s="56">
        <v>1190489</v>
      </c>
      <c r="N25" s="56">
        <v>1264206</v>
      </c>
      <c r="O25" s="56">
        <v>1423985</v>
      </c>
      <c r="P25" s="56">
        <v>1649896</v>
      </c>
      <c r="Q25" s="56">
        <v>1885492</v>
      </c>
      <c r="R25" s="56">
        <v>1934759</v>
      </c>
      <c r="S25" s="56">
        <v>1968711</v>
      </c>
      <c r="T25" s="56">
        <v>2014697</v>
      </c>
      <c r="U25" s="56">
        <v>1795686</v>
      </c>
      <c r="V25" s="56">
        <v>2003971</v>
      </c>
      <c r="W25" s="56">
        <v>2101552</v>
      </c>
      <c r="X25" s="56">
        <v>2326977</v>
      </c>
      <c r="Y25" s="56">
        <v>2303441</v>
      </c>
      <c r="Z25" s="56">
        <v>2252515</v>
      </c>
      <c r="AA25" s="56">
        <v>2350865</v>
      </c>
      <c r="AB25" s="56">
        <v>2418543</v>
      </c>
      <c r="AC25" s="56">
        <v>2463149</v>
      </c>
      <c r="AD25" s="56">
        <v>2560080</v>
      </c>
      <c r="AE25" s="56">
        <v>2610781</v>
      </c>
      <c r="AF25" s="56">
        <v>2486963</v>
      </c>
      <c r="AG25" s="56">
        <v>2564183</v>
      </c>
      <c r="AH25" s="56">
        <v>2622031</v>
      </c>
      <c r="AI25" s="56">
        <v>2653118</v>
      </c>
      <c r="AJ25" s="56">
        <v>2643949</v>
      </c>
    </row>
    <row r="26" spans="1:36">
      <c r="A26" s="68" t="s">
        <v>235</v>
      </c>
      <c r="B26" s="56">
        <v>38203</v>
      </c>
      <c r="C26" s="56">
        <v>46075</v>
      </c>
      <c r="D26" s="56">
        <v>37266</v>
      </c>
      <c r="E26" s="56">
        <v>26310</v>
      </c>
      <c r="F26" s="56">
        <v>43416</v>
      </c>
      <c r="G26" s="56">
        <v>82292</v>
      </c>
      <c r="H26" s="56">
        <v>47737</v>
      </c>
      <c r="I26" s="56">
        <v>-17695</v>
      </c>
      <c r="J26" s="56">
        <v>-98099</v>
      </c>
      <c r="K26" s="56">
        <v>-11803</v>
      </c>
      <c r="L26" s="56">
        <v>36909</v>
      </c>
      <c r="M26" s="56">
        <v>34017</v>
      </c>
      <c r="N26" s="56">
        <v>48038</v>
      </c>
      <c r="O26" s="56">
        <v>49545</v>
      </c>
      <c r="P26" s="56">
        <v>54189</v>
      </c>
      <c r="Q26" s="56">
        <v>187949</v>
      </c>
      <c r="R26" s="56">
        <v>11062</v>
      </c>
      <c r="S26" s="56">
        <v>3056</v>
      </c>
      <c r="T26" s="56">
        <v>138571</v>
      </c>
      <c r="U26" s="56">
        <v>-183422.42703532986</v>
      </c>
      <c r="V26" s="56">
        <v>107396</v>
      </c>
      <c r="W26" s="56">
        <v>68204</v>
      </c>
      <c r="X26" s="56">
        <v>92683</v>
      </c>
      <c r="Y26" s="56">
        <v>183078</v>
      </c>
      <c r="Z26" s="56">
        <v>-63572</v>
      </c>
      <c r="AA26" s="56">
        <v>-111915</v>
      </c>
      <c r="AB26" s="56">
        <v>-340739</v>
      </c>
      <c r="AC26" s="56">
        <v>-68590</v>
      </c>
      <c r="AD26" s="56">
        <v>258420</v>
      </c>
      <c r="AE26" s="56">
        <v>117390</v>
      </c>
      <c r="AF26" s="56">
        <v>127759</v>
      </c>
      <c r="AG26" s="56">
        <v>289706</v>
      </c>
      <c r="AH26" s="56">
        <v>234805</v>
      </c>
      <c r="AI26" s="56">
        <v>-8904</v>
      </c>
      <c r="AJ26" s="56">
        <v>-184333</v>
      </c>
    </row>
    <row r="27" spans="1:36">
      <c r="A27" s="56" t="s">
        <v>236</v>
      </c>
      <c r="B27" s="56">
        <v>1150563</v>
      </c>
      <c r="C27" s="56">
        <v>1341807</v>
      </c>
      <c r="D27" s="56">
        <v>1529486</v>
      </c>
      <c r="E27" s="56">
        <v>1744191</v>
      </c>
      <c r="F27" s="56">
        <v>1972767</v>
      </c>
      <c r="G27" s="56">
        <v>2275990</v>
      </c>
      <c r="H27" s="56">
        <v>2173941</v>
      </c>
      <c r="I27" s="56">
        <v>2370725</v>
      </c>
      <c r="J27" s="56">
        <v>2626561</v>
      </c>
      <c r="K27" s="56">
        <v>2853388</v>
      </c>
      <c r="L27" s="56">
        <v>3305135</v>
      </c>
      <c r="M27" s="56">
        <v>3304460</v>
      </c>
      <c r="N27" s="56">
        <v>3499004</v>
      </c>
      <c r="O27" s="56">
        <v>3818598</v>
      </c>
      <c r="P27" s="56">
        <v>4377299</v>
      </c>
      <c r="Q27" s="56">
        <v>4716966</v>
      </c>
      <c r="R27" s="56">
        <v>5225816</v>
      </c>
      <c r="S27" s="56">
        <v>5690587</v>
      </c>
      <c r="T27" s="56">
        <v>6047023</v>
      </c>
      <c r="U27" s="56">
        <v>5312899</v>
      </c>
      <c r="V27" s="56">
        <v>6068408</v>
      </c>
      <c r="W27" s="56">
        <v>6645480</v>
      </c>
      <c r="X27" s="56">
        <v>6888817</v>
      </c>
      <c r="Y27" s="56">
        <v>7062025</v>
      </c>
      <c r="Z27" s="56">
        <v>7086421</v>
      </c>
      <c r="AA27" s="56">
        <v>7175013</v>
      </c>
      <c r="AB27" s="56">
        <v>7368456</v>
      </c>
      <c r="AC27" s="56">
        <v>7750204</v>
      </c>
      <c r="AD27" s="56">
        <v>8009917</v>
      </c>
      <c r="AE27" s="56">
        <v>7773334</v>
      </c>
      <c r="AF27" s="56">
        <v>6221235</v>
      </c>
      <c r="AG27" s="56">
        <v>6913628</v>
      </c>
      <c r="AH27" s="56">
        <v>7354985</v>
      </c>
      <c r="AI27" s="56">
        <v>7554824</v>
      </c>
      <c r="AJ27" s="56">
        <v>8123113</v>
      </c>
    </row>
    <row r="28" spans="1:36">
      <c r="A28" s="69" t="s">
        <v>237</v>
      </c>
      <c r="B28" s="56">
        <v>938546</v>
      </c>
      <c r="C28" s="56">
        <v>1122412</v>
      </c>
      <c r="D28" s="56">
        <v>1255393</v>
      </c>
      <c r="E28" s="56">
        <v>1405143</v>
      </c>
      <c r="F28" s="56">
        <v>1651908</v>
      </c>
      <c r="G28" s="56">
        <v>1885907</v>
      </c>
      <c r="H28" s="56">
        <v>1708652</v>
      </c>
      <c r="I28" s="56">
        <v>1857403</v>
      </c>
      <c r="J28" s="56">
        <v>2065626</v>
      </c>
      <c r="K28" s="56">
        <v>2279649</v>
      </c>
      <c r="L28" s="56">
        <v>2748562</v>
      </c>
      <c r="M28" s="56">
        <v>2721384</v>
      </c>
      <c r="N28" s="56">
        <v>2837663</v>
      </c>
      <c r="O28" s="56">
        <v>3172661</v>
      </c>
      <c r="P28" s="56">
        <v>3657091</v>
      </c>
      <c r="Q28" s="56">
        <v>3960007</v>
      </c>
      <c r="R28" s="56">
        <v>4379385</v>
      </c>
      <c r="S28" s="56">
        <v>4764329</v>
      </c>
      <c r="T28" s="56">
        <v>5087945</v>
      </c>
      <c r="U28" s="56">
        <v>4403583</v>
      </c>
      <c r="V28" s="56">
        <v>5128738</v>
      </c>
      <c r="W28" s="56">
        <v>5578730</v>
      </c>
      <c r="X28" s="56">
        <v>5699840</v>
      </c>
      <c r="Y28" s="56">
        <v>5706462</v>
      </c>
      <c r="Z28" s="56">
        <v>5750028</v>
      </c>
      <c r="AA28" s="56">
        <v>5615083</v>
      </c>
      <c r="AB28" s="56">
        <v>5628100</v>
      </c>
      <c r="AC28" s="56">
        <v>5931454</v>
      </c>
      <c r="AD28" s="56">
        <v>6154112</v>
      </c>
      <c r="AE28" s="56">
        <v>5925896</v>
      </c>
      <c r="AF28" s="56">
        <v>5583531</v>
      </c>
      <c r="AG28" s="56">
        <v>6438514</v>
      </c>
      <c r="AH28" s="56">
        <v>6508770</v>
      </c>
      <c r="AI28" s="56">
        <v>6341878</v>
      </c>
      <c r="AJ28" s="56">
        <v>6619274</v>
      </c>
    </row>
    <row r="29" spans="1:36">
      <c r="A29" s="69" t="s">
        <v>238</v>
      </c>
      <c r="B29" s="56">
        <v>219969</v>
      </c>
      <c r="C29" s="56">
        <v>233318</v>
      </c>
      <c r="D29" s="56">
        <v>285444</v>
      </c>
      <c r="E29" s="56">
        <v>346318</v>
      </c>
      <c r="F29" s="56">
        <v>340925</v>
      </c>
      <c r="G29" s="56">
        <v>409017</v>
      </c>
      <c r="H29" s="56">
        <v>465748</v>
      </c>
      <c r="I29" s="56">
        <v>513065</v>
      </c>
      <c r="J29" s="56">
        <v>560455</v>
      </c>
      <c r="K29" s="56">
        <v>570007</v>
      </c>
      <c r="L29" s="56">
        <v>555306</v>
      </c>
      <c r="M29" s="56">
        <v>581590</v>
      </c>
      <c r="N29" s="56">
        <v>661341</v>
      </c>
      <c r="O29" s="56">
        <v>645937</v>
      </c>
      <c r="P29" s="56">
        <v>720059</v>
      </c>
      <c r="Q29" s="56">
        <v>757108</v>
      </c>
      <c r="R29" s="56">
        <v>846993</v>
      </c>
      <c r="S29" s="56">
        <v>926894</v>
      </c>
      <c r="T29" s="56">
        <v>960356</v>
      </c>
      <c r="U29" s="56">
        <v>910400</v>
      </c>
      <c r="V29" s="56">
        <v>937177</v>
      </c>
      <c r="W29" s="56">
        <v>1065011</v>
      </c>
      <c r="X29" s="56">
        <v>1188539</v>
      </c>
      <c r="Y29" s="56">
        <v>1358020</v>
      </c>
      <c r="Z29" s="56">
        <v>1339154</v>
      </c>
      <c r="AA29" s="56">
        <v>1565896</v>
      </c>
      <c r="AB29" s="56">
        <v>1750022</v>
      </c>
      <c r="AC29" s="56">
        <v>1828446</v>
      </c>
      <c r="AD29" s="56">
        <v>1865472</v>
      </c>
      <c r="AE29" s="56">
        <v>1856054</v>
      </c>
      <c r="AF29" s="56">
        <v>697189</v>
      </c>
      <c r="AG29" s="56">
        <v>554058</v>
      </c>
      <c r="AH29" s="56">
        <v>911625</v>
      </c>
      <c r="AI29" s="56">
        <v>1288689</v>
      </c>
      <c r="AJ29" s="56">
        <v>1582943</v>
      </c>
    </row>
    <row r="30" spans="1:36">
      <c r="A30" s="56" t="s">
        <v>239</v>
      </c>
      <c r="B30" s="56">
        <v>1473614</v>
      </c>
      <c r="C30" s="56">
        <v>1644525</v>
      </c>
      <c r="D30" s="56">
        <v>1806091</v>
      </c>
      <c r="E30" s="56">
        <v>2018540</v>
      </c>
      <c r="F30" s="56">
        <v>2371385</v>
      </c>
      <c r="G30" s="56">
        <v>2916099</v>
      </c>
      <c r="H30" s="56">
        <v>2821365</v>
      </c>
      <c r="I30" s="56">
        <v>2576303</v>
      </c>
      <c r="J30" s="56">
        <v>2072493</v>
      </c>
      <c r="K30" s="56">
        <v>2308699</v>
      </c>
      <c r="L30" s="56">
        <v>2908005</v>
      </c>
      <c r="M30" s="56">
        <v>2950703</v>
      </c>
      <c r="N30" s="56">
        <v>3134265</v>
      </c>
      <c r="O30" s="56">
        <v>3482048</v>
      </c>
      <c r="P30" s="56">
        <v>4189076</v>
      </c>
      <c r="Q30" s="56">
        <v>4867280</v>
      </c>
      <c r="R30" s="56">
        <v>5010545</v>
      </c>
      <c r="S30" s="56">
        <v>5221008</v>
      </c>
      <c r="T30" s="56">
        <v>5816131</v>
      </c>
      <c r="U30" s="56">
        <v>4607987</v>
      </c>
      <c r="V30" s="56">
        <v>5665775</v>
      </c>
      <c r="W30" s="56">
        <v>6368345</v>
      </c>
      <c r="X30" s="56">
        <v>6726852</v>
      </c>
      <c r="Y30" s="56">
        <v>6839905</v>
      </c>
      <c r="Z30" s="56">
        <v>6477504</v>
      </c>
      <c r="AA30" s="56">
        <v>6477757</v>
      </c>
      <c r="AB30" s="56">
        <v>6413517</v>
      </c>
      <c r="AC30" s="56">
        <v>6812902</v>
      </c>
      <c r="AD30" s="56">
        <v>7376621</v>
      </c>
      <c r="AE30" s="56">
        <v>6995499</v>
      </c>
      <c r="AF30" s="56">
        <v>6022365</v>
      </c>
      <c r="AG30" s="56">
        <v>7098803</v>
      </c>
      <c r="AH30" s="56">
        <v>7342348</v>
      </c>
      <c r="AI30" s="56">
        <v>7162290</v>
      </c>
      <c r="AJ30" s="56">
        <v>7568375</v>
      </c>
    </row>
    <row r="31" spans="1:36" s="72" customFormat="1">
      <c r="A31" s="69" t="s">
        <v>240</v>
      </c>
      <c r="B31" s="56">
        <v>1281002</v>
      </c>
      <c r="C31" s="56">
        <v>1403727</v>
      </c>
      <c r="D31" s="56">
        <v>1505129</v>
      </c>
      <c r="E31" s="56">
        <v>1667523</v>
      </c>
      <c r="F31" s="56">
        <v>1947952</v>
      </c>
      <c r="G31" s="56">
        <v>2428236</v>
      </c>
      <c r="H31" s="56">
        <v>2302611</v>
      </c>
      <c r="I31" s="56">
        <v>2007785</v>
      </c>
      <c r="J31" s="56">
        <v>1545075</v>
      </c>
      <c r="K31" s="56">
        <v>1766924</v>
      </c>
      <c r="L31" s="56">
        <v>2282276</v>
      </c>
      <c r="M31" s="56">
        <v>2324968</v>
      </c>
      <c r="N31" s="56">
        <v>2444673</v>
      </c>
      <c r="O31" s="56">
        <v>2773289</v>
      </c>
      <c r="P31" s="56">
        <v>3344791</v>
      </c>
      <c r="Q31" s="56">
        <v>3905800</v>
      </c>
      <c r="R31" s="56">
        <v>3942551</v>
      </c>
      <c r="S31" s="56">
        <v>4111833</v>
      </c>
      <c r="T31" s="56">
        <v>4563356</v>
      </c>
      <c r="U31" s="56">
        <v>3588154</v>
      </c>
      <c r="V31" s="56">
        <v>4554826</v>
      </c>
      <c r="W31" s="56">
        <v>5209398</v>
      </c>
      <c r="X31" s="56">
        <v>5579979</v>
      </c>
      <c r="Y31" s="56">
        <v>5680561</v>
      </c>
      <c r="Z31" s="56">
        <v>5322667</v>
      </c>
      <c r="AA31" s="56">
        <v>5334768</v>
      </c>
      <c r="AB31" s="56">
        <v>5212824</v>
      </c>
      <c r="AC31" s="56">
        <v>5600454</v>
      </c>
      <c r="AD31" s="56">
        <v>6042682</v>
      </c>
      <c r="AE31" s="56">
        <v>5694638</v>
      </c>
      <c r="AF31" s="56">
        <v>5093801</v>
      </c>
      <c r="AG31" s="56">
        <v>6025776</v>
      </c>
      <c r="AH31" s="56">
        <v>6086426</v>
      </c>
      <c r="AI31" s="56">
        <v>5825902</v>
      </c>
      <c r="AJ31" s="56">
        <v>6083334</v>
      </c>
    </row>
    <row r="32" spans="1:36" s="72" customFormat="1">
      <c r="A32" s="69" t="s">
        <v>241</v>
      </c>
      <c r="B32" s="56">
        <v>223755</v>
      </c>
      <c r="C32" s="56">
        <v>270753</v>
      </c>
      <c r="D32" s="56">
        <v>327245</v>
      </c>
      <c r="E32" s="56">
        <v>377127</v>
      </c>
      <c r="F32" s="56">
        <v>451488</v>
      </c>
      <c r="G32" s="56">
        <v>530587</v>
      </c>
      <c r="H32" s="56">
        <v>548930</v>
      </c>
      <c r="I32" s="56">
        <v>577496</v>
      </c>
      <c r="J32" s="56">
        <v>530242</v>
      </c>
      <c r="K32" s="56">
        <v>540830</v>
      </c>
      <c r="L32" s="56">
        <v>624797</v>
      </c>
      <c r="M32" s="56">
        <v>624427</v>
      </c>
      <c r="N32" s="56">
        <v>689592</v>
      </c>
      <c r="O32" s="56">
        <v>708759</v>
      </c>
      <c r="P32" s="56">
        <v>844376</v>
      </c>
      <c r="Q32" s="56">
        <v>962177</v>
      </c>
      <c r="R32" s="56">
        <v>1070748</v>
      </c>
      <c r="S32" s="56">
        <v>1112034</v>
      </c>
      <c r="T32" s="56">
        <v>1254860</v>
      </c>
      <c r="U32" s="56">
        <v>1021504</v>
      </c>
      <c r="V32" s="56">
        <v>1113814</v>
      </c>
      <c r="W32" s="56">
        <v>1163672</v>
      </c>
      <c r="X32" s="56">
        <v>1150819</v>
      </c>
      <c r="Y32" s="56">
        <v>1163166</v>
      </c>
      <c r="Z32" s="56">
        <v>1157418</v>
      </c>
      <c r="AA32" s="56">
        <v>1145494</v>
      </c>
      <c r="AB32" s="56">
        <v>1199428</v>
      </c>
      <c r="AC32" s="56">
        <v>1214911</v>
      </c>
      <c r="AD32" s="56">
        <v>1335223</v>
      </c>
      <c r="AE32" s="56">
        <v>1299221</v>
      </c>
      <c r="AF32" s="56">
        <v>952633</v>
      </c>
      <c r="AG32" s="56">
        <v>1106384</v>
      </c>
      <c r="AH32" s="56">
        <v>1254797</v>
      </c>
      <c r="AI32" s="56">
        <v>1323186</v>
      </c>
      <c r="AJ32" s="56">
        <v>1464138</v>
      </c>
    </row>
    <row r="33" spans="1:36" s="48" customFormat="1">
      <c r="A33" s="55" t="s">
        <v>247</v>
      </c>
      <c r="B33" s="55">
        <v>3525640.6886587506</v>
      </c>
      <c r="C33" s="55">
        <v>3847701.5665146923</v>
      </c>
      <c r="D33" s="55">
        <v>4234076.2072981689</v>
      </c>
      <c r="E33" s="55">
        <v>4616028.5878213113</v>
      </c>
      <c r="F33" s="55">
        <v>4981347.765232577</v>
      </c>
      <c r="G33" s="55">
        <v>5279394.8466153657</v>
      </c>
      <c r="H33" s="55">
        <v>5603326.4717512429</v>
      </c>
      <c r="I33" s="55">
        <v>5385794.8205453958</v>
      </c>
      <c r="J33" s="55">
        <v>4875634.3171666088</v>
      </c>
      <c r="K33" s="55">
        <v>5028233.0560329603</v>
      </c>
      <c r="L33" s="55">
        <v>5173838.1650542496</v>
      </c>
      <c r="M33" s="55">
        <v>5336101.7448495794</v>
      </c>
      <c r="N33" s="55">
        <v>5648175</v>
      </c>
      <c r="O33" s="55">
        <v>6056130</v>
      </c>
      <c r="P33" s="55">
        <v>6425311</v>
      </c>
      <c r="Q33" s="55">
        <v>6677745</v>
      </c>
      <c r="R33" s="55">
        <v>7042438</v>
      </c>
      <c r="S33" s="55">
        <v>7448318</v>
      </c>
      <c r="T33" s="55">
        <v>7555306</v>
      </c>
      <c r="U33" s="55">
        <v>7559998.5729646701</v>
      </c>
      <c r="V33" s="55">
        <v>8078034</v>
      </c>
      <c r="W33" s="55">
        <v>8135691</v>
      </c>
      <c r="X33" s="55">
        <v>8688040</v>
      </c>
      <c r="Y33" s="55">
        <v>8884605</v>
      </c>
      <c r="Z33" s="55">
        <v>9040551</v>
      </c>
      <c r="AA33" s="55">
        <v>9343474</v>
      </c>
      <c r="AB33" s="55">
        <v>9621253</v>
      </c>
      <c r="AC33" s="55">
        <v>10076629</v>
      </c>
      <c r="AD33" s="55">
        <v>10476813</v>
      </c>
      <c r="AE33" s="55">
        <v>10773407</v>
      </c>
      <c r="AF33" s="55">
        <v>10083747</v>
      </c>
      <c r="AG33" s="55">
        <v>10042513</v>
      </c>
      <c r="AH33" s="55">
        <v>10621233</v>
      </c>
      <c r="AI33" s="55">
        <v>11135545</v>
      </c>
      <c r="AJ33" s="55">
        <v>11450233</v>
      </c>
    </row>
    <row r="34" spans="1:36">
      <c r="A34" s="73" t="s">
        <v>248</v>
      </c>
      <c r="B34" s="56">
        <v>130146.68865875062</v>
      </c>
      <c r="C34" s="56">
        <v>149263.56651469227</v>
      </c>
      <c r="D34" s="56">
        <v>163466.20729816891</v>
      </c>
      <c r="E34" s="56">
        <v>175150.58782131132</v>
      </c>
      <c r="F34" s="56">
        <v>198694.76523257699</v>
      </c>
      <c r="G34" s="56">
        <v>177109.84661536571</v>
      </c>
      <c r="H34" s="56">
        <v>210081.47175124288</v>
      </c>
      <c r="I34" s="56">
        <v>167188.82054539584</v>
      </c>
      <c r="J34" s="56">
        <v>32805.317166608758</v>
      </c>
      <c r="K34" s="56">
        <v>12332.056032960303</v>
      </c>
      <c r="L34" s="56">
        <v>-2474.8349457504228</v>
      </c>
      <c r="M34" s="56">
        <v>-304.25515042059124</v>
      </c>
      <c r="N34" s="56">
        <v>0</v>
      </c>
      <c r="O34" s="56">
        <v>0</v>
      </c>
      <c r="P34" s="56">
        <v>-8881</v>
      </c>
      <c r="Q34" s="56">
        <v>-24674</v>
      </c>
      <c r="R34" s="56">
        <v>-24933</v>
      </c>
      <c r="S34" s="56">
        <v>-15872</v>
      </c>
      <c r="T34" s="56">
        <v>-50441</v>
      </c>
      <c r="U34" s="56">
        <v>-20124.427035329863</v>
      </c>
      <c r="V34" s="56">
        <v>-74497</v>
      </c>
      <c r="W34" s="56">
        <v>-99421</v>
      </c>
      <c r="X34" s="56">
        <v>-125266</v>
      </c>
      <c r="Y34" s="56">
        <v>-139221</v>
      </c>
      <c r="Z34" s="56">
        <v>-78952</v>
      </c>
      <c r="AA34" s="56">
        <v>-66223</v>
      </c>
      <c r="AB34" s="56">
        <v>-104420</v>
      </c>
      <c r="AC34" s="56">
        <v>-36597</v>
      </c>
      <c r="AD34" s="56">
        <v>-53760</v>
      </c>
      <c r="AE34" s="56">
        <v>-3888</v>
      </c>
      <c r="AF34" s="56">
        <v>-20048</v>
      </c>
      <c r="AG34" s="56">
        <v>-208895</v>
      </c>
      <c r="AH34" s="56">
        <v>78319</v>
      </c>
      <c r="AI34" s="56">
        <v>378584</v>
      </c>
      <c r="AJ34" s="56">
        <v>374906</v>
      </c>
    </row>
    <row r="35" spans="1:36">
      <c r="A35" s="73" t="s">
        <v>249</v>
      </c>
      <c r="B35" s="74">
        <v>3.8329235350953534</v>
      </c>
      <c r="C35" s="74">
        <v>4.0358542312914878</v>
      </c>
      <c r="D35" s="74">
        <v>4.0157668579934924</v>
      </c>
      <c r="E35" s="74">
        <v>3.9440531314148082</v>
      </c>
      <c r="F35" s="74">
        <v>4.1544884237383934</v>
      </c>
      <c r="G35" s="74">
        <v>3.4711868626579214</v>
      </c>
      <c r="H35" s="74">
        <v>3.8952703196543612</v>
      </c>
      <c r="I35" s="74">
        <v>3.2037065175143673</v>
      </c>
      <c r="J35" s="74">
        <v>0.67739986620648296</v>
      </c>
      <c r="K35" s="74">
        <v>0.24585923910699797</v>
      </c>
      <c r="L35" s="74">
        <v>-4.7810766963868351E-2</v>
      </c>
      <c r="M35" s="74">
        <v>-5.7014992941052693E-3</v>
      </c>
      <c r="N35" s="74">
        <v>0</v>
      </c>
      <c r="O35" s="74">
        <v>0</v>
      </c>
      <c r="P35" s="74">
        <v>-0.13802820929185824</v>
      </c>
      <c r="Q35" s="74">
        <v>-0.36813574322942211</v>
      </c>
      <c r="R35" s="74">
        <v>-0.352790309154564</v>
      </c>
      <c r="S35" s="74">
        <v>-0.21264196115050663</v>
      </c>
      <c r="T35" s="74">
        <v>-0.6631958701755396</v>
      </c>
      <c r="U35" s="74">
        <v>-0.26548945228632653</v>
      </c>
      <c r="V35" s="74">
        <v>-0.91378984023489152</v>
      </c>
      <c r="W35" s="74">
        <v>-1.207281698172411</v>
      </c>
      <c r="X35" s="74">
        <v>-1.4213281599436125</v>
      </c>
      <c r="Y35" s="74">
        <v>-1.5428156526954311</v>
      </c>
      <c r="Z35" s="74">
        <v>-0.86574893390571828</v>
      </c>
      <c r="AA35" s="74">
        <v>-0.70377398974695993</v>
      </c>
      <c r="AB35" s="74">
        <v>-1.0736532063128177</v>
      </c>
      <c r="AC35" s="74">
        <v>-0.36187266061294387</v>
      </c>
      <c r="AD35" s="74">
        <v>-0.51051353046030823</v>
      </c>
      <c r="AE35" s="74">
        <v>-3.6075842778730653E-2</v>
      </c>
      <c r="AF35" s="74">
        <v>-0.19842049447757007</v>
      </c>
      <c r="AG35" s="74">
        <v>-2.0377200868407539</v>
      </c>
      <c r="AH35" s="74">
        <v>0.74285913742633203</v>
      </c>
      <c r="AI35" s="74">
        <v>3.5194326724806388</v>
      </c>
      <c r="AJ35" s="74">
        <v>3.3850558091873948</v>
      </c>
    </row>
    <row r="36" spans="1:36">
      <c r="A36" s="51" t="s">
        <v>242</v>
      </c>
      <c r="B36" s="51">
        <v>3395494</v>
      </c>
      <c r="C36" s="51">
        <v>3698438</v>
      </c>
      <c r="D36" s="51">
        <v>4070610</v>
      </c>
      <c r="E36" s="51">
        <v>4440878</v>
      </c>
      <c r="F36" s="51">
        <v>4782653</v>
      </c>
      <c r="G36" s="51">
        <v>5102285</v>
      </c>
      <c r="H36" s="51">
        <v>5393245</v>
      </c>
      <c r="I36" s="51">
        <v>5218606</v>
      </c>
      <c r="J36" s="51">
        <v>4842829</v>
      </c>
      <c r="K36" s="51">
        <v>5015901</v>
      </c>
      <c r="L36" s="51">
        <v>5176313</v>
      </c>
      <c r="M36" s="51">
        <v>5336406</v>
      </c>
      <c r="N36" s="51">
        <v>5648175</v>
      </c>
      <c r="O36" s="51">
        <v>6056130</v>
      </c>
      <c r="P36" s="51">
        <v>6434192</v>
      </c>
      <c r="Q36" s="51">
        <v>6702419</v>
      </c>
      <c r="R36" s="51">
        <v>7067371</v>
      </c>
      <c r="S36" s="51">
        <v>7464190</v>
      </c>
      <c r="T36" s="51">
        <v>7605747</v>
      </c>
      <c r="U36" s="51">
        <v>7580123</v>
      </c>
      <c r="V36" s="51">
        <v>8152531</v>
      </c>
      <c r="W36" s="51">
        <v>8235112</v>
      </c>
      <c r="X36" s="51">
        <v>8813306</v>
      </c>
      <c r="Y36" s="51">
        <v>9023826</v>
      </c>
      <c r="Z36" s="51">
        <v>9119503</v>
      </c>
      <c r="AA36" s="51">
        <v>9409697</v>
      </c>
      <c r="AB36" s="51">
        <v>9725673</v>
      </c>
      <c r="AC36" s="51">
        <v>10113226</v>
      </c>
      <c r="AD36" s="51">
        <v>10530573</v>
      </c>
      <c r="AE36" s="51">
        <v>10777295</v>
      </c>
      <c r="AF36" s="51">
        <v>10103795</v>
      </c>
      <c r="AG36" s="51">
        <v>10251408</v>
      </c>
      <c r="AH36" s="51">
        <v>10542914</v>
      </c>
      <c r="AI36" s="51">
        <v>10756961</v>
      </c>
      <c r="AJ36" s="51">
        <v>11075327</v>
      </c>
    </row>
    <row r="37" spans="1:36">
      <c r="A37" s="56"/>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row>
    <row r="38" spans="1:36">
      <c r="A38" s="70" t="s">
        <v>244</v>
      </c>
      <c r="B38" s="70">
        <v>3373479</v>
      </c>
      <c r="C38" s="70">
        <v>3656940</v>
      </c>
      <c r="D38" s="70">
        <v>3994472</v>
      </c>
      <c r="E38" s="70">
        <v>4341027</v>
      </c>
      <c r="F38" s="70">
        <v>4688180</v>
      </c>
      <c r="G38" s="70">
        <v>5068875</v>
      </c>
      <c r="H38" s="70">
        <v>5355365</v>
      </c>
      <c r="I38" s="70">
        <v>5207900</v>
      </c>
      <c r="J38" s="70">
        <v>4810329</v>
      </c>
      <c r="K38" s="70">
        <v>5030271</v>
      </c>
      <c r="L38" s="70">
        <v>5254383</v>
      </c>
      <c r="M38" s="70">
        <v>5435356</v>
      </c>
      <c r="N38" s="70">
        <v>5769577</v>
      </c>
      <c r="O38" s="70">
        <v>6184367</v>
      </c>
      <c r="P38" s="70">
        <v>6573323</v>
      </c>
      <c r="Q38" s="70">
        <v>6848590</v>
      </c>
      <c r="R38" s="70">
        <v>7188814</v>
      </c>
      <c r="S38" s="70">
        <v>7579538</v>
      </c>
      <c r="T38" s="70">
        <v>7710337</v>
      </c>
      <c r="U38" s="70">
        <v>7657089</v>
      </c>
      <c r="V38" s="70">
        <v>8232395</v>
      </c>
      <c r="W38" s="70">
        <v>8301560</v>
      </c>
      <c r="X38" s="70">
        <v>8902824</v>
      </c>
      <c r="Y38" s="70">
        <v>9142077</v>
      </c>
      <c r="Z38" s="70">
        <v>9232089</v>
      </c>
      <c r="AA38" s="70">
        <v>9521426</v>
      </c>
      <c r="AB38" s="70">
        <v>9848502</v>
      </c>
      <c r="AC38" s="70">
        <v>10259941</v>
      </c>
      <c r="AD38" s="70">
        <v>10693204</v>
      </c>
      <c r="AE38" s="70">
        <v>10919319</v>
      </c>
      <c r="AF38" s="70">
        <v>10253999</v>
      </c>
      <c r="AG38" s="70">
        <v>10413815</v>
      </c>
      <c r="AH38" s="70">
        <v>10688515</v>
      </c>
      <c r="AI38" s="70">
        <v>10928882</v>
      </c>
      <c r="AJ38" s="70">
        <v>11251131</v>
      </c>
    </row>
    <row r="39" spans="1:36">
      <c r="A39" s="50" t="s">
        <v>250</v>
      </c>
    </row>
    <row r="40" spans="1:36">
      <c r="B40" s="50">
        <v>3548832</v>
      </c>
      <c r="AE40" s="75"/>
    </row>
    <row r="41" spans="1:36">
      <c r="A41" s="66" t="s">
        <v>251</v>
      </c>
    </row>
    <row r="42" spans="1:36">
      <c r="A42" s="66" t="s">
        <v>252</v>
      </c>
    </row>
    <row r="43" spans="1:36">
      <c r="A43" s="50" t="s">
        <v>219</v>
      </c>
      <c r="H43" s="59"/>
      <c r="I43" s="59"/>
      <c r="K43" s="59"/>
      <c r="M43" s="59"/>
      <c r="N43" s="59"/>
      <c r="V43" s="59"/>
      <c r="W43" s="59"/>
    </row>
    <row r="44" spans="1:36">
      <c r="A44" s="67"/>
      <c r="B44" s="39">
        <v>1990</v>
      </c>
      <c r="C44" s="39">
        <v>1991</v>
      </c>
      <c r="D44" s="39">
        <v>1992</v>
      </c>
      <c r="E44" s="39">
        <v>1993</v>
      </c>
      <c r="F44" s="39">
        <v>1994</v>
      </c>
      <c r="G44" s="39">
        <v>1995</v>
      </c>
      <c r="H44" s="39">
        <v>1996</v>
      </c>
      <c r="I44" s="39">
        <v>1997</v>
      </c>
      <c r="J44" s="39">
        <v>1998</v>
      </c>
      <c r="K44" s="39">
        <v>1999</v>
      </c>
      <c r="L44" s="39">
        <v>2000</v>
      </c>
      <c r="M44" s="39">
        <v>2001</v>
      </c>
      <c r="N44" s="39">
        <v>2002</v>
      </c>
      <c r="O44" s="39">
        <v>2003</v>
      </c>
      <c r="P44" s="39">
        <v>2004</v>
      </c>
      <c r="Q44" s="39" t="s">
        <v>226</v>
      </c>
      <c r="R44" s="39" t="s">
        <v>227</v>
      </c>
      <c r="S44" s="39" t="s">
        <v>228</v>
      </c>
      <c r="T44" s="39" t="s">
        <v>214</v>
      </c>
      <c r="U44" s="39">
        <v>2009</v>
      </c>
      <c r="V44" s="40" t="s">
        <v>215</v>
      </c>
      <c r="W44" s="40" t="s">
        <v>216</v>
      </c>
      <c r="X44" s="40">
        <v>2012</v>
      </c>
      <c r="Y44" s="40">
        <v>2013</v>
      </c>
      <c r="Z44" s="40">
        <v>2014</v>
      </c>
      <c r="AA44" s="40">
        <v>2015</v>
      </c>
      <c r="AB44" s="40">
        <v>2016</v>
      </c>
      <c r="AC44" s="40">
        <v>2017</v>
      </c>
      <c r="AD44" s="40">
        <v>2018</v>
      </c>
      <c r="AE44" s="40" t="s">
        <v>576</v>
      </c>
      <c r="AF44" s="40" t="s">
        <v>229</v>
      </c>
      <c r="AG44" s="40" t="s">
        <v>217</v>
      </c>
      <c r="AH44" s="40" t="s">
        <v>218</v>
      </c>
      <c r="AI44" s="40" t="s">
        <v>230</v>
      </c>
      <c r="AJ44" s="40" t="s">
        <v>231</v>
      </c>
    </row>
    <row r="45" spans="1:36">
      <c r="A45" s="68" t="s">
        <v>232</v>
      </c>
      <c r="B45" s="74">
        <v>58.795808420528161</v>
      </c>
      <c r="C45" s="74">
        <v>61.904023418036878</v>
      </c>
      <c r="D45" s="74">
        <v>68.020864474339817</v>
      </c>
      <c r="E45" s="74">
        <v>73.476239412057808</v>
      </c>
      <c r="F45" s="74">
        <v>79.26376432486299</v>
      </c>
      <c r="G45" s="74">
        <v>85.826918285999014</v>
      </c>
      <c r="H45" s="74">
        <v>90.146892127553571</v>
      </c>
      <c r="I45" s="74">
        <v>88.87587194818137</v>
      </c>
      <c r="J45" s="74">
        <v>79.810880667663184</v>
      </c>
      <c r="K45" s="74">
        <v>83.055804683607377</v>
      </c>
      <c r="L45" s="74">
        <v>88.901065022421534</v>
      </c>
      <c r="M45" s="74">
        <v>94.142532386646735</v>
      </c>
      <c r="N45" s="76">
        <v>100</v>
      </c>
      <c r="O45" s="76">
        <v>107.34635027404086</v>
      </c>
      <c r="P45" s="76">
        <v>115.32037867463876</v>
      </c>
      <c r="Q45" s="76">
        <v>120.16479820627802</v>
      </c>
      <c r="R45" s="76">
        <v>123.53026905829596</v>
      </c>
      <c r="S45" s="76">
        <v>125.00221101145988</v>
      </c>
      <c r="T45" s="76">
        <v>128.54406452416541</v>
      </c>
      <c r="U45" s="76">
        <v>127.3888577478824</v>
      </c>
      <c r="V45" s="76">
        <v>134.33323991031389</v>
      </c>
      <c r="W45" s="76">
        <v>136.7969917787743</v>
      </c>
      <c r="X45" s="76">
        <v>146.82825734927755</v>
      </c>
      <c r="Y45" s="76">
        <v>148.2296960637768</v>
      </c>
      <c r="Z45" s="76">
        <v>149.02011709018439</v>
      </c>
      <c r="AA45" s="76">
        <v>152.9014075734928</v>
      </c>
      <c r="AB45" s="76">
        <v>157.30602267065277</v>
      </c>
      <c r="AC45" s="76">
        <v>162.16321001494774</v>
      </c>
      <c r="AD45" s="76">
        <v>169.58112232187349</v>
      </c>
      <c r="AE45" s="76">
        <v>176.30673891380175</v>
      </c>
      <c r="AF45" s="76">
        <v>174.93273542600903</v>
      </c>
      <c r="AG45" s="76">
        <v>175.98959890383665</v>
      </c>
      <c r="AH45" s="76">
        <v>187.05639636273054</v>
      </c>
      <c r="AI45" s="76">
        <v>199.59133657199811</v>
      </c>
      <c r="AJ45" s="76">
        <v>208.43971101146002</v>
      </c>
    </row>
    <row r="46" spans="1:36">
      <c r="A46" s="68" t="s">
        <v>233</v>
      </c>
      <c r="B46" s="74">
        <v>51.626596069432296</v>
      </c>
      <c r="C46" s="74">
        <v>54.243992042021475</v>
      </c>
      <c r="D46" s="74">
        <v>59.454310045368878</v>
      </c>
      <c r="E46" s="74">
        <v>64.685549321571784</v>
      </c>
      <c r="F46" s="74">
        <v>70.157449025779201</v>
      </c>
      <c r="G46" s="74">
        <v>74.990657796397841</v>
      </c>
      <c r="H46" s="74">
        <v>82.346261539595133</v>
      </c>
      <c r="I46" s="74">
        <v>84.629048726828685</v>
      </c>
      <c r="J46" s="74">
        <v>88.527379235570876</v>
      </c>
      <c r="K46" s="74">
        <v>91.720702323182323</v>
      </c>
      <c r="L46" s="74">
        <v>94.251386856703732</v>
      </c>
      <c r="M46" s="74">
        <v>96.699965262792233</v>
      </c>
      <c r="N46" s="76">
        <v>100</v>
      </c>
      <c r="O46" s="76">
        <v>105.12531710860114</v>
      </c>
      <c r="P46" s="76">
        <v>109.22154443730986</v>
      </c>
      <c r="Q46" s="76">
        <v>117.9530837166707</v>
      </c>
      <c r="R46" s="76">
        <v>120.62416446488911</v>
      </c>
      <c r="S46" s="76">
        <v>130.93874672364973</v>
      </c>
      <c r="T46" s="76">
        <v>137.38907777976613</v>
      </c>
      <c r="U46" s="76">
        <v>151.67251760544849</v>
      </c>
      <c r="V46" s="76">
        <v>165.22318655985856</v>
      </c>
      <c r="W46" s="76">
        <v>171.37535658270093</v>
      </c>
      <c r="X46" s="76">
        <v>183.66640701481074</v>
      </c>
      <c r="Y46" s="76">
        <v>186.49919999157893</v>
      </c>
      <c r="Z46" s="76">
        <v>191.73583406141125</v>
      </c>
      <c r="AA46" s="76">
        <v>196.55956904809534</v>
      </c>
      <c r="AB46" s="76">
        <v>200.81369277571352</v>
      </c>
      <c r="AC46" s="76">
        <v>201.33764565942809</v>
      </c>
      <c r="AD46" s="76">
        <v>206.71862335393013</v>
      </c>
      <c r="AE46" s="76">
        <v>209.94734155096378</v>
      </c>
      <c r="AF46" s="76">
        <v>212.80474004989534</v>
      </c>
      <c r="AG46" s="76">
        <v>220.63837514079103</v>
      </c>
      <c r="AH46" s="76">
        <v>220.8536405646376</v>
      </c>
      <c r="AI46" s="76">
        <v>210.60419057042714</v>
      </c>
      <c r="AJ46" s="76">
        <v>216.1149064726998</v>
      </c>
    </row>
    <row r="47" spans="1:36">
      <c r="A47" s="68" t="s">
        <v>234</v>
      </c>
      <c r="B47" s="74">
        <v>122.86533998414811</v>
      </c>
      <c r="C47" s="74">
        <v>136.07473781962744</v>
      </c>
      <c r="D47" s="74">
        <v>146.51196086713711</v>
      </c>
      <c r="E47" s="74">
        <v>160.72016744106574</v>
      </c>
      <c r="F47" s="74">
        <v>179.24531286831416</v>
      </c>
      <c r="G47" s="74">
        <v>200.52151310783211</v>
      </c>
      <c r="H47" s="74">
        <v>214.530543281712</v>
      </c>
      <c r="I47" s="74">
        <v>167.78491796431911</v>
      </c>
      <c r="J47" s="74">
        <v>93.915153068408145</v>
      </c>
      <c r="K47" s="74">
        <v>89.698672526471157</v>
      </c>
      <c r="L47" s="74">
        <v>92.472271133027363</v>
      </c>
      <c r="M47" s="74">
        <v>94.168909180940446</v>
      </c>
      <c r="N47" s="76">
        <v>100</v>
      </c>
      <c r="O47" s="76">
        <v>112.63868388537944</v>
      </c>
      <c r="P47" s="76">
        <v>130.50847725766212</v>
      </c>
      <c r="Q47" s="76">
        <v>149.14436413052937</v>
      </c>
      <c r="R47" s="76">
        <v>153.04143470288861</v>
      </c>
      <c r="S47" s="76">
        <v>155.72707296121044</v>
      </c>
      <c r="T47" s="76">
        <v>159.3646130456587</v>
      </c>
      <c r="U47" s="76">
        <v>142.04061679821169</v>
      </c>
      <c r="V47" s="76">
        <v>158.51617537015329</v>
      </c>
      <c r="W47" s="76">
        <v>166.2349332308184</v>
      </c>
      <c r="X47" s="76">
        <v>184.06628350126482</v>
      </c>
      <c r="Y47" s="76">
        <v>182.20456159834711</v>
      </c>
      <c r="Z47" s="76">
        <v>178.17626241292956</v>
      </c>
      <c r="AA47" s="76">
        <v>185.95584896765246</v>
      </c>
      <c r="AB47" s="76">
        <v>191.30924865093192</v>
      </c>
      <c r="AC47" s="76">
        <v>194.83762931041306</v>
      </c>
      <c r="AD47" s="76">
        <v>202.50497149989801</v>
      </c>
      <c r="AE47" s="76">
        <v>206.51547295298397</v>
      </c>
      <c r="AF47" s="76">
        <v>196.72134130038938</v>
      </c>
      <c r="AG47" s="76">
        <v>202.82952303659377</v>
      </c>
      <c r="AH47" s="76">
        <v>207.40535956956387</v>
      </c>
      <c r="AI47" s="76">
        <v>209.86437336953003</v>
      </c>
      <c r="AJ47" s="76">
        <v>209.13909600175927</v>
      </c>
    </row>
    <row r="48" spans="1:36">
      <c r="A48" s="68" t="s">
        <v>235</v>
      </c>
      <c r="B48" s="74"/>
      <c r="C48" s="74"/>
      <c r="D48" s="74"/>
      <c r="E48" s="74"/>
      <c r="F48" s="74"/>
      <c r="G48" s="74"/>
      <c r="H48" s="74"/>
      <c r="I48" s="74"/>
      <c r="J48" s="74"/>
      <c r="K48" s="74"/>
      <c r="L48" s="74"/>
      <c r="M48" s="74"/>
      <c r="N48" s="76"/>
      <c r="O48" s="76"/>
      <c r="P48" s="76"/>
      <c r="Q48" s="76"/>
      <c r="R48" s="76"/>
      <c r="S48" s="76"/>
      <c r="T48" s="76"/>
      <c r="U48" s="76"/>
      <c r="V48" s="76"/>
      <c r="W48" s="76"/>
      <c r="X48" s="76"/>
      <c r="Y48" s="76"/>
      <c r="Z48" s="76"/>
      <c r="AA48" s="76"/>
      <c r="AB48" s="76"/>
      <c r="AC48" s="76"/>
      <c r="AD48" s="76"/>
      <c r="AE48" s="76"/>
      <c r="AF48" s="76"/>
      <c r="AG48" s="76"/>
      <c r="AH48" s="76"/>
      <c r="AI48" s="76"/>
      <c r="AJ48" s="76"/>
    </row>
    <row r="49" spans="1:48">
      <c r="A49" s="56" t="s">
        <v>236</v>
      </c>
      <c r="B49" s="74">
        <v>32.882586015906249</v>
      </c>
      <c r="C49" s="74">
        <v>38.348255675043532</v>
      </c>
      <c r="D49" s="74">
        <v>43.712039197440191</v>
      </c>
      <c r="E49" s="74">
        <v>49.848213948883746</v>
      </c>
      <c r="F49" s="74">
        <v>56.380815797867058</v>
      </c>
      <c r="G49" s="74">
        <v>65.046796173996952</v>
      </c>
      <c r="H49" s="74">
        <v>62.130280502680193</v>
      </c>
      <c r="I49" s="74">
        <v>67.754280932516792</v>
      </c>
      <c r="J49" s="74">
        <v>75.06596162793754</v>
      </c>
      <c r="K49" s="74">
        <v>81.548577823860725</v>
      </c>
      <c r="L49" s="74">
        <v>94.459308991930271</v>
      </c>
      <c r="M49" s="74">
        <v>94.440017787919075</v>
      </c>
      <c r="N49" s="76">
        <v>100</v>
      </c>
      <c r="O49" s="76">
        <v>109.13385637741483</v>
      </c>
      <c r="P49" s="76">
        <v>125.10128596594917</v>
      </c>
      <c r="Q49" s="76">
        <v>134.8088198813148</v>
      </c>
      <c r="R49" s="76">
        <v>149.35152974960877</v>
      </c>
      <c r="S49" s="76">
        <v>162.6344811266292</v>
      </c>
      <c r="T49" s="76">
        <v>172.82126570875599</v>
      </c>
      <c r="U49" s="76">
        <v>151.84032370354535</v>
      </c>
      <c r="V49" s="76">
        <v>173.43243963139224</v>
      </c>
      <c r="W49" s="76">
        <v>189.92490434420765</v>
      </c>
      <c r="X49" s="76">
        <v>196.879369100464</v>
      </c>
      <c r="Y49" s="76">
        <v>201.82957778842209</v>
      </c>
      <c r="Z49" s="76">
        <v>202.52680477072906</v>
      </c>
      <c r="AA49" s="76">
        <v>205.05872528296626</v>
      </c>
      <c r="AB49" s="76">
        <v>210.58724139783783</v>
      </c>
      <c r="AC49" s="76">
        <v>221.49743184060384</v>
      </c>
      <c r="AD49" s="76">
        <v>228.91991549595261</v>
      </c>
      <c r="AE49" s="76">
        <v>222.15847709805422</v>
      </c>
      <c r="AF49" s="76">
        <v>177.80016827645812</v>
      </c>
      <c r="AG49" s="76">
        <v>197.58845660079268</v>
      </c>
      <c r="AH49" s="76">
        <v>210.20224612489724</v>
      </c>
      <c r="AI49" s="76">
        <v>215.91355711511045</v>
      </c>
      <c r="AJ49" s="76">
        <v>232.15500753928831</v>
      </c>
    </row>
    <row r="50" spans="1:48" s="72" customFormat="1">
      <c r="A50" s="69" t="s">
        <v>237</v>
      </c>
      <c r="B50" s="74">
        <v>33.074611044369973</v>
      </c>
      <c r="C50" s="74">
        <v>39.554097861514926</v>
      </c>
      <c r="D50" s="74">
        <v>44.240383724212506</v>
      </c>
      <c r="E50" s="74">
        <v>49.517613613737794</v>
      </c>
      <c r="F50" s="74">
        <v>58.213677945548866</v>
      </c>
      <c r="G50" s="74">
        <v>66.45986503682785</v>
      </c>
      <c r="H50" s="74">
        <v>60.213351620682232</v>
      </c>
      <c r="I50" s="74">
        <v>65.455376484099773</v>
      </c>
      <c r="J50" s="74">
        <v>72.793210469319305</v>
      </c>
      <c r="K50" s="74">
        <v>80.335437999508756</v>
      </c>
      <c r="L50" s="74">
        <v>96.860057025799051</v>
      </c>
      <c r="M50" s="74">
        <v>95.902297066283069</v>
      </c>
      <c r="N50" s="74">
        <v>100</v>
      </c>
      <c r="O50" s="76">
        <v>111.80541875479928</v>
      </c>
      <c r="P50" s="76">
        <v>128.87686099441689</v>
      </c>
      <c r="Q50" s="76">
        <v>139.55170152340148</v>
      </c>
      <c r="R50" s="76">
        <v>154.33069395484947</v>
      </c>
      <c r="S50" s="76">
        <v>167.89622305397083</v>
      </c>
      <c r="T50" s="76">
        <v>179.30053709689983</v>
      </c>
      <c r="U50" s="76">
        <v>155.18343792057058</v>
      </c>
      <c r="V50" s="76">
        <v>180.73809328309954</v>
      </c>
      <c r="W50" s="76">
        <v>196.59593122932503</v>
      </c>
      <c r="X50" s="76">
        <v>200.86387988989534</v>
      </c>
      <c r="Y50" s="76">
        <v>201.09724093382479</v>
      </c>
      <c r="Z50" s="76">
        <v>202.63251837867995</v>
      </c>
      <c r="AA50" s="76">
        <v>197.87702063282356</v>
      </c>
      <c r="AB50" s="76">
        <v>198.33574318021556</v>
      </c>
      <c r="AC50" s="76">
        <v>209.02601894587204</v>
      </c>
      <c r="AD50" s="76">
        <v>216.87254617620209</v>
      </c>
      <c r="AE50" s="76">
        <v>208.83015354536465</v>
      </c>
      <c r="AF50" s="76">
        <v>196.76511974818717</v>
      </c>
      <c r="AG50" s="76">
        <v>226.8949484135361</v>
      </c>
      <c r="AH50" s="76">
        <v>229.37078856791663</v>
      </c>
      <c r="AI50" s="76">
        <v>223.48947003220607</v>
      </c>
      <c r="AJ50" s="76">
        <v>233.26497896332299</v>
      </c>
      <c r="AK50" s="50"/>
      <c r="AL50" s="50"/>
      <c r="AM50" s="50"/>
      <c r="AN50" s="50"/>
      <c r="AO50" s="50"/>
      <c r="AP50" s="50"/>
      <c r="AQ50" s="50"/>
      <c r="AR50" s="50"/>
      <c r="AS50" s="50"/>
      <c r="AT50" s="50"/>
      <c r="AU50" s="50"/>
      <c r="AV50" s="50"/>
    </row>
    <row r="51" spans="1:48" s="72" customFormat="1">
      <c r="A51" s="69" t="s">
        <v>238</v>
      </c>
      <c r="B51" s="74">
        <v>33.261055945419983</v>
      </c>
      <c r="C51" s="74">
        <v>35.279530529635991</v>
      </c>
      <c r="D51" s="74">
        <v>43.161394802378794</v>
      </c>
      <c r="E51" s="74">
        <v>52.366025998690525</v>
      </c>
      <c r="F51" s="74">
        <v>51.550561661835559</v>
      </c>
      <c r="G51" s="74">
        <v>61.846611657223718</v>
      </c>
      <c r="H51" s="74">
        <v>70.424788422311622</v>
      </c>
      <c r="I51" s="74">
        <v>77.579493786110334</v>
      </c>
      <c r="J51" s="74">
        <v>84.745237328397891</v>
      </c>
      <c r="K51" s="74">
        <v>86.189575423268778</v>
      </c>
      <c r="L51" s="74">
        <v>83.966667725122136</v>
      </c>
      <c r="M51" s="74">
        <v>87.941016812809124</v>
      </c>
      <c r="N51" s="74">
        <v>100</v>
      </c>
      <c r="O51" s="76">
        <v>97.670793130926413</v>
      </c>
      <c r="P51" s="76">
        <v>108.87862691107917</v>
      </c>
      <c r="Q51" s="76">
        <v>114.48072930606149</v>
      </c>
      <c r="R51" s="76">
        <v>128.07205360018509</v>
      </c>
      <c r="S51" s="76">
        <v>140.15371797605169</v>
      </c>
      <c r="T51" s="76">
        <v>145.21343754583489</v>
      </c>
      <c r="U51" s="76">
        <v>137.65969446926772</v>
      </c>
      <c r="V51" s="76">
        <v>141.70858906373564</v>
      </c>
      <c r="W51" s="76">
        <v>161.03810288489598</v>
      </c>
      <c r="X51" s="76">
        <v>179.71651538313819</v>
      </c>
      <c r="Y51" s="76">
        <v>205.34338563615438</v>
      </c>
      <c r="Z51" s="76">
        <v>202.49069693244479</v>
      </c>
      <c r="AA51" s="76">
        <v>236.77588415053651</v>
      </c>
      <c r="AB51" s="76">
        <v>264.6171944579271</v>
      </c>
      <c r="AC51" s="76">
        <v>276.47552472929993</v>
      </c>
      <c r="AD51" s="76">
        <v>282.07414934201864</v>
      </c>
      <c r="AE51" s="76">
        <v>280.65007310903144</v>
      </c>
      <c r="AF51" s="76">
        <v>105.4205016776519</v>
      </c>
      <c r="AG51" s="76">
        <v>83.777960235339989</v>
      </c>
      <c r="AH51" s="76">
        <v>137.84492417678621</v>
      </c>
      <c r="AI51" s="76">
        <v>194.8599890223046</v>
      </c>
      <c r="AJ51" s="76">
        <v>239.35352563957164</v>
      </c>
      <c r="AK51" s="50"/>
      <c r="AL51" s="50"/>
      <c r="AM51" s="50"/>
      <c r="AN51" s="50"/>
      <c r="AO51" s="50"/>
      <c r="AP51" s="50"/>
      <c r="AQ51" s="50"/>
      <c r="AR51" s="50"/>
      <c r="AS51" s="50"/>
      <c r="AT51" s="50"/>
      <c r="AU51" s="50"/>
      <c r="AV51" s="50"/>
    </row>
    <row r="52" spans="1:48">
      <c r="A52" s="56" t="s">
        <v>239</v>
      </c>
      <c r="B52" s="74">
        <v>47.016254209519595</v>
      </c>
      <c r="C52" s="74">
        <v>52.469239199620944</v>
      </c>
      <c r="D52" s="74">
        <v>57.624068162711175</v>
      </c>
      <c r="E52" s="74">
        <v>64.402339942538347</v>
      </c>
      <c r="F52" s="74">
        <v>75.660003222446065</v>
      </c>
      <c r="G52" s="74">
        <v>93.039325009212661</v>
      </c>
      <c r="H52" s="74">
        <v>90.016798196706389</v>
      </c>
      <c r="I52" s="74">
        <v>82.197995383287619</v>
      </c>
      <c r="J52" s="74">
        <v>66.123732358304096</v>
      </c>
      <c r="K52" s="74">
        <v>73.659980888661295</v>
      </c>
      <c r="L52" s="74">
        <v>92.781082646170631</v>
      </c>
      <c r="M52" s="74">
        <v>94.143379707842186</v>
      </c>
      <c r="N52" s="76">
        <v>100</v>
      </c>
      <c r="O52" s="76">
        <v>111.09615811043419</v>
      </c>
      <c r="P52" s="76">
        <v>133.65417410461464</v>
      </c>
      <c r="Q52" s="76">
        <v>155.29254865175727</v>
      </c>
      <c r="R52" s="76">
        <v>159.86347676408982</v>
      </c>
      <c r="S52" s="76">
        <v>166.57838440591337</v>
      </c>
      <c r="T52" s="76">
        <v>185.56602584657011</v>
      </c>
      <c r="U52" s="76">
        <v>147.01969999345943</v>
      </c>
      <c r="V52" s="76">
        <v>180.76885649426583</v>
      </c>
      <c r="W52" s="76">
        <v>203.18463818471002</v>
      </c>
      <c r="X52" s="76">
        <v>214.62294987820118</v>
      </c>
      <c r="Y52" s="76">
        <v>218.22995183878842</v>
      </c>
      <c r="Z52" s="76">
        <v>206.66740049102427</v>
      </c>
      <c r="AA52" s="76">
        <v>206.67547255895727</v>
      </c>
      <c r="AB52" s="76">
        <v>204.62586922292792</v>
      </c>
      <c r="AC52" s="76">
        <v>217.36841013762401</v>
      </c>
      <c r="AD52" s="76">
        <v>235.35409418157053</v>
      </c>
      <c r="AE52" s="76">
        <v>223.19424171217182</v>
      </c>
      <c r="AF52" s="76">
        <v>192.14600552282596</v>
      </c>
      <c r="AG52" s="76">
        <v>226.49019786138064</v>
      </c>
      <c r="AH52" s="76">
        <v>234.26060017260832</v>
      </c>
      <c r="AI52" s="76">
        <v>228.5157764260521</v>
      </c>
      <c r="AJ52" s="76">
        <v>241.47208356664169</v>
      </c>
    </row>
    <row r="53" spans="1:48" s="72" customFormat="1">
      <c r="A53" s="69" t="s">
        <v>240</v>
      </c>
      <c r="B53" s="74">
        <v>52.399727898168805</v>
      </c>
      <c r="C53" s="74">
        <v>57.419826700748942</v>
      </c>
      <c r="D53" s="74">
        <v>61.567702510724345</v>
      </c>
      <c r="E53" s="74">
        <v>68.210472320838008</v>
      </c>
      <c r="F53" s="74">
        <v>79.681495234741007</v>
      </c>
      <c r="G53" s="74">
        <v>99.327640138374335</v>
      </c>
      <c r="H53" s="74">
        <v>94.188916063620781</v>
      </c>
      <c r="I53" s="74">
        <v>82.128980031276171</v>
      </c>
      <c r="J53" s="74">
        <v>63.201704277013739</v>
      </c>
      <c r="K53" s="74">
        <v>72.276496693013755</v>
      </c>
      <c r="L53" s="74">
        <v>93.357107474087542</v>
      </c>
      <c r="M53" s="74">
        <v>95.103435101545273</v>
      </c>
      <c r="N53" s="74">
        <v>100</v>
      </c>
      <c r="O53" s="76">
        <v>113.44212497949624</v>
      </c>
      <c r="P53" s="76">
        <v>136.81956646144496</v>
      </c>
      <c r="Q53" s="76">
        <v>159.76778898445724</v>
      </c>
      <c r="R53" s="76">
        <v>161.27109842502455</v>
      </c>
      <c r="S53" s="76">
        <v>168.19562370918322</v>
      </c>
      <c r="T53" s="76">
        <v>186.66529224972012</v>
      </c>
      <c r="U53" s="76">
        <v>146.77439477590667</v>
      </c>
      <c r="V53" s="76">
        <v>186.31637032846524</v>
      </c>
      <c r="W53" s="76">
        <v>213.0918122791883</v>
      </c>
      <c r="X53" s="76">
        <v>228.25052675756638</v>
      </c>
      <c r="Y53" s="76">
        <v>232.36486024920308</v>
      </c>
      <c r="Z53" s="76">
        <v>217.72511088395058</v>
      </c>
      <c r="AA53" s="76">
        <v>218.22010551104387</v>
      </c>
      <c r="AB53" s="76">
        <v>213.23195372141802</v>
      </c>
      <c r="AC53" s="76">
        <v>229.08806208437701</v>
      </c>
      <c r="AD53" s="76">
        <v>247.17751617496501</v>
      </c>
      <c r="AE53" s="76">
        <v>232.94068368243941</v>
      </c>
      <c r="AF53" s="76">
        <v>208.36328621455721</v>
      </c>
      <c r="AG53" s="76">
        <v>246.48597174346028</v>
      </c>
      <c r="AH53" s="76">
        <v>248.96687614253534</v>
      </c>
      <c r="AI53" s="76">
        <v>238.31007255367092</v>
      </c>
      <c r="AJ53" s="76">
        <v>248.84039705923874</v>
      </c>
      <c r="AK53" s="50"/>
      <c r="AL53" s="50"/>
      <c r="AM53" s="50"/>
      <c r="AN53" s="50"/>
      <c r="AO53" s="50"/>
      <c r="AP53" s="50"/>
      <c r="AQ53" s="50"/>
      <c r="AR53" s="50"/>
      <c r="AS53" s="50"/>
      <c r="AT53" s="50"/>
      <c r="AU53" s="50"/>
      <c r="AV53" s="50"/>
    </row>
    <row r="54" spans="1:48" s="72" customFormat="1">
      <c r="A54" s="69" t="s">
        <v>241</v>
      </c>
      <c r="B54" s="74">
        <v>32.447447186162258</v>
      </c>
      <c r="C54" s="74">
        <v>39.262781470782727</v>
      </c>
      <c r="D54" s="74">
        <v>47.454871866262955</v>
      </c>
      <c r="E54" s="74">
        <v>54.688424459680519</v>
      </c>
      <c r="F54" s="74">
        <v>65.471757212960725</v>
      </c>
      <c r="G54" s="74">
        <v>76.942162902121851</v>
      </c>
      <c r="H54" s="74">
        <v>79.602141556166558</v>
      </c>
      <c r="I54" s="74">
        <v>83.744591004536034</v>
      </c>
      <c r="J54" s="74">
        <v>76.892133319412068</v>
      </c>
      <c r="K54" s="74">
        <v>78.427533962110942</v>
      </c>
      <c r="L54" s="74">
        <v>90.603864313971172</v>
      </c>
      <c r="M54" s="74">
        <v>90.550209399180972</v>
      </c>
      <c r="N54" s="74">
        <v>100</v>
      </c>
      <c r="O54" s="76">
        <v>102.77946959941531</v>
      </c>
      <c r="P54" s="76">
        <v>122.4457360294203</v>
      </c>
      <c r="Q54" s="76">
        <v>139.52844580563581</v>
      </c>
      <c r="R54" s="76">
        <v>155.27268297776078</v>
      </c>
      <c r="S54" s="76">
        <v>161.25970138864724</v>
      </c>
      <c r="T54" s="76">
        <v>181.97136857736172</v>
      </c>
      <c r="U54" s="76">
        <v>148.13164885903549</v>
      </c>
      <c r="V54" s="76">
        <v>161.517825032773</v>
      </c>
      <c r="W54" s="76">
        <v>168.74789730739337</v>
      </c>
      <c r="X54" s="76">
        <v>166.88404157820858</v>
      </c>
      <c r="Y54" s="76">
        <v>168.67452058608569</v>
      </c>
      <c r="Z54" s="76">
        <v>167.84098423415585</v>
      </c>
      <c r="AA54" s="76">
        <v>166.11184584507942</v>
      </c>
      <c r="AB54" s="76">
        <v>173.9329922620912</v>
      </c>
      <c r="AC54" s="76">
        <v>176.17823292613605</v>
      </c>
      <c r="AD54" s="76">
        <v>193.6250710565088</v>
      </c>
      <c r="AE54" s="76">
        <v>188.40430283413963</v>
      </c>
      <c r="AF54" s="76">
        <v>138.14443903061522</v>
      </c>
      <c r="AG54" s="76">
        <v>160.44037633847262</v>
      </c>
      <c r="AH54" s="76">
        <v>181.96223274051906</v>
      </c>
      <c r="AI54" s="76">
        <v>191.87954616642887</v>
      </c>
      <c r="AJ54" s="76">
        <v>212.31945846239515</v>
      </c>
      <c r="AK54" s="50"/>
      <c r="AL54" s="50"/>
      <c r="AM54" s="50"/>
      <c r="AN54" s="50"/>
      <c r="AO54" s="50"/>
      <c r="AP54" s="50"/>
      <c r="AQ54" s="50"/>
      <c r="AR54" s="50"/>
      <c r="AS54" s="50"/>
      <c r="AT54" s="50"/>
      <c r="AU54" s="50"/>
      <c r="AV54" s="50"/>
    </row>
    <row r="55" spans="1:48">
      <c r="A55" s="51" t="s">
        <v>242</v>
      </c>
      <c r="B55" s="77">
        <v>60.116657150318495</v>
      </c>
      <c r="C55" s="77">
        <v>65.480230339888578</v>
      </c>
      <c r="D55" s="77">
        <v>72.069473768075568</v>
      </c>
      <c r="E55" s="77">
        <v>78.625007192588797</v>
      </c>
      <c r="F55" s="77">
        <v>84.676076785864495</v>
      </c>
      <c r="G55" s="77">
        <v>90.335108242928058</v>
      </c>
      <c r="H55" s="77">
        <v>95.486506703492751</v>
      </c>
      <c r="I55" s="77">
        <v>92.394552222620604</v>
      </c>
      <c r="J55" s="77">
        <v>85.741482868360151</v>
      </c>
      <c r="K55" s="77">
        <v>88.80569387457011</v>
      </c>
      <c r="L55" s="77">
        <v>91.645761684083794</v>
      </c>
      <c r="M55" s="77">
        <v>94.48018165159543</v>
      </c>
      <c r="N55" s="77">
        <v>100</v>
      </c>
      <c r="O55" s="77">
        <v>107.22277549828041</v>
      </c>
      <c r="P55" s="77">
        <v>113.91630039791613</v>
      </c>
      <c r="Q55" s="77">
        <v>118.66521487028996</v>
      </c>
      <c r="R55" s="77">
        <v>125.12662939799138</v>
      </c>
      <c r="S55" s="77">
        <v>132.15224386638161</v>
      </c>
      <c r="T55" s="77">
        <v>134.65848703342229</v>
      </c>
      <c r="U55" s="77">
        <v>134.20481837053561</v>
      </c>
      <c r="V55" s="77">
        <v>144.33920691196712</v>
      </c>
      <c r="W55" s="77">
        <v>145.80128979714686</v>
      </c>
      <c r="X55" s="77">
        <v>156.03811850730546</v>
      </c>
      <c r="Y55" s="77">
        <v>159.76534013198955</v>
      </c>
      <c r="Z55" s="77">
        <v>161.45928552142948</v>
      </c>
      <c r="AA55" s="77">
        <v>166.59712207925568</v>
      </c>
      <c r="AB55" s="77">
        <v>172.19142466371881</v>
      </c>
      <c r="AC55" s="77">
        <v>179.05298614154128</v>
      </c>
      <c r="AD55" s="77">
        <v>186.44204543945608</v>
      </c>
      <c r="AE55" s="77">
        <v>190.8102174596219</v>
      </c>
      <c r="AF55" s="77">
        <v>178.88601185338626</v>
      </c>
      <c r="AG55" s="77">
        <v>181.49947549429683</v>
      </c>
      <c r="AH55" s="77">
        <v>186.66054079415034</v>
      </c>
      <c r="AI55" s="77">
        <v>190.45020736786662</v>
      </c>
      <c r="AJ55" s="77">
        <v>196.08682450526055</v>
      </c>
    </row>
    <row r="56" spans="1:48">
      <c r="A56" s="56"/>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row>
    <row r="57" spans="1:48">
      <c r="A57" s="70" t="s">
        <v>244</v>
      </c>
      <c r="B57" s="78">
        <v>58.470127012777539</v>
      </c>
      <c r="C57" s="78">
        <v>63.383156165521321</v>
      </c>
      <c r="D57" s="78">
        <v>69.233359741970688</v>
      </c>
      <c r="E57" s="78">
        <v>75.239952599644653</v>
      </c>
      <c r="F57" s="78">
        <v>81.25691016863108</v>
      </c>
      <c r="G57" s="78">
        <v>87.855227514946066</v>
      </c>
      <c r="H57" s="78">
        <v>92.82075618368556</v>
      </c>
      <c r="I57" s="78">
        <v>90.264849572161012</v>
      </c>
      <c r="J57" s="78">
        <v>83.374032446399454</v>
      </c>
      <c r="K57" s="78">
        <v>87.186131669618078</v>
      </c>
      <c r="L57" s="78">
        <v>91.070506555333267</v>
      </c>
      <c r="M57" s="78">
        <v>94.20718364621878</v>
      </c>
      <c r="N57" s="78">
        <v>100</v>
      </c>
      <c r="O57" s="78">
        <v>107.1892618817636</v>
      </c>
      <c r="P57" s="78">
        <v>113.93076130191174</v>
      </c>
      <c r="Q57" s="78">
        <v>118.70176964446441</v>
      </c>
      <c r="R57" s="78">
        <v>124.598631754113</v>
      </c>
      <c r="S57" s="78">
        <v>131.37077466857622</v>
      </c>
      <c r="T57" s="78">
        <v>133.63782128221877</v>
      </c>
      <c r="U57" s="78">
        <v>132.71491133578769</v>
      </c>
      <c r="V57" s="78">
        <v>142.68628358716765</v>
      </c>
      <c r="W57" s="78">
        <v>143.8850716439004</v>
      </c>
      <c r="X57" s="78">
        <v>154.30635556124824</v>
      </c>
      <c r="Y57" s="78">
        <v>158.45315869776934</v>
      </c>
      <c r="Z57" s="78">
        <v>160.0132730701055</v>
      </c>
      <c r="AA57" s="78">
        <v>165.02814677748475</v>
      </c>
      <c r="AB57" s="78">
        <v>170.69712389660455</v>
      </c>
      <c r="AC57" s="78">
        <v>177.82830526397345</v>
      </c>
      <c r="AD57" s="78">
        <v>185.33774659736756</v>
      </c>
      <c r="AE57" s="78">
        <v>189.25683806629155</v>
      </c>
      <c r="AF57" s="78">
        <v>177.72531677798912</v>
      </c>
      <c r="AG57" s="78">
        <v>180.49529454239024</v>
      </c>
      <c r="AH57" s="78">
        <v>185.25647547471857</v>
      </c>
      <c r="AI57" s="78">
        <v>189.4225867858251</v>
      </c>
      <c r="AJ57" s="78">
        <v>195.00790092583918</v>
      </c>
    </row>
    <row r="58" spans="1:48">
      <c r="O58" s="71"/>
    </row>
    <row r="59" spans="1:48">
      <c r="A59" s="66" t="s">
        <v>253</v>
      </c>
    </row>
    <row r="60" spans="1:48">
      <c r="A60" s="66" t="s">
        <v>246</v>
      </c>
    </row>
    <row r="61" spans="1:48">
      <c r="A61" s="50" t="s">
        <v>219</v>
      </c>
      <c r="H61" s="59"/>
      <c r="I61" s="59"/>
      <c r="K61" s="59"/>
      <c r="M61" s="59"/>
      <c r="N61" s="59"/>
      <c r="V61" s="49"/>
      <c r="X61" s="49"/>
      <c r="Y61" s="49"/>
      <c r="Z61" s="49"/>
      <c r="AA61" s="49"/>
      <c r="AB61" s="49"/>
      <c r="AC61" s="49"/>
      <c r="AD61" s="49"/>
      <c r="AE61" s="49"/>
      <c r="AF61" s="49"/>
      <c r="AI61" s="59"/>
      <c r="AJ61" s="59" t="s">
        <v>254</v>
      </c>
    </row>
    <row r="62" spans="1:48">
      <c r="A62" s="67"/>
      <c r="B62" s="39">
        <v>1990</v>
      </c>
      <c r="C62" s="39">
        <v>1991</v>
      </c>
      <c r="D62" s="39">
        <v>1992</v>
      </c>
      <c r="E62" s="39">
        <v>1993</v>
      </c>
      <c r="F62" s="39">
        <v>1994</v>
      </c>
      <c r="G62" s="39">
        <v>1995</v>
      </c>
      <c r="H62" s="39">
        <v>1996</v>
      </c>
      <c r="I62" s="39">
        <v>1997</v>
      </c>
      <c r="J62" s="39">
        <v>1998</v>
      </c>
      <c r="K62" s="39">
        <v>1999</v>
      </c>
      <c r="L62" s="39">
        <v>2000</v>
      </c>
      <c r="M62" s="39">
        <v>2001</v>
      </c>
      <c r="N62" s="39">
        <v>2002</v>
      </c>
      <c r="O62" s="39">
        <v>2003</v>
      </c>
      <c r="P62" s="39">
        <v>2004</v>
      </c>
      <c r="Q62" s="39" t="s">
        <v>226</v>
      </c>
      <c r="R62" s="39" t="s">
        <v>227</v>
      </c>
      <c r="S62" s="39" t="s">
        <v>228</v>
      </c>
      <c r="T62" s="39" t="s">
        <v>214</v>
      </c>
      <c r="U62" s="39">
        <v>2009</v>
      </c>
      <c r="V62" s="39" t="s">
        <v>215</v>
      </c>
      <c r="W62" s="39" t="s">
        <v>216</v>
      </c>
      <c r="X62" s="39">
        <v>2012</v>
      </c>
      <c r="Y62" s="39">
        <v>2013</v>
      </c>
      <c r="Z62" s="39" t="s">
        <v>255</v>
      </c>
      <c r="AA62" s="39" t="s">
        <v>256</v>
      </c>
      <c r="AB62" s="39" t="s">
        <v>257</v>
      </c>
      <c r="AC62" s="39" t="s">
        <v>258</v>
      </c>
      <c r="AD62" s="39">
        <v>2018</v>
      </c>
      <c r="AE62" s="40" t="s">
        <v>576</v>
      </c>
      <c r="AF62" s="39" t="s">
        <v>229</v>
      </c>
      <c r="AG62" s="39" t="s">
        <v>217</v>
      </c>
      <c r="AH62" s="39" t="s">
        <v>218</v>
      </c>
      <c r="AI62" s="39" t="s">
        <v>230</v>
      </c>
      <c r="AJ62" s="39" t="s">
        <v>231</v>
      </c>
    </row>
    <row r="63" spans="1:48">
      <c r="A63" s="68" t="s">
        <v>232</v>
      </c>
      <c r="B63" s="56"/>
      <c r="C63" s="76">
        <v>5.2864567747375304</v>
      </c>
      <c r="D63" s="76">
        <v>9.8811688135293139</v>
      </c>
      <c r="E63" s="76">
        <v>8.0201493760432498</v>
      </c>
      <c r="F63" s="76">
        <v>7.8767298913441977</v>
      </c>
      <c r="G63" s="76">
        <v>8.2801441705908587</v>
      </c>
      <c r="H63" s="76">
        <v>5.0333554178879183</v>
      </c>
      <c r="I63" s="76">
        <v>-1.4099434260848085</v>
      </c>
      <c r="J63" s="76">
        <v>-10.199608827245584</v>
      </c>
      <c r="K63" s="76">
        <v>4.0657664579047008</v>
      </c>
      <c r="L63" s="76">
        <v>7.0377505354153982</v>
      </c>
      <c r="M63" s="76">
        <v>5.8958431632998725</v>
      </c>
      <c r="N63" s="76">
        <v>6.2219142239518703</v>
      </c>
      <c r="O63" s="76">
        <v>7.3463502740408444</v>
      </c>
      <c r="P63" s="76">
        <v>7.4283181312091813</v>
      </c>
      <c r="Q63" s="76">
        <v>4.2008356088624623</v>
      </c>
      <c r="R63" s="76">
        <v>2.800712773004193</v>
      </c>
      <c r="S63" s="76">
        <v>1.191563787875566</v>
      </c>
      <c r="T63" s="76">
        <v>2.8334326921471984</v>
      </c>
      <c r="U63" s="76">
        <v>-0.89868542787974093</v>
      </c>
      <c r="V63" s="76">
        <v>5.4513261875502934</v>
      </c>
      <c r="W63" s="76">
        <v>1.8340597383829049</v>
      </c>
      <c r="X63" s="76">
        <v>7.3329577208288441</v>
      </c>
      <c r="Y63" s="76">
        <v>0.95447479919718603</v>
      </c>
      <c r="Z63" s="76">
        <v>0.53324067133451081</v>
      </c>
      <c r="AA63" s="76">
        <v>2.6045412922065481</v>
      </c>
      <c r="AB63" s="76">
        <v>2.8806896987150594</v>
      </c>
      <c r="AC63" s="76">
        <v>3.0877313289296779</v>
      </c>
      <c r="AD63" s="76">
        <v>4.5743496975929361</v>
      </c>
      <c r="AE63" s="76">
        <v>3.9660172664518001</v>
      </c>
      <c r="AF63" s="76">
        <v>-0.77932556421707488</v>
      </c>
      <c r="AG63" s="76">
        <v>0.60415420547437293</v>
      </c>
      <c r="AH63" s="76">
        <v>6.2883247236337638</v>
      </c>
      <c r="AI63" s="76">
        <v>6.7011556156360683</v>
      </c>
      <c r="AJ63" s="76">
        <v>4.4332457467511404</v>
      </c>
    </row>
    <row r="64" spans="1:48">
      <c r="A64" s="68" t="s">
        <v>233</v>
      </c>
      <c r="B64" s="56"/>
      <c r="C64" s="76">
        <v>5.0698596689757665</v>
      </c>
      <c r="D64" s="76">
        <v>9.6053365676167317</v>
      </c>
      <c r="E64" s="76">
        <v>8.798755333652025</v>
      </c>
      <c r="F64" s="76">
        <v>8.4592304797550923</v>
      </c>
      <c r="G64" s="76">
        <v>6.8890885255002559</v>
      </c>
      <c r="H64" s="76">
        <v>9.8086934550807712</v>
      </c>
      <c r="I64" s="76">
        <v>2.7721807214476968</v>
      </c>
      <c r="J64" s="76">
        <v>4.6063740138749409</v>
      </c>
      <c r="K64" s="76">
        <v>3.6071587289555112</v>
      </c>
      <c r="L64" s="76">
        <v>2.759120317902088</v>
      </c>
      <c r="M64" s="76">
        <v>2.5979229460158564</v>
      </c>
      <c r="N64" s="76">
        <v>3.4126534877645156</v>
      </c>
      <c r="O64" s="76">
        <v>5.1253171086011378</v>
      </c>
      <c r="P64" s="76">
        <v>3.8965184042936585</v>
      </c>
      <c r="Q64" s="76">
        <v>7.9943378610366551</v>
      </c>
      <c r="R64" s="76">
        <v>2.2645281191922635</v>
      </c>
      <c r="S64" s="76">
        <v>8.5510082532119611</v>
      </c>
      <c r="T64" s="76">
        <v>4.9262202499386945</v>
      </c>
      <c r="U64" s="76">
        <v>10.39634304014956</v>
      </c>
      <c r="V64" s="76">
        <v>8.9341623442026048</v>
      </c>
      <c r="W64" s="76">
        <v>3.7235512466124163</v>
      </c>
      <c r="X64" s="76">
        <v>7.1720057522847611</v>
      </c>
      <c r="Y64" s="76">
        <v>1.5423577031915983</v>
      </c>
      <c r="Z64" s="76">
        <v>2.8078587307981877</v>
      </c>
      <c r="AA64" s="76">
        <v>2.5158234037457419</v>
      </c>
      <c r="AB64" s="76">
        <v>2.1642923558594447</v>
      </c>
      <c r="AC64" s="76">
        <v>0.26091491893423324</v>
      </c>
      <c r="AD64" s="76">
        <v>2.672613796033076</v>
      </c>
      <c r="AE64" s="76">
        <v>1.5618903341406423</v>
      </c>
      <c r="AF64" s="76">
        <v>1.3610072305859404</v>
      </c>
      <c r="AG64" s="76">
        <v>3.6811375014762291</v>
      </c>
      <c r="AH64" s="76">
        <v>9.7564815598929044E-2</v>
      </c>
      <c r="AI64" s="76">
        <v>-4.6408336163291608</v>
      </c>
      <c r="AJ64" s="76">
        <v>2.6166221514143331</v>
      </c>
    </row>
    <row r="65" spans="1:48">
      <c r="A65" s="68" t="s">
        <v>234</v>
      </c>
      <c r="B65" s="56"/>
      <c r="C65" s="76">
        <v>10.751118124268075</v>
      </c>
      <c r="D65" s="76">
        <v>7.6702136008115076</v>
      </c>
      <c r="E65" s="76">
        <v>9.6976427657078403</v>
      </c>
      <c r="F65" s="76">
        <v>11.526335320700426</v>
      </c>
      <c r="G65" s="76">
        <v>11.869878156952907</v>
      </c>
      <c r="H65" s="76">
        <v>6.986297857400686</v>
      </c>
      <c r="I65" s="76">
        <v>-21.789729612537556</v>
      </c>
      <c r="J65" s="76">
        <v>-44.026463040986783</v>
      </c>
      <c r="K65" s="76">
        <v>-4.489670094948039</v>
      </c>
      <c r="L65" s="76">
        <v>3.0921289339456877</v>
      </c>
      <c r="M65" s="76">
        <v>1.8347533018545192</v>
      </c>
      <c r="N65" s="76">
        <v>6.1921613723436337</v>
      </c>
      <c r="O65" s="76">
        <v>12.638683885379436</v>
      </c>
      <c r="P65" s="76">
        <v>15.864703631007359</v>
      </c>
      <c r="Q65" s="76">
        <v>14.27944549232194</v>
      </c>
      <c r="R65" s="76">
        <v>2.6129519510027137</v>
      </c>
      <c r="S65" s="76">
        <v>1.7548438849489685</v>
      </c>
      <c r="T65" s="76">
        <v>2.33584309733628</v>
      </c>
      <c r="U65" s="76">
        <v>-10.870666904254094</v>
      </c>
      <c r="V65" s="76">
        <v>11.599188276792276</v>
      </c>
      <c r="W65" s="76">
        <v>4.8693818423520128</v>
      </c>
      <c r="X65" s="76">
        <v>10.726596344035258</v>
      </c>
      <c r="Y65" s="76">
        <v>-1.0114410241270093</v>
      </c>
      <c r="Z65" s="76">
        <v>-2.2108662648620054</v>
      </c>
      <c r="AA65" s="76">
        <v>4.3662306355340519</v>
      </c>
      <c r="AB65" s="76">
        <v>2.8788552298834702</v>
      </c>
      <c r="AC65" s="76">
        <v>1.8443335512331203</v>
      </c>
      <c r="AD65" s="76">
        <v>3.9352471165974947</v>
      </c>
      <c r="AE65" s="76">
        <v>1.9804459235649006</v>
      </c>
      <c r="AF65" s="76">
        <v>-4.7425655388177006</v>
      </c>
      <c r="AG65" s="76">
        <v>3.1049919118217701</v>
      </c>
      <c r="AH65" s="76">
        <v>2.2560012292414342</v>
      </c>
      <c r="AI65" s="76">
        <v>1.1856076453710784</v>
      </c>
      <c r="AJ65" s="76">
        <v>-0.34559337353256581</v>
      </c>
    </row>
    <row r="66" spans="1:48">
      <c r="A66" s="68" t="s">
        <v>235</v>
      </c>
      <c r="B66" s="5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row>
    <row r="67" spans="1:48">
      <c r="A67" s="56" t="s">
        <v>236</v>
      </c>
      <c r="B67" s="56"/>
      <c r="C67" s="76">
        <v>16.621775600293077</v>
      </c>
      <c r="D67" s="76">
        <v>13.987033902789307</v>
      </c>
      <c r="E67" s="76">
        <v>14.037722476701319</v>
      </c>
      <c r="F67" s="76">
        <v>13.104986781837539</v>
      </c>
      <c r="G67" s="76">
        <v>15.37044161829553</v>
      </c>
      <c r="H67" s="76">
        <v>-4.4837191727555989</v>
      </c>
      <c r="I67" s="76">
        <v>9.0519475919539616</v>
      </c>
      <c r="J67" s="76">
        <v>10.791466745404875</v>
      </c>
      <c r="K67" s="76">
        <v>8.6358930936688836</v>
      </c>
      <c r="L67" s="76">
        <v>15.831951350464777</v>
      </c>
      <c r="M67" s="76">
        <v>-2.0422766392286462E-2</v>
      </c>
      <c r="N67" s="76">
        <v>5.8873159305907734</v>
      </c>
      <c r="O67" s="76">
        <v>9.133856377414844</v>
      </c>
      <c r="P67" s="76">
        <v>14.631050453595805</v>
      </c>
      <c r="Q67" s="76">
        <v>7.7597395105977398</v>
      </c>
      <c r="R67" s="76">
        <v>10.787654606795982</v>
      </c>
      <c r="S67" s="76">
        <v>8.8937497990744419</v>
      </c>
      <c r="T67" s="76">
        <v>6.2636069003074795</v>
      </c>
      <c r="U67" s="76">
        <v>-12.14025479975848</v>
      </c>
      <c r="V67" s="76">
        <v>14.220277855837281</v>
      </c>
      <c r="W67" s="76">
        <v>9.5094462995896123</v>
      </c>
      <c r="X67" s="76">
        <v>3.6616918567206511</v>
      </c>
      <c r="Y67" s="76">
        <v>2.5143359157312517</v>
      </c>
      <c r="Z67" s="76">
        <v>0.34545332252433525</v>
      </c>
      <c r="AA67" s="76">
        <v>1.2501656336816609</v>
      </c>
      <c r="AB67" s="76">
        <v>2.6960648015550674</v>
      </c>
      <c r="AC67" s="76">
        <v>5.1808411422962877</v>
      </c>
      <c r="AD67" s="76">
        <v>3.3510472756588001</v>
      </c>
      <c r="AE67" s="76">
        <v>-2.9536261112318698</v>
      </c>
      <c r="AF67" s="76">
        <v>-19.966966555148673</v>
      </c>
      <c r="AG67" s="76">
        <v>11.129510458936196</v>
      </c>
      <c r="AH67" s="76">
        <v>6.383869655700309</v>
      </c>
      <c r="AI67" s="76">
        <v>2.7170551673456771</v>
      </c>
      <c r="AJ67" s="76">
        <v>7.5222003848137291</v>
      </c>
    </row>
    <row r="68" spans="1:48" s="72" customFormat="1">
      <c r="A68" s="69" t="s">
        <v>237</v>
      </c>
      <c r="B68" s="69"/>
      <c r="C68" s="74">
        <v>19.590515542125814</v>
      </c>
      <c r="D68" s="74">
        <v>11.847788512596097</v>
      </c>
      <c r="E68" s="74">
        <v>11.92853552632522</v>
      </c>
      <c r="F68" s="74">
        <v>17.561557791626896</v>
      </c>
      <c r="G68" s="74">
        <v>14.165377248611904</v>
      </c>
      <c r="H68" s="74">
        <v>-9.3989258218989562</v>
      </c>
      <c r="I68" s="74">
        <v>8.7057516685667906</v>
      </c>
      <c r="J68" s="74">
        <v>11.210437368734731</v>
      </c>
      <c r="K68" s="74">
        <v>10.361168962822887</v>
      </c>
      <c r="L68" s="74">
        <v>20.569526273562303</v>
      </c>
      <c r="M68" s="74">
        <v>-0.98880796576537477</v>
      </c>
      <c r="N68" s="74">
        <v>4.2727891396436632</v>
      </c>
      <c r="O68" s="74">
        <v>11.805418754799277</v>
      </c>
      <c r="P68" s="74">
        <v>15.268886275590106</v>
      </c>
      <c r="Q68" s="74">
        <v>8.2829768250229421</v>
      </c>
      <c r="R68" s="74">
        <v>10.590334815064722</v>
      </c>
      <c r="S68" s="74">
        <v>8.7899099987783842</v>
      </c>
      <c r="T68" s="74">
        <v>6.7924780173661361</v>
      </c>
      <c r="U68" s="74">
        <v>-13.450656404501231</v>
      </c>
      <c r="V68" s="74">
        <v>16.467385762911718</v>
      </c>
      <c r="W68" s="74">
        <v>8.773932300694625</v>
      </c>
      <c r="X68" s="74">
        <v>2.1709242067638996</v>
      </c>
      <c r="Y68" s="74">
        <v>0.11617869975297879</v>
      </c>
      <c r="Z68" s="74">
        <v>0.76345027794806697</v>
      </c>
      <c r="AA68" s="74">
        <v>-2.3468581370386374</v>
      </c>
      <c r="AB68" s="74">
        <v>0.23182204074277024</v>
      </c>
      <c r="AC68" s="74">
        <v>5.3899895168884768</v>
      </c>
      <c r="AD68" s="74">
        <v>3.753851922311128</v>
      </c>
      <c r="AE68" s="74">
        <v>-3.7083497992886691</v>
      </c>
      <c r="AF68" s="74">
        <v>-5.7774385510646908</v>
      </c>
      <c r="AG68" s="74">
        <v>15.312586246946609</v>
      </c>
      <c r="AH68" s="74">
        <v>1.0911834625194672</v>
      </c>
      <c r="AI68" s="74">
        <v>-2.5641096551268561</v>
      </c>
      <c r="AJ68" s="74">
        <v>4.3740355774740465</v>
      </c>
      <c r="AK68" s="50"/>
      <c r="AL68" s="50"/>
      <c r="AM68" s="50"/>
      <c r="AN68" s="50"/>
      <c r="AO68" s="50"/>
      <c r="AP68" s="50"/>
      <c r="AQ68" s="50"/>
      <c r="AR68" s="50"/>
      <c r="AS68" s="50"/>
      <c r="AT68" s="50"/>
      <c r="AU68" s="50"/>
      <c r="AV68" s="50"/>
    </row>
    <row r="69" spans="1:48" s="72" customFormat="1">
      <c r="A69" s="69" t="s">
        <v>238</v>
      </c>
      <c r="B69" s="69"/>
      <c r="C69" s="74">
        <v>6.068582391155104</v>
      </c>
      <c r="D69" s="74">
        <v>22.341182420559065</v>
      </c>
      <c r="E69" s="74">
        <v>21.326074466445249</v>
      </c>
      <c r="F69" s="74">
        <v>-1.5572393002962599</v>
      </c>
      <c r="G69" s="74">
        <v>19.972721273007267</v>
      </c>
      <c r="H69" s="74">
        <v>13.870083639555332</v>
      </c>
      <c r="I69" s="74">
        <v>10.159356561917605</v>
      </c>
      <c r="J69" s="74">
        <v>9.2366464288150496</v>
      </c>
      <c r="K69" s="74">
        <v>1.7043295179809235</v>
      </c>
      <c r="L69" s="74">
        <v>-2.5790911339685181</v>
      </c>
      <c r="M69" s="74">
        <v>4.7332461741814456</v>
      </c>
      <c r="N69" s="74">
        <v>13.712581027871877</v>
      </c>
      <c r="O69" s="74">
        <v>-2.3292068690736016</v>
      </c>
      <c r="P69" s="74">
        <v>11.475112898007083</v>
      </c>
      <c r="Q69" s="74">
        <v>5.1452728179218781</v>
      </c>
      <c r="R69" s="74">
        <v>11.872150340506238</v>
      </c>
      <c r="S69" s="74">
        <v>9.4334900052302544</v>
      </c>
      <c r="T69" s="74">
        <v>3.6101215457215119</v>
      </c>
      <c r="U69" s="74">
        <v>-5.2018209913823625</v>
      </c>
      <c r="V69" s="74">
        <v>2.9412346221441084</v>
      </c>
      <c r="W69" s="74">
        <v>13.640326213724848</v>
      </c>
      <c r="X69" s="74">
        <v>11.598753440105298</v>
      </c>
      <c r="Y69" s="74">
        <v>14.259607804203327</v>
      </c>
      <c r="Z69" s="74">
        <v>-1.3892284355164151</v>
      </c>
      <c r="AA69" s="74">
        <v>16.931734512983581</v>
      </c>
      <c r="AB69" s="74">
        <v>11.758507589265179</v>
      </c>
      <c r="AC69" s="74">
        <v>4.4813150920388409</v>
      </c>
      <c r="AD69" s="74">
        <v>2.0249982772255777</v>
      </c>
      <c r="AE69" s="74">
        <v>-0.50485882393303427</v>
      </c>
      <c r="AF69" s="74">
        <v>-62.437030388124484</v>
      </c>
      <c r="AG69" s="74">
        <v>-20.529727233217969</v>
      </c>
      <c r="AH69" s="74">
        <v>64.536023304419388</v>
      </c>
      <c r="AI69" s="74">
        <v>41.361744138214704</v>
      </c>
      <c r="AJ69" s="74">
        <v>22.833592899450522</v>
      </c>
      <c r="AK69" s="50"/>
      <c r="AL69" s="50"/>
      <c r="AM69" s="50"/>
      <c r="AN69" s="50"/>
      <c r="AO69" s="50"/>
      <c r="AP69" s="50"/>
      <c r="AQ69" s="50"/>
      <c r="AR69" s="50"/>
      <c r="AS69" s="50"/>
      <c r="AT69" s="50"/>
      <c r="AU69" s="50"/>
      <c r="AV69" s="50"/>
    </row>
    <row r="70" spans="1:48">
      <c r="A70" s="56" t="s">
        <v>239</v>
      </c>
      <c r="B70" s="56"/>
      <c r="C70" s="76">
        <v>11.598084708750051</v>
      </c>
      <c r="D70" s="76">
        <v>9.824478192791247</v>
      </c>
      <c r="E70" s="76">
        <v>11.762917815326034</v>
      </c>
      <c r="F70" s="76">
        <v>17.480208467506216</v>
      </c>
      <c r="G70" s="76">
        <v>22.970289514355528</v>
      </c>
      <c r="H70" s="76">
        <v>-3.248655138251479</v>
      </c>
      <c r="I70" s="76">
        <v>-8.6859374806166585</v>
      </c>
      <c r="J70" s="76">
        <v>-19.555541409531401</v>
      </c>
      <c r="K70" s="76">
        <v>11.397191691359154</v>
      </c>
      <c r="L70" s="76">
        <v>25.958602658900105</v>
      </c>
      <c r="M70" s="76">
        <v>1.4682918358118258</v>
      </c>
      <c r="N70" s="76">
        <v>6.2209581919969565</v>
      </c>
      <c r="O70" s="76">
        <v>11.096158110434189</v>
      </c>
      <c r="P70" s="76">
        <v>20.304946973734999</v>
      </c>
      <c r="Q70" s="76">
        <v>16.189823245030638</v>
      </c>
      <c r="R70" s="76">
        <v>2.9434304169885479</v>
      </c>
      <c r="S70" s="76">
        <v>4.2004013535453737</v>
      </c>
      <c r="T70" s="76">
        <v>11.398622641451624</v>
      </c>
      <c r="U70" s="76">
        <v>-20.772296910093672</v>
      </c>
      <c r="V70" s="76">
        <v>22.955533511704786</v>
      </c>
      <c r="W70" s="76">
        <v>12.400245332721482</v>
      </c>
      <c r="X70" s="76">
        <v>5.629515988847956</v>
      </c>
      <c r="Y70" s="76">
        <v>1.6806226746180783</v>
      </c>
      <c r="Z70" s="76">
        <v>-5.2983338218878799</v>
      </c>
      <c r="AA70" s="76">
        <v>3.9058254537565062E-3</v>
      </c>
      <c r="AB70" s="76">
        <v>-0.99170129413622021</v>
      </c>
      <c r="AC70" s="76">
        <v>6.2272385026811463</v>
      </c>
      <c r="AD70" s="76">
        <v>8.2742860531385816</v>
      </c>
      <c r="AE70" s="76">
        <v>-5.1666203265695856</v>
      </c>
      <c r="AF70" s="76">
        <v>-13.910858968030723</v>
      </c>
      <c r="AG70" s="76">
        <v>17.874007968630252</v>
      </c>
      <c r="AH70" s="76">
        <v>3.4307896697513627</v>
      </c>
      <c r="AI70" s="76">
        <v>-2.4523217913397701</v>
      </c>
      <c r="AJ70" s="76">
        <v>5.6697648377823242</v>
      </c>
    </row>
    <row r="71" spans="1:48" s="72" customFormat="1">
      <c r="A71" s="69" t="s">
        <v>240</v>
      </c>
      <c r="B71" s="69"/>
      <c r="C71" s="74">
        <v>9.5803909751897436</v>
      </c>
      <c r="D71" s="74">
        <v>7.2237692941718734</v>
      </c>
      <c r="E71" s="74">
        <v>10.78937419981942</v>
      </c>
      <c r="F71" s="74">
        <v>16.817099374341467</v>
      </c>
      <c r="G71" s="74">
        <v>24.655843675819526</v>
      </c>
      <c r="H71" s="74">
        <v>-5.1735086704916711</v>
      </c>
      <c r="I71" s="74">
        <v>-12.803986431055876</v>
      </c>
      <c r="J71" s="74">
        <v>-23.045794245897838</v>
      </c>
      <c r="K71" s="74">
        <v>14.358461563354524</v>
      </c>
      <c r="L71" s="74">
        <v>29.166619503725116</v>
      </c>
      <c r="M71" s="74">
        <v>1.8705888332524125</v>
      </c>
      <c r="N71" s="74">
        <v>5.1486730139941699</v>
      </c>
      <c r="O71" s="74">
        <v>13.442124979496242</v>
      </c>
      <c r="P71" s="74">
        <v>20.607372689972081</v>
      </c>
      <c r="Q71" s="74">
        <v>16.772617481929373</v>
      </c>
      <c r="R71" s="74">
        <v>0.94093399559629631</v>
      </c>
      <c r="S71" s="74">
        <v>4.2937174433507579</v>
      </c>
      <c r="T71" s="74">
        <v>10.9810636764674</v>
      </c>
      <c r="U71" s="74">
        <v>-21.370280994951969</v>
      </c>
      <c r="V71" s="74">
        <v>26.940649704555611</v>
      </c>
      <c r="W71" s="74">
        <v>14.370955114421506</v>
      </c>
      <c r="X71" s="74">
        <v>7.1137010456870513</v>
      </c>
      <c r="Y71" s="74">
        <v>1.8025515866636681</v>
      </c>
      <c r="Z71" s="74">
        <v>-6.3003284358710374</v>
      </c>
      <c r="AA71" s="74">
        <v>0.22734843265604354</v>
      </c>
      <c r="AB71" s="74">
        <v>-2.2858351103553218</v>
      </c>
      <c r="AC71" s="74">
        <v>7.4360845484136888</v>
      </c>
      <c r="AD71" s="74">
        <v>7.896288408046928</v>
      </c>
      <c r="AE71" s="74">
        <v>-5.7597603183487109</v>
      </c>
      <c r="AF71" s="74">
        <v>-10.550925273915567</v>
      </c>
      <c r="AG71" s="74">
        <v>18.296258530712123</v>
      </c>
      <c r="AH71" s="74">
        <v>1.0065093690837585</v>
      </c>
      <c r="AI71" s="74">
        <v>-4.2804102111814046</v>
      </c>
      <c r="AJ71" s="74">
        <v>4.4187492340241903</v>
      </c>
      <c r="AK71" s="50"/>
      <c r="AL71" s="50"/>
      <c r="AM71" s="50"/>
      <c r="AN71" s="50"/>
      <c r="AO71" s="50"/>
      <c r="AP71" s="50"/>
      <c r="AQ71" s="50"/>
      <c r="AR71" s="50"/>
      <c r="AS71" s="50"/>
      <c r="AT71" s="50"/>
      <c r="AU71" s="50"/>
      <c r="AV71" s="50"/>
    </row>
    <row r="72" spans="1:48" s="72" customFormat="1">
      <c r="A72" s="69" t="s">
        <v>241</v>
      </c>
      <c r="B72" s="69"/>
      <c r="C72" s="74">
        <v>21.004223369310182</v>
      </c>
      <c r="D72" s="74">
        <v>20.864773428179916</v>
      </c>
      <c r="E72" s="74">
        <v>15.243013644211516</v>
      </c>
      <c r="F72" s="74">
        <v>19.717760860399807</v>
      </c>
      <c r="G72" s="74">
        <v>17.519623998865967</v>
      </c>
      <c r="H72" s="74">
        <v>3.4571144788696273</v>
      </c>
      <c r="I72" s="74">
        <v>5.203942214854365</v>
      </c>
      <c r="J72" s="74">
        <v>-8.1825674983030154</v>
      </c>
      <c r="K72" s="74">
        <v>1.996824091641173</v>
      </c>
      <c r="L72" s="74">
        <v>15.525581051347004</v>
      </c>
      <c r="M72" s="74">
        <v>-5.9219234407336785E-2</v>
      </c>
      <c r="N72" s="74">
        <v>10.435967695182939</v>
      </c>
      <c r="O72" s="74">
        <v>2.7794695994153074</v>
      </c>
      <c r="P72" s="74">
        <v>19.134430744442056</v>
      </c>
      <c r="Q72" s="74">
        <v>13.951249206514632</v>
      </c>
      <c r="R72" s="74">
        <v>11.283890593934373</v>
      </c>
      <c r="S72" s="74">
        <v>3.8558092100102073</v>
      </c>
      <c r="T72" s="74">
        <v>12.843672045998588</v>
      </c>
      <c r="U72" s="74">
        <v>-18.596178059703874</v>
      </c>
      <c r="V72" s="74">
        <v>9.0366753336257091</v>
      </c>
      <c r="W72" s="74">
        <v>4.4763308775073796</v>
      </c>
      <c r="X72" s="74">
        <v>-1.1045208615486217</v>
      </c>
      <c r="Y72" s="74">
        <v>1.0728880910030085</v>
      </c>
      <c r="Z72" s="74">
        <v>-0.49416850217424724</v>
      </c>
      <c r="AA72" s="74">
        <v>-1.0302241713883831</v>
      </c>
      <c r="AB72" s="74">
        <v>4.7083616326231379</v>
      </c>
      <c r="AC72" s="74">
        <v>1.2908653124655984</v>
      </c>
      <c r="AD72" s="74">
        <v>9.9029476233238398</v>
      </c>
      <c r="AE72" s="74">
        <v>-2.6963286282516066</v>
      </c>
      <c r="AF72" s="74">
        <v>-26.676600824648006</v>
      </c>
      <c r="AG72" s="74">
        <v>16.139583659184595</v>
      </c>
      <c r="AH72" s="74">
        <v>13.414239540701956</v>
      </c>
      <c r="AI72" s="74">
        <v>5.4502042959937</v>
      </c>
      <c r="AJ72" s="74">
        <v>10.652470627712191</v>
      </c>
      <c r="AK72" s="50"/>
      <c r="AL72" s="50"/>
      <c r="AM72" s="50"/>
      <c r="AN72" s="50"/>
      <c r="AO72" s="50"/>
      <c r="AP72" s="50"/>
      <c r="AQ72" s="50"/>
      <c r="AR72" s="50"/>
      <c r="AS72" s="50"/>
      <c r="AT72" s="50"/>
      <c r="AU72" s="50"/>
      <c r="AV72" s="50"/>
    </row>
    <row r="73" spans="1:48">
      <c r="A73" s="51" t="s">
        <v>242</v>
      </c>
      <c r="B73" s="51"/>
      <c r="C73" s="77">
        <v>8.921941844102804</v>
      </c>
      <c r="D73" s="77">
        <v>10.062950899812307</v>
      </c>
      <c r="E73" s="77">
        <v>9.0961305553713032</v>
      </c>
      <c r="F73" s="77">
        <v>7.6961132460743045</v>
      </c>
      <c r="G73" s="77">
        <v>6.6831526351587769</v>
      </c>
      <c r="H73" s="77">
        <v>5.7025430762883644</v>
      </c>
      <c r="I73" s="77">
        <v>-3.238106186535191</v>
      </c>
      <c r="J73" s="77">
        <v>-7.2007160532908614</v>
      </c>
      <c r="K73" s="77">
        <v>3.5737788800719557</v>
      </c>
      <c r="L73" s="77">
        <v>3.1980694993780929</v>
      </c>
      <c r="M73" s="77">
        <v>3.0927998364859377</v>
      </c>
      <c r="N73" s="77">
        <v>5.8423028532686487</v>
      </c>
      <c r="O73" s="77">
        <v>7.2227754982804129</v>
      </c>
      <c r="P73" s="77">
        <v>6.2426334969691908</v>
      </c>
      <c r="Q73" s="77">
        <v>4.1687751935285888</v>
      </c>
      <c r="R73" s="77">
        <v>5.4450788588418675</v>
      </c>
      <c r="S73" s="77">
        <v>5.6148035811336428</v>
      </c>
      <c r="T73" s="77">
        <v>1.8964817347897167</v>
      </c>
      <c r="U73" s="77">
        <v>-0.33690313390650317</v>
      </c>
      <c r="V73" s="77">
        <v>7.551434191767072</v>
      </c>
      <c r="W73" s="77">
        <v>1.0129492301225156</v>
      </c>
      <c r="X73" s="77">
        <v>7.0210824090795683</v>
      </c>
      <c r="Y73" s="77">
        <v>2.3886609633206888</v>
      </c>
      <c r="Z73" s="77">
        <v>1.0602708873154114</v>
      </c>
      <c r="AA73" s="77">
        <v>3.1821251662508274</v>
      </c>
      <c r="AB73" s="77">
        <v>3.3579827278179124</v>
      </c>
      <c r="AC73" s="77">
        <v>3.9848450590514375</v>
      </c>
      <c r="AD73" s="77">
        <v>4.1267445224698776</v>
      </c>
      <c r="AE73" s="77">
        <v>2.3429114446098964</v>
      </c>
      <c r="AF73" s="77">
        <v>-6.2492489998650029</v>
      </c>
      <c r="AG73" s="77">
        <v>1.4609659043953229</v>
      </c>
      <c r="AH73" s="77">
        <v>2.8435703661389766</v>
      </c>
      <c r="AI73" s="77">
        <v>2.03024514854242</v>
      </c>
      <c r="AJ73" s="77">
        <v>2.959627723852492</v>
      </c>
    </row>
    <row r="74" spans="1:48">
      <c r="A74" s="56"/>
      <c r="B74" s="5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row>
    <row r="75" spans="1:48">
      <c r="A75" s="70" t="s">
        <v>244</v>
      </c>
      <c r="B75" s="70"/>
      <c r="C75" s="78">
        <v>8.4026312302522257</v>
      </c>
      <c r="D75" s="78">
        <v>9.2299025961596328</v>
      </c>
      <c r="E75" s="78">
        <v>8.6758650454928699</v>
      </c>
      <c r="F75" s="78">
        <v>7.9970246672043288</v>
      </c>
      <c r="G75" s="78">
        <v>8.1203153462537756</v>
      </c>
      <c r="H75" s="78">
        <v>5.6519444649947133</v>
      </c>
      <c r="I75" s="78">
        <v>-2.7535938260043906</v>
      </c>
      <c r="J75" s="78">
        <v>-7.6339983486626011</v>
      </c>
      <c r="K75" s="78">
        <v>4.5722860120378499</v>
      </c>
      <c r="L75" s="78">
        <v>4.4552669229948094</v>
      </c>
      <c r="M75" s="78">
        <v>3.4442293224532676</v>
      </c>
      <c r="N75" s="78">
        <v>6.1490176540414296</v>
      </c>
      <c r="O75" s="78">
        <v>7.1892618817636134</v>
      </c>
      <c r="P75" s="78">
        <v>6.2893421428579472</v>
      </c>
      <c r="Q75" s="78">
        <v>4.1876384288433712</v>
      </c>
      <c r="R75" s="78">
        <v>4.967796290915345</v>
      </c>
      <c r="S75" s="78">
        <v>5.4351663570652846</v>
      </c>
      <c r="T75" s="78">
        <v>1.7256856552470623</v>
      </c>
      <c r="U75" s="78">
        <v>-0.69060535226930142</v>
      </c>
      <c r="V75" s="78">
        <v>7.5133774728228957</v>
      </c>
      <c r="W75" s="78">
        <v>0.84015647937204108</v>
      </c>
      <c r="X75" s="78">
        <v>7.2427832841056414</v>
      </c>
      <c r="Y75" s="78">
        <v>2.6873832392957553</v>
      </c>
      <c r="Z75" s="78">
        <v>0.9845902632410457</v>
      </c>
      <c r="AA75" s="78">
        <v>3.1340360778584255</v>
      </c>
      <c r="AB75" s="78">
        <v>3.4351577169218217</v>
      </c>
      <c r="AC75" s="78">
        <v>4.1776810321000966</v>
      </c>
      <c r="AD75" s="78">
        <v>4.2228605408159723</v>
      </c>
      <c r="AE75" s="78">
        <v>2.1145673457646552</v>
      </c>
      <c r="AF75" s="78">
        <v>-6.0930539715892564</v>
      </c>
      <c r="AG75" s="78">
        <v>1.5585724164786825</v>
      </c>
      <c r="AH75" s="78">
        <v>2.6378421356630497</v>
      </c>
      <c r="AI75" s="78">
        <v>2.2488343797056842</v>
      </c>
      <c r="AJ75" s="78">
        <v>2.9485998659332324</v>
      </c>
    </row>
    <row r="76" spans="1:48">
      <c r="C76" s="71"/>
      <c r="D76" s="71"/>
      <c r="E76" s="52"/>
      <c r="F76" s="52"/>
      <c r="G76" s="52"/>
      <c r="H76" s="52"/>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row>
    <row r="77" spans="1:48">
      <c r="A77" s="66" t="s">
        <v>259</v>
      </c>
    </row>
    <row r="78" spans="1:48">
      <c r="A78" s="66" t="s">
        <v>246</v>
      </c>
      <c r="U78" s="71"/>
    </row>
    <row r="79" spans="1:48">
      <c r="A79" s="50" t="s">
        <v>219</v>
      </c>
      <c r="H79" s="59"/>
      <c r="I79" s="59"/>
      <c r="K79" s="59"/>
      <c r="M79" s="59"/>
      <c r="N79" s="59"/>
      <c r="V79" s="49"/>
      <c r="X79" s="49"/>
      <c r="Y79" s="49"/>
      <c r="Z79" s="49"/>
      <c r="AA79" s="49"/>
      <c r="AB79" s="49"/>
      <c r="AC79" s="49"/>
      <c r="AD79" s="49"/>
      <c r="AE79" s="49"/>
      <c r="AF79" s="49"/>
      <c r="AI79" s="59"/>
      <c r="AJ79" s="59" t="s">
        <v>254</v>
      </c>
    </row>
    <row r="80" spans="1:48">
      <c r="A80" s="67"/>
      <c r="B80" s="39">
        <v>1990</v>
      </c>
      <c r="C80" s="39">
        <v>1991</v>
      </c>
      <c r="D80" s="39">
        <v>1992</v>
      </c>
      <c r="E80" s="39">
        <v>1993</v>
      </c>
      <c r="F80" s="39">
        <v>1994</v>
      </c>
      <c r="G80" s="39">
        <v>1995</v>
      </c>
      <c r="H80" s="39">
        <v>1996</v>
      </c>
      <c r="I80" s="39">
        <v>1997</v>
      </c>
      <c r="J80" s="39">
        <v>1998</v>
      </c>
      <c r="K80" s="39">
        <v>1999</v>
      </c>
      <c r="L80" s="39">
        <v>2000</v>
      </c>
      <c r="M80" s="39">
        <v>2001</v>
      </c>
      <c r="N80" s="39">
        <v>2002</v>
      </c>
      <c r="O80" s="39">
        <v>2003</v>
      </c>
      <c r="P80" s="39">
        <v>2004</v>
      </c>
      <c r="Q80" s="39" t="s">
        <v>226</v>
      </c>
      <c r="R80" s="39" t="s">
        <v>227</v>
      </c>
      <c r="S80" s="39" t="s">
        <v>228</v>
      </c>
      <c r="T80" s="39" t="s">
        <v>214</v>
      </c>
      <c r="U80" s="39">
        <v>2009</v>
      </c>
      <c r="V80" s="40" t="s">
        <v>215</v>
      </c>
      <c r="W80" s="40" t="s">
        <v>216</v>
      </c>
      <c r="X80" s="40">
        <v>2012</v>
      </c>
      <c r="Y80" s="40">
        <v>2013</v>
      </c>
      <c r="Z80" s="40">
        <v>2014</v>
      </c>
      <c r="AA80" s="40">
        <v>2015</v>
      </c>
      <c r="AB80" s="40">
        <v>2016</v>
      </c>
      <c r="AC80" s="40">
        <v>2017</v>
      </c>
      <c r="AD80" s="40">
        <v>2018</v>
      </c>
      <c r="AE80" s="40" t="s">
        <v>576</v>
      </c>
      <c r="AF80" s="40" t="s">
        <v>229</v>
      </c>
      <c r="AG80" s="40" t="s">
        <v>217</v>
      </c>
      <c r="AH80" s="40" t="s">
        <v>218</v>
      </c>
      <c r="AI80" s="40" t="s">
        <v>230</v>
      </c>
      <c r="AJ80" s="40" t="s">
        <v>231</v>
      </c>
    </row>
    <row r="81" spans="1:48">
      <c r="A81" s="68" t="s">
        <v>232</v>
      </c>
      <c r="B81" s="56"/>
      <c r="C81" s="76">
        <v>2.8217194953960245</v>
      </c>
      <c r="D81" s="76">
        <v>5.1464938666228868</v>
      </c>
      <c r="E81" s="76">
        <v>4.1397460655073752</v>
      </c>
      <c r="F81" s="76">
        <v>4.0926890090147481</v>
      </c>
      <c r="G81" s="76">
        <v>4.316510489982492</v>
      </c>
      <c r="H81" s="76">
        <v>2.5821720916954938</v>
      </c>
      <c r="I81" s="76">
        <v>-0.7290766387408989</v>
      </c>
      <c r="J81" s="76">
        <v>-5.4058449243988074</v>
      </c>
      <c r="K81" s="76">
        <v>2.1009866314385901</v>
      </c>
      <c r="L81" s="76">
        <v>3.7432875968171833</v>
      </c>
      <c r="M81" s="76">
        <v>3.1916314205176031</v>
      </c>
      <c r="N81" s="76">
        <v>3.4844501519549782</v>
      </c>
      <c r="O81" s="76">
        <v>4.0887919512990223</v>
      </c>
      <c r="P81" s="76">
        <v>4.1324701987043015</v>
      </c>
      <c r="Q81" s="76">
        <v>2.3472129647458382</v>
      </c>
      <c r="R81" s="76">
        <v>1.5639157249162363</v>
      </c>
      <c r="S81" s="76">
        <v>0.64882034165818514</v>
      </c>
      <c r="T81" s="76">
        <v>1.488922606498347</v>
      </c>
      <c r="U81" s="76">
        <v>-0.48204989042516388</v>
      </c>
      <c r="V81" s="76">
        <v>2.8927868489234276</v>
      </c>
      <c r="W81" s="76">
        <v>0.95693151379818464</v>
      </c>
      <c r="X81" s="76">
        <v>3.8836025396732525</v>
      </c>
      <c r="Y81" s="76">
        <v>0.50843349786195391</v>
      </c>
      <c r="Z81" s="76">
        <v>0.28022982018290332</v>
      </c>
      <c r="AA81" s="76">
        <v>1.369889903760267</v>
      </c>
      <c r="AB81" s="76">
        <v>1.4790817879417464</v>
      </c>
      <c r="AC81" s="76">
        <v>1.544158664141605</v>
      </c>
      <c r="AD81" s="76">
        <v>2.2382679087774968</v>
      </c>
      <c r="AE81" s="76">
        <v>1.9389274834888743</v>
      </c>
      <c r="AF81" s="76">
        <v>-0.38790007689693851</v>
      </c>
      <c r="AG81" s="76">
        <v>0.3206091616705099</v>
      </c>
      <c r="AH81" s="76">
        <v>3.2859399522766513</v>
      </c>
      <c r="AI81" s="76">
        <v>3.6578102163415811</v>
      </c>
      <c r="AJ81" s="76">
        <v>2.5378687819165111</v>
      </c>
    </row>
    <row r="82" spans="1:48">
      <c r="A82" s="68" t="s">
        <v>233</v>
      </c>
      <c r="B82" s="56"/>
      <c r="C82" s="76">
        <v>0.50757549640255717</v>
      </c>
      <c r="D82" s="76">
        <v>0.95670154132999397</v>
      </c>
      <c r="E82" s="76">
        <v>0.93707177851237999</v>
      </c>
      <c r="F82" s="76">
        <v>0.93062372970614449</v>
      </c>
      <c r="G82" s="76">
        <v>0.76140197555812361</v>
      </c>
      <c r="H82" s="76">
        <v>1.1035423179460135</v>
      </c>
      <c r="I82" s="76">
        <v>0.32113644598658103</v>
      </c>
      <c r="J82" s="76">
        <v>0.55662666705335506</v>
      </c>
      <c r="K82" s="76">
        <v>0.47125695163305814</v>
      </c>
      <c r="L82" s="76">
        <v>0.37438582762489281</v>
      </c>
      <c r="M82" s="76">
        <v>0.35269253364014419</v>
      </c>
      <c r="N82" s="76">
        <v>0.45983891107225233</v>
      </c>
      <c r="O82" s="76">
        <v>0.67512748334929851</v>
      </c>
      <c r="P82" s="76">
        <v>0.50364695400407011</v>
      </c>
      <c r="Q82" s="76">
        <v>1.0483551538168063</v>
      </c>
      <c r="R82" s="76">
        <v>0.30919005935472671</v>
      </c>
      <c r="S82" s="76">
        <v>1.154580181673716</v>
      </c>
      <c r="T82" s="76">
        <v>0.68602219946959819</v>
      </c>
      <c r="U82" s="76">
        <v>1.4910416368382677</v>
      </c>
      <c r="V82" s="76">
        <v>1.4276860733645607</v>
      </c>
      <c r="W82" s="76">
        <v>0.58835229748887574</v>
      </c>
      <c r="X82" s="76">
        <v>1.1576893566650899</v>
      </c>
      <c r="Y82" s="76">
        <v>0.2522214476236449</v>
      </c>
      <c r="Z82" s="76">
        <v>0.45946330184926365</v>
      </c>
      <c r="AA82" s="76">
        <v>0.42558532710799618</v>
      </c>
      <c r="AB82" s="76">
        <v>0.37055182200722547</v>
      </c>
      <c r="AC82" s="76">
        <v>4.4003760037386569E-2</v>
      </c>
      <c r="AD82" s="76">
        <v>0.43559304305053587</v>
      </c>
      <c r="AE82" s="76">
        <v>0.25261975996821251</v>
      </c>
      <c r="AF82" s="76">
        <v>0.2200662766655179</v>
      </c>
      <c r="AG82" s="76">
        <v>0.65529906748718758</v>
      </c>
      <c r="AH82" s="76">
        <v>1.7796203411861011E-2</v>
      </c>
      <c r="AI82" s="76">
        <v>-0.82216508490075013</v>
      </c>
      <c r="AJ82" s="76">
        <v>0.43399823551173911</v>
      </c>
    </row>
    <row r="83" spans="1:48">
      <c r="A83" s="68" t="s">
        <v>234</v>
      </c>
      <c r="B83" s="56"/>
      <c r="C83" s="76">
        <v>4.3484480032114519</v>
      </c>
      <c r="D83" s="76">
        <v>3.1327020081071315</v>
      </c>
      <c r="E83" s="76">
        <v>3.7624411647937661</v>
      </c>
      <c r="F83" s="76">
        <v>4.5027186061819187</v>
      </c>
      <c r="G83" s="76">
        <v>4.7479113650152511</v>
      </c>
      <c r="H83" s="76">
        <v>2.8868239493448749</v>
      </c>
      <c r="I83" s="76">
        <v>-9.0764989715471867</v>
      </c>
      <c r="J83" s="76">
        <v>-15.238194958016344</v>
      </c>
      <c r="K83" s="76">
        <v>-0.99453833073155062</v>
      </c>
      <c r="L83" s="76">
        <v>0.63110113284369229</v>
      </c>
      <c r="M83" s="76">
        <v>0.39584698234016424</v>
      </c>
      <c r="N83" s="76">
        <v>1.3920188461924072</v>
      </c>
      <c r="O83" s="76">
        <v>2.7693364695540059</v>
      </c>
      <c r="P83" s="76">
        <v>3.6539403911596327</v>
      </c>
      <c r="Q83" s="76">
        <v>3.5504671420253477</v>
      </c>
      <c r="R83" s="76">
        <v>0.72411732831726228</v>
      </c>
      <c r="S83" s="76">
        <v>0.47111631583693003</v>
      </c>
      <c r="T83" s="76">
        <v>0.59461718797431307</v>
      </c>
      <c r="U83" s="76">
        <v>-2.8750442140814232</v>
      </c>
      <c r="V83" s="76">
        <v>2.6804532199473283</v>
      </c>
      <c r="W83" s="76">
        <v>1.1682974902965082</v>
      </c>
      <c r="X83" s="76">
        <v>2.7713618599370977</v>
      </c>
      <c r="Y83" s="76">
        <v>-0.27302475271849619</v>
      </c>
      <c r="Z83" s="76">
        <v>-0.56119637076245044</v>
      </c>
      <c r="AA83" s="76">
        <v>1.0767733762580034</v>
      </c>
      <c r="AB83" s="76">
        <v>0.70614000480431816</v>
      </c>
      <c r="AC83" s="76">
        <v>0.43735874628838417</v>
      </c>
      <c r="AD83" s="76">
        <v>0.90937126462566897</v>
      </c>
      <c r="AE83" s="76">
        <v>0.45126921583529428</v>
      </c>
      <c r="AF83" s="76">
        <v>-1.0705373202024042</v>
      </c>
      <c r="AG83" s="76">
        <v>0.72101379689716072</v>
      </c>
      <c r="AH83" s="76">
        <v>0.53048805174962277</v>
      </c>
      <c r="AI83" s="76">
        <v>0.27697269015889581</v>
      </c>
      <c r="AJ83" s="76">
        <v>-7.907284956065451E-2</v>
      </c>
    </row>
    <row r="84" spans="1:48">
      <c r="A84" s="68" t="s">
        <v>235</v>
      </c>
      <c r="B84" s="56"/>
      <c r="C84" s="76">
        <v>0.22516749469154695</v>
      </c>
      <c r="D84" s="76">
        <v>-0.233578712838693</v>
      </c>
      <c r="E84" s="76">
        <v>-0.26563909247489692</v>
      </c>
      <c r="F84" s="76">
        <v>0.38459245506417583</v>
      </c>
      <c r="G84" s="76">
        <v>0.81307624885736529</v>
      </c>
      <c r="H84" s="76">
        <v>-0.64725215051292428</v>
      </c>
      <c r="I84" s="76">
        <v>-1.2031301197129356</v>
      </c>
      <c r="J84" s="76">
        <v>-1.5299628049741556</v>
      </c>
      <c r="K84" s="76">
        <v>1.8299777385426161</v>
      </c>
      <c r="L84" s="76">
        <v>0.97657799560113612</v>
      </c>
      <c r="M84" s="76">
        <v>-5.5450007527841592E-2</v>
      </c>
      <c r="N84" s="76">
        <v>0.2605229655637219</v>
      </c>
      <c r="O84" s="76">
        <v>2.6119765799121848E-2</v>
      </c>
      <c r="P84" s="76">
        <v>7.4742411946246493E-2</v>
      </c>
      <c r="Q84" s="76">
        <v>2.0172319032905235</v>
      </c>
      <c r="R84" s="76">
        <v>-2.5487243730647084</v>
      </c>
      <c r="S84" s="76">
        <v>-0.11941634083687579</v>
      </c>
      <c r="T84" s="76">
        <v>1.7632419744883867</v>
      </c>
      <c r="U84" s="76">
        <v>-4.1331581518242446</v>
      </c>
      <c r="V84" s="76">
        <v>3.920268807363009</v>
      </c>
      <c r="W84" s="76">
        <v>-0.49774716280721809</v>
      </c>
      <c r="X84" s="76">
        <v>0.34278954634918768</v>
      </c>
      <c r="Y84" s="76">
        <v>1.0050731636501788</v>
      </c>
      <c r="Z84" s="76">
        <v>-2.7935873964513207</v>
      </c>
      <c r="AA84" s="76">
        <v>-0.56454476563127098</v>
      </c>
      <c r="AB84" s="76">
        <v>-1.5464498869936707</v>
      </c>
      <c r="AC84" s="76">
        <v>1.8779689598670684</v>
      </c>
      <c r="AD84" s="76">
        <v>2.8209663531987004</v>
      </c>
      <c r="AE84" s="76">
        <v>-1.2990813114489774</v>
      </c>
      <c r="AF84" s="76">
        <v>-3.8462519973599646E-2</v>
      </c>
      <c r="AG84" s="76">
        <v>2.3250512281992717</v>
      </c>
      <c r="AH84" s="76">
        <v>-2.7377641824249164</v>
      </c>
      <c r="AI84" s="76">
        <v>-4.5533946154310447</v>
      </c>
      <c r="AJ84" s="76">
        <v>-1.3189985081583888</v>
      </c>
    </row>
    <row r="85" spans="1:48">
      <c r="A85" s="56" t="s">
        <v>236</v>
      </c>
      <c r="B85" s="56"/>
      <c r="C85" s="76">
        <v>5.4875157363813596</v>
      </c>
      <c r="D85" s="76">
        <v>4.8999638890334136</v>
      </c>
      <c r="E85" s="76">
        <v>5.0262087135358318</v>
      </c>
      <c r="F85" s="76">
        <v>4.8248964948560884</v>
      </c>
      <c r="G85" s="76">
        <v>5.8779801986203859</v>
      </c>
      <c r="H85" s="76">
        <v>-1.8621946016412823</v>
      </c>
      <c r="I85" s="76">
        <v>3.531924663191643</v>
      </c>
      <c r="J85" s="76">
        <v>5.205487254495532</v>
      </c>
      <c r="K85" s="76">
        <v>5.0034035349976138</v>
      </c>
      <c r="L85" s="76">
        <v>8.9353207832604884</v>
      </c>
      <c r="M85" s="76">
        <v>-1.3242170324573789E-2</v>
      </c>
      <c r="N85" s="76">
        <v>3.7237658442060582</v>
      </c>
      <c r="O85" s="76">
        <v>5.5392969016619498</v>
      </c>
      <c r="P85" s="76">
        <v>9.0013955697914181</v>
      </c>
      <c r="Q85" s="76">
        <v>5.1192439001252659</v>
      </c>
      <c r="R85" s="76">
        <v>7.3790440692699244</v>
      </c>
      <c r="S85" s="76">
        <v>6.1078119716047947</v>
      </c>
      <c r="T85" s="76">
        <v>4.3138876293796677</v>
      </c>
      <c r="U85" s="76">
        <v>-8.6701338763843534</v>
      </c>
      <c r="V85" s="76">
        <v>9.1633511166476236</v>
      </c>
      <c r="W85" s="76">
        <v>6.3224695679873442</v>
      </c>
      <c r="X85" s="76">
        <v>2.5944882173996637</v>
      </c>
      <c r="Y85" s="76">
        <v>1.7336658081296912</v>
      </c>
      <c r="Z85" s="76">
        <v>0.23204494739572812</v>
      </c>
      <c r="AA85" s="76">
        <v>0.85503984398457566</v>
      </c>
      <c r="AB85" s="76">
        <v>1.8235292646885557</v>
      </c>
      <c r="AC85" s="76">
        <v>3.4748363062705017</v>
      </c>
      <c r="AD85" s="76">
        <v>2.2342381359690719</v>
      </c>
      <c r="AE85" s="76">
        <v>-1.9150751305410909</v>
      </c>
      <c r="AF85" s="76">
        <v>-11.884119320498252</v>
      </c>
      <c r="AG85" s="76">
        <v>5.7137599372682333</v>
      </c>
      <c r="AH85" s="76">
        <v>3.7295275058443105</v>
      </c>
      <c r="AI85" s="76">
        <v>1.7751560541430211</v>
      </c>
      <c r="AJ85" s="76">
        <v>4.928062971231828</v>
      </c>
    </row>
    <row r="86" spans="1:48" s="72" customFormat="1">
      <c r="A86" s="69" t="s">
        <v>237</v>
      </c>
      <c r="B86" s="69"/>
      <c r="C86" s="74">
        <v>5.0476771619874494</v>
      </c>
      <c r="D86" s="74">
        <v>3.3043962573872268</v>
      </c>
      <c r="E86" s="74">
        <v>3.3124529338012514</v>
      </c>
      <c r="F86" s="74">
        <v>4.9585264090660912</v>
      </c>
      <c r="G86" s="74">
        <v>4.2930862555120735</v>
      </c>
      <c r="H86" s="74">
        <v>-3.0790219325734354</v>
      </c>
      <c r="I86" s="74">
        <v>2.5879274504803025</v>
      </c>
      <c r="J86" s="74">
        <v>4.2597652822765113</v>
      </c>
      <c r="K86" s="74">
        <v>4.8066158402918502</v>
      </c>
      <c r="L86" s="74">
        <v>9.2332122631874487</v>
      </c>
      <c r="M86" s="74">
        <v>-0.53263777803026768</v>
      </c>
      <c r="N86" s="74">
        <v>2.2403387813228122</v>
      </c>
      <c r="O86" s="74">
        <v>5.8062835455701487</v>
      </c>
      <c r="P86" s="74">
        <v>7.8144234208475947</v>
      </c>
      <c r="Q86" s="74">
        <v>4.5531925403433293</v>
      </c>
      <c r="R86" s="74">
        <v>6.1289218867568263</v>
      </c>
      <c r="S86" s="74">
        <v>5.0624328974077262</v>
      </c>
      <c r="T86" s="74">
        <v>3.9006860240276149</v>
      </c>
      <c r="U86" s="74">
        <v>-8.0799946359036383</v>
      </c>
      <c r="V86" s="74">
        <v>8.8484767790667611</v>
      </c>
      <c r="W86" s="74">
        <v>4.9518001043764155</v>
      </c>
      <c r="X86" s="74">
        <v>1.2949799004175966</v>
      </c>
      <c r="Y86" s="74">
        <v>6.6523827823003562E-2</v>
      </c>
      <c r="Z86" s="74">
        <v>0.41323922772851618</v>
      </c>
      <c r="AA86" s="74">
        <v>-1.3056288047756672</v>
      </c>
      <c r="AB86" s="74">
        <v>0.12327583293404999</v>
      </c>
      <c r="AC86" s="74">
        <v>2.7829853208339439</v>
      </c>
      <c r="AD86" s="74">
        <v>1.9196765462467189</v>
      </c>
      <c r="AE86" s="74">
        <v>-1.8379106366755866</v>
      </c>
      <c r="AF86" s="74">
        <v>-2.5775064605616533</v>
      </c>
      <c r="AG86" s="74">
        <v>6.9438255036554741</v>
      </c>
      <c r="AH86" s="74">
        <v>0.58430136681631573</v>
      </c>
      <c r="AI86" s="74">
        <v>-1.4738198965543887</v>
      </c>
      <c r="AJ86" s="74">
        <v>2.3768793140552948</v>
      </c>
      <c r="AK86" s="50"/>
      <c r="AL86" s="50"/>
      <c r="AM86" s="50"/>
      <c r="AN86" s="50"/>
      <c r="AO86" s="50"/>
      <c r="AP86" s="50"/>
      <c r="AQ86" s="50"/>
      <c r="AR86" s="50"/>
      <c r="AS86" s="50"/>
      <c r="AT86" s="50"/>
      <c r="AU86" s="50"/>
      <c r="AV86" s="50"/>
    </row>
    <row r="87" spans="1:48" s="72" customFormat="1">
      <c r="A87" s="69" t="s">
        <v>238</v>
      </c>
      <c r="B87" s="69"/>
      <c r="C87" s="74">
        <v>0.43985652103113665</v>
      </c>
      <c r="D87" s="74">
        <v>1.5955584622140895</v>
      </c>
      <c r="E87" s="74">
        <v>1.7137346488898331</v>
      </c>
      <c r="F87" s="74">
        <v>-0.13364443513634711</v>
      </c>
      <c r="G87" s="74">
        <v>1.584876737195241</v>
      </c>
      <c r="H87" s="74">
        <v>1.2168319721696605</v>
      </c>
      <c r="I87" s="74">
        <v>0.94398252601243937</v>
      </c>
      <c r="J87" s="74">
        <v>0.94572740620239126</v>
      </c>
      <c r="K87" s="74">
        <v>0.19679264910037639</v>
      </c>
      <c r="L87" s="74">
        <v>-0.29790332337436998</v>
      </c>
      <c r="M87" s="74">
        <v>0.5194066831531684</v>
      </c>
      <c r="N87" s="74">
        <v>1.4834205179146875</v>
      </c>
      <c r="O87" s="74">
        <v>-0.26698664390821114</v>
      </c>
      <c r="P87" s="74">
        <v>1.1869642034271157</v>
      </c>
      <c r="Q87" s="74">
        <v>0.56605036433187261</v>
      </c>
      <c r="R87" s="74">
        <v>1.2501238833990427</v>
      </c>
      <c r="S87" s="74">
        <v>1.0453860102167132</v>
      </c>
      <c r="T87" s="74">
        <v>0.41320391544973278</v>
      </c>
      <c r="U87" s="74">
        <v>-0.59014814819844585</v>
      </c>
      <c r="V87" s="74">
        <v>0.31486739400469049</v>
      </c>
      <c r="W87" s="74">
        <v>1.37065682599809</v>
      </c>
      <c r="X87" s="74">
        <v>1.2995029367175825</v>
      </c>
      <c r="Y87" s="74">
        <v>1.6671368054673643</v>
      </c>
      <c r="Z87" s="74">
        <v>-0.18120113207978342</v>
      </c>
      <c r="AA87" s="74">
        <v>2.1606709926868701</v>
      </c>
      <c r="AB87" s="74">
        <v>1.7002537442097658</v>
      </c>
      <c r="AC87" s="74">
        <v>0.69184378303660576</v>
      </c>
      <c r="AD87" s="74">
        <v>0.314562962305379</v>
      </c>
      <c r="AE87" s="74">
        <v>-7.7125705307468997E-2</v>
      </c>
      <c r="AF87" s="74">
        <v>-9.3066103990673916</v>
      </c>
      <c r="AG87" s="74">
        <v>-1.2300691778433492</v>
      </c>
      <c r="AH87" s="74">
        <v>3.1452397876039457</v>
      </c>
      <c r="AI87" s="74">
        <v>3.2489680939015955</v>
      </c>
      <c r="AJ87" s="74">
        <v>2.5511822323783009</v>
      </c>
      <c r="AK87" s="50"/>
      <c r="AL87" s="50"/>
      <c r="AM87" s="50"/>
      <c r="AN87" s="50"/>
      <c r="AO87" s="50"/>
      <c r="AP87" s="50"/>
      <c r="AQ87" s="50"/>
      <c r="AR87" s="50"/>
      <c r="AS87" s="50"/>
      <c r="AT87" s="50"/>
      <c r="AU87" s="50"/>
      <c r="AV87" s="50"/>
    </row>
    <row r="88" spans="1:48">
      <c r="A88" s="56" t="s">
        <v>239</v>
      </c>
      <c r="B88" s="56"/>
      <c r="C88" s="76">
        <v>4.6954278802536535</v>
      </c>
      <c r="D88" s="76">
        <v>4.0926126202075181</v>
      </c>
      <c r="E88" s="76">
        <v>4.7100892464062198</v>
      </c>
      <c r="F88" s="76">
        <v>7.1544324470019633</v>
      </c>
      <c r="G88" s="76">
        <v>9.8787927709523622</v>
      </c>
      <c r="H88" s="76">
        <v>-1.5666258996225479</v>
      </c>
      <c r="I88" s="76">
        <v>-3.9308816808979139</v>
      </c>
      <c r="J88" s="76">
        <v>-9.1548762336917751</v>
      </c>
      <c r="K88" s="76">
        <v>4.8213759018107547</v>
      </c>
      <c r="L88" s="76">
        <v>11.491285850322679</v>
      </c>
      <c r="M88" s="76">
        <v>0.82896399362095186</v>
      </c>
      <c r="N88" s="76">
        <v>3.5470189434875881</v>
      </c>
      <c r="O88" s="76">
        <v>6.0278769136801555</v>
      </c>
      <c r="P88" s="76">
        <v>11.202290463041482</v>
      </c>
      <c r="Q88" s="76">
        <v>9.9470338122294155</v>
      </c>
      <c r="R88" s="76">
        <v>2.0442461216471033</v>
      </c>
      <c r="S88" s="76">
        <v>2.7475489252347369</v>
      </c>
      <c r="T88" s="76">
        <v>6.9532692851467814</v>
      </c>
      <c r="U88" s="76">
        <v>-14.33716259718263</v>
      </c>
      <c r="V88" s="76">
        <v>12.58670803881108</v>
      </c>
      <c r="W88" s="76">
        <v>7.5349293543846549</v>
      </c>
      <c r="X88" s="76">
        <v>3.8742605871105793</v>
      </c>
      <c r="Y88" s="76">
        <v>1.1549860825166605</v>
      </c>
      <c r="Z88" s="76">
        <v>-3.4593419199391913</v>
      </c>
      <c r="AA88" s="76">
        <v>2.4415836619040717E-3</v>
      </c>
      <c r="AB88" s="76">
        <v>-0.56728269499056549</v>
      </c>
      <c r="AC88" s="76">
        <v>3.331843067819082</v>
      </c>
      <c r="AD88" s="76">
        <v>4.4862021757993995</v>
      </c>
      <c r="AE88" s="76">
        <v>-2.893502898146735</v>
      </c>
      <c r="AF88" s="76">
        <v>-6.9791651798516234</v>
      </c>
      <c r="AG88" s="76">
        <v>8.2798869194241362</v>
      </c>
      <c r="AH88" s="76">
        <v>2.0142288694456507</v>
      </c>
      <c r="AI88" s="76">
        <v>-1.65481738970728</v>
      </c>
      <c r="AJ88" s="76">
        <v>3.5877575315059342</v>
      </c>
    </row>
    <row r="89" spans="1:48" s="72" customFormat="1">
      <c r="A89" s="69" t="s">
        <v>240</v>
      </c>
      <c r="B89" s="69"/>
      <c r="C89" s="74">
        <v>3.193528558222551</v>
      </c>
      <c r="D89" s="74">
        <v>2.4355060029311719</v>
      </c>
      <c r="E89" s="74">
        <v>3.3758575722406374</v>
      </c>
      <c r="F89" s="74">
        <v>5.3095626167007488</v>
      </c>
      <c r="G89" s="74">
        <v>8.0992080969301252</v>
      </c>
      <c r="H89" s="74">
        <v>-1.9384471946086865</v>
      </c>
      <c r="I89" s="74">
        <v>-4.4694446331401529</v>
      </c>
      <c r="J89" s="74">
        <v>-8.2553622078443052</v>
      </c>
      <c r="K89" s="74">
        <v>4.6190175247894674</v>
      </c>
      <c r="L89" s="74">
        <v>9.8750170967905593</v>
      </c>
      <c r="M89" s="74">
        <v>0.83591855122833747</v>
      </c>
      <c r="N89" s="74">
        <v>2.3402671220096249</v>
      </c>
      <c r="O89" s="74">
        <v>5.6956688505933819</v>
      </c>
      <c r="P89" s="74">
        <v>9.0349257877375528</v>
      </c>
      <c r="Q89" s="74">
        <v>8.176426751409803</v>
      </c>
      <c r="R89" s="74">
        <v>0.52696835413480703</v>
      </c>
      <c r="S89" s="74">
        <v>2.2101256088227768</v>
      </c>
      <c r="T89" s="74">
        <v>5.1968532397816087</v>
      </c>
      <c r="U89" s="74">
        <v>-11.570340468299998</v>
      </c>
      <c r="V89" s="74">
        <v>11.483835377911809</v>
      </c>
      <c r="W89" s="74">
        <v>6.9931940979481126</v>
      </c>
      <c r="X89" s="74">
        <v>4.0115337598389713</v>
      </c>
      <c r="Y89" s="74">
        <v>1.0317871352484269</v>
      </c>
      <c r="Z89" s="74">
        <v>-3.4036623608437555</v>
      </c>
      <c r="AA89" s="74">
        <v>0.11686793255433496</v>
      </c>
      <c r="AB89" s="74">
        <v>-1.0656261504860443</v>
      </c>
      <c r="AC89" s="74">
        <v>3.1959823305761721</v>
      </c>
      <c r="AD89" s="74">
        <v>3.474757842865575</v>
      </c>
      <c r="AE89" s="74">
        <v>-2.6011860849701423</v>
      </c>
      <c r="AF89" s="74">
        <v>-4.1905202045135788</v>
      </c>
      <c r="AG89" s="74">
        <v>6.816062888893379</v>
      </c>
      <c r="AH89" s="74">
        <v>0.47546682808501278</v>
      </c>
      <c r="AI89" s="74">
        <v>-2.3457616867883466</v>
      </c>
      <c r="AJ89" s="74">
        <v>2.2349868983225649</v>
      </c>
      <c r="AK89" s="50"/>
      <c r="AL89" s="50"/>
      <c r="AM89" s="50"/>
      <c r="AN89" s="50"/>
      <c r="AO89" s="50"/>
      <c r="AP89" s="50"/>
      <c r="AQ89" s="50"/>
      <c r="AR89" s="50"/>
      <c r="AS89" s="50"/>
      <c r="AT89" s="50"/>
      <c r="AU89" s="50"/>
      <c r="AV89" s="50"/>
    </row>
    <row r="90" spans="1:48" s="72" customFormat="1">
      <c r="A90" s="69" t="s">
        <v>241</v>
      </c>
      <c r="B90" s="69"/>
      <c r="C90" s="74">
        <v>1.5019070440812117</v>
      </c>
      <c r="D90" s="74">
        <v>1.6571082692065675</v>
      </c>
      <c r="E90" s="74">
        <v>1.3342392528565639</v>
      </c>
      <c r="F90" s="74">
        <v>1.8448636895709258</v>
      </c>
      <c r="G90" s="74">
        <v>1.7796060604346826</v>
      </c>
      <c r="H90" s="74">
        <v>0.37181662079052624</v>
      </c>
      <c r="I90" s="74">
        <v>0.53855773170330068</v>
      </c>
      <c r="J90" s="74">
        <v>-0.89952481334001211</v>
      </c>
      <c r="K90" s="74">
        <v>0.20235586804241851</v>
      </c>
      <c r="L90" s="74">
        <v>1.6162875690015264</v>
      </c>
      <c r="M90" s="74">
        <v>-6.9702565370896698E-3</v>
      </c>
      <c r="N90" s="74">
        <v>1.2067581699580829</v>
      </c>
      <c r="O90" s="74">
        <v>0.33220806308677403</v>
      </c>
      <c r="P90" s="74">
        <v>2.1673723850316229</v>
      </c>
      <c r="Q90" s="74">
        <v>1.770605594190769</v>
      </c>
      <c r="R90" s="74">
        <v>1.5172690185855502</v>
      </c>
      <c r="S90" s="74">
        <v>0.53742673650232664</v>
      </c>
      <c r="T90" s="74">
        <v>1.7564196490124089</v>
      </c>
      <c r="U90" s="74">
        <v>-2.7668123687786759</v>
      </c>
      <c r="V90" s="74">
        <v>1.1028720145065591</v>
      </c>
      <c r="W90" s="74">
        <v>0.54174157232711717</v>
      </c>
      <c r="X90" s="74">
        <v>-0.13727909353008072</v>
      </c>
      <c r="Y90" s="74">
        <v>0.12320331555198707</v>
      </c>
      <c r="Z90" s="74">
        <v>-5.5680721409586562E-2</v>
      </c>
      <c r="AA90" s="74">
        <v>-0.11442255340396101</v>
      </c>
      <c r="AB90" s="74">
        <v>0.49834714016764031</v>
      </c>
      <c r="AC90" s="74">
        <v>0.13586322296162417</v>
      </c>
      <c r="AD90" s="74">
        <v>1.0114524542786993</v>
      </c>
      <c r="AE90" s="74">
        <v>-0.29234739124029335</v>
      </c>
      <c r="AF90" s="74">
        <v>-2.7886490792725946</v>
      </c>
      <c r="AG90" s="74">
        <v>1.4638206421226616</v>
      </c>
      <c r="AH90" s="74">
        <v>1.538770446237864</v>
      </c>
      <c r="AI90" s="74">
        <v>0.69094174291911514</v>
      </c>
      <c r="AJ90" s="74">
        <v>1.3527725862086128</v>
      </c>
      <c r="AK90" s="50"/>
      <c r="AL90" s="50"/>
      <c r="AM90" s="50"/>
      <c r="AN90" s="50"/>
      <c r="AO90" s="50"/>
      <c r="AP90" s="50"/>
      <c r="AQ90" s="50"/>
      <c r="AR90" s="50"/>
      <c r="AS90" s="50"/>
      <c r="AT90" s="50"/>
      <c r="AU90" s="50"/>
      <c r="AV90" s="50"/>
    </row>
    <row r="91" spans="1:48">
      <c r="A91" s="51" t="s">
        <v>242</v>
      </c>
      <c r="B91" s="51"/>
      <c r="C91" s="77">
        <v>8.6950381223720097</v>
      </c>
      <c r="D91" s="77">
        <v>9.8096483827236991</v>
      </c>
      <c r="E91" s="77">
        <v>8.8897630533559528</v>
      </c>
      <c r="F91" s="77">
        <v>7.5810640494440928</v>
      </c>
      <c r="G91" s="77">
        <v>6.6381144786961999</v>
      </c>
      <c r="H91" s="77">
        <v>5.6297106564521098</v>
      </c>
      <c r="I91" s="77">
        <v>-3.2247805892179855</v>
      </c>
      <c r="J91" s="77">
        <v>-7.2569895501331461</v>
      </c>
      <c r="K91" s="77">
        <v>3.589689865126823</v>
      </c>
      <c r="L91" s="77">
        <v>3.1693439224268287</v>
      </c>
      <c r="M91" s="77">
        <v>3.0425360994176232</v>
      </c>
      <c r="N91" s="77">
        <v>5.773546268861601</v>
      </c>
      <c r="O91" s="77">
        <v>7.0707956579832398</v>
      </c>
      <c r="P91" s="77">
        <v>6.163879490841186</v>
      </c>
      <c r="Q91" s="77">
        <v>4.1355018708239122</v>
      </c>
      <c r="R91" s="77">
        <v>5.3833205400474755</v>
      </c>
      <c r="S91" s="77">
        <v>5.5153543536581831</v>
      </c>
      <c r="T91" s="77">
        <v>1.8934772613973518</v>
      </c>
      <c r="U91" s="77">
        <v>-0.33219891552120812</v>
      </c>
      <c r="V91" s="77">
        <v>7.4978217566692118</v>
      </c>
      <c r="W91" s="77">
        <v>1.0033763858479703</v>
      </c>
      <c r="X91" s="77">
        <v>6.8756453928873791</v>
      </c>
      <c r="Y91" s="77">
        <v>2.3378560209600536</v>
      </c>
      <c r="Z91" s="77">
        <v>1.0417461346799446</v>
      </c>
      <c r="AA91" s="77">
        <v>3.160307548732701</v>
      </c>
      <c r="AB91" s="77">
        <v>3.4001335598203188</v>
      </c>
      <c r="AC91" s="77">
        <v>4.0464798204014549</v>
      </c>
      <c r="AD91" s="77">
        <v>4.1522376940822872</v>
      </c>
      <c r="AE91" s="77">
        <v>2.3222103136384349</v>
      </c>
      <c r="AF91" s="77">
        <v>-6.1933944675888668</v>
      </c>
      <c r="AG91" s="77">
        <v>1.4558301306590056</v>
      </c>
      <c r="AH91" s="77">
        <v>2.8118080260543157</v>
      </c>
      <c r="AI91" s="77">
        <v>1.989196635663155</v>
      </c>
      <c r="AJ91" s="77">
        <v>2.9140891364708579</v>
      </c>
    </row>
    <row r="92" spans="1:48">
      <c r="A92" s="56"/>
      <c r="B92" s="56"/>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row>
    <row r="93" spans="1:48">
      <c r="A93" s="70" t="s">
        <v>244</v>
      </c>
      <c r="B93" s="70"/>
      <c r="C93" s="78">
        <v>8.4026312302522257</v>
      </c>
      <c r="D93" s="78">
        <v>9.2299025961596328</v>
      </c>
      <c r="E93" s="78">
        <v>8.6758650454928699</v>
      </c>
      <c r="F93" s="78">
        <v>7.9970246672043288</v>
      </c>
      <c r="G93" s="78">
        <v>8.1203153462537756</v>
      </c>
      <c r="H93" s="78">
        <v>5.6519444649947124</v>
      </c>
      <c r="I93" s="78">
        <v>-2.7535938260043906</v>
      </c>
      <c r="J93" s="78">
        <v>-7.6339983486626011</v>
      </c>
      <c r="K93" s="78">
        <v>4.5722860120378499</v>
      </c>
      <c r="L93" s="78">
        <v>4.4552669229948094</v>
      </c>
      <c r="M93" s="78">
        <v>3.4442293224532676</v>
      </c>
      <c r="N93" s="78">
        <v>6.1490176540414287</v>
      </c>
      <c r="O93" s="78">
        <v>7.1892618817636142</v>
      </c>
      <c r="P93" s="78">
        <v>6.2893421428579472</v>
      </c>
      <c r="Q93" s="78">
        <v>4.1876384288433712</v>
      </c>
      <c r="R93" s="78">
        <v>4.967796290915345</v>
      </c>
      <c r="S93" s="78">
        <v>5.4351663570652837</v>
      </c>
      <c r="T93" s="78">
        <v>1.7256856552470623</v>
      </c>
      <c r="U93" s="78">
        <v>-0.69060535226930142</v>
      </c>
      <c r="V93" s="78">
        <v>7.5133774728228957</v>
      </c>
      <c r="W93" s="78">
        <v>0.84015647937204108</v>
      </c>
      <c r="X93" s="78">
        <v>7.2427832841056423</v>
      </c>
      <c r="Y93" s="78">
        <v>2.6873832392957553</v>
      </c>
      <c r="Z93" s="78">
        <v>0.9845902632410457</v>
      </c>
      <c r="AA93" s="78">
        <v>3.1340360778584255</v>
      </c>
      <c r="AB93" s="78">
        <v>3.4351577169218217</v>
      </c>
      <c r="AC93" s="78">
        <v>4.1776810321000966</v>
      </c>
      <c r="AD93" s="78">
        <v>4.2228605408159723</v>
      </c>
      <c r="AE93" s="78">
        <v>2.1145673457646552</v>
      </c>
      <c r="AF93" s="78">
        <v>-6.0930539715892564</v>
      </c>
      <c r="AG93" s="78">
        <v>1.5585724164786825</v>
      </c>
      <c r="AH93" s="78">
        <v>2.6378421356630497</v>
      </c>
      <c r="AI93" s="78">
        <v>2.2488343797056842</v>
      </c>
      <c r="AJ93" s="78">
        <v>2.9485998659332324</v>
      </c>
    </row>
    <row r="94" spans="1:48">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row>
    <row r="95" spans="1:48">
      <c r="B95" s="79"/>
      <c r="C95" s="80"/>
      <c r="D95" s="80"/>
      <c r="E95" s="80"/>
      <c r="F95" s="80"/>
      <c r="G95" s="80"/>
      <c r="H95" s="80"/>
      <c r="I95" s="80"/>
      <c r="J95" s="80"/>
      <c r="K95" s="80"/>
      <c r="L95" s="80"/>
      <c r="M95" s="80"/>
      <c r="N95" s="80"/>
      <c r="O95" s="80"/>
      <c r="P95" s="80"/>
      <c r="Q95" s="80"/>
      <c r="R95" s="80"/>
      <c r="S95" s="80"/>
      <c r="T95" s="80"/>
      <c r="U95" s="80"/>
      <c r="V95" s="80"/>
      <c r="W95" s="80"/>
      <c r="X95" s="71"/>
      <c r="Y95" s="71"/>
      <c r="Z95" s="71"/>
      <c r="AA95" s="71"/>
      <c r="AB95" s="71"/>
      <c r="AC95" s="71"/>
      <c r="AD95" s="71"/>
      <c r="AE95" s="71"/>
      <c r="AF95" s="71"/>
      <c r="AG95" s="71"/>
      <c r="AH95" s="71"/>
      <c r="AI95" s="71"/>
      <c r="AJ95" s="71"/>
    </row>
    <row r="96" spans="1:48">
      <c r="B96" s="79"/>
      <c r="C96" s="80"/>
      <c r="D96" s="80"/>
      <c r="E96" s="80"/>
      <c r="F96" s="80"/>
      <c r="G96" s="80"/>
      <c r="H96" s="80"/>
      <c r="I96" s="80"/>
      <c r="J96" s="80"/>
      <c r="K96" s="80"/>
      <c r="L96" s="80"/>
      <c r="M96" s="80"/>
      <c r="N96" s="80"/>
      <c r="O96" s="80"/>
      <c r="P96" s="80"/>
      <c r="Q96" s="80"/>
      <c r="R96" s="80"/>
      <c r="S96" s="80"/>
      <c r="T96" s="80"/>
      <c r="U96" s="80"/>
      <c r="V96" s="80"/>
      <c r="W96" s="80"/>
      <c r="X96" s="71"/>
      <c r="Y96" s="71"/>
      <c r="Z96" s="71"/>
      <c r="AA96" s="71"/>
      <c r="AB96" s="71"/>
      <c r="AC96" s="71"/>
      <c r="AD96" s="71"/>
      <c r="AE96" s="71"/>
      <c r="AF96" s="71"/>
      <c r="AG96" s="71"/>
      <c r="AH96" s="71"/>
      <c r="AI96" s="71"/>
      <c r="AJ96" s="71"/>
    </row>
    <row r="97" spans="2:36">
      <c r="B97" s="79"/>
      <c r="C97" s="80"/>
      <c r="D97" s="80"/>
      <c r="E97" s="80"/>
      <c r="F97" s="80"/>
      <c r="G97" s="80"/>
      <c r="H97" s="80"/>
      <c r="I97" s="80"/>
      <c r="J97" s="80"/>
      <c r="K97" s="80"/>
      <c r="L97" s="80"/>
      <c r="M97" s="80"/>
      <c r="N97" s="80"/>
      <c r="O97" s="80"/>
      <c r="P97" s="80"/>
      <c r="Q97" s="80"/>
      <c r="R97" s="80"/>
      <c r="S97" s="80"/>
      <c r="T97" s="80"/>
      <c r="U97" s="80"/>
      <c r="V97" s="80"/>
      <c r="W97" s="80"/>
      <c r="X97" s="71"/>
      <c r="Y97" s="71"/>
      <c r="Z97" s="71"/>
      <c r="AA97" s="71"/>
      <c r="AB97" s="71"/>
      <c r="AC97" s="71"/>
      <c r="AD97" s="71"/>
      <c r="AE97" s="71"/>
      <c r="AF97" s="71"/>
      <c r="AG97" s="71"/>
      <c r="AH97" s="71"/>
      <c r="AI97" s="71"/>
      <c r="AJ97" s="71"/>
    </row>
    <row r="98" spans="2:36">
      <c r="B98" s="79"/>
      <c r="C98" s="80"/>
      <c r="D98" s="80"/>
      <c r="E98" s="80"/>
      <c r="F98" s="80"/>
      <c r="G98" s="80"/>
      <c r="H98" s="80"/>
      <c r="I98" s="80"/>
      <c r="J98" s="80"/>
      <c r="K98" s="80"/>
      <c r="L98" s="80"/>
      <c r="M98" s="80"/>
      <c r="N98" s="80"/>
      <c r="O98" s="80"/>
      <c r="P98" s="80"/>
      <c r="Q98" s="80"/>
      <c r="R98" s="80"/>
      <c r="S98" s="80"/>
      <c r="T98" s="80"/>
      <c r="U98" s="80"/>
      <c r="V98" s="80"/>
      <c r="W98" s="80"/>
      <c r="X98" s="71"/>
      <c r="Y98" s="71"/>
      <c r="Z98" s="71"/>
      <c r="AA98" s="71"/>
      <c r="AB98" s="71"/>
      <c r="AC98" s="71"/>
      <c r="AD98" s="71"/>
      <c r="AE98" s="71"/>
      <c r="AF98" s="71"/>
      <c r="AG98" s="71"/>
      <c r="AH98" s="71"/>
      <c r="AI98" s="71"/>
      <c r="AJ98" s="71"/>
    </row>
    <row r="99" spans="2:36">
      <c r="B99" s="79"/>
      <c r="C99" s="80"/>
      <c r="D99" s="80"/>
      <c r="E99" s="80"/>
      <c r="F99" s="80"/>
      <c r="G99" s="80"/>
      <c r="H99" s="80"/>
      <c r="I99" s="80"/>
      <c r="J99" s="80"/>
      <c r="K99" s="80"/>
      <c r="L99" s="80"/>
      <c r="M99" s="80"/>
      <c r="N99" s="80"/>
      <c r="O99" s="80"/>
      <c r="P99" s="80"/>
      <c r="Q99" s="80"/>
      <c r="R99" s="80"/>
      <c r="S99" s="80"/>
      <c r="T99" s="80"/>
      <c r="U99" s="80"/>
      <c r="V99" s="80"/>
      <c r="W99" s="80"/>
      <c r="X99" s="71"/>
      <c r="Y99" s="71"/>
      <c r="Z99" s="71"/>
      <c r="AA99" s="71"/>
      <c r="AB99" s="71"/>
      <c r="AC99" s="71"/>
      <c r="AD99" s="71"/>
      <c r="AE99" s="71"/>
      <c r="AF99" s="71"/>
      <c r="AG99" s="71"/>
      <c r="AH99" s="71"/>
      <c r="AI99" s="71"/>
      <c r="AJ99" s="71"/>
    </row>
    <row r="100" spans="2:36">
      <c r="B100" s="79"/>
      <c r="C100" s="80"/>
      <c r="D100" s="80"/>
      <c r="E100" s="80"/>
      <c r="F100" s="80"/>
      <c r="G100" s="80"/>
      <c r="H100" s="80"/>
      <c r="I100" s="80"/>
      <c r="J100" s="80"/>
      <c r="K100" s="80"/>
      <c r="L100" s="80"/>
      <c r="M100" s="80"/>
      <c r="N100" s="80"/>
      <c r="O100" s="80"/>
      <c r="P100" s="80"/>
      <c r="Q100" s="80"/>
      <c r="R100" s="80"/>
      <c r="S100" s="80"/>
      <c r="T100" s="80"/>
      <c r="U100" s="80"/>
      <c r="V100" s="80"/>
      <c r="W100" s="80"/>
      <c r="X100" s="71"/>
      <c r="Y100" s="71"/>
      <c r="Z100" s="71"/>
      <c r="AA100" s="71"/>
      <c r="AB100" s="71"/>
      <c r="AC100" s="71"/>
      <c r="AD100" s="71"/>
      <c r="AE100" s="71"/>
      <c r="AF100" s="71"/>
      <c r="AG100" s="71"/>
      <c r="AH100" s="71"/>
      <c r="AI100" s="71"/>
      <c r="AJ100" s="71"/>
    </row>
    <row r="101" spans="2:36">
      <c r="B101" s="79"/>
      <c r="C101" s="80"/>
      <c r="D101" s="80"/>
      <c r="E101" s="80"/>
      <c r="F101" s="80"/>
      <c r="G101" s="80"/>
      <c r="H101" s="80"/>
      <c r="I101" s="80"/>
      <c r="J101" s="80"/>
      <c r="K101" s="80"/>
      <c r="L101" s="80"/>
      <c r="M101" s="80"/>
      <c r="N101" s="80"/>
      <c r="O101" s="80"/>
      <c r="P101" s="80"/>
      <c r="Q101" s="80"/>
      <c r="R101" s="80"/>
      <c r="S101" s="80"/>
      <c r="T101" s="80"/>
      <c r="U101" s="80"/>
      <c r="V101" s="80"/>
      <c r="W101" s="80"/>
      <c r="X101" s="71"/>
      <c r="Y101" s="71"/>
      <c r="Z101" s="71"/>
      <c r="AA101" s="71"/>
      <c r="AB101" s="71"/>
      <c r="AC101" s="71"/>
      <c r="AD101" s="71"/>
      <c r="AE101" s="71"/>
      <c r="AF101" s="71"/>
      <c r="AG101" s="71"/>
      <c r="AH101" s="71"/>
      <c r="AI101" s="71"/>
      <c r="AJ101" s="71"/>
    </row>
    <row r="102" spans="2:36">
      <c r="B102" s="79"/>
      <c r="C102" s="80"/>
      <c r="D102" s="80"/>
      <c r="E102" s="80"/>
      <c r="F102" s="80"/>
      <c r="G102" s="80"/>
      <c r="H102" s="80"/>
      <c r="I102" s="80"/>
      <c r="J102" s="80"/>
      <c r="K102" s="80"/>
      <c r="L102" s="80"/>
      <c r="M102" s="80"/>
      <c r="N102" s="80"/>
      <c r="O102" s="80"/>
      <c r="P102" s="80"/>
      <c r="Q102" s="80"/>
      <c r="R102" s="80"/>
      <c r="S102" s="80"/>
      <c r="T102" s="80"/>
      <c r="U102" s="80"/>
      <c r="V102" s="80"/>
      <c r="W102" s="80"/>
      <c r="X102" s="71"/>
      <c r="Y102" s="71"/>
      <c r="Z102" s="71"/>
      <c r="AA102" s="71"/>
      <c r="AB102" s="71"/>
      <c r="AC102" s="71"/>
      <c r="AD102" s="71"/>
      <c r="AE102" s="71"/>
      <c r="AF102" s="71"/>
      <c r="AG102" s="71"/>
      <c r="AH102" s="71"/>
      <c r="AI102" s="71"/>
      <c r="AJ102" s="71"/>
    </row>
    <row r="103" spans="2:36">
      <c r="B103" s="79"/>
      <c r="C103" s="80"/>
      <c r="D103" s="80"/>
      <c r="E103" s="80"/>
      <c r="F103" s="80"/>
      <c r="G103" s="80"/>
      <c r="H103" s="80"/>
      <c r="I103" s="80"/>
      <c r="J103" s="80"/>
      <c r="K103" s="80"/>
      <c r="L103" s="80"/>
      <c r="M103" s="80"/>
      <c r="N103" s="80"/>
      <c r="O103" s="80"/>
      <c r="P103" s="80"/>
      <c r="Q103" s="80"/>
      <c r="R103" s="80"/>
      <c r="S103" s="80"/>
      <c r="T103" s="80"/>
      <c r="U103" s="80"/>
      <c r="V103" s="80"/>
      <c r="W103" s="80"/>
      <c r="X103" s="71"/>
      <c r="Y103" s="71"/>
      <c r="Z103" s="71"/>
      <c r="AA103" s="71"/>
      <c r="AB103" s="71"/>
      <c r="AC103" s="71"/>
      <c r="AD103" s="71"/>
      <c r="AE103" s="71"/>
      <c r="AF103" s="71"/>
      <c r="AG103" s="71"/>
      <c r="AH103" s="71"/>
      <c r="AI103" s="71"/>
      <c r="AJ103" s="71"/>
    </row>
    <row r="106" spans="2:36">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row>
    <row r="107" spans="2:36">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row>
    <row r="108" spans="2:36">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row>
    <row r="109" spans="2:36">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row>
    <row r="110" spans="2:36">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row>
    <row r="111" spans="2:36">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row>
    <row r="112" spans="2:36">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row>
    <row r="113" spans="2:36">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row>
    <row r="114" spans="2:36">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row>
    <row r="115" spans="2:36">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row>
    <row r="116" spans="2:36">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row>
    <row r="117" spans="2:36">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row>
    <row r="118" spans="2:36">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row>
    <row r="119" spans="2:36">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c r="AF119" s="71"/>
      <c r="AG119" s="71"/>
      <c r="AH119" s="71"/>
      <c r="AI119" s="71"/>
      <c r="AJ119" s="71"/>
    </row>
    <row r="120" spans="2:36">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c r="AH120" s="71"/>
      <c r="AI120" s="71"/>
      <c r="AJ120" s="71"/>
    </row>
    <row r="121" spans="2:36">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c r="AA121" s="71"/>
      <c r="AB121" s="71"/>
      <c r="AC121" s="71"/>
      <c r="AD121" s="71"/>
      <c r="AE121" s="71"/>
      <c r="AF121" s="71"/>
      <c r="AG121" s="71"/>
      <c r="AH121" s="71"/>
      <c r="AI121" s="71"/>
      <c r="AJ121" s="71"/>
    </row>
    <row r="122" spans="2:36">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row>
    <row r="123" spans="2:36">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1"/>
      <c r="AH123" s="71"/>
      <c r="AI123" s="71"/>
      <c r="AJ123" s="71"/>
    </row>
    <row r="124" spans="2:36">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row>
    <row r="125" spans="2:36">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row>
    <row r="126" spans="2:36">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row>
    <row r="127" spans="2:36">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row>
    <row r="128" spans="2:36">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row>
    <row r="129" spans="2:36">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c r="AF129" s="71"/>
      <c r="AG129" s="71"/>
      <c r="AH129" s="71"/>
      <c r="AI129" s="71"/>
      <c r="AJ129" s="71"/>
    </row>
    <row r="130" spans="2:36">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row>
    <row r="131" spans="2:36">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c r="AJ131" s="71"/>
    </row>
    <row r="132" spans="2:36">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row>
    <row r="133" spans="2:36">
      <c r="B133" s="71"/>
    </row>
    <row r="134" spans="2:36">
      <c r="B134" s="71"/>
    </row>
    <row r="135" spans="2:36">
      <c r="B135" s="71"/>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40" max="3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4B42C-D680-489A-BBD3-588E851F47CF}">
  <dimension ref="A4:AP499"/>
  <sheetViews>
    <sheetView zoomScaleNormal="100" zoomScaleSheetLayoutView="70" workbookViewId="0">
      <selection activeCell="A14" sqref="A14:J14"/>
    </sheetView>
  </sheetViews>
  <sheetFormatPr defaultColWidth="9.125" defaultRowHeight="18.75" customHeight="1"/>
  <cols>
    <col min="1" max="30" width="9.125" style="61"/>
    <col min="31" max="36" width="0" style="61" hidden="1" customWidth="1"/>
    <col min="37" max="16384" width="9.125" style="61"/>
  </cols>
  <sheetData>
    <row r="4" spans="37:42" ht="18.75" customHeight="1">
      <c r="AK4" s="62">
        <v>0</v>
      </c>
      <c r="AL4" s="62">
        <v>0</v>
      </c>
      <c r="AM4" s="62">
        <v>0</v>
      </c>
      <c r="AN4" s="62">
        <v>0</v>
      </c>
      <c r="AO4" s="62">
        <v>0</v>
      </c>
      <c r="AP4" s="62">
        <v>0</v>
      </c>
    </row>
    <row r="5" spans="37:42" ht="18.75" customHeight="1">
      <c r="AK5" s="62">
        <v>0</v>
      </c>
      <c r="AL5" s="62">
        <v>0</v>
      </c>
      <c r="AM5" s="62">
        <v>0</v>
      </c>
      <c r="AN5" s="62">
        <v>0</v>
      </c>
      <c r="AO5" s="62">
        <v>0</v>
      </c>
      <c r="AP5" s="62">
        <v>0</v>
      </c>
    </row>
    <row r="6" spans="37:42" ht="18.75" customHeight="1">
      <c r="AK6" s="62">
        <v>0</v>
      </c>
      <c r="AL6" s="62">
        <v>0</v>
      </c>
      <c r="AM6" s="62">
        <v>0</v>
      </c>
      <c r="AN6" s="62">
        <v>0</v>
      </c>
      <c r="AO6" s="62">
        <v>0</v>
      </c>
      <c r="AP6" s="62">
        <v>0</v>
      </c>
    </row>
    <row r="7" spans="37:42" ht="18.75" customHeight="1">
      <c r="AK7" s="62">
        <v>0</v>
      </c>
      <c r="AL7" s="62">
        <v>0</v>
      </c>
      <c r="AM7" s="62">
        <v>0</v>
      </c>
      <c r="AN7" s="62">
        <v>0</v>
      </c>
      <c r="AO7" s="62">
        <v>0</v>
      </c>
      <c r="AP7" s="62">
        <v>0</v>
      </c>
    </row>
    <row r="8" spans="37:42" ht="18.75" customHeight="1">
      <c r="AK8" s="62">
        <v>0</v>
      </c>
      <c r="AL8" s="62">
        <v>0</v>
      </c>
      <c r="AM8" s="62">
        <v>0</v>
      </c>
      <c r="AN8" s="62">
        <v>0</v>
      </c>
      <c r="AO8" s="62">
        <v>0</v>
      </c>
      <c r="AP8" s="62">
        <v>0</v>
      </c>
    </row>
    <row r="9" spans="37:42" ht="18.75" customHeight="1">
      <c r="AK9" s="62">
        <v>0</v>
      </c>
      <c r="AL9" s="62">
        <v>0</v>
      </c>
      <c r="AM9" s="62">
        <v>0</v>
      </c>
      <c r="AN9" s="62">
        <v>0</v>
      </c>
      <c r="AO9" s="62">
        <v>0</v>
      </c>
      <c r="AP9" s="62">
        <v>0</v>
      </c>
    </row>
    <row r="10" spans="37:42" ht="18.75" customHeight="1">
      <c r="AK10" s="62">
        <v>0</v>
      </c>
      <c r="AL10" s="62">
        <v>0</v>
      </c>
      <c r="AM10" s="62">
        <v>0</v>
      </c>
      <c r="AN10" s="62">
        <v>0</v>
      </c>
      <c r="AO10" s="62">
        <v>0</v>
      </c>
      <c r="AP10" s="62">
        <v>0</v>
      </c>
    </row>
    <row r="11" spans="37:42" ht="18.75" customHeight="1">
      <c r="AK11" s="62">
        <v>0</v>
      </c>
      <c r="AL11" s="62">
        <v>0</v>
      </c>
      <c r="AM11" s="62">
        <v>0</v>
      </c>
      <c r="AN11" s="62">
        <v>0</v>
      </c>
      <c r="AO11" s="62">
        <v>0</v>
      </c>
      <c r="AP11" s="62">
        <v>0</v>
      </c>
    </row>
    <row r="12" spans="37:42" ht="18.75" customHeight="1">
      <c r="AK12" s="62">
        <v>0</v>
      </c>
      <c r="AL12" s="62">
        <v>0</v>
      </c>
      <c r="AM12" s="62">
        <v>0</v>
      </c>
      <c r="AN12" s="62">
        <v>0</v>
      </c>
      <c r="AO12" s="62">
        <v>0</v>
      </c>
      <c r="AP12" s="62">
        <v>0</v>
      </c>
    </row>
    <row r="13" spans="37:42" ht="18.75" customHeight="1">
      <c r="AK13" s="62">
        <v>0</v>
      </c>
      <c r="AL13" s="62">
        <v>0</v>
      </c>
      <c r="AM13" s="62">
        <v>0</v>
      </c>
      <c r="AN13" s="62">
        <v>0</v>
      </c>
      <c r="AO13" s="62">
        <v>0</v>
      </c>
      <c r="AP13" s="62">
        <v>0</v>
      </c>
    </row>
    <row r="14" spans="37:42" ht="18.75" customHeight="1">
      <c r="AK14" s="62">
        <v>0</v>
      </c>
      <c r="AL14" s="62">
        <v>0</v>
      </c>
      <c r="AM14" s="62">
        <v>0</v>
      </c>
      <c r="AN14" s="62">
        <v>0</v>
      </c>
      <c r="AO14" s="62">
        <v>0</v>
      </c>
      <c r="AP14" s="62">
        <v>0</v>
      </c>
    </row>
    <row r="15" spans="37:42" ht="18.75" customHeight="1">
      <c r="AK15" s="62">
        <v>0</v>
      </c>
      <c r="AL15" s="62">
        <v>0</v>
      </c>
      <c r="AM15" s="62">
        <v>0</v>
      </c>
      <c r="AN15" s="62">
        <v>0</v>
      </c>
      <c r="AO15" s="62">
        <v>0</v>
      </c>
      <c r="AP15" s="62">
        <v>0</v>
      </c>
    </row>
    <row r="16" spans="37:42" ht="18.75" customHeight="1">
      <c r="AK16" s="62">
        <v>0</v>
      </c>
      <c r="AL16" s="62">
        <v>0</v>
      </c>
      <c r="AM16" s="62">
        <v>0</v>
      </c>
      <c r="AN16" s="62">
        <v>0</v>
      </c>
      <c r="AO16" s="62">
        <v>0</v>
      </c>
      <c r="AP16" s="62">
        <v>0</v>
      </c>
    </row>
    <row r="17" spans="1:42" ht="36.75" customHeight="1">
      <c r="A17" s="467" t="s">
        <v>222</v>
      </c>
      <c r="B17" s="467"/>
      <c r="C17" s="467"/>
      <c r="D17" s="467"/>
      <c r="E17" s="467"/>
      <c r="F17" s="467"/>
      <c r="G17" s="467"/>
      <c r="H17" s="467"/>
      <c r="I17" s="467"/>
      <c r="AK17" s="62">
        <v>0</v>
      </c>
      <c r="AL17" s="62">
        <v>0</v>
      </c>
      <c r="AM17" s="62">
        <v>0</v>
      </c>
      <c r="AN17" s="62">
        <v>0</v>
      </c>
      <c r="AO17" s="62">
        <v>0</v>
      </c>
      <c r="AP17" s="62">
        <v>0</v>
      </c>
    </row>
    <row r="18" spans="1:42" ht="36.75" customHeight="1">
      <c r="A18" s="467" t="s">
        <v>260</v>
      </c>
      <c r="B18" s="467"/>
      <c r="C18" s="467"/>
      <c r="D18" s="467"/>
      <c r="E18" s="467"/>
      <c r="F18" s="467"/>
      <c r="G18" s="467"/>
      <c r="H18" s="467"/>
      <c r="I18" s="467"/>
      <c r="AK18" s="62">
        <v>0</v>
      </c>
      <c r="AL18" s="62">
        <v>0</v>
      </c>
      <c r="AM18" s="62">
        <v>0</v>
      </c>
      <c r="AN18" s="62">
        <v>0</v>
      </c>
      <c r="AO18" s="62">
        <v>0</v>
      </c>
      <c r="AP18" s="62">
        <v>0</v>
      </c>
    </row>
    <row r="19" spans="1:42" ht="18.75" customHeight="1">
      <c r="AK19" s="62">
        <v>0</v>
      </c>
      <c r="AL19" s="62">
        <v>0</v>
      </c>
      <c r="AM19" s="62">
        <v>0</v>
      </c>
      <c r="AN19" s="62">
        <v>0</v>
      </c>
      <c r="AO19" s="62">
        <v>0</v>
      </c>
      <c r="AP19" s="62">
        <v>0</v>
      </c>
    </row>
    <row r="20" spans="1:42" ht="18.75" customHeight="1">
      <c r="AK20" s="62">
        <v>0</v>
      </c>
      <c r="AL20" s="62">
        <v>0</v>
      </c>
      <c r="AM20" s="62">
        <v>0</v>
      </c>
      <c r="AN20" s="62">
        <v>0</v>
      </c>
      <c r="AO20" s="62">
        <v>0</v>
      </c>
      <c r="AP20" s="62">
        <v>0</v>
      </c>
    </row>
    <row r="21" spans="1:42" ht="18.75" customHeight="1">
      <c r="AK21" s="62">
        <v>0</v>
      </c>
      <c r="AL21" s="62">
        <v>0</v>
      </c>
      <c r="AM21" s="62">
        <v>0</v>
      </c>
      <c r="AN21" s="62">
        <v>0</v>
      </c>
      <c r="AO21" s="62">
        <v>0</v>
      </c>
      <c r="AP21" s="62">
        <v>0</v>
      </c>
    </row>
    <row r="22" spans="1:42" ht="18.75" customHeight="1">
      <c r="AK22" s="62">
        <v>0</v>
      </c>
      <c r="AL22" s="62">
        <v>0</v>
      </c>
      <c r="AM22" s="62">
        <v>0</v>
      </c>
      <c r="AN22" s="62">
        <v>0</v>
      </c>
      <c r="AO22" s="62">
        <v>0</v>
      </c>
      <c r="AP22" s="62">
        <v>0</v>
      </c>
    </row>
    <row r="23" spans="1:42" ht="18.75" customHeight="1">
      <c r="AK23" s="62">
        <v>0</v>
      </c>
      <c r="AL23" s="62">
        <v>0</v>
      </c>
      <c r="AM23" s="62">
        <v>0</v>
      </c>
      <c r="AN23" s="62">
        <v>0</v>
      </c>
      <c r="AO23" s="62">
        <v>0</v>
      </c>
      <c r="AP23" s="62">
        <v>0</v>
      </c>
    </row>
    <row r="24" spans="1:42" ht="18.75" customHeight="1">
      <c r="E24" s="465"/>
      <c r="F24" s="465"/>
      <c r="G24" s="465"/>
      <c r="H24" s="465"/>
      <c r="I24" s="465"/>
      <c r="J24" s="465"/>
      <c r="K24" s="465"/>
      <c r="L24" s="465"/>
      <c r="M24" s="465"/>
      <c r="AK24" s="62">
        <v>0</v>
      </c>
      <c r="AL24" s="62">
        <v>0</v>
      </c>
      <c r="AM24" s="62">
        <v>0</v>
      </c>
      <c r="AN24" s="62">
        <v>0</v>
      </c>
      <c r="AO24" s="62">
        <v>0</v>
      </c>
      <c r="AP24" s="62">
        <v>0</v>
      </c>
    </row>
    <row r="25" spans="1:42" ht="18.75" customHeight="1">
      <c r="AK25" s="62">
        <v>0</v>
      </c>
      <c r="AL25" s="62">
        <v>0</v>
      </c>
      <c r="AM25" s="62">
        <v>0</v>
      </c>
      <c r="AN25" s="62">
        <v>0</v>
      </c>
      <c r="AO25" s="62">
        <v>0</v>
      </c>
      <c r="AP25" s="62">
        <v>0</v>
      </c>
    </row>
    <row r="26" spans="1:42" ht="18.75" customHeight="1">
      <c r="AK26" s="62">
        <v>0</v>
      </c>
      <c r="AL26" s="62">
        <v>0</v>
      </c>
      <c r="AM26" s="62">
        <v>0</v>
      </c>
      <c r="AN26" s="62">
        <v>0</v>
      </c>
      <c r="AO26" s="62">
        <v>0</v>
      </c>
      <c r="AP26" s="62">
        <v>0</v>
      </c>
    </row>
    <row r="27" spans="1:42" ht="18.75" customHeight="1">
      <c r="AK27" s="62">
        <v>0</v>
      </c>
      <c r="AL27" s="62">
        <v>0</v>
      </c>
      <c r="AM27" s="62">
        <v>0</v>
      </c>
      <c r="AN27" s="62">
        <v>0</v>
      </c>
      <c r="AO27" s="62">
        <v>0</v>
      </c>
      <c r="AP27" s="62">
        <v>0</v>
      </c>
    </row>
    <row r="28" spans="1:42" ht="18.75" customHeight="1">
      <c r="AK28" s="62">
        <v>0</v>
      </c>
      <c r="AL28" s="62">
        <v>0</v>
      </c>
      <c r="AM28" s="62">
        <v>0</v>
      </c>
      <c r="AN28" s="62">
        <v>0</v>
      </c>
      <c r="AO28" s="62">
        <v>0</v>
      </c>
      <c r="AP28" s="62">
        <v>0</v>
      </c>
    </row>
    <row r="29" spans="1:42" ht="18.75" customHeight="1">
      <c r="AK29" s="62">
        <v>0</v>
      </c>
      <c r="AL29" s="62">
        <v>0</v>
      </c>
      <c r="AM29" s="62">
        <v>0</v>
      </c>
      <c r="AN29" s="62">
        <v>0</v>
      </c>
      <c r="AO29" s="62">
        <v>0</v>
      </c>
      <c r="AP29" s="62">
        <v>0</v>
      </c>
    </row>
    <row r="30" spans="1:42" ht="18.75" customHeight="1">
      <c r="AK30" s="62">
        <v>0</v>
      </c>
      <c r="AL30" s="62">
        <v>0</v>
      </c>
      <c r="AM30" s="62">
        <v>0</v>
      </c>
      <c r="AN30" s="62">
        <v>0</v>
      </c>
      <c r="AO30" s="62">
        <v>0</v>
      </c>
      <c r="AP30" s="62">
        <v>0</v>
      </c>
    </row>
    <row r="31" spans="1:42" ht="18.75" customHeight="1">
      <c r="AK31" s="62">
        <v>0</v>
      </c>
      <c r="AL31" s="62">
        <v>0</v>
      </c>
      <c r="AM31" s="62">
        <v>0</v>
      </c>
      <c r="AN31" s="62">
        <v>0</v>
      </c>
      <c r="AO31" s="62">
        <v>0</v>
      </c>
      <c r="AP31" s="62">
        <v>0</v>
      </c>
    </row>
    <row r="32" spans="1:42" ht="18.75" customHeight="1">
      <c r="AK32" s="62">
        <v>0</v>
      </c>
      <c r="AL32" s="62">
        <v>0</v>
      </c>
      <c r="AM32" s="62">
        <v>0</v>
      </c>
      <c r="AN32" s="62">
        <v>0</v>
      </c>
      <c r="AO32" s="62">
        <v>0</v>
      </c>
      <c r="AP32" s="62">
        <v>0</v>
      </c>
    </row>
    <row r="33" spans="37:42" ht="18.75" customHeight="1">
      <c r="AK33" s="62">
        <v>0</v>
      </c>
      <c r="AL33" s="62">
        <v>0</v>
      </c>
      <c r="AM33" s="62">
        <v>0</v>
      </c>
      <c r="AN33" s="62">
        <v>0</v>
      </c>
      <c r="AO33" s="62">
        <v>0</v>
      </c>
      <c r="AP33" s="62">
        <v>0</v>
      </c>
    </row>
    <row r="34" spans="37:42" ht="18.75" customHeight="1">
      <c r="AK34" s="62">
        <v>0</v>
      </c>
      <c r="AL34" s="62">
        <v>0</v>
      </c>
      <c r="AM34" s="62">
        <v>0</v>
      </c>
      <c r="AN34" s="62">
        <v>0</v>
      </c>
      <c r="AO34" s="62">
        <v>0</v>
      </c>
      <c r="AP34" s="62">
        <v>0</v>
      </c>
    </row>
    <row r="35" spans="37:42" ht="18.75" customHeight="1">
      <c r="AK35" s="62">
        <v>0</v>
      </c>
      <c r="AL35" s="62">
        <v>0</v>
      </c>
      <c r="AM35" s="62">
        <v>0</v>
      </c>
      <c r="AN35" s="62">
        <v>0</v>
      </c>
      <c r="AO35" s="62">
        <v>0</v>
      </c>
      <c r="AP35" s="62">
        <v>0</v>
      </c>
    </row>
    <row r="36" spans="37:42" ht="18.75" customHeight="1">
      <c r="AK36" s="62">
        <v>0</v>
      </c>
      <c r="AL36" s="62">
        <v>0</v>
      </c>
      <c r="AM36" s="62">
        <v>0</v>
      </c>
      <c r="AN36" s="62">
        <v>0</v>
      </c>
      <c r="AO36" s="62">
        <v>0</v>
      </c>
      <c r="AP36" s="62">
        <v>0</v>
      </c>
    </row>
    <row r="37" spans="37:42" ht="18.75" customHeight="1">
      <c r="AK37" s="62">
        <v>0</v>
      </c>
      <c r="AL37" s="62">
        <v>0</v>
      </c>
      <c r="AM37" s="62">
        <v>0</v>
      </c>
      <c r="AN37" s="62">
        <v>0</v>
      </c>
      <c r="AO37" s="62">
        <v>0</v>
      </c>
      <c r="AP37" s="62">
        <v>0</v>
      </c>
    </row>
    <row r="38" spans="37:42" ht="18.75" customHeight="1">
      <c r="AK38" s="62">
        <v>0</v>
      </c>
      <c r="AL38" s="62">
        <v>0</v>
      </c>
      <c r="AM38" s="62">
        <v>0</v>
      </c>
      <c r="AN38" s="62">
        <v>0</v>
      </c>
      <c r="AO38" s="62">
        <v>0</v>
      </c>
      <c r="AP38" s="62">
        <v>0</v>
      </c>
    </row>
    <row r="39" spans="37:42" ht="18.75" customHeight="1">
      <c r="AK39" s="62">
        <v>0</v>
      </c>
      <c r="AL39" s="62">
        <v>0</v>
      </c>
      <c r="AM39" s="62">
        <v>0</v>
      </c>
      <c r="AN39" s="62">
        <v>0</v>
      </c>
      <c r="AO39" s="62">
        <v>0</v>
      </c>
      <c r="AP39" s="62">
        <v>0</v>
      </c>
    </row>
    <row r="40" spans="37:42" ht="18.75" customHeight="1">
      <c r="AK40" s="62">
        <v>0</v>
      </c>
      <c r="AL40" s="62">
        <v>0</v>
      </c>
      <c r="AM40" s="62">
        <v>0</v>
      </c>
      <c r="AN40" s="62">
        <v>0</v>
      </c>
      <c r="AO40" s="62">
        <v>0</v>
      </c>
      <c r="AP40" s="62">
        <v>0</v>
      </c>
    </row>
    <row r="41" spans="37:42" ht="18.75" customHeight="1">
      <c r="AK41" s="62">
        <v>0</v>
      </c>
      <c r="AL41" s="62">
        <v>0</v>
      </c>
      <c r="AM41" s="62">
        <v>0</v>
      </c>
      <c r="AN41" s="62">
        <v>0</v>
      </c>
      <c r="AO41" s="62">
        <v>0</v>
      </c>
      <c r="AP41" s="62">
        <v>0</v>
      </c>
    </row>
    <row r="42" spans="37:42" ht="18.75" customHeight="1">
      <c r="AK42" s="62">
        <v>0</v>
      </c>
      <c r="AL42" s="62">
        <v>0</v>
      </c>
      <c r="AM42" s="62">
        <v>0</v>
      </c>
      <c r="AN42" s="62">
        <v>0</v>
      </c>
      <c r="AO42" s="62">
        <v>0</v>
      </c>
      <c r="AP42" s="62">
        <v>0</v>
      </c>
    </row>
    <row r="43" spans="37:42" ht="18.75" customHeight="1">
      <c r="AK43" s="62">
        <v>0</v>
      </c>
      <c r="AL43" s="62">
        <v>0</v>
      </c>
      <c r="AM43" s="62">
        <v>0</v>
      </c>
      <c r="AN43" s="62">
        <v>0</v>
      </c>
      <c r="AO43" s="62">
        <v>0</v>
      </c>
      <c r="AP43" s="62">
        <v>0</v>
      </c>
    </row>
    <row r="44" spans="37:42" ht="18.75" customHeight="1">
      <c r="AK44" s="62">
        <v>0</v>
      </c>
      <c r="AL44" s="62">
        <v>0</v>
      </c>
      <c r="AM44" s="62">
        <v>0</v>
      </c>
      <c r="AN44" s="62">
        <v>0</v>
      </c>
      <c r="AO44" s="62">
        <v>0</v>
      </c>
      <c r="AP44" s="62">
        <v>0</v>
      </c>
    </row>
    <row r="45" spans="37:42" ht="18.75" customHeight="1">
      <c r="AK45" s="62">
        <v>0</v>
      </c>
      <c r="AL45" s="62">
        <v>0</v>
      </c>
      <c r="AM45" s="62">
        <v>0</v>
      </c>
      <c r="AN45" s="62">
        <v>0</v>
      </c>
      <c r="AO45" s="62">
        <v>0</v>
      </c>
      <c r="AP45" s="62">
        <v>0</v>
      </c>
    </row>
    <row r="46" spans="37:42" ht="18.75" customHeight="1">
      <c r="AK46" s="62">
        <v>0</v>
      </c>
      <c r="AL46" s="62">
        <v>0</v>
      </c>
      <c r="AM46" s="62">
        <v>0</v>
      </c>
      <c r="AN46" s="62">
        <v>0</v>
      </c>
      <c r="AO46" s="62">
        <v>0</v>
      </c>
      <c r="AP46" s="62">
        <v>0</v>
      </c>
    </row>
    <row r="47" spans="37:42" ht="18.75" customHeight="1">
      <c r="AK47" s="62">
        <v>0</v>
      </c>
      <c r="AL47" s="62">
        <v>0</v>
      </c>
      <c r="AM47" s="62">
        <v>0</v>
      </c>
      <c r="AN47" s="62">
        <v>0</v>
      </c>
      <c r="AO47" s="62">
        <v>0</v>
      </c>
      <c r="AP47" s="62">
        <v>0</v>
      </c>
    </row>
    <row r="48" spans="37:42" ht="18.75" customHeight="1">
      <c r="AK48" s="62">
        <v>0</v>
      </c>
      <c r="AL48" s="62">
        <v>0</v>
      </c>
      <c r="AM48" s="62">
        <v>0</v>
      </c>
      <c r="AN48" s="62">
        <v>0</v>
      </c>
      <c r="AO48" s="62">
        <v>0</v>
      </c>
      <c r="AP48" s="62">
        <v>0</v>
      </c>
    </row>
    <row r="49" spans="37:42" ht="18.75" customHeight="1">
      <c r="AK49" s="62">
        <v>0</v>
      </c>
      <c r="AL49" s="62">
        <v>0</v>
      </c>
      <c r="AM49" s="62">
        <v>0</v>
      </c>
      <c r="AN49" s="62">
        <v>0</v>
      </c>
      <c r="AO49" s="62">
        <v>0</v>
      </c>
      <c r="AP49" s="62">
        <v>0</v>
      </c>
    </row>
    <row r="50" spans="37:42" ht="18.75" customHeight="1">
      <c r="AK50" s="62">
        <v>0</v>
      </c>
      <c r="AL50" s="62">
        <v>0</v>
      </c>
      <c r="AM50" s="62">
        <v>0</v>
      </c>
      <c r="AN50" s="62">
        <v>0</v>
      </c>
      <c r="AO50" s="62">
        <v>0</v>
      </c>
      <c r="AP50" s="62">
        <v>0</v>
      </c>
    </row>
    <row r="51" spans="37:42" ht="18.75" customHeight="1">
      <c r="AK51" s="62">
        <v>0</v>
      </c>
      <c r="AL51" s="62">
        <v>0</v>
      </c>
      <c r="AM51" s="62">
        <v>0</v>
      </c>
      <c r="AN51" s="62">
        <v>0</v>
      </c>
      <c r="AO51" s="62">
        <v>0</v>
      </c>
      <c r="AP51" s="62">
        <v>0</v>
      </c>
    </row>
    <row r="52" spans="37:42" ht="18.75" customHeight="1">
      <c r="AK52" s="62">
        <v>0</v>
      </c>
      <c r="AL52" s="62">
        <v>0</v>
      </c>
      <c r="AM52" s="62">
        <v>0</v>
      </c>
      <c r="AN52" s="62">
        <v>0</v>
      </c>
      <c r="AO52" s="62">
        <v>0</v>
      </c>
      <c r="AP52" s="62">
        <v>0</v>
      </c>
    </row>
    <row r="53" spans="37:42" ht="18.75" customHeight="1">
      <c r="AK53" s="62">
        <v>0</v>
      </c>
      <c r="AL53" s="62">
        <v>0</v>
      </c>
      <c r="AM53" s="62">
        <v>0</v>
      </c>
      <c r="AN53" s="62">
        <v>0</v>
      </c>
      <c r="AO53" s="62">
        <v>0</v>
      </c>
      <c r="AP53" s="62">
        <v>0</v>
      </c>
    </row>
    <row r="54" spans="37:42" ht="18.75" customHeight="1">
      <c r="AK54" s="62">
        <v>0</v>
      </c>
      <c r="AL54" s="62">
        <v>0</v>
      </c>
      <c r="AM54" s="62">
        <v>0</v>
      </c>
      <c r="AN54" s="62">
        <v>0</v>
      </c>
      <c r="AO54" s="62">
        <v>0</v>
      </c>
      <c r="AP54" s="62">
        <v>0</v>
      </c>
    </row>
    <row r="55" spans="37:42" ht="18.75" customHeight="1">
      <c r="AK55" s="62">
        <v>0</v>
      </c>
      <c r="AL55" s="62">
        <v>0</v>
      </c>
      <c r="AM55" s="62">
        <v>0</v>
      </c>
      <c r="AN55" s="62">
        <v>0</v>
      </c>
      <c r="AO55" s="62">
        <v>0</v>
      </c>
      <c r="AP55" s="62">
        <v>0</v>
      </c>
    </row>
    <row r="56" spans="37:42" ht="18.75" customHeight="1">
      <c r="AK56" s="62">
        <v>0</v>
      </c>
      <c r="AL56" s="62">
        <v>0</v>
      </c>
      <c r="AM56" s="62">
        <v>0</v>
      </c>
      <c r="AN56" s="62">
        <v>0</v>
      </c>
      <c r="AO56" s="62">
        <v>0</v>
      </c>
      <c r="AP56" s="62">
        <v>0</v>
      </c>
    </row>
    <row r="57" spans="37:42" ht="18.75" customHeight="1">
      <c r="AK57" s="62">
        <v>0</v>
      </c>
      <c r="AL57" s="62">
        <v>0</v>
      </c>
      <c r="AM57" s="62">
        <v>0</v>
      </c>
      <c r="AN57" s="62">
        <v>0</v>
      </c>
      <c r="AO57" s="62">
        <v>0</v>
      </c>
      <c r="AP57" s="62">
        <v>0</v>
      </c>
    </row>
    <row r="58" spans="37:42" ht="18.75" customHeight="1">
      <c r="AK58" s="62">
        <v>0</v>
      </c>
      <c r="AL58" s="62">
        <v>0</v>
      </c>
      <c r="AM58" s="62">
        <v>0</v>
      </c>
      <c r="AN58" s="62">
        <v>0</v>
      </c>
      <c r="AO58" s="62">
        <v>0</v>
      </c>
      <c r="AP58" s="62">
        <v>0</v>
      </c>
    </row>
    <row r="59" spans="37:42" ht="18.75" customHeight="1">
      <c r="AK59" s="62">
        <v>0</v>
      </c>
      <c r="AL59" s="62">
        <v>0</v>
      </c>
      <c r="AM59" s="62">
        <v>0</v>
      </c>
      <c r="AN59" s="62">
        <v>0</v>
      </c>
      <c r="AO59" s="62">
        <v>0</v>
      </c>
      <c r="AP59" s="62">
        <v>0</v>
      </c>
    </row>
    <row r="60" spans="37:42" ht="18.75" customHeight="1">
      <c r="AK60" s="62">
        <v>0</v>
      </c>
      <c r="AL60" s="62">
        <v>0</v>
      </c>
      <c r="AM60" s="62">
        <v>0</v>
      </c>
      <c r="AN60" s="62">
        <v>0</v>
      </c>
      <c r="AO60" s="62">
        <v>0</v>
      </c>
      <c r="AP60" s="62">
        <v>0</v>
      </c>
    </row>
    <row r="61" spans="37:42" ht="18.75" customHeight="1">
      <c r="AK61" s="62">
        <v>0</v>
      </c>
      <c r="AL61" s="62">
        <v>0</v>
      </c>
      <c r="AM61" s="62">
        <v>0</v>
      </c>
      <c r="AN61" s="62">
        <v>0</v>
      </c>
      <c r="AO61" s="62">
        <v>0</v>
      </c>
      <c r="AP61" s="62">
        <v>0</v>
      </c>
    </row>
    <row r="62" spans="37:42" ht="18.75" customHeight="1">
      <c r="AK62" s="62">
        <v>0</v>
      </c>
      <c r="AL62" s="62">
        <v>0</v>
      </c>
      <c r="AM62" s="62">
        <v>0</v>
      </c>
      <c r="AN62" s="62">
        <v>0</v>
      </c>
      <c r="AO62" s="62">
        <v>0</v>
      </c>
      <c r="AP62" s="62">
        <v>0</v>
      </c>
    </row>
    <row r="63" spans="37:42" ht="18.75" customHeight="1">
      <c r="AK63" s="62">
        <v>0</v>
      </c>
      <c r="AL63" s="62">
        <v>0</v>
      </c>
      <c r="AM63" s="62">
        <v>0</v>
      </c>
      <c r="AN63" s="62">
        <v>0</v>
      </c>
      <c r="AO63" s="62">
        <v>0</v>
      </c>
      <c r="AP63" s="62">
        <v>0</v>
      </c>
    </row>
    <row r="64" spans="37:42" ht="18.75" customHeight="1">
      <c r="AK64" s="62">
        <v>0</v>
      </c>
      <c r="AL64" s="62">
        <v>0</v>
      </c>
      <c r="AM64" s="62">
        <v>0</v>
      </c>
      <c r="AN64" s="62">
        <v>0</v>
      </c>
      <c r="AO64" s="62">
        <v>0</v>
      </c>
      <c r="AP64" s="62">
        <v>0</v>
      </c>
    </row>
    <row r="65" spans="37:42" ht="18.75" customHeight="1">
      <c r="AK65" s="62">
        <v>0</v>
      </c>
      <c r="AL65" s="62">
        <v>0</v>
      </c>
      <c r="AM65" s="62">
        <v>0</v>
      </c>
      <c r="AN65" s="62">
        <v>0</v>
      </c>
      <c r="AO65" s="62">
        <v>0</v>
      </c>
      <c r="AP65" s="62">
        <v>0</v>
      </c>
    </row>
    <row r="66" spans="37:42" ht="18.75" customHeight="1">
      <c r="AK66" s="62">
        <v>0</v>
      </c>
      <c r="AL66" s="62">
        <v>0</v>
      </c>
      <c r="AM66" s="62">
        <v>0</v>
      </c>
      <c r="AN66" s="62">
        <v>0</v>
      </c>
      <c r="AO66" s="62">
        <v>0</v>
      </c>
      <c r="AP66" s="62">
        <v>0</v>
      </c>
    </row>
    <row r="67" spans="37:42" ht="18.75" customHeight="1">
      <c r="AK67" s="62">
        <v>0</v>
      </c>
      <c r="AL67" s="62">
        <v>0</v>
      </c>
      <c r="AM67" s="62">
        <v>0</v>
      </c>
      <c r="AN67" s="62">
        <v>0</v>
      </c>
      <c r="AO67" s="62">
        <v>0</v>
      </c>
      <c r="AP67" s="62">
        <v>0</v>
      </c>
    </row>
    <row r="68" spans="37:42" ht="18.75" customHeight="1">
      <c r="AK68" s="62">
        <v>0</v>
      </c>
      <c r="AL68" s="62">
        <v>0</v>
      </c>
      <c r="AM68" s="62">
        <v>0</v>
      </c>
      <c r="AN68" s="62">
        <v>0</v>
      </c>
      <c r="AO68" s="62">
        <v>0</v>
      </c>
      <c r="AP68" s="62">
        <v>0</v>
      </c>
    </row>
    <row r="69" spans="37:42" ht="18.75" customHeight="1">
      <c r="AK69" s="62">
        <v>0</v>
      </c>
      <c r="AL69" s="62">
        <v>0</v>
      </c>
      <c r="AM69" s="62">
        <v>0</v>
      </c>
      <c r="AN69" s="62">
        <v>0</v>
      </c>
      <c r="AO69" s="62">
        <v>0</v>
      </c>
      <c r="AP69" s="62">
        <v>0</v>
      </c>
    </row>
    <row r="70" spans="37:42" ht="18.75" customHeight="1">
      <c r="AK70" s="62">
        <v>0</v>
      </c>
      <c r="AL70" s="62">
        <v>0</v>
      </c>
      <c r="AM70" s="62">
        <v>0</v>
      </c>
      <c r="AN70" s="62">
        <v>0</v>
      </c>
      <c r="AO70" s="62">
        <v>0</v>
      </c>
      <c r="AP70" s="62">
        <v>0</v>
      </c>
    </row>
    <row r="71" spans="37:42" ht="18.75" customHeight="1">
      <c r="AK71" s="62">
        <v>0</v>
      </c>
      <c r="AL71" s="62">
        <v>0</v>
      </c>
      <c r="AM71" s="62">
        <v>0</v>
      </c>
      <c r="AN71" s="62">
        <v>0</v>
      </c>
      <c r="AO71" s="62">
        <v>0</v>
      </c>
      <c r="AP71" s="62">
        <v>0</v>
      </c>
    </row>
    <row r="72" spans="37:42" ht="18.75" customHeight="1">
      <c r="AK72" s="62">
        <v>0</v>
      </c>
      <c r="AL72" s="62">
        <v>0</v>
      </c>
      <c r="AM72" s="62">
        <v>0</v>
      </c>
      <c r="AN72" s="62">
        <v>0</v>
      </c>
      <c r="AO72" s="62">
        <v>0</v>
      </c>
      <c r="AP72" s="62">
        <v>0</v>
      </c>
    </row>
    <row r="73" spans="37:42" ht="18.75" customHeight="1">
      <c r="AK73" s="62">
        <v>0</v>
      </c>
      <c r="AL73" s="62">
        <v>0</v>
      </c>
      <c r="AM73" s="62">
        <v>0</v>
      </c>
      <c r="AN73" s="62">
        <v>0</v>
      </c>
      <c r="AO73" s="62">
        <v>0</v>
      </c>
      <c r="AP73" s="62">
        <v>0</v>
      </c>
    </row>
    <row r="74" spans="37:42" ht="18.75" customHeight="1">
      <c r="AK74" s="62">
        <v>0</v>
      </c>
      <c r="AL74" s="62">
        <v>0</v>
      </c>
      <c r="AM74" s="62">
        <v>0</v>
      </c>
      <c r="AN74" s="62">
        <v>0</v>
      </c>
      <c r="AO74" s="62">
        <v>0</v>
      </c>
      <c r="AP74" s="62">
        <v>0</v>
      </c>
    </row>
    <row r="75" spans="37:42" ht="18.75" customHeight="1">
      <c r="AK75" s="62">
        <v>0</v>
      </c>
      <c r="AL75" s="62">
        <v>0</v>
      </c>
      <c r="AM75" s="62">
        <v>0</v>
      </c>
      <c r="AN75" s="62">
        <v>0</v>
      </c>
      <c r="AO75" s="62">
        <v>0</v>
      </c>
      <c r="AP75" s="62">
        <v>0</v>
      </c>
    </row>
    <row r="76" spans="37:42" ht="18.75" customHeight="1">
      <c r="AK76" s="62">
        <v>0</v>
      </c>
      <c r="AL76" s="62">
        <v>0</v>
      </c>
      <c r="AM76" s="62">
        <v>0</v>
      </c>
      <c r="AN76" s="62">
        <v>0</v>
      </c>
      <c r="AO76" s="62">
        <v>0</v>
      </c>
      <c r="AP76" s="62">
        <v>0</v>
      </c>
    </row>
    <row r="77" spans="37:42" ht="18.75" customHeight="1">
      <c r="AK77" s="62">
        <v>0</v>
      </c>
      <c r="AL77" s="62">
        <v>0</v>
      </c>
      <c r="AM77" s="62">
        <v>0</v>
      </c>
      <c r="AN77" s="62">
        <v>0</v>
      </c>
      <c r="AO77" s="62">
        <v>0</v>
      </c>
      <c r="AP77" s="62">
        <v>0</v>
      </c>
    </row>
    <row r="78" spans="37:42" ht="18.75" customHeight="1">
      <c r="AK78" s="62">
        <v>0</v>
      </c>
      <c r="AL78" s="62">
        <v>0</v>
      </c>
      <c r="AM78" s="62">
        <v>0</v>
      </c>
      <c r="AN78" s="62">
        <v>0</v>
      </c>
      <c r="AO78" s="62">
        <v>0</v>
      </c>
      <c r="AP78" s="62">
        <v>0</v>
      </c>
    </row>
    <row r="79" spans="37:42" ht="18.75" customHeight="1">
      <c r="AK79" s="62">
        <v>0</v>
      </c>
      <c r="AL79" s="62">
        <v>0</v>
      </c>
      <c r="AM79" s="62">
        <v>0</v>
      </c>
      <c r="AN79" s="62">
        <v>0</v>
      </c>
      <c r="AO79" s="62">
        <v>0</v>
      </c>
      <c r="AP79" s="62">
        <v>0</v>
      </c>
    </row>
    <row r="80" spans="37:42" ht="18.75" customHeight="1">
      <c r="AK80" s="62">
        <v>0</v>
      </c>
      <c r="AL80" s="62">
        <v>0</v>
      </c>
      <c r="AM80" s="62">
        <v>0</v>
      </c>
      <c r="AN80" s="62">
        <v>0</v>
      </c>
      <c r="AO80" s="62">
        <v>0</v>
      </c>
      <c r="AP80" s="62">
        <v>0</v>
      </c>
    </row>
    <row r="81" spans="37:42" ht="18.75" customHeight="1">
      <c r="AK81" s="62">
        <v>0</v>
      </c>
      <c r="AL81" s="62">
        <v>0</v>
      </c>
      <c r="AM81" s="62">
        <v>0</v>
      </c>
      <c r="AN81" s="62">
        <v>0</v>
      </c>
      <c r="AO81" s="62">
        <v>0</v>
      </c>
      <c r="AP81" s="62">
        <v>0</v>
      </c>
    </row>
    <row r="82" spans="37:42" ht="18.75" customHeight="1">
      <c r="AK82" s="62">
        <v>0</v>
      </c>
      <c r="AL82" s="62">
        <v>0</v>
      </c>
      <c r="AM82" s="62">
        <v>0</v>
      </c>
      <c r="AN82" s="62">
        <v>0</v>
      </c>
      <c r="AO82" s="62">
        <v>0</v>
      </c>
      <c r="AP82" s="62">
        <v>0</v>
      </c>
    </row>
    <row r="83" spans="37:42" ht="18.75" customHeight="1">
      <c r="AK83" s="62">
        <v>0</v>
      </c>
      <c r="AL83" s="62">
        <v>0</v>
      </c>
      <c r="AM83" s="62">
        <v>0</v>
      </c>
      <c r="AN83" s="62">
        <v>0</v>
      </c>
      <c r="AO83" s="62">
        <v>0</v>
      </c>
      <c r="AP83" s="62">
        <v>0</v>
      </c>
    </row>
    <row r="84" spans="37:42" ht="18.75" customHeight="1">
      <c r="AK84" s="62">
        <v>0</v>
      </c>
      <c r="AL84" s="62">
        <v>0</v>
      </c>
      <c r="AM84" s="62">
        <v>0</v>
      </c>
      <c r="AN84" s="62">
        <v>0</v>
      </c>
      <c r="AO84" s="62">
        <v>0</v>
      </c>
      <c r="AP84" s="62">
        <v>0</v>
      </c>
    </row>
    <row r="85" spans="37:42" ht="18.75" customHeight="1">
      <c r="AK85" s="62">
        <v>0</v>
      </c>
      <c r="AL85" s="62">
        <v>0</v>
      </c>
      <c r="AM85" s="62">
        <v>0</v>
      </c>
      <c r="AN85" s="62">
        <v>0</v>
      </c>
      <c r="AO85" s="62">
        <v>0</v>
      </c>
      <c r="AP85" s="62">
        <v>0</v>
      </c>
    </row>
    <row r="86" spans="37:42" ht="18.75" customHeight="1">
      <c r="AK86" s="62">
        <v>0</v>
      </c>
      <c r="AL86" s="62">
        <v>0</v>
      </c>
      <c r="AM86" s="62">
        <v>0</v>
      </c>
      <c r="AN86" s="62">
        <v>0</v>
      </c>
      <c r="AO86" s="62">
        <v>0</v>
      </c>
      <c r="AP86" s="62">
        <v>0</v>
      </c>
    </row>
    <row r="87" spans="37:42" ht="18.75" customHeight="1">
      <c r="AK87" s="62">
        <v>0</v>
      </c>
      <c r="AL87" s="62">
        <v>0</v>
      </c>
      <c r="AM87" s="62">
        <v>0</v>
      </c>
      <c r="AN87" s="62">
        <v>0</v>
      </c>
      <c r="AO87" s="62">
        <v>0</v>
      </c>
      <c r="AP87" s="62">
        <v>0</v>
      </c>
    </row>
    <row r="88" spans="37:42" ht="18.75" customHeight="1">
      <c r="AK88" s="62">
        <v>0</v>
      </c>
      <c r="AL88" s="62">
        <v>0</v>
      </c>
      <c r="AM88" s="62">
        <v>0</v>
      </c>
      <c r="AN88" s="62">
        <v>0</v>
      </c>
      <c r="AO88" s="62">
        <v>0</v>
      </c>
      <c r="AP88" s="62">
        <v>0</v>
      </c>
    </row>
    <row r="89" spans="37:42" ht="18.75" customHeight="1">
      <c r="AK89" s="62">
        <v>0</v>
      </c>
      <c r="AL89" s="62">
        <v>0</v>
      </c>
      <c r="AM89" s="62">
        <v>0</v>
      </c>
      <c r="AN89" s="62">
        <v>0</v>
      </c>
      <c r="AO89" s="62">
        <v>0</v>
      </c>
      <c r="AP89" s="62">
        <v>0</v>
      </c>
    </row>
    <row r="90" spans="37:42" ht="18.75" customHeight="1">
      <c r="AK90" s="62">
        <v>0</v>
      </c>
      <c r="AL90" s="62">
        <v>0</v>
      </c>
      <c r="AM90" s="62">
        <v>0</v>
      </c>
      <c r="AN90" s="62">
        <v>0</v>
      </c>
      <c r="AO90" s="62">
        <v>0</v>
      </c>
      <c r="AP90" s="62">
        <v>0</v>
      </c>
    </row>
    <row r="91" spans="37:42" ht="18.75" customHeight="1">
      <c r="AK91" s="62">
        <v>0</v>
      </c>
      <c r="AL91" s="62">
        <v>0</v>
      </c>
      <c r="AM91" s="62">
        <v>0</v>
      </c>
      <c r="AN91" s="62">
        <v>0</v>
      </c>
      <c r="AO91" s="62">
        <v>0</v>
      </c>
      <c r="AP91" s="62">
        <v>0</v>
      </c>
    </row>
    <row r="92" spans="37:42" ht="18.75" customHeight="1">
      <c r="AK92" s="62">
        <v>0</v>
      </c>
      <c r="AL92" s="62">
        <v>0</v>
      </c>
      <c r="AM92" s="62">
        <v>0</v>
      </c>
      <c r="AN92" s="62">
        <v>0</v>
      </c>
      <c r="AO92" s="62">
        <v>0</v>
      </c>
      <c r="AP92" s="62">
        <v>0</v>
      </c>
    </row>
    <row r="93" spans="37:42" ht="18.75" customHeight="1">
      <c r="AK93" s="62">
        <v>0</v>
      </c>
      <c r="AL93" s="62">
        <v>0</v>
      </c>
      <c r="AM93" s="62">
        <v>0</v>
      </c>
      <c r="AN93" s="62">
        <v>0</v>
      </c>
      <c r="AO93" s="62">
        <v>0</v>
      </c>
      <c r="AP93" s="62">
        <v>0</v>
      </c>
    </row>
    <row r="94" spans="37:42" ht="18.75" customHeight="1">
      <c r="AK94" s="62">
        <v>0</v>
      </c>
      <c r="AL94" s="62">
        <v>0</v>
      </c>
      <c r="AM94" s="62">
        <v>0</v>
      </c>
      <c r="AN94" s="62">
        <v>0</v>
      </c>
      <c r="AO94" s="62">
        <v>0</v>
      </c>
      <c r="AP94" s="62">
        <v>0</v>
      </c>
    </row>
    <row r="95" spans="37:42" ht="18.75" customHeight="1">
      <c r="AK95" s="62">
        <v>0</v>
      </c>
      <c r="AL95" s="62">
        <v>0</v>
      </c>
      <c r="AM95" s="62">
        <v>0</v>
      </c>
      <c r="AN95" s="62">
        <v>0</v>
      </c>
      <c r="AO95" s="62">
        <v>0</v>
      </c>
      <c r="AP95" s="62">
        <v>0</v>
      </c>
    </row>
    <row r="96" spans="37:42" ht="18.75" customHeight="1">
      <c r="AK96" s="62">
        <v>0</v>
      </c>
      <c r="AL96" s="62">
        <v>0</v>
      </c>
      <c r="AM96" s="62">
        <v>0</v>
      </c>
      <c r="AN96" s="62">
        <v>0</v>
      </c>
      <c r="AO96" s="62">
        <v>0</v>
      </c>
      <c r="AP96" s="62">
        <v>0</v>
      </c>
    </row>
    <row r="97" spans="37:42" ht="18.75" customHeight="1">
      <c r="AK97" s="62">
        <v>0</v>
      </c>
      <c r="AL97" s="62">
        <v>0</v>
      </c>
      <c r="AM97" s="62">
        <v>0</v>
      </c>
      <c r="AN97" s="62">
        <v>0</v>
      </c>
      <c r="AO97" s="62">
        <v>0</v>
      </c>
      <c r="AP97" s="62">
        <v>0</v>
      </c>
    </row>
    <row r="98" spans="37:42" ht="18.75" customHeight="1">
      <c r="AK98" s="62">
        <v>0</v>
      </c>
      <c r="AL98" s="62">
        <v>0</v>
      </c>
      <c r="AM98" s="62">
        <v>0</v>
      </c>
      <c r="AN98" s="62">
        <v>0</v>
      </c>
      <c r="AO98" s="62">
        <v>0</v>
      </c>
      <c r="AP98" s="62">
        <v>0</v>
      </c>
    </row>
    <row r="99" spans="37:42" ht="18.75" customHeight="1">
      <c r="AK99" s="62">
        <v>0</v>
      </c>
      <c r="AL99" s="62">
        <v>0</v>
      </c>
      <c r="AM99" s="62">
        <v>0</v>
      </c>
      <c r="AN99" s="62">
        <v>0</v>
      </c>
      <c r="AO99" s="62">
        <v>0</v>
      </c>
      <c r="AP99" s="62">
        <v>0</v>
      </c>
    </row>
    <row r="100" spans="37:42" ht="18.75" customHeight="1">
      <c r="AK100" s="62">
        <v>0</v>
      </c>
      <c r="AL100" s="62">
        <v>0</v>
      </c>
      <c r="AM100" s="62">
        <v>0</v>
      </c>
      <c r="AN100" s="62">
        <v>0</v>
      </c>
      <c r="AO100" s="62">
        <v>0</v>
      </c>
      <c r="AP100" s="62">
        <v>0</v>
      </c>
    </row>
    <row r="101" spans="37:42" ht="18.75" customHeight="1">
      <c r="AK101" s="62">
        <v>0</v>
      </c>
      <c r="AL101" s="62">
        <v>0</v>
      </c>
      <c r="AM101" s="62">
        <v>0</v>
      </c>
      <c r="AN101" s="62">
        <v>0</v>
      </c>
      <c r="AO101" s="62">
        <v>0</v>
      </c>
      <c r="AP101" s="62">
        <v>0</v>
      </c>
    </row>
    <row r="102" spans="37:42" ht="18.75" customHeight="1">
      <c r="AK102" s="62">
        <v>0</v>
      </c>
      <c r="AL102" s="62">
        <v>0</v>
      </c>
      <c r="AM102" s="62">
        <v>0</v>
      </c>
      <c r="AN102" s="62">
        <v>0</v>
      </c>
      <c r="AO102" s="62">
        <v>0</v>
      </c>
      <c r="AP102" s="62">
        <v>0</v>
      </c>
    </row>
    <row r="103" spans="37:42" ht="18.75" customHeight="1">
      <c r="AK103" s="62">
        <v>0</v>
      </c>
      <c r="AL103" s="62">
        <v>0</v>
      </c>
      <c r="AM103" s="62">
        <v>0</v>
      </c>
      <c r="AN103" s="62">
        <v>0</v>
      </c>
      <c r="AO103" s="62">
        <v>0</v>
      </c>
      <c r="AP103" s="62">
        <v>0</v>
      </c>
    </row>
    <row r="104" spans="37:42" ht="18.75" customHeight="1">
      <c r="AK104" s="62">
        <v>0</v>
      </c>
      <c r="AL104" s="62">
        <v>0</v>
      </c>
      <c r="AM104" s="62">
        <v>0</v>
      </c>
      <c r="AN104" s="62">
        <v>0</v>
      </c>
      <c r="AO104" s="62">
        <v>0</v>
      </c>
      <c r="AP104" s="62">
        <v>0</v>
      </c>
    </row>
    <row r="105" spans="37:42" ht="18.75" customHeight="1">
      <c r="AK105" s="62">
        <v>0</v>
      </c>
      <c r="AL105" s="62">
        <v>0</v>
      </c>
      <c r="AM105" s="62">
        <v>0</v>
      </c>
      <c r="AN105" s="62">
        <v>0</v>
      </c>
      <c r="AO105" s="62">
        <v>0</v>
      </c>
      <c r="AP105" s="62">
        <v>0</v>
      </c>
    </row>
    <row r="106" spans="37:42" ht="18.75" customHeight="1">
      <c r="AK106" s="62">
        <v>0</v>
      </c>
      <c r="AL106" s="62">
        <v>0</v>
      </c>
      <c r="AM106" s="62">
        <v>0</v>
      </c>
      <c r="AN106" s="62">
        <v>0</v>
      </c>
      <c r="AO106" s="62">
        <v>0</v>
      </c>
      <c r="AP106" s="62">
        <v>0</v>
      </c>
    </row>
    <row r="107" spans="37:42" ht="18.75" customHeight="1">
      <c r="AK107" s="62">
        <v>0</v>
      </c>
      <c r="AL107" s="62">
        <v>0</v>
      </c>
      <c r="AM107" s="62">
        <v>0</v>
      </c>
      <c r="AN107" s="62">
        <v>0</v>
      </c>
      <c r="AO107" s="62">
        <v>0</v>
      </c>
      <c r="AP107" s="62">
        <v>0</v>
      </c>
    </row>
    <row r="108" spans="37:42" ht="18.75" customHeight="1">
      <c r="AK108" s="62">
        <v>0</v>
      </c>
      <c r="AL108" s="62">
        <v>0</v>
      </c>
      <c r="AM108" s="62">
        <v>0</v>
      </c>
      <c r="AN108" s="62">
        <v>0</v>
      </c>
      <c r="AO108" s="62">
        <v>0</v>
      </c>
      <c r="AP108" s="62">
        <v>0</v>
      </c>
    </row>
    <row r="109" spans="37:42" ht="18.75" customHeight="1">
      <c r="AK109" s="62">
        <v>0</v>
      </c>
      <c r="AL109" s="62">
        <v>0</v>
      </c>
      <c r="AM109" s="62">
        <v>0</v>
      </c>
      <c r="AN109" s="62">
        <v>0</v>
      </c>
      <c r="AO109" s="62">
        <v>0</v>
      </c>
      <c r="AP109" s="62">
        <v>0</v>
      </c>
    </row>
    <row r="110" spans="37:42" ht="18.75" customHeight="1">
      <c r="AK110" s="62">
        <v>0</v>
      </c>
      <c r="AL110" s="62">
        <v>0</v>
      </c>
      <c r="AM110" s="62">
        <v>0</v>
      </c>
      <c r="AN110" s="62">
        <v>0</v>
      </c>
      <c r="AO110" s="62">
        <v>0</v>
      </c>
      <c r="AP110" s="62">
        <v>0</v>
      </c>
    </row>
    <row r="111" spans="37:42" ht="18.75" customHeight="1">
      <c r="AK111" s="62">
        <v>0</v>
      </c>
      <c r="AL111" s="62">
        <v>0</v>
      </c>
      <c r="AM111" s="62">
        <v>0</v>
      </c>
      <c r="AN111" s="62">
        <v>0</v>
      </c>
      <c r="AO111" s="62">
        <v>0</v>
      </c>
      <c r="AP111" s="62">
        <v>0</v>
      </c>
    </row>
    <row r="112" spans="37:42" ht="18.75" customHeight="1">
      <c r="AK112" s="62">
        <v>0</v>
      </c>
      <c r="AL112" s="62">
        <v>0</v>
      </c>
      <c r="AM112" s="62">
        <v>0</v>
      </c>
      <c r="AN112" s="62">
        <v>0</v>
      </c>
      <c r="AO112" s="62">
        <v>0</v>
      </c>
      <c r="AP112" s="62">
        <v>0</v>
      </c>
    </row>
    <row r="113" spans="37:42" ht="18.75" customHeight="1">
      <c r="AK113" s="62">
        <v>0</v>
      </c>
      <c r="AL113" s="62">
        <v>0</v>
      </c>
      <c r="AM113" s="62">
        <v>0</v>
      </c>
      <c r="AN113" s="62">
        <v>0</v>
      </c>
      <c r="AO113" s="62">
        <v>0</v>
      </c>
      <c r="AP113" s="62">
        <v>0</v>
      </c>
    </row>
    <row r="114" spans="37:42" ht="18.75" customHeight="1">
      <c r="AK114" s="62">
        <v>0</v>
      </c>
      <c r="AL114" s="62">
        <v>0</v>
      </c>
      <c r="AM114" s="62">
        <v>0</v>
      </c>
      <c r="AN114" s="62">
        <v>0</v>
      </c>
      <c r="AO114" s="62">
        <v>0</v>
      </c>
      <c r="AP114" s="62">
        <v>0</v>
      </c>
    </row>
    <row r="115" spans="37:42" ht="18.75" customHeight="1">
      <c r="AK115" s="62">
        <v>0</v>
      </c>
      <c r="AL115" s="62">
        <v>0</v>
      </c>
      <c r="AM115" s="62">
        <v>0</v>
      </c>
      <c r="AN115" s="62">
        <v>0</v>
      </c>
      <c r="AO115" s="62">
        <v>0</v>
      </c>
      <c r="AP115" s="62">
        <v>0</v>
      </c>
    </row>
    <row r="116" spans="37:42" ht="18.75" customHeight="1">
      <c r="AK116" s="62">
        <v>0</v>
      </c>
      <c r="AL116" s="62">
        <v>0</v>
      </c>
      <c r="AM116" s="62">
        <v>0</v>
      </c>
      <c r="AN116" s="62">
        <v>0</v>
      </c>
      <c r="AO116" s="62">
        <v>0</v>
      </c>
      <c r="AP116" s="62">
        <v>0</v>
      </c>
    </row>
    <row r="117" spans="37:42" ht="18.75" customHeight="1">
      <c r="AK117" s="62">
        <v>0</v>
      </c>
      <c r="AL117" s="62">
        <v>0</v>
      </c>
      <c r="AM117" s="62">
        <v>0</v>
      </c>
      <c r="AN117" s="62">
        <v>0</v>
      </c>
      <c r="AO117" s="62">
        <v>0</v>
      </c>
      <c r="AP117" s="62">
        <v>0</v>
      </c>
    </row>
    <row r="118" spans="37:42" ht="18.75" customHeight="1">
      <c r="AK118" s="62">
        <v>0</v>
      </c>
      <c r="AL118" s="62">
        <v>0</v>
      </c>
      <c r="AM118" s="62">
        <v>0</v>
      </c>
      <c r="AN118" s="62">
        <v>0</v>
      </c>
      <c r="AO118" s="62">
        <v>0</v>
      </c>
      <c r="AP118" s="62">
        <v>0</v>
      </c>
    </row>
    <row r="119" spans="37:42" ht="18.75" customHeight="1">
      <c r="AK119" s="62">
        <v>0</v>
      </c>
      <c r="AL119" s="62">
        <v>0</v>
      </c>
      <c r="AM119" s="62">
        <v>0</v>
      </c>
      <c r="AN119" s="62">
        <v>0</v>
      </c>
      <c r="AO119" s="62">
        <v>0</v>
      </c>
      <c r="AP119" s="62">
        <v>0</v>
      </c>
    </row>
    <row r="120" spans="37:42" ht="18.75" customHeight="1">
      <c r="AK120" s="62">
        <v>0</v>
      </c>
      <c r="AL120" s="62">
        <v>0</v>
      </c>
      <c r="AM120" s="62">
        <v>0</v>
      </c>
      <c r="AN120" s="62">
        <v>0</v>
      </c>
      <c r="AO120" s="62">
        <v>0</v>
      </c>
      <c r="AP120" s="62">
        <v>0</v>
      </c>
    </row>
    <row r="121" spans="37:42" ht="18.75" customHeight="1">
      <c r="AK121" s="62">
        <v>0</v>
      </c>
      <c r="AL121" s="62">
        <v>0</v>
      </c>
      <c r="AM121" s="62">
        <v>0</v>
      </c>
      <c r="AN121" s="62">
        <v>0</v>
      </c>
      <c r="AO121" s="62">
        <v>0</v>
      </c>
      <c r="AP121" s="62">
        <v>0</v>
      </c>
    </row>
    <row r="122" spans="37:42" ht="18.75" customHeight="1">
      <c r="AK122" s="62">
        <v>0</v>
      </c>
      <c r="AL122" s="62">
        <v>0</v>
      </c>
      <c r="AM122" s="62">
        <v>0</v>
      </c>
      <c r="AN122" s="62">
        <v>0</v>
      </c>
      <c r="AO122" s="62">
        <v>0</v>
      </c>
      <c r="AP122" s="62">
        <v>0</v>
      </c>
    </row>
    <row r="123" spans="37:42" ht="18.75" customHeight="1">
      <c r="AK123" s="62">
        <v>0</v>
      </c>
      <c r="AL123" s="62">
        <v>0</v>
      </c>
      <c r="AM123" s="62">
        <v>0</v>
      </c>
      <c r="AN123" s="62">
        <v>0</v>
      </c>
      <c r="AO123" s="62">
        <v>0</v>
      </c>
      <c r="AP123" s="62">
        <v>0</v>
      </c>
    </row>
    <row r="124" spans="37:42" ht="18.75" customHeight="1">
      <c r="AK124" s="62">
        <v>0</v>
      </c>
      <c r="AL124" s="62">
        <v>0</v>
      </c>
      <c r="AM124" s="62">
        <v>0</v>
      </c>
      <c r="AN124" s="62">
        <v>0</v>
      </c>
      <c r="AO124" s="62">
        <v>0</v>
      </c>
      <c r="AP124" s="62">
        <v>0</v>
      </c>
    </row>
    <row r="125" spans="37:42" ht="18.75" customHeight="1">
      <c r="AK125" s="62">
        <v>0</v>
      </c>
      <c r="AL125" s="62">
        <v>0</v>
      </c>
      <c r="AM125" s="62">
        <v>0</v>
      </c>
      <c r="AN125" s="62">
        <v>0</v>
      </c>
      <c r="AO125" s="62">
        <v>0</v>
      </c>
      <c r="AP125" s="62">
        <v>0</v>
      </c>
    </row>
    <row r="126" spans="37:42" ht="18.75" customHeight="1">
      <c r="AK126" s="62">
        <v>0</v>
      </c>
      <c r="AL126" s="62">
        <v>0</v>
      </c>
      <c r="AM126" s="62">
        <v>0</v>
      </c>
      <c r="AN126" s="62">
        <v>0</v>
      </c>
      <c r="AO126" s="62">
        <v>0</v>
      </c>
      <c r="AP126" s="62">
        <v>0</v>
      </c>
    </row>
    <row r="127" spans="37:42" ht="18.75" customHeight="1">
      <c r="AK127" s="62">
        <v>0</v>
      </c>
      <c r="AL127" s="62">
        <v>0</v>
      </c>
      <c r="AM127" s="62">
        <v>0</v>
      </c>
      <c r="AN127" s="62">
        <v>0</v>
      </c>
      <c r="AO127" s="62">
        <v>0</v>
      </c>
      <c r="AP127" s="62">
        <v>0</v>
      </c>
    </row>
    <row r="128" spans="37:42" ht="18.75" customHeight="1">
      <c r="AK128" s="62">
        <v>0</v>
      </c>
      <c r="AL128" s="62">
        <v>0</v>
      </c>
      <c r="AM128" s="62">
        <v>0</v>
      </c>
      <c r="AN128" s="62">
        <v>0</v>
      </c>
      <c r="AO128" s="62">
        <v>0</v>
      </c>
      <c r="AP128" s="62">
        <v>0</v>
      </c>
    </row>
    <row r="129" spans="37:42" ht="18.75" customHeight="1">
      <c r="AK129" s="62">
        <v>0</v>
      </c>
      <c r="AL129" s="62">
        <v>0</v>
      </c>
      <c r="AM129" s="62">
        <v>0</v>
      </c>
      <c r="AN129" s="62">
        <v>0</v>
      </c>
      <c r="AO129" s="62">
        <v>0</v>
      </c>
      <c r="AP129" s="62">
        <v>0</v>
      </c>
    </row>
    <row r="130" spans="37:42" ht="18.75" customHeight="1">
      <c r="AK130" s="62">
        <v>0</v>
      </c>
      <c r="AL130" s="62">
        <v>0</v>
      </c>
      <c r="AM130" s="62">
        <v>0</v>
      </c>
      <c r="AN130" s="62">
        <v>0</v>
      </c>
      <c r="AO130" s="62">
        <v>0</v>
      </c>
      <c r="AP130" s="62">
        <v>0</v>
      </c>
    </row>
    <row r="131" spans="37:42" ht="18.75" customHeight="1">
      <c r="AK131" s="62">
        <v>0</v>
      </c>
      <c r="AL131" s="62">
        <v>0</v>
      </c>
      <c r="AM131" s="62">
        <v>0</v>
      </c>
      <c r="AN131" s="62">
        <v>0</v>
      </c>
      <c r="AO131" s="62">
        <v>0</v>
      </c>
      <c r="AP131" s="62">
        <v>0</v>
      </c>
    </row>
    <row r="132" spans="37:42" ht="18.75" customHeight="1">
      <c r="AK132" s="62">
        <v>0</v>
      </c>
      <c r="AL132" s="62">
        <v>0</v>
      </c>
      <c r="AM132" s="62">
        <v>0</v>
      </c>
      <c r="AN132" s="62">
        <v>0</v>
      </c>
      <c r="AO132" s="62">
        <v>0</v>
      </c>
      <c r="AP132" s="62">
        <v>0</v>
      </c>
    </row>
    <row r="133" spans="37:42" ht="18.75" customHeight="1">
      <c r="AK133" s="62">
        <v>0</v>
      </c>
      <c r="AL133" s="62">
        <v>0</v>
      </c>
      <c r="AM133" s="62">
        <v>0</v>
      </c>
      <c r="AN133" s="62">
        <v>0</v>
      </c>
      <c r="AO133" s="62">
        <v>0</v>
      </c>
      <c r="AP133" s="62">
        <v>0</v>
      </c>
    </row>
    <row r="134" spans="37:42" ht="18.75" customHeight="1">
      <c r="AK134" s="62">
        <v>0</v>
      </c>
      <c r="AL134" s="62">
        <v>0</v>
      </c>
      <c r="AM134" s="62">
        <v>0</v>
      </c>
      <c r="AN134" s="62">
        <v>0</v>
      </c>
      <c r="AO134" s="62">
        <v>0</v>
      </c>
      <c r="AP134" s="62">
        <v>0</v>
      </c>
    </row>
    <row r="135" spans="37:42" ht="18.75" customHeight="1">
      <c r="AK135" s="62">
        <v>0</v>
      </c>
      <c r="AL135" s="62">
        <v>0</v>
      </c>
      <c r="AM135" s="62">
        <v>0</v>
      </c>
      <c r="AN135" s="62">
        <v>0</v>
      </c>
      <c r="AO135" s="62">
        <v>0</v>
      </c>
      <c r="AP135" s="62">
        <v>0</v>
      </c>
    </row>
    <row r="136" spans="37:42" ht="18.75" customHeight="1">
      <c r="AK136" s="62">
        <v>0</v>
      </c>
      <c r="AL136" s="62">
        <v>0</v>
      </c>
      <c r="AM136" s="62">
        <v>0</v>
      </c>
      <c r="AN136" s="62">
        <v>0</v>
      </c>
      <c r="AO136" s="62">
        <v>0</v>
      </c>
      <c r="AP136" s="62">
        <v>0</v>
      </c>
    </row>
    <row r="137" spans="37:42" ht="18.75" customHeight="1">
      <c r="AK137" s="62">
        <v>0</v>
      </c>
      <c r="AL137" s="62">
        <v>0</v>
      </c>
      <c r="AM137" s="62">
        <v>0</v>
      </c>
      <c r="AN137" s="62">
        <v>0</v>
      </c>
      <c r="AO137" s="62">
        <v>0</v>
      </c>
      <c r="AP137" s="62">
        <v>0</v>
      </c>
    </row>
    <row r="138" spans="37:42" ht="18.75" customHeight="1">
      <c r="AK138" s="62">
        <v>0</v>
      </c>
      <c r="AL138" s="62">
        <v>0</v>
      </c>
      <c r="AM138" s="62">
        <v>0</v>
      </c>
      <c r="AN138" s="62">
        <v>0</v>
      </c>
      <c r="AO138" s="62">
        <v>0</v>
      </c>
      <c r="AP138" s="62">
        <v>0</v>
      </c>
    </row>
    <row r="139" spans="37:42" ht="18.75" customHeight="1">
      <c r="AK139" s="62">
        <v>0</v>
      </c>
      <c r="AL139" s="62">
        <v>0</v>
      </c>
      <c r="AM139" s="62">
        <v>0</v>
      </c>
      <c r="AN139" s="62">
        <v>0</v>
      </c>
      <c r="AO139" s="62">
        <v>0</v>
      </c>
      <c r="AP139" s="62">
        <v>0</v>
      </c>
    </row>
    <row r="140" spans="37:42" ht="18.75" customHeight="1">
      <c r="AK140" s="62">
        <v>0</v>
      </c>
      <c r="AL140" s="62">
        <v>0</v>
      </c>
      <c r="AM140" s="62">
        <v>0</v>
      </c>
      <c r="AN140" s="62">
        <v>0</v>
      </c>
      <c r="AO140" s="62">
        <v>0</v>
      </c>
      <c r="AP140" s="62">
        <v>0</v>
      </c>
    </row>
    <row r="141" spans="37:42" ht="18.75" customHeight="1">
      <c r="AK141" s="62">
        <v>0</v>
      </c>
      <c r="AL141" s="62">
        <v>0</v>
      </c>
      <c r="AM141" s="62">
        <v>0</v>
      </c>
      <c r="AN141" s="62">
        <v>0</v>
      </c>
      <c r="AO141" s="62">
        <v>0</v>
      </c>
      <c r="AP141" s="62">
        <v>0</v>
      </c>
    </row>
    <row r="142" spans="37:42" ht="18.75" customHeight="1">
      <c r="AK142" s="62">
        <v>0</v>
      </c>
      <c r="AL142" s="62">
        <v>0</v>
      </c>
      <c r="AM142" s="62">
        <v>0</v>
      </c>
      <c r="AN142" s="62">
        <v>0</v>
      </c>
      <c r="AO142" s="62">
        <v>0</v>
      </c>
      <c r="AP142" s="62">
        <v>0</v>
      </c>
    </row>
    <row r="143" spans="37:42" ht="18.75" customHeight="1">
      <c r="AK143" s="62">
        <v>0</v>
      </c>
      <c r="AL143" s="62">
        <v>0</v>
      </c>
      <c r="AM143" s="62">
        <v>0</v>
      </c>
      <c r="AN143" s="62">
        <v>0</v>
      </c>
      <c r="AO143" s="62">
        <v>0</v>
      </c>
      <c r="AP143" s="62">
        <v>0</v>
      </c>
    </row>
    <row r="144" spans="37:42" ht="18.75" customHeight="1">
      <c r="AK144" s="62">
        <v>0</v>
      </c>
      <c r="AL144" s="62">
        <v>0</v>
      </c>
      <c r="AM144" s="62">
        <v>0</v>
      </c>
      <c r="AN144" s="62">
        <v>0</v>
      </c>
      <c r="AO144" s="62">
        <v>0</v>
      </c>
      <c r="AP144" s="62">
        <v>0</v>
      </c>
    </row>
    <row r="145" spans="37:42" ht="18.75" customHeight="1">
      <c r="AK145" s="62">
        <v>0</v>
      </c>
      <c r="AL145" s="62">
        <v>0</v>
      </c>
      <c r="AM145" s="62">
        <v>0</v>
      </c>
      <c r="AN145" s="62">
        <v>0</v>
      </c>
      <c r="AO145" s="62">
        <v>0</v>
      </c>
      <c r="AP145" s="62">
        <v>0</v>
      </c>
    </row>
    <row r="146" spans="37:42" ht="18.75" customHeight="1">
      <c r="AK146" s="62">
        <v>0</v>
      </c>
      <c r="AL146" s="62">
        <v>0</v>
      </c>
      <c r="AM146" s="62">
        <v>0</v>
      </c>
      <c r="AN146" s="62">
        <v>0</v>
      </c>
      <c r="AO146" s="62">
        <v>0</v>
      </c>
      <c r="AP146" s="62">
        <v>0</v>
      </c>
    </row>
    <row r="147" spans="37:42" ht="18.75" customHeight="1">
      <c r="AK147" s="62">
        <v>0</v>
      </c>
      <c r="AL147" s="62">
        <v>0</v>
      </c>
      <c r="AM147" s="62">
        <v>0</v>
      </c>
      <c r="AN147" s="62">
        <v>0</v>
      </c>
      <c r="AO147" s="62">
        <v>0</v>
      </c>
      <c r="AP147" s="62">
        <v>0</v>
      </c>
    </row>
    <row r="148" spans="37:42" ht="18.75" customHeight="1">
      <c r="AK148" s="62">
        <v>0</v>
      </c>
      <c r="AL148" s="62">
        <v>0</v>
      </c>
      <c r="AM148" s="62">
        <v>0</v>
      </c>
      <c r="AN148" s="62">
        <v>0</v>
      </c>
      <c r="AO148" s="62">
        <v>0</v>
      </c>
      <c r="AP148" s="62">
        <v>0</v>
      </c>
    </row>
    <row r="149" spans="37:42" ht="18.75" customHeight="1">
      <c r="AK149" s="62">
        <v>0</v>
      </c>
      <c r="AL149" s="62">
        <v>0</v>
      </c>
      <c r="AM149" s="62">
        <v>0</v>
      </c>
      <c r="AN149" s="62">
        <v>0</v>
      </c>
      <c r="AO149" s="62">
        <v>0</v>
      </c>
      <c r="AP149" s="62">
        <v>0</v>
      </c>
    </row>
    <row r="150" spans="37:42" ht="18.75" customHeight="1">
      <c r="AK150" s="62">
        <v>0</v>
      </c>
      <c r="AL150" s="62">
        <v>0</v>
      </c>
      <c r="AM150" s="62">
        <v>0</v>
      </c>
      <c r="AN150" s="62">
        <v>0</v>
      </c>
      <c r="AO150" s="62">
        <v>0</v>
      </c>
      <c r="AP150" s="62">
        <v>0</v>
      </c>
    </row>
    <row r="151" spans="37:42" ht="18.75" customHeight="1">
      <c r="AK151" s="62">
        <v>0</v>
      </c>
      <c r="AL151" s="62">
        <v>0</v>
      </c>
      <c r="AM151" s="62">
        <v>0</v>
      </c>
      <c r="AN151" s="62">
        <v>0</v>
      </c>
      <c r="AO151" s="62">
        <v>0</v>
      </c>
      <c r="AP151" s="62">
        <v>0</v>
      </c>
    </row>
    <row r="152" spans="37:42" ht="18.75" customHeight="1">
      <c r="AK152" s="62">
        <v>0</v>
      </c>
      <c r="AL152" s="62">
        <v>0</v>
      </c>
      <c r="AM152" s="62">
        <v>0</v>
      </c>
      <c r="AN152" s="62">
        <v>0</v>
      </c>
      <c r="AO152" s="62">
        <v>0</v>
      </c>
      <c r="AP152" s="62">
        <v>0</v>
      </c>
    </row>
    <row r="153" spans="37:42" ht="18.75" customHeight="1">
      <c r="AK153" s="62">
        <v>0</v>
      </c>
      <c r="AL153" s="62">
        <v>0</v>
      </c>
      <c r="AM153" s="62">
        <v>0</v>
      </c>
      <c r="AN153" s="62">
        <v>0</v>
      </c>
      <c r="AO153" s="62">
        <v>0</v>
      </c>
      <c r="AP153" s="62">
        <v>0</v>
      </c>
    </row>
    <row r="154" spans="37:42" ht="18.75" customHeight="1">
      <c r="AK154" s="62">
        <v>0</v>
      </c>
      <c r="AL154" s="62">
        <v>0</v>
      </c>
      <c r="AM154" s="62">
        <v>0</v>
      </c>
      <c r="AN154" s="62">
        <v>0</v>
      </c>
      <c r="AO154" s="62">
        <v>0</v>
      </c>
      <c r="AP154" s="62">
        <v>0</v>
      </c>
    </row>
    <row r="155" spans="37:42" ht="18.75" customHeight="1">
      <c r="AK155" s="62">
        <v>0</v>
      </c>
      <c r="AL155" s="62">
        <v>0</v>
      </c>
      <c r="AM155" s="62">
        <v>0</v>
      </c>
      <c r="AN155" s="62">
        <v>0</v>
      </c>
      <c r="AO155" s="62">
        <v>0</v>
      </c>
      <c r="AP155" s="62">
        <v>0</v>
      </c>
    </row>
    <row r="156" spans="37:42" ht="18.75" customHeight="1">
      <c r="AK156" s="62">
        <v>0</v>
      </c>
      <c r="AL156" s="62">
        <v>0</v>
      </c>
      <c r="AM156" s="62">
        <v>0</v>
      </c>
      <c r="AN156" s="62">
        <v>0</v>
      </c>
      <c r="AO156" s="62">
        <v>0</v>
      </c>
      <c r="AP156" s="62">
        <v>0</v>
      </c>
    </row>
    <row r="157" spans="37:42" ht="18.75" customHeight="1">
      <c r="AK157" s="62">
        <v>0</v>
      </c>
      <c r="AL157" s="62">
        <v>0</v>
      </c>
      <c r="AM157" s="62">
        <v>0</v>
      </c>
      <c r="AN157" s="62">
        <v>0</v>
      </c>
      <c r="AO157" s="62">
        <v>0</v>
      </c>
      <c r="AP157" s="62">
        <v>0</v>
      </c>
    </row>
    <row r="158" spans="37:42" ht="18.75" customHeight="1">
      <c r="AK158" s="62">
        <v>0</v>
      </c>
      <c r="AL158" s="62">
        <v>0</v>
      </c>
      <c r="AM158" s="62">
        <v>0</v>
      </c>
      <c r="AN158" s="62">
        <v>0</v>
      </c>
      <c r="AO158" s="62">
        <v>0</v>
      </c>
      <c r="AP158" s="62">
        <v>0</v>
      </c>
    </row>
    <row r="159" spans="37:42" ht="18.75" customHeight="1">
      <c r="AK159" s="62">
        <v>0</v>
      </c>
      <c r="AL159" s="62">
        <v>0</v>
      </c>
      <c r="AM159" s="62">
        <v>0</v>
      </c>
      <c r="AN159" s="62">
        <v>0</v>
      </c>
      <c r="AO159" s="62">
        <v>0</v>
      </c>
      <c r="AP159" s="62">
        <v>0</v>
      </c>
    </row>
    <row r="160" spans="37:42" ht="18.75" customHeight="1">
      <c r="AK160" s="62">
        <v>0</v>
      </c>
      <c r="AL160" s="62">
        <v>0</v>
      </c>
      <c r="AM160" s="62">
        <v>0</v>
      </c>
      <c r="AN160" s="62">
        <v>0</v>
      </c>
      <c r="AO160" s="62">
        <v>0</v>
      </c>
      <c r="AP160" s="62">
        <v>0</v>
      </c>
    </row>
    <row r="161" spans="37:42" ht="18.75" customHeight="1">
      <c r="AK161" s="62">
        <v>0</v>
      </c>
      <c r="AL161" s="62">
        <v>0</v>
      </c>
      <c r="AM161" s="62">
        <v>0</v>
      </c>
      <c r="AN161" s="62">
        <v>0</v>
      </c>
      <c r="AO161" s="62">
        <v>0</v>
      </c>
      <c r="AP161" s="62">
        <v>0</v>
      </c>
    </row>
    <row r="162" spans="37:42" ht="18.75" customHeight="1">
      <c r="AK162" s="62">
        <v>0</v>
      </c>
      <c r="AL162" s="62">
        <v>0</v>
      </c>
      <c r="AM162" s="62">
        <v>0</v>
      </c>
      <c r="AN162" s="62">
        <v>0</v>
      </c>
      <c r="AO162" s="62">
        <v>0</v>
      </c>
      <c r="AP162" s="62">
        <v>0</v>
      </c>
    </row>
    <row r="163" spans="37:42" ht="18.75" customHeight="1">
      <c r="AK163" s="62">
        <v>0</v>
      </c>
      <c r="AL163" s="62">
        <v>0</v>
      </c>
      <c r="AM163" s="62">
        <v>0</v>
      </c>
      <c r="AN163" s="62">
        <v>0</v>
      </c>
      <c r="AO163" s="62">
        <v>0</v>
      </c>
      <c r="AP163" s="62">
        <v>0</v>
      </c>
    </row>
    <row r="164" spans="37:42" ht="18.75" customHeight="1">
      <c r="AK164" s="62">
        <v>0</v>
      </c>
      <c r="AL164" s="62">
        <v>0</v>
      </c>
      <c r="AM164" s="62">
        <v>0</v>
      </c>
      <c r="AN164" s="62">
        <v>0</v>
      </c>
      <c r="AO164" s="62">
        <v>0</v>
      </c>
      <c r="AP164" s="62">
        <v>0</v>
      </c>
    </row>
    <row r="165" spans="37:42" ht="18.75" customHeight="1">
      <c r="AK165" s="62">
        <v>0</v>
      </c>
      <c r="AL165" s="62">
        <v>0</v>
      </c>
      <c r="AM165" s="62">
        <v>0</v>
      </c>
      <c r="AN165" s="62">
        <v>0</v>
      </c>
      <c r="AO165" s="62">
        <v>0</v>
      </c>
      <c r="AP165" s="62">
        <v>0</v>
      </c>
    </row>
    <row r="166" spans="37:42" ht="18.75" customHeight="1">
      <c r="AK166" s="62">
        <v>0</v>
      </c>
      <c r="AL166" s="62">
        <v>0</v>
      </c>
      <c r="AM166" s="62">
        <v>0</v>
      </c>
      <c r="AN166" s="62">
        <v>0</v>
      </c>
      <c r="AO166" s="62">
        <v>0</v>
      </c>
      <c r="AP166" s="62">
        <v>0</v>
      </c>
    </row>
    <row r="167" spans="37:42" ht="18.75" customHeight="1">
      <c r="AK167" s="62">
        <v>0</v>
      </c>
      <c r="AL167" s="62">
        <v>0</v>
      </c>
      <c r="AM167" s="62">
        <v>0</v>
      </c>
      <c r="AN167" s="62">
        <v>0</v>
      </c>
      <c r="AO167" s="62">
        <v>0</v>
      </c>
      <c r="AP167" s="62">
        <v>0</v>
      </c>
    </row>
    <row r="168" spans="37:42" ht="18.75" customHeight="1">
      <c r="AK168" s="62">
        <v>0</v>
      </c>
      <c r="AL168" s="62">
        <v>0</v>
      </c>
      <c r="AM168" s="62">
        <v>0</v>
      </c>
      <c r="AN168" s="62">
        <v>0</v>
      </c>
      <c r="AO168" s="62">
        <v>0</v>
      </c>
      <c r="AP168" s="62">
        <v>0</v>
      </c>
    </row>
    <row r="169" spans="37:42" ht="18.75" customHeight="1">
      <c r="AK169" s="62">
        <v>0</v>
      </c>
      <c r="AL169" s="62">
        <v>0</v>
      </c>
      <c r="AM169" s="62">
        <v>0</v>
      </c>
      <c r="AN169" s="62">
        <v>0</v>
      </c>
      <c r="AO169" s="62">
        <v>0</v>
      </c>
      <c r="AP169" s="62">
        <v>0</v>
      </c>
    </row>
    <row r="170" spans="37:42" ht="18.75" customHeight="1">
      <c r="AK170" s="62">
        <v>0</v>
      </c>
      <c r="AL170" s="62">
        <v>0</v>
      </c>
      <c r="AM170" s="62">
        <v>0</v>
      </c>
      <c r="AN170" s="62">
        <v>0</v>
      </c>
      <c r="AO170" s="62">
        <v>0</v>
      </c>
      <c r="AP170" s="62">
        <v>0</v>
      </c>
    </row>
    <row r="171" spans="37:42" ht="18.75" customHeight="1">
      <c r="AK171" s="62">
        <v>0</v>
      </c>
      <c r="AL171" s="62">
        <v>0</v>
      </c>
      <c r="AM171" s="62">
        <v>0</v>
      </c>
      <c r="AN171" s="62">
        <v>0</v>
      </c>
      <c r="AO171" s="62">
        <v>0</v>
      </c>
      <c r="AP171" s="62">
        <v>0</v>
      </c>
    </row>
    <row r="172" spans="37:42" ht="18.75" customHeight="1">
      <c r="AK172" s="62">
        <v>0</v>
      </c>
      <c r="AL172" s="62">
        <v>0</v>
      </c>
      <c r="AM172" s="62">
        <v>0</v>
      </c>
      <c r="AN172" s="62">
        <v>0</v>
      </c>
      <c r="AO172" s="62">
        <v>0</v>
      </c>
      <c r="AP172" s="62">
        <v>0</v>
      </c>
    </row>
    <row r="173" spans="37:42" ht="18.75" customHeight="1">
      <c r="AK173" s="62">
        <v>0</v>
      </c>
      <c r="AL173" s="62">
        <v>0</v>
      </c>
      <c r="AM173" s="62">
        <v>0</v>
      </c>
      <c r="AN173" s="62">
        <v>0</v>
      </c>
      <c r="AO173" s="62">
        <v>0</v>
      </c>
      <c r="AP173" s="62">
        <v>0</v>
      </c>
    </row>
    <row r="174" spans="37:42" ht="18.75" customHeight="1">
      <c r="AK174" s="62">
        <v>0</v>
      </c>
      <c r="AL174" s="62">
        <v>0</v>
      </c>
      <c r="AM174" s="62">
        <v>0</v>
      </c>
      <c r="AN174" s="62">
        <v>0</v>
      </c>
      <c r="AO174" s="62">
        <v>0</v>
      </c>
      <c r="AP174" s="62">
        <v>0</v>
      </c>
    </row>
    <row r="175" spans="37:42" ht="18.75" customHeight="1">
      <c r="AK175" s="62">
        <v>0</v>
      </c>
      <c r="AL175" s="62">
        <v>0</v>
      </c>
      <c r="AM175" s="62">
        <v>0</v>
      </c>
      <c r="AN175" s="62">
        <v>0</v>
      </c>
      <c r="AO175" s="62">
        <v>0</v>
      </c>
      <c r="AP175" s="62">
        <v>0</v>
      </c>
    </row>
    <row r="176" spans="37:42" ht="18.75" customHeight="1">
      <c r="AK176" s="62">
        <v>0</v>
      </c>
      <c r="AL176" s="62">
        <v>0</v>
      </c>
      <c r="AM176" s="62">
        <v>0</v>
      </c>
      <c r="AN176" s="62">
        <v>0</v>
      </c>
      <c r="AO176" s="62">
        <v>0</v>
      </c>
      <c r="AP176" s="62">
        <v>0</v>
      </c>
    </row>
    <row r="177" spans="37:42" ht="18.75" customHeight="1">
      <c r="AK177" s="62">
        <v>0</v>
      </c>
      <c r="AL177" s="62">
        <v>0</v>
      </c>
      <c r="AM177" s="62">
        <v>0</v>
      </c>
      <c r="AN177" s="62">
        <v>0</v>
      </c>
      <c r="AO177" s="62">
        <v>0</v>
      </c>
      <c r="AP177" s="62">
        <v>0</v>
      </c>
    </row>
    <row r="178" spans="37:42" ht="18.75" customHeight="1">
      <c r="AK178" s="62">
        <v>0</v>
      </c>
      <c r="AL178" s="62">
        <v>0</v>
      </c>
      <c r="AM178" s="62">
        <v>0</v>
      </c>
      <c r="AN178" s="62">
        <v>0</v>
      </c>
      <c r="AO178" s="62">
        <v>0</v>
      </c>
      <c r="AP178" s="62">
        <v>0</v>
      </c>
    </row>
    <row r="179" spans="37:42" ht="18.75" customHeight="1">
      <c r="AK179" s="62">
        <v>0</v>
      </c>
      <c r="AL179" s="62">
        <v>0</v>
      </c>
      <c r="AM179" s="62">
        <v>0</v>
      </c>
      <c r="AN179" s="62">
        <v>0</v>
      </c>
      <c r="AO179" s="62">
        <v>0</v>
      </c>
      <c r="AP179" s="62">
        <v>0</v>
      </c>
    </row>
    <row r="180" spans="37:42" ht="18.75" customHeight="1">
      <c r="AK180" s="62">
        <v>0</v>
      </c>
      <c r="AL180" s="62">
        <v>0</v>
      </c>
      <c r="AM180" s="62">
        <v>0</v>
      </c>
      <c r="AN180" s="62">
        <v>0</v>
      </c>
      <c r="AO180" s="62">
        <v>0</v>
      </c>
      <c r="AP180" s="62">
        <v>0</v>
      </c>
    </row>
    <row r="181" spans="37:42" ht="18.75" customHeight="1">
      <c r="AK181" s="62">
        <v>0</v>
      </c>
      <c r="AL181" s="62">
        <v>0</v>
      </c>
      <c r="AM181" s="62">
        <v>0</v>
      </c>
      <c r="AN181" s="62">
        <v>0</v>
      </c>
      <c r="AO181" s="62">
        <v>0</v>
      </c>
      <c r="AP181" s="62">
        <v>0</v>
      </c>
    </row>
    <row r="182" spans="37:42" ht="18.75" customHeight="1">
      <c r="AK182" s="62">
        <v>0</v>
      </c>
      <c r="AL182" s="62">
        <v>0</v>
      </c>
      <c r="AM182" s="62">
        <v>0</v>
      </c>
      <c r="AN182" s="62">
        <v>0</v>
      </c>
      <c r="AO182" s="62">
        <v>0</v>
      </c>
      <c r="AP182" s="62">
        <v>0</v>
      </c>
    </row>
    <row r="183" spans="37:42" ht="18.75" customHeight="1">
      <c r="AK183" s="62">
        <v>0</v>
      </c>
      <c r="AL183" s="62">
        <v>0</v>
      </c>
      <c r="AM183" s="62">
        <v>0</v>
      </c>
      <c r="AN183" s="62">
        <v>0</v>
      </c>
      <c r="AO183" s="62">
        <v>0</v>
      </c>
      <c r="AP183" s="62">
        <v>0</v>
      </c>
    </row>
    <row r="184" spans="37:42" ht="18.75" customHeight="1">
      <c r="AK184" s="62">
        <v>0</v>
      </c>
      <c r="AL184" s="62">
        <v>0</v>
      </c>
      <c r="AM184" s="62">
        <v>0</v>
      </c>
      <c r="AN184" s="62">
        <v>0</v>
      </c>
      <c r="AO184" s="62">
        <v>0</v>
      </c>
      <c r="AP184" s="62">
        <v>0</v>
      </c>
    </row>
    <row r="185" spans="37:42" ht="18.75" customHeight="1">
      <c r="AK185" s="62">
        <v>0</v>
      </c>
      <c r="AL185" s="62">
        <v>0</v>
      </c>
      <c r="AM185" s="62">
        <v>0</v>
      </c>
      <c r="AN185" s="62">
        <v>0</v>
      </c>
      <c r="AO185" s="62">
        <v>0</v>
      </c>
      <c r="AP185" s="62">
        <v>0</v>
      </c>
    </row>
    <row r="186" spans="37:42" ht="18.75" customHeight="1">
      <c r="AK186" s="62">
        <v>0</v>
      </c>
      <c r="AL186" s="62">
        <v>0</v>
      </c>
      <c r="AM186" s="62">
        <v>0</v>
      </c>
      <c r="AN186" s="62">
        <v>0</v>
      </c>
      <c r="AO186" s="62">
        <v>0</v>
      </c>
      <c r="AP186" s="62">
        <v>0</v>
      </c>
    </row>
    <row r="187" spans="37:42" ht="18.75" customHeight="1">
      <c r="AK187" s="62">
        <v>0</v>
      </c>
      <c r="AL187" s="62">
        <v>0</v>
      </c>
      <c r="AM187" s="62">
        <v>0</v>
      </c>
      <c r="AN187" s="62">
        <v>0</v>
      </c>
      <c r="AO187" s="62">
        <v>0</v>
      </c>
      <c r="AP187" s="62">
        <v>0</v>
      </c>
    </row>
    <row r="188" spans="37:42" ht="18.75" customHeight="1">
      <c r="AK188" s="62">
        <v>0</v>
      </c>
      <c r="AL188" s="62">
        <v>0</v>
      </c>
      <c r="AM188" s="62">
        <v>0</v>
      </c>
      <c r="AN188" s="62">
        <v>0</v>
      </c>
      <c r="AO188" s="62">
        <v>0</v>
      </c>
      <c r="AP188" s="62">
        <v>0</v>
      </c>
    </row>
    <row r="189" spans="37:42" ht="18.75" customHeight="1">
      <c r="AK189" s="62">
        <v>0</v>
      </c>
      <c r="AL189" s="62">
        <v>0</v>
      </c>
      <c r="AM189" s="62">
        <v>0</v>
      </c>
      <c r="AN189" s="62">
        <v>0</v>
      </c>
      <c r="AO189" s="62">
        <v>0</v>
      </c>
      <c r="AP189" s="62">
        <v>0</v>
      </c>
    </row>
    <row r="190" spans="37:42" ht="18.75" customHeight="1">
      <c r="AK190" s="62">
        <v>0</v>
      </c>
      <c r="AL190" s="62">
        <v>0</v>
      </c>
      <c r="AM190" s="62">
        <v>0</v>
      </c>
      <c r="AN190" s="62">
        <v>0</v>
      </c>
      <c r="AO190" s="62">
        <v>0</v>
      </c>
      <c r="AP190" s="62">
        <v>0</v>
      </c>
    </row>
    <row r="191" spans="37:42" ht="18.75" customHeight="1">
      <c r="AK191" s="62">
        <v>0</v>
      </c>
      <c r="AL191" s="62">
        <v>0</v>
      </c>
      <c r="AM191" s="62">
        <v>0</v>
      </c>
      <c r="AN191" s="62">
        <v>0</v>
      </c>
      <c r="AO191" s="62">
        <v>0</v>
      </c>
      <c r="AP191" s="62">
        <v>0</v>
      </c>
    </row>
    <row r="192" spans="37:42" ht="18.75" customHeight="1">
      <c r="AK192" s="62">
        <v>0</v>
      </c>
      <c r="AL192" s="62">
        <v>0</v>
      </c>
      <c r="AM192" s="62">
        <v>0</v>
      </c>
      <c r="AN192" s="62">
        <v>0</v>
      </c>
      <c r="AO192" s="62">
        <v>0</v>
      </c>
      <c r="AP192" s="62">
        <v>0</v>
      </c>
    </row>
    <row r="193" spans="37:42" ht="18.75" customHeight="1">
      <c r="AK193" s="62">
        <v>0</v>
      </c>
      <c r="AL193" s="62">
        <v>0</v>
      </c>
      <c r="AM193" s="62">
        <v>0</v>
      </c>
      <c r="AN193" s="62">
        <v>0</v>
      </c>
      <c r="AO193" s="62">
        <v>0</v>
      </c>
      <c r="AP193" s="62">
        <v>0</v>
      </c>
    </row>
    <row r="194" spans="37:42" ht="18.75" customHeight="1">
      <c r="AK194" s="62">
        <v>0</v>
      </c>
      <c r="AL194" s="62">
        <v>0</v>
      </c>
      <c r="AM194" s="62">
        <v>0</v>
      </c>
      <c r="AN194" s="62">
        <v>0</v>
      </c>
      <c r="AO194" s="62">
        <v>0</v>
      </c>
      <c r="AP194" s="62">
        <v>0</v>
      </c>
    </row>
    <row r="195" spans="37:42" ht="18.75" customHeight="1">
      <c r="AK195" s="62">
        <v>0</v>
      </c>
      <c r="AL195" s="62">
        <v>0</v>
      </c>
      <c r="AM195" s="62">
        <v>0</v>
      </c>
      <c r="AN195" s="62">
        <v>0</v>
      </c>
      <c r="AO195" s="62">
        <v>0</v>
      </c>
      <c r="AP195" s="62">
        <v>0</v>
      </c>
    </row>
    <row r="196" spans="37:42" ht="18.75" customHeight="1">
      <c r="AK196" s="62">
        <v>0</v>
      </c>
      <c r="AL196" s="62">
        <v>0</v>
      </c>
      <c r="AM196" s="62">
        <v>0</v>
      </c>
      <c r="AN196" s="62">
        <v>0</v>
      </c>
      <c r="AO196" s="62">
        <v>0</v>
      </c>
      <c r="AP196" s="62">
        <v>0</v>
      </c>
    </row>
    <row r="197" spans="37:42" ht="18.75" customHeight="1">
      <c r="AK197" s="62">
        <v>0</v>
      </c>
      <c r="AL197" s="62">
        <v>0</v>
      </c>
      <c r="AM197" s="62">
        <v>0</v>
      </c>
      <c r="AN197" s="62">
        <v>0</v>
      </c>
      <c r="AO197" s="62">
        <v>0</v>
      </c>
      <c r="AP197" s="62">
        <v>0</v>
      </c>
    </row>
    <row r="198" spans="37:42" ht="18.75" customHeight="1">
      <c r="AK198" s="62">
        <v>0</v>
      </c>
      <c r="AL198" s="62">
        <v>0</v>
      </c>
      <c r="AM198" s="62">
        <v>0</v>
      </c>
      <c r="AN198" s="62">
        <v>0</v>
      </c>
      <c r="AO198" s="62">
        <v>0</v>
      </c>
      <c r="AP198" s="62">
        <v>0</v>
      </c>
    </row>
    <row r="199" spans="37:42" ht="18.75" customHeight="1">
      <c r="AK199" s="62">
        <v>0</v>
      </c>
      <c r="AL199" s="62">
        <v>0</v>
      </c>
      <c r="AM199" s="62">
        <v>0</v>
      </c>
      <c r="AN199" s="62">
        <v>0</v>
      </c>
      <c r="AO199" s="62">
        <v>0</v>
      </c>
      <c r="AP199" s="62">
        <v>0</v>
      </c>
    </row>
    <row r="200" spans="37:42" ht="18.75" customHeight="1">
      <c r="AK200" s="62">
        <v>0</v>
      </c>
      <c r="AL200" s="62">
        <v>0</v>
      </c>
      <c r="AM200" s="62">
        <v>0</v>
      </c>
      <c r="AN200" s="62">
        <v>0</v>
      </c>
      <c r="AO200" s="62">
        <v>0</v>
      </c>
      <c r="AP200" s="62">
        <v>0</v>
      </c>
    </row>
    <row r="201" spans="37:42" ht="18.75" customHeight="1">
      <c r="AK201" s="62">
        <v>0</v>
      </c>
      <c r="AL201" s="62">
        <v>0</v>
      </c>
      <c r="AM201" s="62">
        <v>0</v>
      </c>
      <c r="AN201" s="62">
        <v>0</v>
      </c>
      <c r="AO201" s="62">
        <v>0</v>
      </c>
      <c r="AP201" s="62">
        <v>0</v>
      </c>
    </row>
    <row r="202" spans="37:42" ht="18.75" customHeight="1">
      <c r="AK202" s="62">
        <v>0</v>
      </c>
      <c r="AL202" s="62">
        <v>0</v>
      </c>
      <c r="AM202" s="62">
        <v>0</v>
      </c>
      <c r="AN202" s="62">
        <v>0</v>
      </c>
      <c r="AO202" s="62">
        <v>0</v>
      </c>
      <c r="AP202" s="62">
        <v>0</v>
      </c>
    </row>
    <row r="203" spans="37:42" ht="18.75" customHeight="1">
      <c r="AK203" s="62">
        <v>0</v>
      </c>
      <c r="AL203" s="62">
        <v>0</v>
      </c>
      <c r="AM203" s="62">
        <v>0</v>
      </c>
      <c r="AN203" s="62">
        <v>0</v>
      </c>
      <c r="AO203" s="62">
        <v>0</v>
      </c>
      <c r="AP203" s="62">
        <v>0</v>
      </c>
    </row>
    <row r="204" spans="37:42" ht="18.75" customHeight="1">
      <c r="AK204" s="62">
        <v>0</v>
      </c>
      <c r="AL204" s="62">
        <v>0</v>
      </c>
      <c r="AM204" s="62">
        <v>0</v>
      </c>
      <c r="AN204" s="62">
        <v>0</v>
      </c>
      <c r="AO204" s="62">
        <v>0</v>
      </c>
      <c r="AP204" s="62">
        <v>0</v>
      </c>
    </row>
    <row r="205" spans="37:42" ht="18.75" customHeight="1">
      <c r="AK205" s="62">
        <v>0</v>
      </c>
      <c r="AL205" s="62">
        <v>0</v>
      </c>
      <c r="AM205" s="62">
        <v>0</v>
      </c>
      <c r="AN205" s="62">
        <v>0</v>
      </c>
      <c r="AO205" s="62">
        <v>0</v>
      </c>
      <c r="AP205" s="62">
        <v>0</v>
      </c>
    </row>
    <row r="206" spans="37:42" ht="18.75" customHeight="1">
      <c r="AK206" s="62">
        <v>0</v>
      </c>
      <c r="AL206" s="62">
        <v>0</v>
      </c>
      <c r="AM206" s="62">
        <v>0</v>
      </c>
      <c r="AN206" s="62">
        <v>0</v>
      </c>
      <c r="AO206" s="62">
        <v>0</v>
      </c>
      <c r="AP206" s="62">
        <v>0</v>
      </c>
    </row>
    <row r="207" spans="37:42" ht="18.75" customHeight="1">
      <c r="AK207" s="62">
        <v>0</v>
      </c>
      <c r="AL207" s="62">
        <v>0</v>
      </c>
      <c r="AM207" s="62">
        <v>0</v>
      </c>
      <c r="AN207" s="62">
        <v>0</v>
      </c>
      <c r="AO207" s="62">
        <v>0</v>
      </c>
      <c r="AP207" s="62">
        <v>0</v>
      </c>
    </row>
    <row r="208" spans="37:42" ht="18.75" customHeight="1">
      <c r="AK208" s="62">
        <v>0</v>
      </c>
      <c r="AL208" s="62">
        <v>0</v>
      </c>
      <c r="AM208" s="62">
        <v>0</v>
      </c>
      <c r="AN208" s="62">
        <v>0</v>
      </c>
      <c r="AO208" s="62">
        <v>0</v>
      </c>
      <c r="AP208" s="62">
        <v>0</v>
      </c>
    </row>
    <row r="209" spans="37:42" ht="18.75" customHeight="1">
      <c r="AK209" s="62">
        <v>0</v>
      </c>
      <c r="AL209" s="62">
        <v>0</v>
      </c>
      <c r="AM209" s="62">
        <v>0</v>
      </c>
      <c r="AN209" s="62">
        <v>0</v>
      </c>
      <c r="AO209" s="62">
        <v>0</v>
      </c>
      <c r="AP209" s="62">
        <v>0</v>
      </c>
    </row>
    <row r="210" spans="37:42" ht="18.75" customHeight="1">
      <c r="AK210" s="62">
        <v>0</v>
      </c>
      <c r="AL210" s="62">
        <v>0</v>
      </c>
      <c r="AM210" s="62">
        <v>0</v>
      </c>
      <c r="AN210" s="62">
        <v>0</v>
      </c>
      <c r="AO210" s="62">
        <v>0</v>
      </c>
      <c r="AP210" s="62">
        <v>0</v>
      </c>
    </row>
    <row r="211" spans="37:42" ht="18.75" customHeight="1">
      <c r="AK211" s="62">
        <v>0</v>
      </c>
      <c r="AL211" s="62">
        <v>0</v>
      </c>
      <c r="AM211" s="62">
        <v>0</v>
      </c>
      <c r="AN211" s="62">
        <v>0</v>
      </c>
      <c r="AO211" s="62">
        <v>0</v>
      </c>
      <c r="AP211" s="62">
        <v>0</v>
      </c>
    </row>
    <row r="212" spans="37:42" ht="18.75" customHeight="1">
      <c r="AK212" s="62">
        <v>0</v>
      </c>
      <c r="AL212" s="62">
        <v>0</v>
      </c>
      <c r="AM212" s="62">
        <v>0</v>
      </c>
      <c r="AN212" s="62">
        <v>0</v>
      </c>
      <c r="AO212" s="62">
        <v>0</v>
      </c>
      <c r="AP212" s="62">
        <v>0</v>
      </c>
    </row>
    <row r="213" spans="37:42" ht="18.75" customHeight="1">
      <c r="AK213" s="62">
        <v>0</v>
      </c>
      <c r="AL213" s="62">
        <v>0</v>
      </c>
      <c r="AM213" s="62">
        <v>0</v>
      </c>
      <c r="AN213" s="62">
        <v>0</v>
      </c>
      <c r="AO213" s="62">
        <v>0</v>
      </c>
      <c r="AP213" s="62">
        <v>0</v>
      </c>
    </row>
    <row r="214" spans="37:42" ht="18.75" customHeight="1">
      <c r="AK214" s="62">
        <v>0</v>
      </c>
      <c r="AL214" s="62">
        <v>0</v>
      </c>
      <c r="AM214" s="62">
        <v>0</v>
      </c>
      <c r="AN214" s="62">
        <v>0</v>
      </c>
      <c r="AO214" s="62">
        <v>0</v>
      </c>
      <c r="AP214" s="62">
        <v>0</v>
      </c>
    </row>
    <row r="215" spans="37:42" ht="18.75" customHeight="1">
      <c r="AK215" s="62">
        <v>0</v>
      </c>
      <c r="AL215" s="62">
        <v>0</v>
      </c>
      <c r="AM215" s="62">
        <v>0</v>
      </c>
      <c r="AN215" s="62">
        <v>0</v>
      </c>
      <c r="AO215" s="62">
        <v>0</v>
      </c>
      <c r="AP215" s="62">
        <v>0</v>
      </c>
    </row>
    <row r="216" spans="37:42" ht="18.75" customHeight="1">
      <c r="AK216" s="62">
        <v>0</v>
      </c>
      <c r="AL216" s="62">
        <v>0</v>
      </c>
      <c r="AM216" s="62">
        <v>0</v>
      </c>
      <c r="AN216" s="62">
        <v>0</v>
      </c>
      <c r="AO216" s="62">
        <v>0</v>
      </c>
      <c r="AP216" s="62">
        <v>0</v>
      </c>
    </row>
    <row r="217" spans="37:42" ht="18.75" customHeight="1">
      <c r="AK217" s="62">
        <v>0</v>
      </c>
      <c r="AL217" s="62">
        <v>0</v>
      </c>
      <c r="AM217" s="62">
        <v>0</v>
      </c>
      <c r="AN217" s="62">
        <v>0</v>
      </c>
      <c r="AO217" s="62">
        <v>0</v>
      </c>
      <c r="AP217" s="62">
        <v>0</v>
      </c>
    </row>
    <row r="218" spans="37:42" ht="18.75" customHeight="1">
      <c r="AK218" s="62">
        <v>0</v>
      </c>
      <c r="AL218" s="62">
        <v>0</v>
      </c>
      <c r="AM218" s="62">
        <v>0</v>
      </c>
      <c r="AN218" s="62">
        <v>0</v>
      </c>
      <c r="AO218" s="62">
        <v>0</v>
      </c>
      <c r="AP218" s="62">
        <v>0</v>
      </c>
    </row>
    <row r="219" spans="37:42" ht="18.75" customHeight="1">
      <c r="AK219" s="62">
        <v>0</v>
      </c>
      <c r="AL219" s="62">
        <v>0</v>
      </c>
      <c r="AM219" s="62">
        <v>0</v>
      </c>
      <c r="AN219" s="62">
        <v>0</v>
      </c>
      <c r="AO219" s="62">
        <v>0</v>
      </c>
      <c r="AP219" s="62">
        <v>0</v>
      </c>
    </row>
    <row r="220" spans="37:42" ht="18.75" customHeight="1">
      <c r="AK220" s="62">
        <v>0</v>
      </c>
      <c r="AL220" s="62">
        <v>0</v>
      </c>
      <c r="AM220" s="62">
        <v>0</v>
      </c>
      <c r="AN220" s="62">
        <v>0</v>
      </c>
      <c r="AO220" s="62">
        <v>0</v>
      </c>
      <c r="AP220" s="62">
        <v>0</v>
      </c>
    </row>
    <row r="221" spans="37:42" ht="18.75" customHeight="1">
      <c r="AK221" s="62">
        <v>0</v>
      </c>
      <c r="AL221" s="62">
        <v>0</v>
      </c>
      <c r="AM221" s="62">
        <v>0</v>
      </c>
      <c r="AN221" s="62">
        <v>0</v>
      </c>
      <c r="AO221" s="62">
        <v>0</v>
      </c>
      <c r="AP221" s="62">
        <v>0</v>
      </c>
    </row>
    <row r="222" spans="37:42" ht="18.75" customHeight="1">
      <c r="AK222" s="62">
        <v>0</v>
      </c>
      <c r="AL222" s="62">
        <v>0</v>
      </c>
      <c r="AM222" s="62">
        <v>0</v>
      </c>
      <c r="AN222" s="62">
        <v>0</v>
      </c>
      <c r="AO222" s="62">
        <v>0</v>
      </c>
      <c r="AP222" s="62">
        <v>0</v>
      </c>
    </row>
    <row r="223" spans="37:42" ht="18.75" customHeight="1">
      <c r="AK223" s="62">
        <v>0</v>
      </c>
      <c r="AL223" s="62">
        <v>0</v>
      </c>
      <c r="AM223" s="62">
        <v>0</v>
      </c>
      <c r="AN223" s="62">
        <v>0</v>
      </c>
      <c r="AO223" s="62">
        <v>0</v>
      </c>
      <c r="AP223" s="62">
        <v>0</v>
      </c>
    </row>
    <row r="224" spans="37:42" ht="18.75" customHeight="1">
      <c r="AK224" s="62">
        <v>0</v>
      </c>
      <c r="AL224" s="62">
        <v>0</v>
      </c>
      <c r="AM224" s="62">
        <v>0</v>
      </c>
      <c r="AN224" s="62">
        <v>0</v>
      </c>
      <c r="AO224" s="62">
        <v>0</v>
      </c>
      <c r="AP224" s="62">
        <v>0</v>
      </c>
    </row>
    <row r="225" spans="37:42" ht="18.75" customHeight="1">
      <c r="AK225" s="62">
        <v>0</v>
      </c>
      <c r="AL225" s="62">
        <v>0</v>
      </c>
      <c r="AM225" s="62">
        <v>0</v>
      </c>
      <c r="AN225" s="62">
        <v>0</v>
      </c>
      <c r="AO225" s="62">
        <v>0</v>
      </c>
      <c r="AP225" s="62">
        <v>0</v>
      </c>
    </row>
    <row r="226" spans="37:42" ht="18.75" customHeight="1">
      <c r="AK226" s="62">
        <v>0</v>
      </c>
      <c r="AL226" s="62">
        <v>0</v>
      </c>
      <c r="AM226" s="62">
        <v>0</v>
      </c>
      <c r="AN226" s="62">
        <v>0</v>
      </c>
      <c r="AO226" s="62">
        <v>0</v>
      </c>
      <c r="AP226" s="62">
        <v>0</v>
      </c>
    </row>
    <row r="227" spans="37:42" ht="18.75" customHeight="1">
      <c r="AK227" s="62">
        <v>0</v>
      </c>
      <c r="AL227" s="62">
        <v>0</v>
      </c>
      <c r="AM227" s="62">
        <v>0</v>
      </c>
      <c r="AN227" s="62">
        <v>0</v>
      </c>
      <c r="AO227" s="62">
        <v>0</v>
      </c>
      <c r="AP227" s="62">
        <v>0</v>
      </c>
    </row>
    <row r="228" spans="37:42" ht="18.75" customHeight="1">
      <c r="AK228" s="62">
        <v>0</v>
      </c>
      <c r="AL228" s="62">
        <v>0</v>
      </c>
      <c r="AM228" s="62">
        <v>0</v>
      </c>
      <c r="AN228" s="62">
        <v>0</v>
      </c>
      <c r="AO228" s="62">
        <v>0</v>
      </c>
      <c r="AP228" s="62">
        <v>0</v>
      </c>
    </row>
    <row r="229" spans="37:42" ht="18.75" customHeight="1">
      <c r="AK229" s="62">
        <v>0</v>
      </c>
      <c r="AL229" s="62">
        <v>0</v>
      </c>
      <c r="AM229" s="62">
        <v>0</v>
      </c>
      <c r="AN229" s="62">
        <v>0</v>
      </c>
      <c r="AO229" s="62">
        <v>0</v>
      </c>
      <c r="AP229" s="62">
        <v>0</v>
      </c>
    </row>
    <row r="230" spans="37:42" ht="18.75" customHeight="1">
      <c r="AK230" s="62">
        <v>0</v>
      </c>
      <c r="AL230" s="62">
        <v>0</v>
      </c>
      <c r="AM230" s="62">
        <v>0</v>
      </c>
      <c r="AN230" s="62">
        <v>0</v>
      </c>
      <c r="AO230" s="62">
        <v>0</v>
      </c>
      <c r="AP230" s="62">
        <v>0</v>
      </c>
    </row>
    <row r="231" spans="37:42" ht="18.75" customHeight="1">
      <c r="AK231" s="62">
        <v>0</v>
      </c>
      <c r="AL231" s="62">
        <v>0</v>
      </c>
      <c r="AM231" s="62">
        <v>0</v>
      </c>
      <c r="AN231" s="62">
        <v>0</v>
      </c>
      <c r="AO231" s="62">
        <v>0</v>
      </c>
      <c r="AP231" s="62">
        <v>0</v>
      </c>
    </row>
    <row r="232" spans="37:42" ht="18.75" customHeight="1">
      <c r="AK232" s="62">
        <v>0</v>
      </c>
      <c r="AL232" s="62">
        <v>0</v>
      </c>
      <c r="AM232" s="62">
        <v>0</v>
      </c>
      <c r="AN232" s="62">
        <v>0</v>
      </c>
      <c r="AO232" s="62">
        <v>0</v>
      </c>
      <c r="AP232" s="62">
        <v>0</v>
      </c>
    </row>
    <row r="233" spans="37:42" ht="18.75" customHeight="1">
      <c r="AK233" s="62">
        <v>0</v>
      </c>
      <c r="AL233" s="62">
        <v>0</v>
      </c>
      <c r="AM233" s="62">
        <v>0</v>
      </c>
      <c r="AN233" s="62">
        <v>0</v>
      </c>
      <c r="AO233" s="62">
        <v>0</v>
      </c>
      <c r="AP233" s="62">
        <v>0</v>
      </c>
    </row>
    <row r="234" spans="37:42" ht="18.75" customHeight="1">
      <c r="AK234" s="62">
        <v>0</v>
      </c>
      <c r="AL234" s="62">
        <v>0</v>
      </c>
      <c r="AM234" s="62">
        <v>0</v>
      </c>
      <c r="AN234" s="62">
        <v>0</v>
      </c>
      <c r="AO234" s="62">
        <v>0</v>
      </c>
      <c r="AP234" s="62">
        <v>0</v>
      </c>
    </row>
    <row r="235" spans="37:42" ht="18.75" customHeight="1">
      <c r="AK235" s="62">
        <v>0</v>
      </c>
      <c r="AL235" s="62">
        <v>0</v>
      </c>
      <c r="AM235" s="62">
        <v>0</v>
      </c>
      <c r="AN235" s="62">
        <v>0</v>
      </c>
      <c r="AO235" s="62">
        <v>0</v>
      </c>
      <c r="AP235" s="62">
        <v>0</v>
      </c>
    </row>
    <row r="236" spans="37:42" ht="18.75" customHeight="1">
      <c r="AK236" s="62">
        <v>0</v>
      </c>
      <c r="AL236" s="62">
        <v>0</v>
      </c>
      <c r="AM236" s="62">
        <v>0</v>
      </c>
      <c r="AN236" s="62">
        <v>0</v>
      </c>
      <c r="AO236" s="62">
        <v>0</v>
      </c>
      <c r="AP236" s="62">
        <v>0</v>
      </c>
    </row>
    <row r="237" spans="37:42" ht="18.75" customHeight="1">
      <c r="AK237" s="62">
        <v>0</v>
      </c>
      <c r="AL237" s="62">
        <v>0</v>
      </c>
      <c r="AM237" s="62">
        <v>0</v>
      </c>
      <c r="AN237" s="62">
        <v>0</v>
      </c>
      <c r="AO237" s="62">
        <v>0</v>
      </c>
      <c r="AP237" s="62">
        <v>0</v>
      </c>
    </row>
    <row r="238" spans="37:42" ht="18.75" customHeight="1">
      <c r="AK238" s="62">
        <v>0</v>
      </c>
      <c r="AL238" s="62">
        <v>0</v>
      </c>
      <c r="AM238" s="62">
        <v>0</v>
      </c>
      <c r="AN238" s="62">
        <v>0</v>
      </c>
      <c r="AO238" s="62">
        <v>0</v>
      </c>
      <c r="AP238" s="62">
        <v>0</v>
      </c>
    </row>
    <row r="239" spans="37:42" ht="18.75" customHeight="1">
      <c r="AK239" s="62">
        <v>0</v>
      </c>
      <c r="AL239" s="62">
        <v>0</v>
      </c>
      <c r="AM239" s="62">
        <v>0</v>
      </c>
      <c r="AN239" s="62">
        <v>0</v>
      </c>
      <c r="AO239" s="62">
        <v>0</v>
      </c>
      <c r="AP239" s="62">
        <v>0</v>
      </c>
    </row>
    <row r="240" spans="37:42" ht="18.75" customHeight="1">
      <c r="AK240" s="62">
        <v>0</v>
      </c>
      <c r="AL240" s="62">
        <v>0</v>
      </c>
      <c r="AM240" s="62">
        <v>0</v>
      </c>
      <c r="AN240" s="62">
        <v>0</v>
      </c>
      <c r="AO240" s="62">
        <v>0</v>
      </c>
      <c r="AP240" s="62">
        <v>0</v>
      </c>
    </row>
    <row r="241" spans="37:42" ht="18.75" customHeight="1">
      <c r="AK241" s="62">
        <v>0</v>
      </c>
      <c r="AL241" s="62">
        <v>0</v>
      </c>
      <c r="AM241" s="62">
        <v>0</v>
      </c>
      <c r="AN241" s="62">
        <v>0</v>
      </c>
      <c r="AO241" s="62">
        <v>0</v>
      </c>
      <c r="AP241" s="62">
        <v>0</v>
      </c>
    </row>
    <row r="242" spans="37:42" ht="18.75" customHeight="1">
      <c r="AK242" s="62">
        <v>0</v>
      </c>
      <c r="AL242" s="62">
        <v>0</v>
      </c>
      <c r="AM242" s="62">
        <v>0</v>
      </c>
      <c r="AN242" s="62">
        <v>0</v>
      </c>
      <c r="AO242" s="62">
        <v>0</v>
      </c>
      <c r="AP242" s="62">
        <v>0</v>
      </c>
    </row>
    <row r="243" spans="37:42" ht="18.75" customHeight="1">
      <c r="AK243" s="62">
        <v>0</v>
      </c>
      <c r="AL243" s="62">
        <v>0</v>
      </c>
      <c r="AM243" s="62">
        <v>0</v>
      </c>
      <c r="AN243" s="62">
        <v>0</v>
      </c>
      <c r="AO243" s="62">
        <v>0</v>
      </c>
      <c r="AP243" s="62">
        <v>0</v>
      </c>
    </row>
    <row r="244" spans="37:42" ht="18.75" customHeight="1">
      <c r="AK244" s="62">
        <v>0</v>
      </c>
      <c r="AL244" s="62">
        <v>0</v>
      </c>
      <c r="AM244" s="62">
        <v>0</v>
      </c>
      <c r="AN244" s="62">
        <v>0</v>
      </c>
      <c r="AO244" s="62">
        <v>0</v>
      </c>
      <c r="AP244" s="62">
        <v>0</v>
      </c>
    </row>
    <row r="245" spans="37:42" ht="18.75" customHeight="1">
      <c r="AK245" s="62">
        <v>0</v>
      </c>
      <c r="AL245" s="62">
        <v>0</v>
      </c>
      <c r="AM245" s="62">
        <v>0</v>
      </c>
      <c r="AN245" s="62">
        <v>0</v>
      </c>
      <c r="AO245" s="62">
        <v>0</v>
      </c>
      <c r="AP245" s="62">
        <v>0</v>
      </c>
    </row>
    <row r="246" spans="37:42" ht="18.75" customHeight="1">
      <c r="AK246" s="62">
        <v>0</v>
      </c>
      <c r="AL246" s="62">
        <v>0</v>
      </c>
      <c r="AM246" s="62">
        <v>0</v>
      </c>
      <c r="AN246" s="62">
        <v>0</v>
      </c>
      <c r="AO246" s="62">
        <v>0</v>
      </c>
      <c r="AP246" s="62">
        <v>0</v>
      </c>
    </row>
    <row r="247" spans="37:42" ht="18.75" customHeight="1">
      <c r="AK247" s="62">
        <v>0</v>
      </c>
      <c r="AL247" s="62">
        <v>0</v>
      </c>
      <c r="AM247" s="62">
        <v>0</v>
      </c>
      <c r="AN247" s="62">
        <v>0</v>
      </c>
      <c r="AO247" s="62">
        <v>0</v>
      </c>
      <c r="AP247" s="62">
        <v>0</v>
      </c>
    </row>
    <row r="248" spans="37:42" ht="18.75" customHeight="1">
      <c r="AK248" s="62">
        <v>0</v>
      </c>
      <c r="AL248" s="62">
        <v>0</v>
      </c>
      <c r="AM248" s="62">
        <v>0</v>
      </c>
      <c r="AN248" s="62">
        <v>0</v>
      </c>
      <c r="AO248" s="62">
        <v>0</v>
      </c>
      <c r="AP248" s="62">
        <v>0</v>
      </c>
    </row>
    <row r="249" spans="37:42" ht="18.75" customHeight="1">
      <c r="AK249" s="62">
        <v>0</v>
      </c>
      <c r="AL249" s="62">
        <v>0</v>
      </c>
      <c r="AM249" s="62">
        <v>0</v>
      </c>
      <c r="AN249" s="62">
        <v>0</v>
      </c>
      <c r="AO249" s="62">
        <v>0</v>
      </c>
      <c r="AP249" s="62">
        <v>0</v>
      </c>
    </row>
    <row r="250" spans="37:42" ht="18.75" customHeight="1">
      <c r="AK250" s="62">
        <v>0</v>
      </c>
      <c r="AL250" s="62">
        <v>0</v>
      </c>
      <c r="AM250" s="62">
        <v>0</v>
      </c>
      <c r="AN250" s="62">
        <v>0</v>
      </c>
      <c r="AO250" s="62">
        <v>0</v>
      </c>
      <c r="AP250" s="62">
        <v>0</v>
      </c>
    </row>
    <row r="251" spans="37:42" ht="18.75" customHeight="1">
      <c r="AK251" s="62">
        <v>0</v>
      </c>
      <c r="AL251" s="62">
        <v>0</v>
      </c>
      <c r="AM251" s="62">
        <v>0</v>
      </c>
      <c r="AN251" s="62">
        <v>0</v>
      </c>
      <c r="AO251" s="62">
        <v>0</v>
      </c>
      <c r="AP251" s="62">
        <v>0</v>
      </c>
    </row>
    <row r="252" spans="37:42" ht="18.75" customHeight="1">
      <c r="AK252" s="62">
        <v>0</v>
      </c>
      <c r="AL252" s="62">
        <v>0</v>
      </c>
      <c r="AM252" s="62">
        <v>0</v>
      </c>
      <c r="AN252" s="62">
        <v>0</v>
      </c>
      <c r="AO252" s="62">
        <v>0</v>
      </c>
      <c r="AP252" s="62">
        <v>0</v>
      </c>
    </row>
    <row r="253" spans="37:42" ht="18.75" customHeight="1">
      <c r="AK253" s="62">
        <v>0</v>
      </c>
      <c r="AL253" s="62">
        <v>0</v>
      </c>
      <c r="AM253" s="62">
        <v>0</v>
      </c>
      <c r="AN253" s="62">
        <v>0</v>
      </c>
      <c r="AO253" s="62">
        <v>0</v>
      </c>
      <c r="AP253" s="62">
        <v>0</v>
      </c>
    </row>
    <row r="254" spans="37:42" ht="18.75" customHeight="1">
      <c r="AK254" s="62">
        <v>0</v>
      </c>
      <c r="AL254" s="62">
        <v>0</v>
      </c>
      <c r="AM254" s="62">
        <v>0</v>
      </c>
      <c r="AN254" s="62">
        <v>0</v>
      </c>
      <c r="AO254" s="62">
        <v>0</v>
      </c>
      <c r="AP254" s="62">
        <v>0</v>
      </c>
    </row>
    <row r="255" spans="37:42" ht="18.75" customHeight="1">
      <c r="AK255" s="62">
        <v>0</v>
      </c>
      <c r="AL255" s="62">
        <v>0</v>
      </c>
      <c r="AM255" s="62">
        <v>0</v>
      </c>
      <c r="AN255" s="62">
        <v>0</v>
      </c>
      <c r="AO255" s="62">
        <v>0</v>
      </c>
      <c r="AP255" s="62">
        <v>0</v>
      </c>
    </row>
    <row r="256" spans="37:42" ht="18.75" customHeight="1">
      <c r="AK256" s="62">
        <v>0</v>
      </c>
      <c r="AL256" s="62">
        <v>0</v>
      </c>
      <c r="AM256" s="62">
        <v>0</v>
      </c>
      <c r="AN256" s="62">
        <v>0</v>
      </c>
      <c r="AO256" s="62">
        <v>0</v>
      </c>
      <c r="AP256" s="62">
        <v>0</v>
      </c>
    </row>
    <row r="257" spans="37:42" ht="18.75" customHeight="1">
      <c r="AK257" s="62">
        <v>0</v>
      </c>
      <c r="AL257" s="62">
        <v>0</v>
      </c>
      <c r="AM257" s="62">
        <v>0</v>
      </c>
      <c r="AN257" s="62">
        <v>0</v>
      </c>
      <c r="AO257" s="62">
        <v>0</v>
      </c>
      <c r="AP257" s="62">
        <v>0</v>
      </c>
    </row>
    <row r="258" spans="37:42" ht="18.75" customHeight="1">
      <c r="AK258" s="62">
        <v>0</v>
      </c>
      <c r="AL258" s="62">
        <v>0</v>
      </c>
      <c r="AM258" s="62">
        <v>0</v>
      </c>
      <c r="AN258" s="62">
        <v>0</v>
      </c>
      <c r="AO258" s="62">
        <v>0</v>
      </c>
      <c r="AP258" s="62">
        <v>0</v>
      </c>
    </row>
    <row r="259" spans="37:42" ht="18.75" customHeight="1">
      <c r="AK259" s="62">
        <v>0</v>
      </c>
      <c r="AL259" s="62">
        <v>0</v>
      </c>
      <c r="AM259" s="62">
        <v>0</v>
      </c>
      <c r="AN259" s="62">
        <v>0</v>
      </c>
      <c r="AO259" s="62">
        <v>0</v>
      </c>
      <c r="AP259" s="62">
        <v>0</v>
      </c>
    </row>
    <row r="260" spans="37:42" ht="18.75" customHeight="1">
      <c r="AK260" s="62">
        <v>0</v>
      </c>
      <c r="AL260" s="62">
        <v>0</v>
      </c>
      <c r="AM260" s="62">
        <v>0</v>
      </c>
      <c r="AN260" s="62">
        <v>0</v>
      </c>
      <c r="AO260" s="62">
        <v>0</v>
      </c>
      <c r="AP260" s="62">
        <v>0</v>
      </c>
    </row>
    <row r="261" spans="37:42" ht="18.75" customHeight="1">
      <c r="AK261" s="62">
        <v>0</v>
      </c>
      <c r="AL261" s="62">
        <v>0</v>
      </c>
      <c r="AM261" s="62">
        <v>0</v>
      </c>
      <c r="AN261" s="62">
        <v>0</v>
      </c>
      <c r="AO261" s="62">
        <v>0</v>
      </c>
      <c r="AP261" s="62">
        <v>0</v>
      </c>
    </row>
    <row r="262" spans="37:42" ht="18.75" customHeight="1">
      <c r="AK262" s="62">
        <v>0</v>
      </c>
      <c r="AL262" s="62">
        <v>0</v>
      </c>
      <c r="AM262" s="62">
        <v>0</v>
      </c>
      <c r="AN262" s="62">
        <v>0</v>
      </c>
      <c r="AO262" s="62">
        <v>0</v>
      </c>
      <c r="AP262" s="62">
        <v>0</v>
      </c>
    </row>
    <row r="263" spans="37:42" ht="18.75" customHeight="1">
      <c r="AK263" s="62">
        <v>0</v>
      </c>
      <c r="AL263" s="62">
        <v>0</v>
      </c>
      <c r="AM263" s="62">
        <v>0</v>
      </c>
      <c r="AN263" s="62">
        <v>0</v>
      </c>
      <c r="AO263" s="62">
        <v>0</v>
      </c>
      <c r="AP263" s="62">
        <v>0</v>
      </c>
    </row>
    <row r="264" spans="37:42" ht="18.75" customHeight="1">
      <c r="AK264" s="62">
        <v>0</v>
      </c>
      <c r="AL264" s="62">
        <v>0</v>
      </c>
      <c r="AM264" s="62">
        <v>0</v>
      </c>
      <c r="AN264" s="62">
        <v>0</v>
      </c>
      <c r="AO264" s="62">
        <v>0</v>
      </c>
      <c r="AP264" s="62">
        <v>0</v>
      </c>
    </row>
    <row r="265" spans="37:42" ht="18.75" customHeight="1">
      <c r="AK265" s="62">
        <v>0</v>
      </c>
      <c r="AL265" s="62">
        <v>0</v>
      </c>
      <c r="AM265" s="62">
        <v>0</v>
      </c>
      <c r="AN265" s="62">
        <v>0</v>
      </c>
      <c r="AO265" s="62">
        <v>0</v>
      </c>
      <c r="AP265" s="62">
        <v>0</v>
      </c>
    </row>
    <row r="266" spans="37:42" ht="18.75" customHeight="1">
      <c r="AK266" s="62">
        <v>0</v>
      </c>
      <c r="AL266" s="62">
        <v>0</v>
      </c>
      <c r="AM266" s="62">
        <v>0</v>
      </c>
      <c r="AN266" s="62">
        <v>0</v>
      </c>
      <c r="AO266" s="62">
        <v>0</v>
      </c>
      <c r="AP266" s="62">
        <v>0</v>
      </c>
    </row>
    <row r="267" spans="37:42" ht="18.75" customHeight="1">
      <c r="AK267" s="62">
        <v>0</v>
      </c>
      <c r="AL267" s="62">
        <v>0</v>
      </c>
      <c r="AM267" s="62">
        <v>0</v>
      </c>
      <c r="AN267" s="62">
        <v>0</v>
      </c>
      <c r="AO267" s="62">
        <v>0</v>
      </c>
      <c r="AP267" s="62">
        <v>0</v>
      </c>
    </row>
    <row r="268" spans="37:42" ht="18.75" customHeight="1">
      <c r="AK268" s="62">
        <v>0</v>
      </c>
      <c r="AL268" s="62">
        <v>0</v>
      </c>
      <c r="AM268" s="62">
        <v>0</v>
      </c>
      <c r="AN268" s="62">
        <v>0</v>
      </c>
      <c r="AO268" s="62">
        <v>0</v>
      </c>
      <c r="AP268" s="62">
        <v>0</v>
      </c>
    </row>
    <row r="269" spans="37:42" ht="18.75" customHeight="1">
      <c r="AK269" s="62">
        <v>0</v>
      </c>
      <c r="AL269" s="62">
        <v>0</v>
      </c>
      <c r="AM269" s="62">
        <v>0</v>
      </c>
      <c r="AN269" s="62">
        <v>0</v>
      </c>
      <c r="AO269" s="62">
        <v>0</v>
      </c>
      <c r="AP269" s="62">
        <v>0</v>
      </c>
    </row>
    <row r="270" spans="37:42" ht="18.75" customHeight="1">
      <c r="AK270" s="62">
        <v>0</v>
      </c>
      <c r="AL270" s="62">
        <v>0</v>
      </c>
      <c r="AM270" s="62">
        <v>0</v>
      </c>
      <c r="AN270" s="62">
        <v>0</v>
      </c>
      <c r="AO270" s="62">
        <v>0</v>
      </c>
      <c r="AP270" s="62">
        <v>0</v>
      </c>
    </row>
    <row r="271" spans="37:42" ht="18.75" customHeight="1">
      <c r="AK271" s="62">
        <v>0</v>
      </c>
      <c r="AL271" s="62">
        <v>0</v>
      </c>
      <c r="AM271" s="62">
        <v>0</v>
      </c>
      <c r="AN271" s="62">
        <v>0</v>
      </c>
      <c r="AO271" s="62">
        <v>0</v>
      </c>
      <c r="AP271" s="62">
        <v>0</v>
      </c>
    </row>
    <row r="272" spans="37:42" ht="18.75" customHeight="1">
      <c r="AK272" s="62">
        <v>0</v>
      </c>
      <c r="AL272" s="62">
        <v>0</v>
      </c>
      <c r="AM272" s="62">
        <v>0</v>
      </c>
      <c r="AN272" s="62">
        <v>0</v>
      </c>
      <c r="AO272" s="62">
        <v>0</v>
      </c>
      <c r="AP272" s="62">
        <v>0</v>
      </c>
    </row>
    <row r="273" spans="37:42" ht="18.75" customHeight="1">
      <c r="AK273" s="62">
        <v>0</v>
      </c>
      <c r="AL273" s="62">
        <v>0</v>
      </c>
      <c r="AM273" s="62">
        <v>0</v>
      </c>
      <c r="AN273" s="62">
        <v>0</v>
      </c>
      <c r="AO273" s="62">
        <v>0</v>
      </c>
      <c r="AP273" s="62">
        <v>0</v>
      </c>
    </row>
    <row r="274" spans="37:42" ht="18.75" customHeight="1">
      <c r="AK274" s="62">
        <v>0</v>
      </c>
      <c r="AL274" s="62">
        <v>0</v>
      </c>
      <c r="AM274" s="62">
        <v>0</v>
      </c>
      <c r="AN274" s="62">
        <v>0</v>
      </c>
      <c r="AO274" s="62">
        <v>0</v>
      </c>
      <c r="AP274" s="62">
        <v>0</v>
      </c>
    </row>
    <row r="275" spans="37:42" ht="18.75" customHeight="1">
      <c r="AK275" s="62">
        <v>0</v>
      </c>
      <c r="AL275" s="62">
        <v>0</v>
      </c>
      <c r="AM275" s="62">
        <v>0</v>
      </c>
      <c r="AN275" s="62">
        <v>0</v>
      </c>
      <c r="AO275" s="62">
        <v>0</v>
      </c>
      <c r="AP275" s="62">
        <v>0</v>
      </c>
    </row>
    <row r="276" spans="37:42" ht="18.75" customHeight="1">
      <c r="AK276" s="62">
        <v>0</v>
      </c>
      <c r="AL276" s="62">
        <v>0</v>
      </c>
      <c r="AM276" s="62">
        <v>0</v>
      </c>
      <c r="AN276" s="62">
        <v>0</v>
      </c>
      <c r="AO276" s="62">
        <v>0</v>
      </c>
      <c r="AP276" s="62">
        <v>0</v>
      </c>
    </row>
    <row r="277" spans="37:42" ht="18.75" customHeight="1">
      <c r="AK277" s="62">
        <v>0</v>
      </c>
      <c r="AL277" s="62">
        <v>0</v>
      </c>
      <c r="AM277" s="62">
        <v>0</v>
      </c>
      <c r="AN277" s="62">
        <v>0</v>
      </c>
      <c r="AO277" s="62">
        <v>0</v>
      </c>
      <c r="AP277" s="62">
        <v>0</v>
      </c>
    </row>
    <row r="278" spans="37:42" ht="18.75" customHeight="1">
      <c r="AK278" s="62">
        <v>0</v>
      </c>
      <c r="AL278" s="62">
        <v>0</v>
      </c>
      <c r="AM278" s="62">
        <v>0</v>
      </c>
      <c r="AN278" s="62">
        <v>0</v>
      </c>
      <c r="AO278" s="62">
        <v>0</v>
      </c>
      <c r="AP278" s="62">
        <v>0</v>
      </c>
    </row>
    <row r="279" spans="37:42" ht="18.75" customHeight="1">
      <c r="AK279" s="62">
        <v>0</v>
      </c>
      <c r="AL279" s="62">
        <v>0</v>
      </c>
      <c r="AM279" s="62">
        <v>0</v>
      </c>
      <c r="AN279" s="62">
        <v>0</v>
      </c>
      <c r="AO279" s="62">
        <v>0</v>
      </c>
      <c r="AP279" s="62">
        <v>0</v>
      </c>
    </row>
    <row r="280" spans="37:42" ht="18.75" customHeight="1">
      <c r="AK280" s="62">
        <v>0</v>
      </c>
      <c r="AL280" s="62">
        <v>0</v>
      </c>
      <c r="AM280" s="62">
        <v>0</v>
      </c>
      <c r="AN280" s="62">
        <v>0</v>
      </c>
      <c r="AO280" s="62">
        <v>0</v>
      </c>
      <c r="AP280" s="62">
        <v>0</v>
      </c>
    </row>
    <row r="281" spans="37:42" ht="18.75" customHeight="1">
      <c r="AK281" s="62">
        <v>0</v>
      </c>
      <c r="AL281" s="62">
        <v>0</v>
      </c>
      <c r="AM281" s="62">
        <v>0</v>
      </c>
      <c r="AN281" s="62">
        <v>0</v>
      </c>
      <c r="AO281" s="62">
        <v>0</v>
      </c>
      <c r="AP281" s="62">
        <v>0</v>
      </c>
    </row>
    <row r="282" spans="37:42" ht="18.75" customHeight="1">
      <c r="AK282" s="62">
        <v>0</v>
      </c>
      <c r="AL282" s="62">
        <v>0</v>
      </c>
      <c r="AM282" s="62">
        <v>0</v>
      </c>
      <c r="AN282" s="62">
        <v>0</v>
      </c>
      <c r="AO282" s="62">
        <v>0</v>
      </c>
      <c r="AP282" s="62">
        <v>0</v>
      </c>
    </row>
    <row r="283" spans="37:42" ht="18.75" customHeight="1">
      <c r="AK283" s="62">
        <v>0</v>
      </c>
      <c r="AL283" s="62">
        <v>0</v>
      </c>
      <c r="AM283" s="62">
        <v>0</v>
      </c>
      <c r="AN283" s="62">
        <v>0</v>
      </c>
      <c r="AO283" s="62">
        <v>0</v>
      </c>
      <c r="AP283" s="62">
        <v>0</v>
      </c>
    </row>
    <row r="284" spans="37:42" ht="18.75" customHeight="1">
      <c r="AK284" s="62">
        <v>0</v>
      </c>
      <c r="AL284" s="62">
        <v>0</v>
      </c>
      <c r="AM284" s="62">
        <v>0</v>
      </c>
      <c r="AN284" s="62">
        <v>0</v>
      </c>
      <c r="AO284" s="62">
        <v>0</v>
      </c>
      <c r="AP284" s="62">
        <v>0</v>
      </c>
    </row>
    <row r="285" spans="37:42" ht="18.75" customHeight="1">
      <c r="AK285" s="62">
        <v>0</v>
      </c>
      <c r="AL285" s="62">
        <v>0</v>
      </c>
      <c r="AM285" s="62">
        <v>0</v>
      </c>
      <c r="AN285" s="62">
        <v>0</v>
      </c>
      <c r="AO285" s="62">
        <v>0</v>
      </c>
      <c r="AP285" s="62">
        <v>0</v>
      </c>
    </row>
    <row r="286" spans="37:42" ht="18.75" customHeight="1">
      <c r="AK286" s="62">
        <v>0</v>
      </c>
      <c r="AL286" s="62">
        <v>0</v>
      </c>
      <c r="AM286" s="62">
        <v>0</v>
      </c>
      <c r="AN286" s="62">
        <v>0</v>
      </c>
      <c r="AO286" s="62">
        <v>0</v>
      </c>
      <c r="AP286" s="62">
        <v>0</v>
      </c>
    </row>
    <row r="287" spans="37:42" ht="18.75" customHeight="1">
      <c r="AK287" s="62">
        <v>0</v>
      </c>
      <c r="AL287" s="62">
        <v>0</v>
      </c>
      <c r="AM287" s="62">
        <v>0</v>
      </c>
      <c r="AN287" s="62">
        <v>0</v>
      </c>
      <c r="AO287" s="62">
        <v>0</v>
      </c>
      <c r="AP287" s="62">
        <v>0</v>
      </c>
    </row>
    <row r="288" spans="37:42" ht="18.75" customHeight="1">
      <c r="AK288" s="62">
        <v>0</v>
      </c>
      <c r="AL288" s="62">
        <v>0</v>
      </c>
      <c r="AM288" s="62">
        <v>0</v>
      </c>
      <c r="AN288" s="62">
        <v>0</v>
      </c>
      <c r="AO288" s="62">
        <v>0</v>
      </c>
      <c r="AP288" s="62">
        <v>0</v>
      </c>
    </row>
    <row r="289" spans="37:42" ht="18.75" customHeight="1">
      <c r="AK289" s="62">
        <v>0</v>
      </c>
      <c r="AL289" s="62">
        <v>0</v>
      </c>
      <c r="AM289" s="62">
        <v>0</v>
      </c>
      <c r="AN289" s="62">
        <v>0</v>
      </c>
      <c r="AO289" s="62">
        <v>0</v>
      </c>
      <c r="AP289" s="62">
        <v>0</v>
      </c>
    </row>
    <row r="290" spans="37:42" ht="18.75" customHeight="1">
      <c r="AK290" s="62">
        <v>0</v>
      </c>
      <c r="AL290" s="62">
        <v>0</v>
      </c>
      <c r="AM290" s="62">
        <v>0</v>
      </c>
      <c r="AN290" s="62">
        <v>0</v>
      </c>
      <c r="AO290" s="62">
        <v>0</v>
      </c>
      <c r="AP290" s="62">
        <v>0</v>
      </c>
    </row>
    <row r="291" spans="37:42" ht="18.75" customHeight="1">
      <c r="AK291" s="62">
        <v>0</v>
      </c>
      <c r="AL291" s="62">
        <v>0</v>
      </c>
      <c r="AM291" s="62">
        <v>0</v>
      </c>
      <c r="AN291" s="62">
        <v>0</v>
      </c>
      <c r="AO291" s="62">
        <v>0</v>
      </c>
      <c r="AP291" s="62">
        <v>0</v>
      </c>
    </row>
    <row r="292" spans="37:42" ht="18.75" customHeight="1">
      <c r="AK292" s="62">
        <v>0</v>
      </c>
      <c r="AL292" s="62">
        <v>0</v>
      </c>
      <c r="AM292" s="62">
        <v>0</v>
      </c>
      <c r="AN292" s="62">
        <v>0</v>
      </c>
      <c r="AO292" s="62">
        <v>0</v>
      </c>
      <c r="AP292" s="62">
        <v>0</v>
      </c>
    </row>
    <row r="293" spans="37:42" ht="18.75" customHeight="1">
      <c r="AK293" s="62">
        <v>0</v>
      </c>
      <c r="AL293" s="62">
        <v>0</v>
      </c>
      <c r="AM293" s="62">
        <v>0</v>
      </c>
      <c r="AN293" s="62">
        <v>0</v>
      </c>
      <c r="AO293" s="62">
        <v>0</v>
      </c>
      <c r="AP293" s="62">
        <v>0</v>
      </c>
    </row>
    <row r="294" spans="37:42" ht="18.75" customHeight="1">
      <c r="AK294" s="62">
        <v>0</v>
      </c>
      <c r="AL294" s="62">
        <v>0</v>
      </c>
      <c r="AM294" s="62">
        <v>0</v>
      </c>
      <c r="AN294" s="62">
        <v>0</v>
      </c>
      <c r="AO294" s="62">
        <v>0</v>
      </c>
      <c r="AP294" s="62">
        <v>0</v>
      </c>
    </row>
    <row r="295" spans="37:42" ht="18.75" customHeight="1">
      <c r="AK295" s="62">
        <v>0</v>
      </c>
      <c r="AL295" s="62">
        <v>0</v>
      </c>
      <c r="AM295" s="62">
        <v>0</v>
      </c>
      <c r="AN295" s="62">
        <v>0</v>
      </c>
      <c r="AO295" s="62">
        <v>0</v>
      </c>
      <c r="AP295" s="62">
        <v>0</v>
      </c>
    </row>
    <row r="296" spans="37:42" ht="18.75" customHeight="1">
      <c r="AK296" s="62">
        <v>0</v>
      </c>
      <c r="AL296" s="62">
        <v>0</v>
      </c>
      <c r="AM296" s="62">
        <v>0</v>
      </c>
      <c r="AN296" s="62">
        <v>0</v>
      </c>
      <c r="AO296" s="62">
        <v>0</v>
      </c>
      <c r="AP296" s="62">
        <v>0</v>
      </c>
    </row>
    <row r="297" spans="37:42" ht="18.75" customHeight="1">
      <c r="AK297" s="62">
        <v>0</v>
      </c>
      <c r="AL297" s="62">
        <v>0</v>
      </c>
      <c r="AM297" s="62">
        <v>0</v>
      </c>
      <c r="AN297" s="62">
        <v>0</v>
      </c>
      <c r="AO297" s="62">
        <v>0</v>
      </c>
      <c r="AP297" s="62">
        <v>0</v>
      </c>
    </row>
    <row r="298" spans="37:42" ht="18.75" customHeight="1">
      <c r="AK298" s="62">
        <v>0</v>
      </c>
      <c r="AL298" s="62">
        <v>0</v>
      </c>
      <c r="AM298" s="62">
        <v>0</v>
      </c>
      <c r="AN298" s="62">
        <v>0</v>
      </c>
      <c r="AO298" s="62">
        <v>0</v>
      </c>
      <c r="AP298" s="62">
        <v>0</v>
      </c>
    </row>
    <row r="299" spans="37:42" ht="18.75" customHeight="1">
      <c r="AK299" s="62">
        <v>0</v>
      </c>
      <c r="AL299" s="62">
        <v>0</v>
      </c>
      <c r="AM299" s="62">
        <v>0</v>
      </c>
      <c r="AN299" s="62">
        <v>0</v>
      </c>
      <c r="AO299" s="62">
        <v>0</v>
      </c>
      <c r="AP299" s="62">
        <v>0</v>
      </c>
    </row>
    <row r="300" spans="37:42" ht="18.75" customHeight="1">
      <c r="AK300" s="62">
        <v>0</v>
      </c>
      <c r="AL300" s="62">
        <v>0</v>
      </c>
      <c r="AM300" s="62">
        <v>0</v>
      </c>
      <c r="AN300" s="62">
        <v>0</v>
      </c>
      <c r="AO300" s="62">
        <v>0</v>
      </c>
      <c r="AP300" s="62">
        <v>0</v>
      </c>
    </row>
    <row r="301" spans="37:42" ht="18.75" customHeight="1">
      <c r="AK301" s="62">
        <v>0</v>
      </c>
      <c r="AL301" s="62">
        <v>0</v>
      </c>
      <c r="AM301" s="62">
        <v>0</v>
      </c>
      <c r="AN301" s="62">
        <v>0</v>
      </c>
      <c r="AO301" s="62">
        <v>0</v>
      </c>
      <c r="AP301" s="62">
        <v>0</v>
      </c>
    </row>
    <row r="302" spans="37:42" ht="18.75" customHeight="1">
      <c r="AK302" s="62">
        <v>0</v>
      </c>
      <c r="AL302" s="62">
        <v>0</v>
      </c>
      <c r="AM302" s="62">
        <v>0</v>
      </c>
      <c r="AN302" s="62">
        <v>0</v>
      </c>
      <c r="AO302" s="62">
        <v>0</v>
      </c>
      <c r="AP302" s="62">
        <v>0</v>
      </c>
    </row>
    <row r="303" spans="37:42" ht="18.75" customHeight="1">
      <c r="AK303" s="62">
        <v>0</v>
      </c>
      <c r="AL303" s="62">
        <v>0</v>
      </c>
      <c r="AM303" s="62">
        <v>0</v>
      </c>
      <c r="AN303" s="62">
        <v>0</v>
      </c>
      <c r="AO303" s="62">
        <v>0</v>
      </c>
      <c r="AP303" s="62">
        <v>0</v>
      </c>
    </row>
    <row r="304" spans="37:42" ht="18.75" customHeight="1">
      <c r="AK304" s="62">
        <v>0</v>
      </c>
      <c r="AL304" s="62">
        <v>0</v>
      </c>
      <c r="AM304" s="62">
        <v>0</v>
      </c>
      <c r="AN304" s="62">
        <v>0</v>
      </c>
      <c r="AO304" s="62">
        <v>0</v>
      </c>
      <c r="AP304" s="62">
        <v>0</v>
      </c>
    </row>
    <row r="305" spans="37:42" ht="18.75" customHeight="1">
      <c r="AK305" s="62">
        <v>0</v>
      </c>
      <c r="AL305" s="62">
        <v>0</v>
      </c>
      <c r="AM305" s="62">
        <v>0</v>
      </c>
      <c r="AN305" s="62">
        <v>0</v>
      </c>
      <c r="AO305" s="62">
        <v>0</v>
      </c>
      <c r="AP305" s="62">
        <v>0</v>
      </c>
    </row>
    <row r="306" spans="37:42" ht="18.75" customHeight="1">
      <c r="AK306" s="62">
        <v>0</v>
      </c>
      <c r="AL306" s="62">
        <v>0</v>
      </c>
      <c r="AM306" s="62">
        <v>0</v>
      </c>
      <c r="AN306" s="62">
        <v>0</v>
      </c>
      <c r="AO306" s="62">
        <v>0</v>
      </c>
      <c r="AP306" s="62">
        <v>0</v>
      </c>
    </row>
    <row r="307" spans="37:42" ht="18.75" customHeight="1">
      <c r="AK307" s="62">
        <v>0</v>
      </c>
      <c r="AL307" s="62">
        <v>0</v>
      </c>
      <c r="AM307" s="62">
        <v>0</v>
      </c>
      <c r="AN307" s="62">
        <v>0</v>
      </c>
      <c r="AO307" s="62">
        <v>0</v>
      </c>
      <c r="AP307" s="62">
        <v>0</v>
      </c>
    </row>
    <row r="308" spans="37:42" ht="18.75" customHeight="1">
      <c r="AK308" s="62">
        <v>0</v>
      </c>
      <c r="AL308" s="62">
        <v>0</v>
      </c>
      <c r="AM308" s="62">
        <v>0</v>
      </c>
      <c r="AN308" s="62">
        <v>0</v>
      </c>
      <c r="AO308" s="62">
        <v>0</v>
      </c>
      <c r="AP308" s="62">
        <v>0</v>
      </c>
    </row>
    <row r="309" spans="37:42" ht="18.75" customHeight="1">
      <c r="AK309" s="62">
        <v>0</v>
      </c>
      <c r="AL309" s="62">
        <v>0</v>
      </c>
      <c r="AM309" s="62">
        <v>0</v>
      </c>
      <c r="AN309" s="62">
        <v>0</v>
      </c>
      <c r="AO309" s="62">
        <v>0</v>
      </c>
      <c r="AP309" s="62">
        <v>0</v>
      </c>
    </row>
    <row r="310" spans="37:42" ht="18.75" customHeight="1">
      <c r="AK310" s="62">
        <v>0</v>
      </c>
      <c r="AL310" s="62">
        <v>0</v>
      </c>
      <c r="AM310" s="62">
        <v>0</v>
      </c>
      <c r="AN310" s="62">
        <v>0</v>
      </c>
      <c r="AO310" s="62">
        <v>0</v>
      </c>
      <c r="AP310" s="62">
        <v>0</v>
      </c>
    </row>
    <row r="311" spans="37:42" ht="18.75" customHeight="1">
      <c r="AK311" s="62">
        <v>0</v>
      </c>
      <c r="AL311" s="62">
        <v>0</v>
      </c>
      <c r="AM311" s="62">
        <v>0</v>
      </c>
      <c r="AN311" s="62">
        <v>0</v>
      </c>
      <c r="AO311" s="62">
        <v>0</v>
      </c>
      <c r="AP311" s="62">
        <v>0</v>
      </c>
    </row>
    <row r="312" spans="37:42" ht="18.75" customHeight="1">
      <c r="AK312" s="62">
        <v>0</v>
      </c>
      <c r="AL312" s="62">
        <v>0</v>
      </c>
      <c r="AM312" s="62">
        <v>0</v>
      </c>
      <c r="AN312" s="62">
        <v>0</v>
      </c>
      <c r="AO312" s="62">
        <v>0</v>
      </c>
      <c r="AP312" s="62">
        <v>0</v>
      </c>
    </row>
    <row r="313" spans="37:42" ht="18.75" customHeight="1">
      <c r="AK313" s="62">
        <v>0</v>
      </c>
      <c r="AL313" s="62">
        <v>0</v>
      </c>
      <c r="AM313" s="62">
        <v>0</v>
      </c>
      <c r="AN313" s="62">
        <v>0</v>
      </c>
      <c r="AO313" s="62">
        <v>0</v>
      </c>
      <c r="AP313" s="62">
        <v>0</v>
      </c>
    </row>
    <row r="314" spans="37:42" ht="18.75" customHeight="1">
      <c r="AK314" s="62">
        <v>0</v>
      </c>
      <c r="AL314" s="62">
        <v>0</v>
      </c>
      <c r="AM314" s="62">
        <v>0</v>
      </c>
      <c r="AN314" s="62">
        <v>0</v>
      </c>
      <c r="AO314" s="62">
        <v>0</v>
      </c>
      <c r="AP314" s="62">
        <v>0</v>
      </c>
    </row>
    <row r="315" spans="37:42" ht="18.75" customHeight="1">
      <c r="AK315" s="62">
        <v>0</v>
      </c>
      <c r="AL315" s="62">
        <v>0</v>
      </c>
      <c r="AM315" s="62">
        <v>0</v>
      </c>
      <c r="AN315" s="62">
        <v>0</v>
      </c>
      <c r="AO315" s="62">
        <v>0</v>
      </c>
      <c r="AP315" s="62">
        <v>0</v>
      </c>
    </row>
    <row r="316" spans="37:42" ht="18.75" customHeight="1">
      <c r="AK316" s="62">
        <v>0</v>
      </c>
      <c r="AL316" s="62">
        <v>0</v>
      </c>
      <c r="AM316" s="62">
        <v>0</v>
      </c>
      <c r="AN316" s="62">
        <v>0</v>
      </c>
      <c r="AO316" s="62">
        <v>0</v>
      </c>
      <c r="AP316" s="62">
        <v>0</v>
      </c>
    </row>
    <row r="317" spans="37:42" ht="18.75" customHeight="1">
      <c r="AK317" s="62">
        <v>0</v>
      </c>
      <c r="AL317" s="62">
        <v>0</v>
      </c>
      <c r="AM317" s="62">
        <v>0</v>
      </c>
      <c r="AN317" s="62">
        <v>0</v>
      </c>
      <c r="AO317" s="62">
        <v>0</v>
      </c>
      <c r="AP317" s="62">
        <v>0</v>
      </c>
    </row>
    <row r="318" spans="37:42" ht="18.75" customHeight="1">
      <c r="AK318" s="62">
        <v>0</v>
      </c>
      <c r="AL318" s="62">
        <v>0</v>
      </c>
      <c r="AM318" s="62">
        <v>0</v>
      </c>
      <c r="AN318" s="62">
        <v>0</v>
      </c>
      <c r="AO318" s="62">
        <v>0</v>
      </c>
      <c r="AP318" s="62">
        <v>0</v>
      </c>
    </row>
    <row r="319" spans="37:42" ht="18.75" customHeight="1">
      <c r="AK319" s="62">
        <v>0</v>
      </c>
      <c r="AL319" s="62">
        <v>0</v>
      </c>
      <c r="AM319" s="62">
        <v>0</v>
      </c>
      <c r="AN319" s="62">
        <v>0</v>
      </c>
      <c r="AO319" s="62">
        <v>0</v>
      </c>
      <c r="AP319" s="62">
        <v>0</v>
      </c>
    </row>
    <row r="320" spans="37:42" ht="18.75" customHeight="1">
      <c r="AK320" s="62">
        <v>0</v>
      </c>
      <c r="AL320" s="62">
        <v>0</v>
      </c>
      <c r="AM320" s="62">
        <v>0</v>
      </c>
      <c r="AN320" s="62">
        <v>0</v>
      </c>
      <c r="AO320" s="62">
        <v>0</v>
      </c>
      <c r="AP320" s="62">
        <v>0</v>
      </c>
    </row>
    <row r="321" spans="37:42" ht="18.75" customHeight="1">
      <c r="AK321" s="62">
        <v>0</v>
      </c>
      <c r="AL321" s="62">
        <v>0</v>
      </c>
      <c r="AM321" s="62">
        <v>0</v>
      </c>
      <c r="AN321" s="62">
        <v>0</v>
      </c>
      <c r="AO321" s="62">
        <v>0</v>
      </c>
      <c r="AP321" s="62">
        <v>0</v>
      </c>
    </row>
    <row r="322" spans="37:42" ht="18.75" customHeight="1">
      <c r="AK322" s="62">
        <v>0</v>
      </c>
      <c r="AL322" s="62">
        <v>0</v>
      </c>
      <c r="AM322" s="62">
        <v>0</v>
      </c>
      <c r="AN322" s="62">
        <v>0</v>
      </c>
      <c r="AO322" s="62">
        <v>0</v>
      </c>
      <c r="AP322" s="62">
        <v>0</v>
      </c>
    </row>
    <row r="323" spans="37:42" ht="18.75" customHeight="1">
      <c r="AK323" s="62">
        <v>0</v>
      </c>
      <c r="AL323" s="62">
        <v>0</v>
      </c>
      <c r="AM323" s="62">
        <v>0</v>
      </c>
      <c r="AN323" s="62">
        <v>0</v>
      </c>
      <c r="AO323" s="62">
        <v>0</v>
      </c>
      <c r="AP323" s="62">
        <v>0</v>
      </c>
    </row>
    <row r="324" spans="37:42" ht="18.75" customHeight="1">
      <c r="AK324" s="62">
        <v>0</v>
      </c>
      <c r="AL324" s="62">
        <v>0</v>
      </c>
      <c r="AM324" s="62">
        <v>0</v>
      </c>
      <c r="AN324" s="62">
        <v>0</v>
      </c>
      <c r="AO324" s="62">
        <v>0</v>
      </c>
      <c r="AP324" s="62">
        <v>0</v>
      </c>
    </row>
    <row r="325" spans="37:42" ht="18.75" customHeight="1">
      <c r="AK325" s="62">
        <v>0</v>
      </c>
      <c r="AL325" s="62">
        <v>0</v>
      </c>
      <c r="AM325" s="62">
        <v>0</v>
      </c>
      <c r="AN325" s="62">
        <v>0</v>
      </c>
      <c r="AO325" s="62">
        <v>0</v>
      </c>
      <c r="AP325" s="62">
        <v>0</v>
      </c>
    </row>
    <row r="326" spans="37:42" ht="18.75" customHeight="1">
      <c r="AK326" s="62">
        <v>0</v>
      </c>
      <c r="AL326" s="62">
        <v>0</v>
      </c>
      <c r="AM326" s="62">
        <v>0</v>
      </c>
      <c r="AN326" s="62">
        <v>0</v>
      </c>
      <c r="AO326" s="62">
        <v>0</v>
      </c>
      <c r="AP326" s="62">
        <v>0</v>
      </c>
    </row>
    <row r="327" spans="37:42" ht="18.75" customHeight="1">
      <c r="AK327" s="62">
        <v>0</v>
      </c>
      <c r="AL327" s="62">
        <v>0</v>
      </c>
      <c r="AM327" s="62">
        <v>0</v>
      </c>
      <c r="AN327" s="62">
        <v>0</v>
      </c>
      <c r="AO327" s="62">
        <v>0</v>
      </c>
      <c r="AP327" s="62">
        <v>0</v>
      </c>
    </row>
    <row r="328" spans="37:42" ht="18.75" customHeight="1">
      <c r="AK328" s="62">
        <v>0</v>
      </c>
      <c r="AL328" s="62">
        <v>0</v>
      </c>
      <c r="AM328" s="62">
        <v>0</v>
      </c>
      <c r="AN328" s="62">
        <v>0</v>
      </c>
      <c r="AO328" s="62">
        <v>0</v>
      </c>
      <c r="AP328" s="62">
        <v>0</v>
      </c>
    </row>
    <row r="329" spans="37:42" ht="18.75" customHeight="1">
      <c r="AK329" s="62">
        <v>0</v>
      </c>
      <c r="AL329" s="62">
        <v>0</v>
      </c>
      <c r="AM329" s="62">
        <v>0</v>
      </c>
      <c r="AN329" s="62">
        <v>0</v>
      </c>
      <c r="AO329" s="62">
        <v>0</v>
      </c>
      <c r="AP329" s="62">
        <v>0</v>
      </c>
    </row>
    <row r="330" spans="37:42" ht="18.75" customHeight="1">
      <c r="AK330" s="62">
        <v>0</v>
      </c>
      <c r="AL330" s="62">
        <v>0</v>
      </c>
      <c r="AM330" s="62">
        <v>0</v>
      </c>
      <c r="AN330" s="62">
        <v>0</v>
      </c>
      <c r="AO330" s="62">
        <v>0</v>
      </c>
      <c r="AP330" s="62">
        <v>0</v>
      </c>
    </row>
    <row r="331" spans="37:42" ht="18.75" customHeight="1">
      <c r="AK331" s="62">
        <v>0</v>
      </c>
      <c r="AL331" s="62">
        <v>0</v>
      </c>
      <c r="AM331" s="62">
        <v>0</v>
      </c>
      <c r="AN331" s="62">
        <v>0</v>
      </c>
      <c r="AO331" s="62">
        <v>0</v>
      </c>
      <c r="AP331" s="62">
        <v>0</v>
      </c>
    </row>
    <row r="332" spans="37:42" ht="18.75" customHeight="1">
      <c r="AK332" s="62">
        <v>0</v>
      </c>
      <c r="AL332" s="62">
        <v>0</v>
      </c>
      <c r="AM332" s="62">
        <v>0</v>
      </c>
      <c r="AN332" s="62">
        <v>0</v>
      </c>
      <c r="AO332" s="62">
        <v>0</v>
      </c>
      <c r="AP332" s="62">
        <v>0</v>
      </c>
    </row>
    <row r="333" spans="37:42" ht="18.75" customHeight="1">
      <c r="AK333" s="62">
        <v>0</v>
      </c>
      <c r="AL333" s="62">
        <v>0</v>
      </c>
      <c r="AM333" s="62">
        <v>0</v>
      </c>
      <c r="AN333" s="62">
        <v>0</v>
      </c>
      <c r="AO333" s="62">
        <v>0</v>
      </c>
      <c r="AP333" s="62">
        <v>0</v>
      </c>
    </row>
    <row r="334" spans="37:42" ht="18.75" customHeight="1">
      <c r="AK334" s="62">
        <v>0</v>
      </c>
      <c r="AL334" s="62">
        <v>0</v>
      </c>
      <c r="AM334" s="62">
        <v>0</v>
      </c>
      <c r="AN334" s="62">
        <v>0</v>
      </c>
      <c r="AO334" s="62">
        <v>0</v>
      </c>
      <c r="AP334" s="62">
        <v>0</v>
      </c>
    </row>
    <row r="335" spans="37:42" ht="18.75" customHeight="1">
      <c r="AK335" s="62">
        <v>0</v>
      </c>
      <c r="AL335" s="62">
        <v>0</v>
      </c>
      <c r="AM335" s="62">
        <v>0</v>
      </c>
      <c r="AN335" s="62">
        <v>0</v>
      </c>
      <c r="AO335" s="62">
        <v>0</v>
      </c>
      <c r="AP335" s="62">
        <v>0</v>
      </c>
    </row>
    <row r="336" spans="37:42" ht="18.75" customHeight="1">
      <c r="AK336" s="62">
        <v>0</v>
      </c>
      <c r="AL336" s="62">
        <v>0</v>
      </c>
      <c r="AM336" s="62">
        <v>0</v>
      </c>
      <c r="AN336" s="62">
        <v>0</v>
      </c>
      <c r="AO336" s="62">
        <v>0</v>
      </c>
      <c r="AP336" s="62">
        <v>0</v>
      </c>
    </row>
    <row r="337" spans="37:42" ht="18.75" customHeight="1">
      <c r="AK337" s="62">
        <v>0</v>
      </c>
      <c r="AL337" s="62">
        <v>0</v>
      </c>
      <c r="AM337" s="62">
        <v>0</v>
      </c>
      <c r="AN337" s="62">
        <v>0</v>
      </c>
      <c r="AO337" s="62">
        <v>0</v>
      </c>
      <c r="AP337" s="62">
        <v>0</v>
      </c>
    </row>
    <row r="338" spans="37:42" ht="18.75" customHeight="1">
      <c r="AK338" s="62">
        <v>0</v>
      </c>
      <c r="AL338" s="62">
        <v>0</v>
      </c>
      <c r="AM338" s="62">
        <v>0</v>
      </c>
      <c r="AN338" s="62">
        <v>0</v>
      </c>
      <c r="AO338" s="62">
        <v>0</v>
      </c>
      <c r="AP338" s="62">
        <v>0</v>
      </c>
    </row>
    <row r="339" spans="37:42" ht="18.75" customHeight="1">
      <c r="AK339" s="62">
        <v>0</v>
      </c>
      <c r="AL339" s="62">
        <v>0</v>
      </c>
      <c r="AM339" s="62">
        <v>0</v>
      </c>
      <c r="AN339" s="62">
        <v>0</v>
      </c>
      <c r="AO339" s="62">
        <v>0</v>
      </c>
      <c r="AP339" s="62">
        <v>0</v>
      </c>
    </row>
    <row r="340" spans="37:42" ht="18.75" customHeight="1">
      <c r="AK340" s="62">
        <v>0</v>
      </c>
      <c r="AL340" s="62">
        <v>0</v>
      </c>
      <c r="AM340" s="62">
        <v>0</v>
      </c>
      <c r="AN340" s="62">
        <v>0</v>
      </c>
      <c r="AO340" s="62">
        <v>0</v>
      </c>
      <c r="AP340" s="62">
        <v>0</v>
      </c>
    </row>
    <row r="341" spans="37:42" ht="18.75" customHeight="1">
      <c r="AK341" s="62">
        <v>0</v>
      </c>
      <c r="AL341" s="62">
        <v>0</v>
      </c>
      <c r="AM341" s="62">
        <v>0</v>
      </c>
      <c r="AN341" s="62">
        <v>0</v>
      </c>
      <c r="AO341" s="62">
        <v>0</v>
      </c>
      <c r="AP341" s="62">
        <v>0</v>
      </c>
    </row>
    <row r="342" spans="37:42" ht="18.75" customHeight="1">
      <c r="AK342" s="62">
        <v>0</v>
      </c>
      <c r="AL342" s="62">
        <v>0</v>
      </c>
      <c r="AM342" s="62">
        <v>0</v>
      </c>
      <c r="AN342" s="62">
        <v>0</v>
      </c>
      <c r="AO342" s="62">
        <v>0</v>
      </c>
      <c r="AP342" s="62">
        <v>0</v>
      </c>
    </row>
    <row r="343" spans="37:42" ht="18.75" customHeight="1">
      <c r="AK343" s="62">
        <v>0</v>
      </c>
      <c r="AL343" s="62">
        <v>0</v>
      </c>
      <c r="AM343" s="62">
        <v>0</v>
      </c>
      <c r="AN343" s="62">
        <v>0</v>
      </c>
      <c r="AO343" s="62">
        <v>0</v>
      </c>
      <c r="AP343" s="62">
        <v>0</v>
      </c>
    </row>
    <row r="344" spans="37:42" ht="18.75" customHeight="1">
      <c r="AK344" s="62">
        <v>0</v>
      </c>
      <c r="AL344" s="62">
        <v>0</v>
      </c>
      <c r="AM344" s="62">
        <v>0</v>
      </c>
      <c r="AN344" s="62">
        <v>0</v>
      </c>
      <c r="AO344" s="62">
        <v>0</v>
      </c>
      <c r="AP344" s="62">
        <v>0</v>
      </c>
    </row>
    <row r="345" spans="37:42" ht="18.75" customHeight="1">
      <c r="AK345" s="62">
        <v>0</v>
      </c>
      <c r="AL345" s="62">
        <v>0</v>
      </c>
      <c r="AM345" s="62">
        <v>0</v>
      </c>
      <c r="AN345" s="62">
        <v>0</v>
      </c>
      <c r="AO345" s="62">
        <v>0</v>
      </c>
      <c r="AP345" s="62">
        <v>0</v>
      </c>
    </row>
    <row r="346" spans="37:42" ht="18.75" customHeight="1">
      <c r="AK346" s="62">
        <v>0</v>
      </c>
      <c r="AL346" s="62">
        <v>0</v>
      </c>
      <c r="AM346" s="62">
        <v>0</v>
      </c>
      <c r="AN346" s="62">
        <v>0</v>
      </c>
      <c r="AO346" s="62">
        <v>0</v>
      </c>
      <c r="AP346" s="62">
        <v>0</v>
      </c>
    </row>
    <row r="347" spans="37:42" ht="18.75" customHeight="1">
      <c r="AK347" s="62">
        <v>0</v>
      </c>
      <c r="AL347" s="62">
        <v>0</v>
      </c>
      <c r="AM347" s="62">
        <v>0</v>
      </c>
      <c r="AN347" s="62">
        <v>0</v>
      </c>
      <c r="AO347" s="62">
        <v>0</v>
      </c>
      <c r="AP347" s="62">
        <v>0</v>
      </c>
    </row>
    <row r="348" spans="37:42" ht="18.75" customHeight="1">
      <c r="AK348" s="62">
        <v>0</v>
      </c>
      <c r="AL348" s="62">
        <v>0</v>
      </c>
      <c r="AM348" s="62">
        <v>0</v>
      </c>
      <c r="AN348" s="62">
        <v>0</v>
      </c>
      <c r="AO348" s="62">
        <v>0</v>
      </c>
      <c r="AP348" s="62">
        <v>0</v>
      </c>
    </row>
    <row r="349" spans="37:42" ht="18.75" customHeight="1">
      <c r="AK349" s="62">
        <v>0</v>
      </c>
      <c r="AL349" s="62">
        <v>0</v>
      </c>
      <c r="AM349" s="62">
        <v>0</v>
      </c>
      <c r="AN349" s="62">
        <v>0</v>
      </c>
      <c r="AO349" s="62">
        <v>0</v>
      </c>
      <c r="AP349" s="62">
        <v>0</v>
      </c>
    </row>
    <row r="350" spans="37:42" ht="18.75" customHeight="1">
      <c r="AK350" s="62">
        <v>0</v>
      </c>
      <c r="AL350" s="62">
        <v>0</v>
      </c>
      <c r="AM350" s="62">
        <v>0</v>
      </c>
      <c r="AN350" s="62">
        <v>0</v>
      </c>
      <c r="AO350" s="62">
        <v>0</v>
      </c>
      <c r="AP350" s="62">
        <v>0</v>
      </c>
    </row>
    <row r="351" spans="37:42" ht="18.75" customHeight="1">
      <c r="AK351" s="62">
        <v>0</v>
      </c>
      <c r="AL351" s="62">
        <v>0</v>
      </c>
      <c r="AM351" s="62">
        <v>0</v>
      </c>
      <c r="AN351" s="62">
        <v>0</v>
      </c>
      <c r="AO351" s="62">
        <v>0</v>
      </c>
      <c r="AP351" s="62">
        <v>0</v>
      </c>
    </row>
    <row r="352" spans="37:42" ht="18.75" customHeight="1">
      <c r="AK352" s="62">
        <v>0</v>
      </c>
      <c r="AL352" s="62">
        <v>0</v>
      </c>
      <c r="AM352" s="62">
        <v>0</v>
      </c>
      <c r="AN352" s="62">
        <v>0</v>
      </c>
      <c r="AO352" s="62">
        <v>0</v>
      </c>
      <c r="AP352" s="62">
        <v>0</v>
      </c>
    </row>
    <row r="353" spans="37:42" ht="18.75" customHeight="1">
      <c r="AK353" s="62">
        <v>0</v>
      </c>
      <c r="AL353" s="62">
        <v>0</v>
      </c>
      <c r="AM353" s="62">
        <v>0</v>
      </c>
      <c r="AN353" s="62">
        <v>0</v>
      </c>
      <c r="AO353" s="62">
        <v>0</v>
      </c>
      <c r="AP353" s="62">
        <v>0</v>
      </c>
    </row>
    <row r="354" spans="37:42" ht="18.75" customHeight="1">
      <c r="AK354" s="62">
        <v>0</v>
      </c>
      <c r="AL354" s="62">
        <v>0</v>
      </c>
      <c r="AM354" s="62">
        <v>0</v>
      </c>
      <c r="AN354" s="62">
        <v>0</v>
      </c>
      <c r="AO354" s="62">
        <v>0</v>
      </c>
      <c r="AP354" s="62">
        <v>0</v>
      </c>
    </row>
    <row r="355" spans="37:42" ht="18.75" customHeight="1">
      <c r="AK355" s="62">
        <v>0</v>
      </c>
      <c r="AL355" s="62">
        <v>0</v>
      </c>
      <c r="AM355" s="62">
        <v>0</v>
      </c>
      <c r="AN355" s="62">
        <v>0</v>
      </c>
      <c r="AO355" s="62">
        <v>0</v>
      </c>
      <c r="AP355" s="62">
        <v>0</v>
      </c>
    </row>
    <row r="356" spans="37:42" ht="18.75" customHeight="1">
      <c r="AK356" s="62">
        <v>0</v>
      </c>
      <c r="AL356" s="62">
        <v>0</v>
      </c>
      <c r="AM356" s="62">
        <v>0</v>
      </c>
      <c r="AN356" s="62">
        <v>0</v>
      </c>
      <c r="AO356" s="62">
        <v>0</v>
      </c>
      <c r="AP356" s="62">
        <v>0</v>
      </c>
    </row>
    <row r="357" spans="37:42" ht="18.75" customHeight="1">
      <c r="AK357" s="62">
        <v>0</v>
      </c>
      <c r="AL357" s="62">
        <v>0</v>
      </c>
      <c r="AM357" s="62">
        <v>0</v>
      </c>
      <c r="AN357" s="62">
        <v>0</v>
      </c>
      <c r="AO357" s="62">
        <v>0</v>
      </c>
      <c r="AP357" s="62">
        <v>0</v>
      </c>
    </row>
    <row r="358" spans="37:42" ht="18.75" customHeight="1">
      <c r="AK358" s="62">
        <v>0</v>
      </c>
      <c r="AL358" s="62">
        <v>0</v>
      </c>
      <c r="AM358" s="62">
        <v>0</v>
      </c>
      <c r="AN358" s="62">
        <v>0</v>
      </c>
      <c r="AO358" s="62">
        <v>0</v>
      </c>
      <c r="AP358" s="62">
        <v>0</v>
      </c>
    </row>
    <row r="359" spans="37:42" ht="18.75" customHeight="1">
      <c r="AK359" s="62">
        <v>0</v>
      </c>
      <c r="AL359" s="62">
        <v>0</v>
      </c>
      <c r="AM359" s="62">
        <v>0</v>
      </c>
      <c r="AN359" s="62">
        <v>0</v>
      </c>
      <c r="AO359" s="62">
        <v>0</v>
      </c>
      <c r="AP359" s="62">
        <v>0</v>
      </c>
    </row>
    <row r="360" spans="37:42" ht="18.75" customHeight="1">
      <c r="AK360" s="62">
        <v>0</v>
      </c>
      <c r="AL360" s="62">
        <v>0</v>
      </c>
      <c r="AM360" s="62">
        <v>0</v>
      </c>
      <c r="AN360" s="62">
        <v>0</v>
      </c>
      <c r="AO360" s="62">
        <v>0</v>
      </c>
      <c r="AP360" s="62">
        <v>0</v>
      </c>
    </row>
    <row r="361" spans="37:42" ht="18.75" customHeight="1">
      <c r="AK361" s="62">
        <v>0</v>
      </c>
      <c r="AL361" s="62">
        <v>0</v>
      </c>
      <c r="AM361" s="62">
        <v>0</v>
      </c>
      <c r="AN361" s="62">
        <v>0</v>
      </c>
      <c r="AO361" s="62">
        <v>0</v>
      </c>
      <c r="AP361" s="62">
        <v>0</v>
      </c>
    </row>
    <row r="362" spans="37:42" ht="18.75" customHeight="1">
      <c r="AK362" s="62">
        <v>0</v>
      </c>
      <c r="AL362" s="62">
        <v>0</v>
      </c>
      <c r="AM362" s="62">
        <v>0</v>
      </c>
      <c r="AN362" s="62">
        <v>0</v>
      </c>
      <c r="AO362" s="62">
        <v>0</v>
      </c>
      <c r="AP362" s="62">
        <v>0</v>
      </c>
    </row>
    <row r="363" spans="37:42" ht="18.75" customHeight="1">
      <c r="AK363" s="62">
        <v>0</v>
      </c>
      <c r="AL363" s="62">
        <v>0</v>
      </c>
      <c r="AM363" s="62">
        <v>0</v>
      </c>
      <c r="AN363" s="62">
        <v>0</v>
      </c>
      <c r="AO363" s="62">
        <v>0</v>
      </c>
      <c r="AP363" s="62">
        <v>0</v>
      </c>
    </row>
    <row r="364" spans="37:42" ht="18.75" customHeight="1">
      <c r="AK364" s="62">
        <v>0</v>
      </c>
      <c r="AL364" s="62">
        <v>0</v>
      </c>
      <c r="AM364" s="62">
        <v>0</v>
      </c>
      <c r="AN364" s="62">
        <v>0</v>
      </c>
      <c r="AO364" s="62">
        <v>0</v>
      </c>
      <c r="AP364" s="62">
        <v>0</v>
      </c>
    </row>
    <row r="365" spans="37:42" ht="18.75" customHeight="1">
      <c r="AK365" s="62">
        <v>0</v>
      </c>
      <c r="AL365" s="62">
        <v>0</v>
      </c>
      <c r="AM365" s="62">
        <v>0</v>
      </c>
      <c r="AN365" s="62">
        <v>0</v>
      </c>
      <c r="AO365" s="62">
        <v>0</v>
      </c>
      <c r="AP365" s="62">
        <v>0</v>
      </c>
    </row>
    <row r="366" spans="37:42" ht="18.75" customHeight="1">
      <c r="AK366" s="62">
        <v>0</v>
      </c>
      <c r="AL366" s="62">
        <v>0</v>
      </c>
      <c r="AM366" s="62">
        <v>0</v>
      </c>
      <c r="AN366" s="62">
        <v>0</v>
      </c>
      <c r="AO366" s="62">
        <v>0</v>
      </c>
      <c r="AP366" s="62">
        <v>0</v>
      </c>
    </row>
    <row r="367" spans="37:42" ht="18.75" customHeight="1">
      <c r="AK367" s="62">
        <v>0</v>
      </c>
      <c r="AL367" s="62">
        <v>0</v>
      </c>
      <c r="AM367" s="62">
        <v>0</v>
      </c>
      <c r="AN367" s="62">
        <v>0</v>
      </c>
      <c r="AO367" s="62">
        <v>0</v>
      </c>
      <c r="AP367" s="62">
        <v>0</v>
      </c>
    </row>
    <row r="368" spans="37:42" ht="18.75" customHeight="1">
      <c r="AK368" s="62">
        <v>0</v>
      </c>
      <c r="AL368" s="62">
        <v>0</v>
      </c>
      <c r="AM368" s="62">
        <v>0</v>
      </c>
      <c r="AN368" s="62">
        <v>0</v>
      </c>
      <c r="AO368" s="62">
        <v>0</v>
      </c>
      <c r="AP368" s="62">
        <v>0</v>
      </c>
    </row>
    <row r="369" spans="37:42" ht="18.75" customHeight="1">
      <c r="AK369" s="62">
        <v>0</v>
      </c>
      <c r="AL369" s="62">
        <v>0</v>
      </c>
      <c r="AM369" s="62">
        <v>0</v>
      </c>
      <c r="AN369" s="62">
        <v>0</v>
      </c>
      <c r="AO369" s="62">
        <v>0</v>
      </c>
      <c r="AP369" s="62">
        <v>0</v>
      </c>
    </row>
    <row r="370" spans="37:42" ht="18.75" customHeight="1">
      <c r="AK370" s="62">
        <v>0</v>
      </c>
      <c r="AL370" s="62">
        <v>0</v>
      </c>
      <c r="AM370" s="62">
        <v>0</v>
      </c>
      <c r="AN370" s="62">
        <v>0</v>
      </c>
      <c r="AO370" s="62">
        <v>0</v>
      </c>
      <c r="AP370" s="62">
        <v>0</v>
      </c>
    </row>
    <row r="371" spans="37:42" ht="18.75" customHeight="1">
      <c r="AK371" s="62">
        <v>0</v>
      </c>
      <c r="AL371" s="62">
        <v>0</v>
      </c>
      <c r="AM371" s="62">
        <v>0</v>
      </c>
      <c r="AN371" s="62">
        <v>0</v>
      </c>
      <c r="AO371" s="62">
        <v>0</v>
      </c>
      <c r="AP371" s="62">
        <v>0</v>
      </c>
    </row>
    <row r="372" spans="37:42" ht="18.75" customHeight="1">
      <c r="AK372" s="62">
        <v>0</v>
      </c>
      <c r="AL372" s="62">
        <v>0</v>
      </c>
      <c r="AM372" s="62">
        <v>0</v>
      </c>
      <c r="AN372" s="62">
        <v>0</v>
      </c>
      <c r="AO372" s="62">
        <v>0</v>
      </c>
      <c r="AP372" s="62">
        <v>0</v>
      </c>
    </row>
    <row r="373" spans="37:42" ht="18.75" customHeight="1">
      <c r="AK373" s="62">
        <v>0</v>
      </c>
      <c r="AL373" s="62">
        <v>0</v>
      </c>
      <c r="AM373" s="62">
        <v>0</v>
      </c>
      <c r="AN373" s="62">
        <v>0</v>
      </c>
      <c r="AO373" s="62">
        <v>0</v>
      </c>
      <c r="AP373" s="62">
        <v>0</v>
      </c>
    </row>
    <row r="374" spans="37:42" ht="18.75" customHeight="1">
      <c r="AK374" s="62">
        <v>0</v>
      </c>
      <c r="AL374" s="62">
        <v>0</v>
      </c>
      <c r="AM374" s="62">
        <v>0</v>
      </c>
      <c r="AN374" s="62">
        <v>0</v>
      </c>
      <c r="AO374" s="62">
        <v>0</v>
      </c>
      <c r="AP374" s="62">
        <v>0</v>
      </c>
    </row>
    <row r="375" spans="37:42" ht="18.75" customHeight="1">
      <c r="AK375" s="62">
        <v>0</v>
      </c>
      <c r="AL375" s="62">
        <v>0</v>
      </c>
      <c r="AM375" s="62">
        <v>0</v>
      </c>
      <c r="AN375" s="62">
        <v>0</v>
      </c>
      <c r="AO375" s="62">
        <v>0</v>
      </c>
      <c r="AP375" s="62">
        <v>0</v>
      </c>
    </row>
    <row r="376" spans="37:42" ht="18.75" customHeight="1">
      <c r="AK376" s="62">
        <v>0</v>
      </c>
      <c r="AL376" s="62">
        <v>0</v>
      </c>
      <c r="AM376" s="62">
        <v>0</v>
      </c>
      <c r="AN376" s="62">
        <v>0</v>
      </c>
      <c r="AO376" s="62">
        <v>0</v>
      </c>
      <c r="AP376" s="62">
        <v>0</v>
      </c>
    </row>
    <row r="377" spans="37:42" ht="18.75" customHeight="1">
      <c r="AK377" s="62">
        <v>0</v>
      </c>
      <c r="AL377" s="62">
        <v>0</v>
      </c>
      <c r="AM377" s="62">
        <v>0</v>
      </c>
      <c r="AN377" s="62">
        <v>0</v>
      </c>
      <c r="AO377" s="62">
        <v>0</v>
      </c>
      <c r="AP377" s="62">
        <v>0</v>
      </c>
    </row>
    <row r="378" spans="37:42" ht="18.75" customHeight="1">
      <c r="AK378" s="62">
        <v>0</v>
      </c>
      <c r="AL378" s="62">
        <v>0</v>
      </c>
      <c r="AM378" s="62">
        <v>0</v>
      </c>
      <c r="AN378" s="62">
        <v>0</v>
      </c>
      <c r="AO378" s="62">
        <v>0</v>
      </c>
      <c r="AP378" s="62">
        <v>0</v>
      </c>
    </row>
    <row r="379" spans="37:42" ht="18.75" customHeight="1">
      <c r="AK379" s="62">
        <v>0</v>
      </c>
      <c r="AL379" s="62">
        <v>0</v>
      </c>
      <c r="AM379" s="62">
        <v>0</v>
      </c>
      <c r="AN379" s="62">
        <v>0</v>
      </c>
      <c r="AO379" s="62">
        <v>0</v>
      </c>
      <c r="AP379" s="62">
        <v>0</v>
      </c>
    </row>
    <row r="380" spans="37:42" ht="18.75" customHeight="1">
      <c r="AK380" s="62">
        <v>0</v>
      </c>
      <c r="AL380" s="62">
        <v>0</v>
      </c>
      <c r="AM380" s="62">
        <v>0</v>
      </c>
      <c r="AN380" s="62">
        <v>0</v>
      </c>
      <c r="AO380" s="62">
        <v>0</v>
      </c>
      <c r="AP380" s="62">
        <v>0</v>
      </c>
    </row>
    <row r="381" spans="37:42" ht="18.75" customHeight="1">
      <c r="AK381" s="62">
        <v>0</v>
      </c>
      <c r="AL381" s="62">
        <v>0</v>
      </c>
      <c r="AM381" s="62">
        <v>0</v>
      </c>
      <c r="AN381" s="62">
        <v>0</v>
      </c>
      <c r="AO381" s="62">
        <v>0</v>
      </c>
      <c r="AP381" s="62">
        <v>0</v>
      </c>
    </row>
    <row r="382" spans="37:42" ht="18.75" customHeight="1">
      <c r="AK382" s="62">
        <v>0</v>
      </c>
      <c r="AL382" s="62">
        <v>0</v>
      </c>
      <c r="AM382" s="62">
        <v>0</v>
      </c>
      <c r="AN382" s="62">
        <v>0</v>
      </c>
      <c r="AO382" s="62">
        <v>0</v>
      </c>
      <c r="AP382" s="62">
        <v>0</v>
      </c>
    </row>
    <row r="383" spans="37:42" ht="18.75" customHeight="1">
      <c r="AK383" s="62">
        <v>0</v>
      </c>
      <c r="AL383" s="62">
        <v>0</v>
      </c>
      <c r="AM383" s="62">
        <v>0</v>
      </c>
      <c r="AN383" s="62">
        <v>0</v>
      </c>
      <c r="AO383" s="62">
        <v>0</v>
      </c>
      <c r="AP383" s="62">
        <v>0</v>
      </c>
    </row>
    <row r="384" spans="37:42" ht="18.75" customHeight="1">
      <c r="AK384" s="62">
        <v>0</v>
      </c>
      <c r="AL384" s="62">
        <v>0</v>
      </c>
      <c r="AM384" s="62">
        <v>0</v>
      </c>
      <c r="AN384" s="62">
        <v>0</v>
      </c>
      <c r="AO384" s="62">
        <v>0</v>
      </c>
      <c r="AP384" s="62">
        <v>0</v>
      </c>
    </row>
    <row r="385" spans="37:42" ht="18.75" customHeight="1">
      <c r="AK385" s="62">
        <v>0</v>
      </c>
      <c r="AL385" s="62">
        <v>0</v>
      </c>
      <c r="AM385" s="62">
        <v>0</v>
      </c>
      <c r="AN385" s="62">
        <v>0</v>
      </c>
      <c r="AO385" s="62">
        <v>0</v>
      </c>
      <c r="AP385" s="62">
        <v>0</v>
      </c>
    </row>
    <row r="386" spans="37:42" ht="18.75" customHeight="1">
      <c r="AK386" s="62">
        <v>0</v>
      </c>
      <c r="AL386" s="62">
        <v>0</v>
      </c>
      <c r="AM386" s="62">
        <v>0</v>
      </c>
      <c r="AN386" s="62">
        <v>0</v>
      </c>
      <c r="AO386" s="62">
        <v>0</v>
      </c>
      <c r="AP386" s="62">
        <v>0</v>
      </c>
    </row>
    <row r="387" spans="37:42" ht="18.75" customHeight="1">
      <c r="AK387" s="62">
        <v>0</v>
      </c>
      <c r="AL387" s="62">
        <v>0</v>
      </c>
      <c r="AM387" s="62">
        <v>0</v>
      </c>
      <c r="AN387" s="62">
        <v>0</v>
      </c>
      <c r="AO387" s="62">
        <v>0</v>
      </c>
      <c r="AP387" s="62">
        <v>0</v>
      </c>
    </row>
    <row r="388" spans="37:42" ht="18.75" customHeight="1">
      <c r="AK388" s="62">
        <v>0</v>
      </c>
      <c r="AL388" s="62">
        <v>0</v>
      </c>
      <c r="AM388" s="62">
        <v>0</v>
      </c>
      <c r="AN388" s="62">
        <v>0</v>
      </c>
      <c r="AO388" s="62">
        <v>0</v>
      </c>
      <c r="AP388" s="62">
        <v>0</v>
      </c>
    </row>
    <row r="389" spans="37:42" ht="18.75" customHeight="1">
      <c r="AK389" s="62">
        <v>0</v>
      </c>
      <c r="AL389" s="62">
        <v>0</v>
      </c>
      <c r="AM389" s="62">
        <v>0</v>
      </c>
      <c r="AN389" s="62">
        <v>0</v>
      </c>
      <c r="AO389" s="62">
        <v>0</v>
      </c>
      <c r="AP389" s="62">
        <v>0</v>
      </c>
    </row>
    <row r="390" spans="37:42" ht="18.75" customHeight="1">
      <c r="AK390" s="62">
        <v>0</v>
      </c>
      <c r="AL390" s="62">
        <v>0</v>
      </c>
      <c r="AM390" s="62">
        <v>0</v>
      </c>
      <c r="AN390" s="62">
        <v>0</v>
      </c>
      <c r="AO390" s="62">
        <v>0</v>
      </c>
      <c r="AP390" s="62">
        <v>0</v>
      </c>
    </row>
    <row r="391" spans="37:42" ht="18.75" customHeight="1">
      <c r="AK391" s="62">
        <v>0</v>
      </c>
      <c r="AL391" s="62">
        <v>0</v>
      </c>
      <c r="AM391" s="62">
        <v>0</v>
      </c>
      <c r="AN391" s="62">
        <v>0</v>
      </c>
      <c r="AO391" s="62">
        <v>0</v>
      </c>
      <c r="AP391" s="62">
        <v>0</v>
      </c>
    </row>
    <row r="392" spans="37:42" ht="18.75" customHeight="1">
      <c r="AK392" s="62">
        <v>0</v>
      </c>
      <c r="AL392" s="62">
        <v>0</v>
      </c>
      <c r="AM392" s="62">
        <v>0</v>
      </c>
      <c r="AN392" s="62">
        <v>0</v>
      </c>
      <c r="AO392" s="62">
        <v>0</v>
      </c>
      <c r="AP392" s="62">
        <v>0</v>
      </c>
    </row>
    <row r="393" spans="37:42" ht="18.75" customHeight="1">
      <c r="AK393" s="62">
        <v>0</v>
      </c>
      <c r="AL393" s="62">
        <v>0</v>
      </c>
      <c r="AM393" s="62">
        <v>0</v>
      </c>
      <c r="AN393" s="62">
        <v>0</v>
      </c>
      <c r="AO393" s="62">
        <v>0</v>
      </c>
      <c r="AP393" s="62">
        <v>0</v>
      </c>
    </row>
    <row r="394" spans="37:42" ht="18.75" customHeight="1">
      <c r="AK394" s="62">
        <v>0</v>
      </c>
      <c r="AL394" s="62">
        <v>0</v>
      </c>
      <c r="AM394" s="62">
        <v>0</v>
      </c>
      <c r="AN394" s="62">
        <v>0</v>
      </c>
      <c r="AO394" s="62">
        <v>0</v>
      </c>
      <c r="AP394" s="62">
        <v>0</v>
      </c>
    </row>
    <row r="395" spans="37:42" ht="18.75" customHeight="1">
      <c r="AK395" s="62">
        <v>0</v>
      </c>
      <c r="AL395" s="62">
        <v>0</v>
      </c>
      <c r="AM395" s="62">
        <v>0</v>
      </c>
      <c r="AN395" s="62">
        <v>0</v>
      </c>
      <c r="AO395" s="62">
        <v>0</v>
      </c>
      <c r="AP395" s="62">
        <v>0</v>
      </c>
    </row>
    <row r="396" spans="37:42" ht="18.75" customHeight="1">
      <c r="AK396" s="62">
        <v>0</v>
      </c>
      <c r="AL396" s="62">
        <v>0</v>
      </c>
      <c r="AM396" s="62">
        <v>0</v>
      </c>
      <c r="AN396" s="62">
        <v>0</v>
      </c>
      <c r="AO396" s="62">
        <v>0</v>
      </c>
      <c r="AP396" s="62">
        <v>0</v>
      </c>
    </row>
    <row r="397" spans="37:42" ht="18.75" customHeight="1">
      <c r="AK397" s="62">
        <v>0</v>
      </c>
      <c r="AL397" s="62">
        <v>0</v>
      </c>
      <c r="AM397" s="62">
        <v>0</v>
      </c>
      <c r="AN397" s="62">
        <v>0</v>
      </c>
      <c r="AO397" s="62">
        <v>0</v>
      </c>
      <c r="AP397" s="62">
        <v>0</v>
      </c>
    </row>
    <row r="398" spans="37:42" ht="18.75" customHeight="1">
      <c r="AK398" s="62">
        <v>0</v>
      </c>
      <c r="AL398" s="62">
        <v>0</v>
      </c>
      <c r="AM398" s="62">
        <v>0</v>
      </c>
      <c r="AN398" s="62">
        <v>0</v>
      </c>
      <c r="AO398" s="62">
        <v>0</v>
      </c>
      <c r="AP398" s="62">
        <v>0</v>
      </c>
    </row>
    <row r="399" spans="37:42" ht="18.75" customHeight="1">
      <c r="AK399" s="62">
        <v>0</v>
      </c>
      <c r="AL399" s="62">
        <v>0</v>
      </c>
      <c r="AM399" s="62">
        <v>0</v>
      </c>
      <c r="AN399" s="62">
        <v>0</v>
      </c>
      <c r="AO399" s="62">
        <v>0</v>
      </c>
      <c r="AP399" s="62">
        <v>0</v>
      </c>
    </row>
    <row r="400" spans="37:42" ht="18.75" customHeight="1">
      <c r="AK400" s="62">
        <v>0</v>
      </c>
      <c r="AL400" s="62">
        <v>0</v>
      </c>
      <c r="AM400" s="62">
        <v>0</v>
      </c>
      <c r="AN400" s="62">
        <v>0</v>
      </c>
      <c r="AO400" s="62">
        <v>0</v>
      </c>
      <c r="AP400" s="62">
        <v>0</v>
      </c>
    </row>
    <row r="401" spans="37:42" ht="18.75" customHeight="1">
      <c r="AK401" s="62">
        <v>0</v>
      </c>
      <c r="AL401" s="62">
        <v>0</v>
      </c>
      <c r="AM401" s="62">
        <v>0</v>
      </c>
      <c r="AN401" s="62">
        <v>0</v>
      </c>
      <c r="AO401" s="62">
        <v>0</v>
      </c>
      <c r="AP401" s="62">
        <v>0</v>
      </c>
    </row>
    <row r="402" spans="37:42" ht="18.75" customHeight="1">
      <c r="AK402" s="62">
        <v>0</v>
      </c>
      <c r="AL402" s="62">
        <v>0</v>
      </c>
      <c r="AM402" s="62">
        <v>0</v>
      </c>
      <c r="AN402" s="62">
        <v>0</v>
      </c>
      <c r="AO402" s="62">
        <v>0</v>
      </c>
      <c r="AP402" s="62">
        <v>0</v>
      </c>
    </row>
    <row r="403" spans="37:42" ht="18.75" customHeight="1">
      <c r="AK403" s="62">
        <v>0</v>
      </c>
      <c r="AL403" s="62">
        <v>0</v>
      </c>
      <c r="AM403" s="62">
        <v>0</v>
      </c>
      <c r="AN403" s="62">
        <v>0</v>
      </c>
      <c r="AO403" s="62">
        <v>0</v>
      </c>
      <c r="AP403" s="62">
        <v>0</v>
      </c>
    </row>
    <row r="404" spans="37:42" ht="18.75" customHeight="1">
      <c r="AK404" s="62">
        <v>0</v>
      </c>
      <c r="AL404" s="62">
        <v>0</v>
      </c>
      <c r="AM404" s="62">
        <v>0</v>
      </c>
      <c r="AN404" s="62">
        <v>0</v>
      </c>
      <c r="AO404" s="62">
        <v>0</v>
      </c>
      <c r="AP404" s="62">
        <v>0</v>
      </c>
    </row>
    <row r="405" spans="37:42" ht="18.75" customHeight="1">
      <c r="AK405" s="62">
        <v>0</v>
      </c>
      <c r="AL405" s="62">
        <v>0</v>
      </c>
      <c r="AM405" s="62">
        <v>0</v>
      </c>
      <c r="AN405" s="62">
        <v>0</v>
      </c>
      <c r="AO405" s="62">
        <v>0</v>
      </c>
      <c r="AP405" s="62">
        <v>0</v>
      </c>
    </row>
    <row r="406" spans="37:42" ht="18.75" customHeight="1">
      <c r="AK406" s="62">
        <v>0</v>
      </c>
      <c r="AL406" s="62">
        <v>0</v>
      </c>
      <c r="AM406" s="62">
        <v>0</v>
      </c>
      <c r="AN406" s="62">
        <v>0</v>
      </c>
      <c r="AO406" s="62">
        <v>0</v>
      </c>
      <c r="AP406" s="62">
        <v>0</v>
      </c>
    </row>
    <row r="407" spans="37:42" ht="18.75" customHeight="1">
      <c r="AK407" s="62">
        <v>0</v>
      </c>
      <c r="AL407" s="62">
        <v>0</v>
      </c>
      <c r="AM407" s="62">
        <v>0</v>
      </c>
      <c r="AN407" s="62">
        <v>0</v>
      </c>
      <c r="AO407" s="62">
        <v>0</v>
      </c>
      <c r="AP407" s="62">
        <v>0</v>
      </c>
    </row>
    <row r="408" spans="37:42" ht="18.75" customHeight="1">
      <c r="AK408" s="62">
        <v>0</v>
      </c>
      <c r="AL408" s="62">
        <v>0</v>
      </c>
      <c r="AM408" s="62">
        <v>0</v>
      </c>
      <c r="AN408" s="62">
        <v>0</v>
      </c>
      <c r="AO408" s="62">
        <v>0</v>
      </c>
      <c r="AP408" s="62">
        <v>0</v>
      </c>
    </row>
    <row r="409" spans="37:42" ht="18.75" customHeight="1">
      <c r="AK409" s="62">
        <v>0</v>
      </c>
      <c r="AL409" s="62">
        <v>0</v>
      </c>
      <c r="AM409" s="62">
        <v>0</v>
      </c>
      <c r="AN409" s="62">
        <v>0</v>
      </c>
      <c r="AO409" s="62">
        <v>0</v>
      </c>
      <c r="AP409" s="62">
        <v>0</v>
      </c>
    </row>
    <row r="410" spans="37:42" ht="18.75" customHeight="1">
      <c r="AK410" s="62">
        <v>0</v>
      </c>
      <c r="AL410" s="62">
        <v>0</v>
      </c>
      <c r="AM410" s="62">
        <v>0</v>
      </c>
      <c r="AN410" s="62">
        <v>0</v>
      </c>
      <c r="AO410" s="62">
        <v>0</v>
      </c>
      <c r="AP410" s="62">
        <v>0</v>
      </c>
    </row>
    <row r="411" spans="37:42" ht="18.75" customHeight="1">
      <c r="AK411" s="62">
        <v>0</v>
      </c>
      <c r="AL411" s="62">
        <v>0</v>
      </c>
      <c r="AM411" s="62">
        <v>0</v>
      </c>
      <c r="AN411" s="62">
        <v>0</v>
      </c>
      <c r="AO411" s="62">
        <v>0</v>
      </c>
      <c r="AP411" s="62">
        <v>0</v>
      </c>
    </row>
    <row r="412" spans="37:42" ht="18.75" customHeight="1">
      <c r="AK412" s="62">
        <v>0</v>
      </c>
      <c r="AL412" s="62">
        <v>0</v>
      </c>
      <c r="AM412" s="62">
        <v>0</v>
      </c>
      <c r="AN412" s="62">
        <v>0</v>
      </c>
      <c r="AO412" s="62">
        <v>0</v>
      </c>
      <c r="AP412" s="62">
        <v>0</v>
      </c>
    </row>
    <row r="413" spans="37:42" ht="18.75" customHeight="1">
      <c r="AK413" s="62">
        <v>0</v>
      </c>
      <c r="AL413" s="62">
        <v>0</v>
      </c>
      <c r="AM413" s="62">
        <v>0</v>
      </c>
      <c r="AN413" s="62">
        <v>0</v>
      </c>
      <c r="AO413" s="62">
        <v>0</v>
      </c>
      <c r="AP413" s="62">
        <v>0</v>
      </c>
    </row>
    <row r="414" spans="37:42" ht="18.75" customHeight="1">
      <c r="AK414" s="62">
        <v>0</v>
      </c>
      <c r="AL414" s="62">
        <v>0</v>
      </c>
      <c r="AM414" s="62">
        <v>0</v>
      </c>
      <c r="AN414" s="62">
        <v>0</v>
      </c>
      <c r="AO414" s="62">
        <v>0</v>
      </c>
      <c r="AP414" s="62">
        <v>0</v>
      </c>
    </row>
    <row r="415" spans="37:42" ht="18.75" customHeight="1">
      <c r="AK415" s="62">
        <v>0</v>
      </c>
      <c r="AL415" s="62">
        <v>0</v>
      </c>
      <c r="AM415" s="62">
        <v>0</v>
      </c>
      <c r="AN415" s="62">
        <v>0</v>
      </c>
      <c r="AO415" s="62">
        <v>0</v>
      </c>
      <c r="AP415" s="62">
        <v>0</v>
      </c>
    </row>
    <row r="416" spans="37:42" ht="18.75" customHeight="1">
      <c r="AK416" s="62">
        <v>0</v>
      </c>
      <c r="AL416" s="62">
        <v>0</v>
      </c>
      <c r="AM416" s="62">
        <v>0</v>
      </c>
      <c r="AN416" s="62">
        <v>0</v>
      </c>
      <c r="AO416" s="62">
        <v>0</v>
      </c>
      <c r="AP416" s="62">
        <v>0</v>
      </c>
    </row>
    <row r="417" spans="37:42" ht="18.75" customHeight="1">
      <c r="AK417" s="62">
        <v>0</v>
      </c>
      <c r="AL417" s="62">
        <v>0</v>
      </c>
      <c r="AM417" s="62">
        <v>0</v>
      </c>
      <c r="AN417" s="62">
        <v>0</v>
      </c>
      <c r="AO417" s="62">
        <v>0</v>
      </c>
      <c r="AP417" s="62">
        <v>0</v>
      </c>
    </row>
    <row r="418" spans="37:42" ht="18.75" customHeight="1">
      <c r="AK418" s="62">
        <v>0</v>
      </c>
      <c r="AL418" s="62">
        <v>0</v>
      </c>
      <c r="AM418" s="62">
        <v>0</v>
      </c>
      <c r="AN418" s="62">
        <v>0</v>
      </c>
      <c r="AO418" s="62">
        <v>0</v>
      </c>
      <c r="AP418" s="62">
        <v>0</v>
      </c>
    </row>
    <row r="419" spans="37:42" ht="18.75" customHeight="1">
      <c r="AK419" s="62">
        <v>0</v>
      </c>
      <c r="AL419" s="62">
        <v>0</v>
      </c>
      <c r="AM419" s="62">
        <v>0</v>
      </c>
      <c r="AN419" s="62">
        <v>0</v>
      </c>
      <c r="AO419" s="62">
        <v>0</v>
      </c>
      <c r="AP419" s="62">
        <v>0</v>
      </c>
    </row>
    <row r="420" spans="37:42" ht="18.75" customHeight="1">
      <c r="AK420" s="62">
        <v>0</v>
      </c>
      <c r="AL420" s="62">
        <v>0</v>
      </c>
      <c r="AM420" s="62">
        <v>0</v>
      </c>
      <c r="AN420" s="62">
        <v>0</v>
      </c>
      <c r="AO420" s="62">
        <v>0</v>
      </c>
      <c r="AP420" s="62">
        <v>0</v>
      </c>
    </row>
    <row r="421" spans="37:42" ht="18.75" customHeight="1">
      <c r="AK421" s="62">
        <v>0</v>
      </c>
      <c r="AL421" s="62">
        <v>0</v>
      </c>
      <c r="AM421" s="62">
        <v>0</v>
      </c>
      <c r="AN421" s="62">
        <v>0</v>
      </c>
      <c r="AO421" s="62">
        <v>0</v>
      </c>
      <c r="AP421" s="62">
        <v>0</v>
      </c>
    </row>
    <row r="422" spans="37:42" ht="18.75" customHeight="1">
      <c r="AK422" s="62">
        <v>0</v>
      </c>
      <c r="AL422" s="62">
        <v>0</v>
      </c>
      <c r="AM422" s="62">
        <v>0</v>
      </c>
      <c r="AN422" s="62">
        <v>0</v>
      </c>
      <c r="AO422" s="62">
        <v>0</v>
      </c>
      <c r="AP422" s="62">
        <v>0</v>
      </c>
    </row>
    <row r="423" spans="37:42" ht="18.75" customHeight="1">
      <c r="AK423" s="62">
        <v>0</v>
      </c>
      <c r="AL423" s="62">
        <v>0</v>
      </c>
      <c r="AM423" s="62">
        <v>0</v>
      </c>
      <c r="AN423" s="62">
        <v>0</v>
      </c>
      <c r="AO423" s="62">
        <v>0</v>
      </c>
      <c r="AP423" s="62">
        <v>0</v>
      </c>
    </row>
    <row r="424" spans="37:42" ht="18.75" customHeight="1">
      <c r="AK424" s="62">
        <v>0</v>
      </c>
      <c r="AL424" s="62">
        <v>0</v>
      </c>
      <c r="AM424" s="62">
        <v>0</v>
      </c>
      <c r="AN424" s="62">
        <v>0</v>
      </c>
      <c r="AO424" s="62">
        <v>0</v>
      </c>
      <c r="AP424" s="62">
        <v>0</v>
      </c>
    </row>
    <row r="425" spans="37:42" ht="18.75" customHeight="1">
      <c r="AK425" s="62">
        <v>0</v>
      </c>
      <c r="AL425" s="62">
        <v>0</v>
      </c>
      <c r="AM425" s="62">
        <v>0</v>
      </c>
      <c r="AN425" s="62">
        <v>0</v>
      </c>
      <c r="AO425" s="62">
        <v>0</v>
      </c>
      <c r="AP425" s="62">
        <v>0</v>
      </c>
    </row>
    <row r="426" spans="37:42" ht="18.75" customHeight="1">
      <c r="AK426" s="62">
        <v>0</v>
      </c>
      <c r="AL426" s="62">
        <v>0</v>
      </c>
      <c r="AM426" s="62">
        <v>0</v>
      </c>
      <c r="AN426" s="62">
        <v>0</v>
      </c>
      <c r="AO426" s="62">
        <v>0</v>
      </c>
      <c r="AP426" s="62">
        <v>0</v>
      </c>
    </row>
    <row r="427" spans="37:42" ht="18.75" customHeight="1">
      <c r="AK427" s="62">
        <v>0</v>
      </c>
      <c r="AL427" s="62">
        <v>0</v>
      </c>
      <c r="AM427" s="62">
        <v>0</v>
      </c>
      <c r="AN427" s="62">
        <v>0</v>
      </c>
      <c r="AO427" s="62">
        <v>0</v>
      </c>
      <c r="AP427" s="62">
        <v>0</v>
      </c>
    </row>
    <row r="428" spans="37:42" ht="18.75" customHeight="1">
      <c r="AK428" s="62">
        <v>0</v>
      </c>
      <c r="AL428" s="62">
        <v>0</v>
      </c>
      <c r="AM428" s="62">
        <v>0</v>
      </c>
      <c r="AN428" s="62">
        <v>0</v>
      </c>
      <c r="AO428" s="62">
        <v>0</v>
      </c>
      <c r="AP428" s="62">
        <v>0</v>
      </c>
    </row>
    <row r="429" spans="37:42" ht="18.75" customHeight="1">
      <c r="AK429" s="62">
        <v>0</v>
      </c>
      <c r="AL429" s="62">
        <v>0</v>
      </c>
      <c r="AM429" s="62">
        <v>0</v>
      </c>
      <c r="AN429" s="62">
        <v>0</v>
      </c>
      <c r="AO429" s="62">
        <v>0</v>
      </c>
      <c r="AP429" s="62">
        <v>0</v>
      </c>
    </row>
    <row r="430" spans="37:42" ht="18.75" customHeight="1">
      <c r="AK430" s="62">
        <v>0</v>
      </c>
      <c r="AL430" s="62">
        <v>0</v>
      </c>
      <c r="AM430" s="62">
        <v>0</v>
      </c>
      <c r="AN430" s="62">
        <v>0</v>
      </c>
      <c r="AO430" s="62">
        <v>0</v>
      </c>
      <c r="AP430" s="62">
        <v>0</v>
      </c>
    </row>
    <row r="431" spans="37:42" ht="18.75" customHeight="1">
      <c r="AK431" s="62">
        <v>0</v>
      </c>
      <c r="AL431" s="62">
        <v>0</v>
      </c>
      <c r="AM431" s="62">
        <v>0</v>
      </c>
      <c r="AN431" s="62">
        <v>0</v>
      </c>
      <c r="AO431" s="62">
        <v>0</v>
      </c>
      <c r="AP431" s="62">
        <v>0</v>
      </c>
    </row>
    <row r="432" spans="37:42" ht="18.75" customHeight="1">
      <c r="AK432" s="62">
        <v>0</v>
      </c>
      <c r="AL432" s="62">
        <v>0</v>
      </c>
      <c r="AM432" s="62">
        <v>0</v>
      </c>
      <c r="AN432" s="62">
        <v>0</v>
      </c>
      <c r="AO432" s="62">
        <v>0</v>
      </c>
      <c r="AP432" s="62">
        <v>0</v>
      </c>
    </row>
    <row r="433" spans="37:42" ht="18.75" customHeight="1">
      <c r="AK433" s="62">
        <v>0</v>
      </c>
      <c r="AL433" s="62">
        <v>0</v>
      </c>
      <c r="AM433" s="62">
        <v>0</v>
      </c>
      <c r="AN433" s="62">
        <v>0</v>
      </c>
      <c r="AO433" s="62">
        <v>0</v>
      </c>
      <c r="AP433" s="62">
        <v>0</v>
      </c>
    </row>
    <row r="434" spans="37:42" ht="18.75" customHeight="1">
      <c r="AK434" s="62">
        <v>0</v>
      </c>
      <c r="AL434" s="62">
        <v>0</v>
      </c>
      <c r="AM434" s="62">
        <v>0</v>
      </c>
      <c r="AN434" s="62">
        <v>0</v>
      </c>
      <c r="AO434" s="62">
        <v>0</v>
      </c>
      <c r="AP434" s="62">
        <v>0</v>
      </c>
    </row>
    <row r="435" spans="37:42" ht="18.75" customHeight="1">
      <c r="AK435" s="62">
        <v>0</v>
      </c>
      <c r="AL435" s="62">
        <v>0</v>
      </c>
      <c r="AM435" s="62">
        <v>0</v>
      </c>
      <c r="AN435" s="62">
        <v>0</v>
      </c>
      <c r="AO435" s="62">
        <v>0</v>
      </c>
      <c r="AP435" s="62">
        <v>0</v>
      </c>
    </row>
    <row r="436" spans="37:42" ht="18.75" customHeight="1">
      <c r="AK436" s="62">
        <v>0</v>
      </c>
      <c r="AL436" s="62">
        <v>0</v>
      </c>
      <c r="AM436" s="62">
        <v>0</v>
      </c>
      <c r="AN436" s="62">
        <v>0</v>
      </c>
      <c r="AO436" s="62">
        <v>0</v>
      </c>
      <c r="AP436" s="62">
        <v>0</v>
      </c>
    </row>
    <row r="437" spans="37:42" ht="18.75" customHeight="1">
      <c r="AK437" s="62">
        <v>0</v>
      </c>
      <c r="AL437" s="62">
        <v>0</v>
      </c>
      <c r="AM437" s="62">
        <v>0</v>
      </c>
      <c r="AN437" s="62">
        <v>0</v>
      </c>
      <c r="AO437" s="62">
        <v>0</v>
      </c>
      <c r="AP437" s="62">
        <v>0</v>
      </c>
    </row>
    <row r="438" spans="37:42" ht="18.75" customHeight="1">
      <c r="AK438" s="62">
        <v>0</v>
      </c>
      <c r="AL438" s="62">
        <v>0</v>
      </c>
      <c r="AM438" s="62">
        <v>0</v>
      </c>
      <c r="AN438" s="62">
        <v>0</v>
      </c>
      <c r="AO438" s="62">
        <v>0</v>
      </c>
      <c r="AP438" s="62">
        <v>0</v>
      </c>
    </row>
    <row r="439" spans="37:42" ht="18.75" customHeight="1">
      <c r="AK439" s="62">
        <v>0</v>
      </c>
      <c r="AL439" s="62">
        <v>0</v>
      </c>
      <c r="AM439" s="62">
        <v>0</v>
      </c>
      <c r="AN439" s="62">
        <v>0</v>
      </c>
      <c r="AO439" s="62">
        <v>0</v>
      </c>
      <c r="AP439" s="62">
        <v>0</v>
      </c>
    </row>
    <row r="440" spans="37:42" ht="18.75" customHeight="1">
      <c r="AK440" s="62">
        <v>0</v>
      </c>
      <c r="AL440" s="62">
        <v>0</v>
      </c>
      <c r="AM440" s="62">
        <v>0</v>
      </c>
      <c r="AN440" s="62">
        <v>0</v>
      </c>
      <c r="AO440" s="62">
        <v>0</v>
      </c>
      <c r="AP440" s="62">
        <v>0</v>
      </c>
    </row>
    <row r="441" spans="37:42" ht="18.75" customHeight="1">
      <c r="AK441" s="62">
        <v>0</v>
      </c>
      <c r="AL441" s="62">
        <v>0</v>
      </c>
      <c r="AM441" s="62">
        <v>0</v>
      </c>
      <c r="AN441" s="62">
        <v>0</v>
      </c>
      <c r="AO441" s="62">
        <v>0</v>
      </c>
      <c r="AP441" s="62">
        <v>0</v>
      </c>
    </row>
    <row r="442" spans="37:42" ht="18.75" customHeight="1">
      <c r="AK442" s="62">
        <v>0</v>
      </c>
      <c r="AL442" s="62">
        <v>0</v>
      </c>
      <c r="AM442" s="62">
        <v>0</v>
      </c>
      <c r="AN442" s="62">
        <v>0</v>
      </c>
      <c r="AO442" s="62">
        <v>0</v>
      </c>
      <c r="AP442" s="62">
        <v>0</v>
      </c>
    </row>
    <row r="443" spans="37:42" ht="18.75" customHeight="1">
      <c r="AK443" s="62">
        <v>0</v>
      </c>
      <c r="AL443" s="62">
        <v>0</v>
      </c>
      <c r="AM443" s="62">
        <v>0</v>
      </c>
      <c r="AN443" s="62">
        <v>0</v>
      </c>
      <c r="AO443" s="62">
        <v>0</v>
      </c>
      <c r="AP443" s="62">
        <v>0</v>
      </c>
    </row>
    <row r="444" spans="37:42" ht="18.75" customHeight="1">
      <c r="AK444" s="62">
        <v>0</v>
      </c>
      <c r="AL444" s="62">
        <v>0</v>
      </c>
      <c r="AM444" s="62">
        <v>0</v>
      </c>
      <c r="AN444" s="62">
        <v>0</v>
      </c>
      <c r="AO444" s="62">
        <v>0</v>
      </c>
      <c r="AP444" s="62">
        <v>0</v>
      </c>
    </row>
    <row r="445" spans="37:42" ht="18.75" customHeight="1">
      <c r="AK445" s="62">
        <v>0</v>
      </c>
      <c r="AL445" s="62">
        <v>0</v>
      </c>
      <c r="AM445" s="62">
        <v>0</v>
      </c>
      <c r="AN445" s="62">
        <v>0</v>
      </c>
      <c r="AO445" s="62">
        <v>0</v>
      </c>
      <c r="AP445" s="62">
        <v>0</v>
      </c>
    </row>
    <row r="446" spans="37:42" ht="18.75" customHeight="1">
      <c r="AK446" s="62">
        <v>0</v>
      </c>
      <c r="AL446" s="62">
        <v>0</v>
      </c>
      <c r="AM446" s="62">
        <v>0</v>
      </c>
      <c r="AN446" s="62">
        <v>0</v>
      </c>
      <c r="AO446" s="62">
        <v>0</v>
      </c>
      <c r="AP446" s="62">
        <v>0</v>
      </c>
    </row>
    <row r="447" spans="37:42" ht="18.75" customHeight="1">
      <c r="AK447" s="62">
        <v>0</v>
      </c>
      <c r="AL447" s="62">
        <v>0</v>
      </c>
      <c r="AM447" s="62">
        <v>0</v>
      </c>
      <c r="AN447" s="62">
        <v>0</v>
      </c>
      <c r="AO447" s="62">
        <v>0</v>
      </c>
      <c r="AP447" s="62">
        <v>0</v>
      </c>
    </row>
    <row r="448" spans="37:42" ht="18.75" customHeight="1">
      <c r="AK448" s="62">
        <v>0</v>
      </c>
      <c r="AL448" s="62">
        <v>0</v>
      </c>
      <c r="AM448" s="62">
        <v>0</v>
      </c>
      <c r="AN448" s="62">
        <v>0</v>
      </c>
      <c r="AO448" s="62">
        <v>0</v>
      </c>
      <c r="AP448" s="62">
        <v>0</v>
      </c>
    </row>
    <row r="449" spans="37:42" ht="18.75" customHeight="1">
      <c r="AK449" s="62">
        <v>0</v>
      </c>
      <c r="AL449" s="62">
        <v>0</v>
      </c>
      <c r="AM449" s="62">
        <v>0</v>
      </c>
      <c r="AN449" s="62">
        <v>0</v>
      </c>
      <c r="AO449" s="62">
        <v>0</v>
      </c>
      <c r="AP449" s="62">
        <v>0</v>
      </c>
    </row>
    <row r="450" spans="37:42" ht="18.75" customHeight="1">
      <c r="AK450" s="62">
        <v>0</v>
      </c>
      <c r="AL450" s="62">
        <v>0</v>
      </c>
      <c r="AM450" s="62">
        <v>0</v>
      </c>
      <c r="AN450" s="62">
        <v>0</v>
      </c>
      <c r="AO450" s="62">
        <v>0</v>
      </c>
      <c r="AP450" s="62">
        <v>0</v>
      </c>
    </row>
    <row r="451" spans="37:42" ht="18.75" customHeight="1">
      <c r="AK451" s="62">
        <v>0</v>
      </c>
      <c r="AL451" s="62">
        <v>0</v>
      </c>
      <c r="AM451" s="62">
        <v>0</v>
      </c>
      <c r="AN451" s="62">
        <v>0</v>
      </c>
      <c r="AO451" s="62">
        <v>0</v>
      </c>
      <c r="AP451" s="62">
        <v>0</v>
      </c>
    </row>
    <row r="452" spans="37:42" ht="18.75" customHeight="1">
      <c r="AK452" s="62">
        <v>0</v>
      </c>
      <c r="AL452" s="62">
        <v>0</v>
      </c>
      <c r="AM452" s="62">
        <v>0</v>
      </c>
      <c r="AN452" s="62">
        <v>0</v>
      </c>
      <c r="AO452" s="62">
        <v>0</v>
      </c>
      <c r="AP452" s="62">
        <v>0</v>
      </c>
    </row>
    <row r="453" spans="37:42" ht="18.75" customHeight="1">
      <c r="AK453" s="62">
        <v>0</v>
      </c>
      <c r="AL453" s="62">
        <v>0</v>
      </c>
      <c r="AM453" s="62">
        <v>0</v>
      </c>
      <c r="AN453" s="62">
        <v>0</v>
      </c>
      <c r="AO453" s="62">
        <v>0</v>
      </c>
      <c r="AP453" s="62">
        <v>0</v>
      </c>
    </row>
    <row r="454" spans="37:42" ht="18.75" customHeight="1">
      <c r="AK454" s="62">
        <v>0</v>
      </c>
      <c r="AL454" s="62">
        <v>0</v>
      </c>
      <c r="AM454" s="62">
        <v>0</v>
      </c>
      <c r="AN454" s="62">
        <v>0</v>
      </c>
      <c r="AO454" s="62">
        <v>0</v>
      </c>
      <c r="AP454" s="62">
        <v>0</v>
      </c>
    </row>
    <row r="455" spans="37:42" ht="18.75" customHeight="1">
      <c r="AK455" s="62">
        <v>0</v>
      </c>
      <c r="AL455" s="62">
        <v>0</v>
      </c>
      <c r="AM455" s="62">
        <v>0</v>
      </c>
      <c r="AN455" s="62">
        <v>0</v>
      </c>
      <c r="AO455" s="62">
        <v>0</v>
      </c>
      <c r="AP455" s="62">
        <v>0</v>
      </c>
    </row>
    <row r="456" spans="37:42" ht="18.75" customHeight="1">
      <c r="AK456" s="62">
        <v>0</v>
      </c>
      <c r="AL456" s="62">
        <v>0</v>
      </c>
      <c r="AM456" s="62">
        <v>0</v>
      </c>
      <c r="AN456" s="62">
        <v>0</v>
      </c>
      <c r="AO456" s="62">
        <v>0</v>
      </c>
      <c r="AP456" s="62">
        <v>0</v>
      </c>
    </row>
    <row r="457" spans="37:42" ht="18.75" customHeight="1">
      <c r="AK457" s="62">
        <v>0</v>
      </c>
      <c r="AL457" s="62">
        <v>0</v>
      </c>
      <c r="AM457" s="62">
        <v>0</v>
      </c>
      <c r="AN457" s="62">
        <v>0</v>
      </c>
      <c r="AO457" s="62">
        <v>0</v>
      </c>
      <c r="AP457" s="62">
        <v>0</v>
      </c>
    </row>
    <row r="458" spans="37:42" ht="18.75" customHeight="1">
      <c r="AK458" s="62">
        <v>0</v>
      </c>
      <c r="AL458" s="62">
        <v>0</v>
      </c>
      <c r="AM458" s="62">
        <v>0</v>
      </c>
      <c r="AN458" s="62">
        <v>0</v>
      </c>
      <c r="AO458" s="62">
        <v>0</v>
      </c>
      <c r="AP458" s="62">
        <v>0</v>
      </c>
    </row>
    <row r="459" spans="37:42" ht="18.75" customHeight="1">
      <c r="AK459" s="62">
        <v>0</v>
      </c>
      <c r="AL459" s="62">
        <v>0</v>
      </c>
      <c r="AM459" s="62">
        <v>0</v>
      </c>
      <c r="AN459" s="62">
        <v>0</v>
      </c>
      <c r="AO459" s="62">
        <v>0</v>
      </c>
      <c r="AP459" s="62">
        <v>0</v>
      </c>
    </row>
    <row r="460" spans="37:42" ht="18.75" customHeight="1">
      <c r="AK460" s="62">
        <v>0</v>
      </c>
      <c r="AL460" s="62">
        <v>0</v>
      </c>
      <c r="AM460" s="62">
        <v>0</v>
      </c>
      <c r="AN460" s="62">
        <v>0</v>
      </c>
      <c r="AO460" s="62">
        <v>0</v>
      </c>
      <c r="AP460" s="62">
        <v>0</v>
      </c>
    </row>
    <row r="461" spans="37:42" ht="18.75" customHeight="1">
      <c r="AK461" s="62">
        <v>0</v>
      </c>
      <c r="AL461" s="62">
        <v>0</v>
      </c>
      <c r="AM461" s="62">
        <v>0</v>
      </c>
      <c r="AN461" s="62">
        <v>0</v>
      </c>
      <c r="AO461" s="62">
        <v>0</v>
      </c>
      <c r="AP461" s="62">
        <v>0</v>
      </c>
    </row>
    <row r="462" spans="37:42" ht="18.75" customHeight="1">
      <c r="AK462" s="62">
        <v>0</v>
      </c>
      <c r="AL462" s="62">
        <v>0</v>
      </c>
      <c r="AM462" s="62">
        <v>0</v>
      </c>
      <c r="AN462" s="62">
        <v>0</v>
      </c>
      <c r="AO462" s="62">
        <v>0</v>
      </c>
      <c r="AP462" s="62">
        <v>0</v>
      </c>
    </row>
    <row r="463" spans="37:42" ht="18.75" customHeight="1">
      <c r="AK463" s="62">
        <v>0</v>
      </c>
      <c r="AL463" s="62">
        <v>0</v>
      </c>
      <c r="AM463" s="62">
        <v>0</v>
      </c>
      <c r="AN463" s="62">
        <v>0</v>
      </c>
      <c r="AO463" s="62">
        <v>0</v>
      </c>
      <c r="AP463" s="62">
        <v>0</v>
      </c>
    </row>
    <row r="464" spans="37:42" ht="18.75" customHeight="1">
      <c r="AK464" s="62">
        <v>0</v>
      </c>
      <c r="AL464" s="62">
        <v>0</v>
      </c>
      <c r="AM464" s="62">
        <v>0</v>
      </c>
      <c r="AN464" s="62">
        <v>0</v>
      </c>
      <c r="AO464" s="62">
        <v>0</v>
      </c>
      <c r="AP464" s="62">
        <v>0</v>
      </c>
    </row>
    <row r="465" spans="37:42" ht="18.75" customHeight="1">
      <c r="AK465" s="62">
        <v>0</v>
      </c>
      <c r="AL465" s="62">
        <v>0</v>
      </c>
      <c r="AM465" s="62">
        <v>0</v>
      </c>
      <c r="AN465" s="62">
        <v>0</v>
      </c>
      <c r="AO465" s="62">
        <v>0</v>
      </c>
      <c r="AP465" s="62">
        <v>0</v>
      </c>
    </row>
    <row r="466" spans="37:42" ht="18.75" customHeight="1">
      <c r="AK466" s="62">
        <v>0</v>
      </c>
      <c r="AL466" s="62">
        <v>0</v>
      </c>
      <c r="AM466" s="62">
        <v>0</v>
      </c>
      <c r="AN466" s="62">
        <v>0</v>
      </c>
      <c r="AO466" s="62">
        <v>0</v>
      </c>
      <c r="AP466" s="62">
        <v>0</v>
      </c>
    </row>
    <row r="467" spans="37:42" ht="18.75" customHeight="1">
      <c r="AK467" s="62">
        <v>0</v>
      </c>
      <c r="AL467" s="62">
        <v>0</v>
      </c>
      <c r="AM467" s="62">
        <v>0</v>
      </c>
      <c r="AN467" s="62">
        <v>0</v>
      </c>
      <c r="AO467" s="62">
        <v>0</v>
      </c>
      <c r="AP467" s="62">
        <v>0</v>
      </c>
    </row>
    <row r="468" spans="37:42" ht="18.75" customHeight="1">
      <c r="AK468" s="62">
        <v>0</v>
      </c>
      <c r="AL468" s="62">
        <v>0</v>
      </c>
      <c r="AM468" s="62">
        <v>0</v>
      </c>
      <c r="AN468" s="62">
        <v>0</v>
      </c>
      <c r="AO468" s="62">
        <v>0</v>
      </c>
      <c r="AP468" s="62">
        <v>0</v>
      </c>
    </row>
    <row r="469" spans="37:42" ht="18.75" customHeight="1">
      <c r="AK469" s="62">
        <v>0</v>
      </c>
      <c r="AL469" s="62">
        <v>0</v>
      </c>
      <c r="AM469" s="62">
        <v>0</v>
      </c>
      <c r="AN469" s="62">
        <v>0</v>
      </c>
      <c r="AO469" s="62">
        <v>0</v>
      </c>
      <c r="AP469" s="62">
        <v>0</v>
      </c>
    </row>
    <row r="470" spans="37:42" ht="18.75" customHeight="1">
      <c r="AK470" s="62">
        <v>0</v>
      </c>
      <c r="AL470" s="62">
        <v>0</v>
      </c>
      <c r="AM470" s="62">
        <v>0</v>
      </c>
      <c r="AN470" s="62">
        <v>0</v>
      </c>
      <c r="AO470" s="62">
        <v>0</v>
      </c>
      <c r="AP470" s="62">
        <v>0</v>
      </c>
    </row>
    <row r="471" spans="37:42" ht="18.75" customHeight="1">
      <c r="AK471" s="62">
        <v>0</v>
      </c>
      <c r="AL471" s="62">
        <v>0</v>
      </c>
      <c r="AM471" s="62">
        <v>0</v>
      </c>
      <c r="AN471" s="62">
        <v>0</v>
      </c>
      <c r="AO471" s="62">
        <v>0</v>
      </c>
      <c r="AP471" s="62">
        <v>0</v>
      </c>
    </row>
    <row r="472" spans="37:42" ht="18.75" customHeight="1">
      <c r="AK472" s="62">
        <v>0</v>
      </c>
      <c r="AL472" s="62">
        <v>0</v>
      </c>
      <c r="AM472" s="62">
        <v>0</v>
      </c>
      <c r="AN472" s="62">
        <v>0</v>
      </c>
      <c r="AO472" s="62">
        <v>0</v>
      </c>
      <c r="AP472" s="62">
        <v>0</v>
      </c>
    </row>
    <row r="473" spans="37:42" ht="18.75" customHeight="1">
      <c r="AK473" s="62">
        <v>0</v>
      </c>
      <c r="AL473" s="62">
        <v>0</v>
      </c>
      <c r="AM473" s="62">
        <v>0</v>
      </c>
      <c r="AN473" s="62">
        <v>0</v>
      </c>
      <c r="AO473" s="62">
        <v>0</v>
      </c>
      <c r="AP473" s="62">
        <v>0</v>
      </c>
    </row>
    <row r="474" spans="37:42" ht="18.75" customHeight="1">
      <c r="AK474" s="62">
        <v>0</v>
      </c>
      <c r="AL474" s="62">
        <v>0</v>
      </c>
      <c r="AM474" s="62">
        <v>0</v>
      </c>
      <c r="AN474" s="62">
        <v>0</v>
      </c>
      <c r="AO474" s="62">
        <v>0</v>
      </c>
      <c r="AP474" s="62">
        <v>0</v>
      </c>
    </row>
    <row r="475" spans="37:42" ht="18.75" customHeight="1">
      <c r="AK475" s="62">
        <v>0</v>
      </c>
      <c r="AL475" s="62">
        <v>0</v>
      </c>
      <c r="AM475" s="62">
        <v>0</v>
      </c>
      <c r="AN475" s="62">
        <v>0</v>
      </c>
      <c r="AO475" s="62">
        <v>0</v>
      </c>
      <c r="AP475" s="62">
        <v>0</v>
      </c>
    </row>
    <row r="476" spans="37:42" ht="18.75" customHeight="1">
      <c r="AK476" s="62">
        <v>0</v>
      </c>
      <c r="AL476" s="62">
        <v>0</v>
      </c>
      <c r="AM476" s="62">
        <v>0</v>
      </c>
      <c r="AN476" s="62">
        <v>0</v>
      </c>
      <c r="AO476" s="62">
        <v>0</v>
      </c>
      <c r="AP476" s="62">
        <v>0</v>
      </c>
    </row>
    <row r="477" spans="37:42" ht="18.75" customHeight="1">
      <c r="AK477" s="62">
        <v>0</v>
      </c>
      <c r="AL477" s="62">
        <v>0</v>
      </c>
      <c r="AM477" s="62">
        <v>0</v>
      </c>
      <c r="AN477" s="62">
        <v>0</v>
      </c>
      <c r="AO477" s="62">
        <v>0</v>
      </c>
      <c r="AP477" s="62">
        <v>0</v>
      </c>
    </row>
    <row r="478" spans="37:42" ht="18.75" customHeight="1">
      <c r="AK478" s="62">
        <v>0</v>
      </c>
      <c r="AL478" s="62">
        <v>0</v>
      </c>
      <c r="AM478" s="62">
        <v>0</v>
      </c>
      <c r="AN478" s="62">
        <v>0</v>
      </c>
      <c r="AO478" s="62">
        <v>0</v>
      </c>
      <c r="AP478" s="62">
        <v>0</v>
      </c>
    </row>
    <row r="479" spans="37:42" ht="18.75" customHeight="1">
      <c r="AK479" s="62">
        <v>0</v>
      </c>
      <c r="AL479" s="62">
        <v>0</v>
      </c>
      <c r="AM479" s="62">
        <v>0</v>
      </c>
      <c r="AN479" s="62">
        <v>0</v>
      </c>
      <c r="AO479" s="62">
        <v>0</v>
      </c>
      <c r="AP479" s="62">
        <v>0</v>
      </c>
    </row>
    <row r="480" spans="37:42" ht="18.75" customHeight="1">
      <c r="AK480" s="62">
        <v>0</v>
      </c>
      <c r="AL480" s="62">
        <v>0</v>
      </c>
      <c r="AM480" s="62">
        <v>0</v>
      </c>
      <c r="AN480" s="62">
        <v>0</v>
      </c>
      <c r="AO480" s="62">
        <v>0</v>
      </c>
      <c r="AP480" s="62">
        <v>0</v>
      </c>
    </row>
    <row r="481" spans="37:42" ht="18.75" customHeight="1">
      <c r="AK481" s="62">
        <v>0</v>
      </c>
      <c r="AL481" s="62">
        <v>0</v>
      </c>
      <c r="AM481" s="62">
        <v>0</v>
      </c>
      <c r="AN481" s="62">
        <v>0</v>
      </c>
      <c r="AO481" s="62">
        <v>0</v>
      </c>
      <c r="AP481" s="62">
        <v>0</v>
      </c>
    </row>
    <row r="482" spans="37:42" ht="18.75" customHeight="1">
      <c r="AK482" s="62">
        <v>0</v>
      </c>
      <c r="AL482" s="62">
        <v>0</v>
      </c>
      <c r="AM482" s="62">
        <v>0</v>
      </c>
      <c r="AN482" s="62">
        <v>0</v>
      </c>
      <c r="AO482" s="62">
        <v>0</v>
      </c>
      <c r="AP482" s="62">
        <v>0</v>
      </c>
    </row>
    <row r="483" spans="37:42" ht="18.75" customHeight="1">
      <c r="AK483" s="62">
        <v>0</v>
      </c>
      <c r="AL483" s="62">
        <v>0</v>
      </c>
      <c r="AM483" s="62">
        <v>0</v>
      </c>
      <c r="AN483" s="62">
        <v>0</v>
      </c>
      <c r="AO483" s="62">
        <v>0</v>
      </c>
      <c r="AP483" s="62">
        <v>0</v>
      </c>
    </row>
    <row r="484" spans="37:42" ht="18.75" customHeight="1">
      <c r="AK484" s="62">
        <v>0</v>
      </c>
      <c r="AL484" s="62">
        <v>0</v>
      </c>
      <c r="AM484" s="62">
        <v>0</v>
      </c>
      <c r="AN484" s="62">
        <v>0</v>
      </c>
      <c r="AO484" s="62">
        <v>0</v>
      </c>
      <c r="AP484" s="62">
        <v>0</v>
      </c>
    </row>
    <row r="485" spans="37:42" ht="18.75" customHeight="1">
      <c r="AK485" s="62">
        <v>0</v>
      </c>
      <c r="AL485" s="62">
        <v>0</v>
      </c>
      <c r="AM485" s="62">
        <v>0</v>
      </c>
      <c r="AN485" s="62">
        <v>0</v>
      </c>
      <c r="AO485" s="62">
        <v>0</v>
      </c>
      <c r="AP485" s="62">
        <v>0</v>
      </c>
    </row>
    <row r="486" spans="37:42" ht="18.75" customHeight="1">
      <c r="AK486" s="62">
        <v>0</v>
      </c>
      <c r="AL486" s="62">
        <v>0</v>
      </c>
      <c r="AM486" s="62">
        <v>0</v>
      </c>
      <c r="AN486" s="62">
        <v>0</v>
      </c>
      <c r="AO486" s="62">
        <v>0</v>
      </c>
      <c r="AP486" s="62">
        <v>0</v>
      </c>
    </row>
    <row r="487" spans="37:42" ht="18.75" customHeight="1">
      <c r="AK487" s="62">
        <v>0</v>
      </c>
      <c r="AL487" s="62">
        <v>0</v>
      </c>
      <c r="AM487" s="62">
        <v>0</v>
      </c>
      <c r="AN487" s="62">
        <v>0</v>
      </c>
      <c r="AO487" s="62">
        <v>0</v>
      </c>
      <c r="AP487" s="62">
        <v>0</v>
      </c>
    </row>
    <row r="488" spans="37:42" ht="18.75" customHeight="1">
      <c r="AK488" s="62">
        <v>0</v>
      </c>
      <c r="AL488" s="62">
        <v>0</v>
      </c>
      <c r="AM488" s="62">
        <v>0</v>
      </c>
      <c r="AN488" s="62">
        <v>0</v>
      </c>
      <c r="AO488" s="62">
        <v>0</v>
      </c>
      <c r="AP488" s="62">
        <v>0</v>
      </c>
    </row>
    <row r="489" spans="37:42" ht="18.75" customHeight="1">
      <c r="AK489" s="62">
        <v>0</v>
      </c>
      <c r="AL489" s="62">
        <v>0</v>
      </c>
      <c r="AM489" s="62">
        <v>0</v>
      </c>
      <c r="AN489" s="62">
        <v>0</v>
      </c>
      <c r="AO489" s="62">
        <v>0</v>
      </c>
      <c r="AP489" s="62">
        <v>0</v>
      </c>
    </row>
    <row r="490" spans="37:42" ht="18.75" customHeight="1">
      <c r="AK490" s="62">
        <v>0</v>
      </c>
      <c r="AL490" s="62">
        <v>0</v>
      </c>
      <c r="AM490" s="62">
        <v>0</v>
      </c>
      <c r="AN490" s="62">
        <v>0</v>
      </c>
      <c r="AO490" s="62">
        <v>0</v>
      </c>
      <c r="AP490" s="62">
        <v>0</v>
      </c>
    </row>
    <row r="491" spans="37:42" ht="18.75" customHeight="1">
      <c r="AK491" s="62">
        <v>0</v>
      </c>
      <c r="AL491" s="62">
        <v>0</v>
      </c>
      <c r="AM491" s="62">
        <v>0</v>
      </c>
      <c r="AN491" s="62">
        <v>0</v>
      </c>
      <c r="AO491" s="62">
        <v>0</v>
      </c>
      <c r="AP491" s="62">
        <v>0</v>
      </c>
    </row>
    <row r="492" spans="37:42" ht="18.75" customHeight="1">
      <c r="AK492" s="62">
        <v>0</v>
      </c>
      <c r="AL492" s="62">
        <v>0</v>
      </c>
      <c r="AM492" s="62">
        <v>0</v>
      </c>
      <c r="AN492" s="62">
        <v>0</v>
      </c>
      <c r="AO492" s="62">
        <v>0</v>
      </c>
      <c r="AP492" s="62">
        <v>0</v>
      </c>
    </row>
    <row r="493" spans="37:42" ht="18.75" customHeight="1">
      <c r="AK493" s="62">
        <v>0</v>
      </c>
      <c r="AL493" s="62">
        <v>0</v>
      </c>
      <c r="AM493" s="62">
        <v>0</v>
      </c>
      <c r="AN493" s="62">
        <v>0</v>
      </c>
      <c r="AO493" s="62">
        <v>0</v>
      </c>
      <c r="AP493" s="62">
        <v>0</v>
      </c>
    </row>
    <row r="494" spans="37:42" ht="18.75" customHeight="1">
      <c r="AK494" s="62">
        <v>0</v>
      </c>
      <c r="AL494" s="62">
        <v>0</v>
      </c>
      <c r="AM494" s="62">
        <v>0</v>
      </c>
      <c r="AN494" s="62">
        <v>0</v>
      </c>
      <c r="AO494" s="62">
        <v>0</v>
      </c>
      <c r="AP494" s="62">
        <v>0</v>
      </c>
    </row>
    <row r="495" spans="37:42" ht="18.75" customHeight="1">
      <c r="AK495" s="62">
        <v>0</v>
      </c>
      <c r="AL495" s="62">
        <v>0</v>
      </c>
      <c r="AM495" s="62">
        <v>0</v>
      </c>
      <c r="AN495" s="62">
        <v>0</v>
      </c>
      <c r="AO495" s="62">
        <v>0</v>
      </c>
      <c r="AP495" s="62">
        <v>0</v>
      </c>
    </row>
    <row r="496" spans="37:42" ht="18.75" customHeight="1">
      <c r="AK496" s="62">
        <v>0</v>
      </c>
      <c r="AL496" s="62">
        <v>0</v>
      </c>
      <c r="AM496" s="62">
        <v>0</v>
      </c>
      <c r="AN496" s="62">
        <v>0</v>
      </c>
      <c r="AO496" s="62">
        <v>0</v>
      </c>
      <c r="AP496" s="62">
        <v>0</v>
      </c>
    </row>
    <row r="497" spans="37:42" ht="18.75" customHeight="1">
      <c r="AK497" s="62">
        <v>0</v>
      </c>
      <c r="AL497" s="62">
        <v>0</v>
      </c>
      <c r="AM497" s="62">
        <v>0</v>
      </c>
      <c r="AN497" s="62">
        <v>0</v>
      </c>
      <c r="AO497" s="62">
        <v>0</v>
      </c>
      <c r="AP497" s="62">
        <v>0</v>
      </c>
    </row>
    <row r="498" spans="37:42" ht="18.75" customHeight="1">
      <c r="AK498" s="62">
        <v>0</v>
      </c>
      <c r="AL498" s="62">
        <v>0</v>
      </c>
      <c r="AM498" s="62">
        <v>0</v>
      </c>
      <c r="AN498" s="62">
        <v>0</v>
      </c>
      <c r="AO498" s="62">
        <v>0</v>
      </c>
      <c r="AP498" s="62">
        <v>0</v>
      </c>
    </row>
    <row r="499" spans="37:42" ht="18.75" customHeight="1">
      <c r="AK499" s="62">
        <v>0</v>
      </c>
      <c r="AL499" s="62">
        <v>0</v>
      </c>
      <c r="AM499" s="62">
        <v>0</v>
      </c>
      <c r="AN499" s="62">
        <v>0</v>
      </c>
      <c r="AO499" s="62">
        <v>0</v>
      </c>
      <c r="AP499" s="62">
        <v>0</v>
      </c>
    </row>
  </sheetData>
  <mergeCells count="3">
    <mergeCell ref="A17:I17"/>
    <mergeCell ref="A18:I18"/>
    <mergeCell ref="E24:M24"/>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FE3B2-9A3A-440B-ACEC-12E77A2BBE0B}">
  <dimension ref="A1:AJ59"/>
  <sheetViews>
    <sheetView zoomScale="120" zoomScaleNormal="120" zoomScaleSheetLayoutView="120" workbookViewId="0">
      <pane xSplit="1" ySplit="4" topLeftCell="Q5" activePane="bottomRight" state="frozen"/>
      <selection pane="topRight" activeCell="B1" sqref="B1"/>
      <selection pane="bottomLeft" activeCell="A5" sqref="A5"/>
      <selection pane="bottomRight" activeCell="AG15" sqref="AG15"/>
    </sheetView>
  </sheetViews>
  <sheetFormatPr defaultColWidth="9.125" defaultRowHeight="13.5"/>
  <cols>
    <col min="1" max="1" width="36.875" style="97" customWidth="1"/>
    <col min="2" max="9" width="6.875" style="97" customWidth="1"/>
    <col min="10" max="26" width="7.25" style="97" customWidth="1"/>
    <col min="27" max="35" width="8" style="97" customWidth="1"/>
    <col min="36" max="36" width="8.875" style="97" customWidth="1"/>
    <col min="37" max="16384" width="9.125" style="91"/>
  </cols>
  <sheetData>
    <row r="1" spans="1:36" s="37" customFormat="1" ht="15" customHeight="1">
      <c r="A1" s="81" t="s">
        <v>261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s="37" customFormat="1" ht="15" customHeight="1">
      <c r="A2" s="81" t="s">
        <v>262</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row>
    <row r="3" spans="1:36" s="37" customFormat="1" ht="15" customHeight="1">
      <c r="A3" s="36" t="s">
        <v>219</v>
      </c>
      <c r="B3" s="36"/>
      <c r="C3" s="36"/>
      <c r="D3" s="36"/>
      <c r="E3" s="36"/>
      <c r="F3" s="36"/>
      <c r="G3" s="36"/>
      <c r="H3" s="36"/>
      <c r="I3" s="36"/>
      <c r="J3" s="36"/>
      <c r="K3" s="36"/>
      <c r="L3" s="36"/>
      <c r="M3" s="36"/>
      <c r="N3" s="36"/>
      <c r="O3" s="38"/>
      <c r="P3" s="38"/>
      <c r="Q3" s="36"/>
      <c r="R3" s="38"/>
      <c r="S3" s="36"/>
      <c r="T3" s="50"/>
      <c r="U3" s="50"/>
      <c r="V3" s="59"/>
      <c r="W3" s="36"/>
      <c r="X3" s="59"/>
      <c r="Y3" s="59"/>
      <c r="Z3" s="59"/>
      <c r="AA3" s="59"/>
      <c r="AH3" s="83"/>
      <c r="AI3" s="59"/>
      <c r="AJ3" s="59" t="s">
        <v>213</v>
      </c>
    </row>
    <row r="4" spans="1:36" s="37" customFormat="1">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s="44" customFormat="1" ht="15" customHeight="1">
      <c r="A5" s="84" t="s">
        <v>263</v>
      </c>
      <c r="B5" s="85">
        <v>225984</v>
      </c>
      <c r="C5" s="85">
        <v>266352</v>
      </c>
      <c r="D5" s="85">
        <v>295776</v>
      </c>
      <c r="E5" s="85">
        <v>261917</v>
      </c>
      <c r="F5" s="85">
        <v>318279</v>
      </c>
      <c r="G5" s="85">
        <v>383011</v>
      </c>
      <c r="H5" s="85">
        <v>420417</v>
      </c>
      <c r="I5" s="85">
        <v>426985</v>
      </c>
      <c r="J5" s="85">
        <v>482343</v>
      </c>
      <c r="K5" s="85">
        <v>425959</v>
      </c>
      <c r="L5" s="85">
        <v>430928</v>
      </c>
      <c r="M5" s="85">
        <v>458563</v>
      </c>
      <c r="N5" s="85">
        <v>501502</v>
      </c>
      <c r="O5" s="85">
        <v>596439</v>
      </c>
      <c r="P5" s="85">
        <v>646130</v>
      </c>
      <c r="Q5" s="85">
        <v>700096</v>
      </c>
      <c r="R5" s="85">
        <v>789829</v>
      </c>
      <c r="S5" s="85">
        <v>848424</v>
      </c>
      <c r="T5" s="85">
        <v>977725</v>
      </c>
      <c r="U5" s="85">
        <v>945297</v>
      </c>
      <c r="V5" s="85">
        <v>1137252</v>
      </c>
      <c r="W5" s="85">
        <v>1310673</v>
      </c>
      <c r="X5" s="85">
        <v>1421602</v>
      </c>
      <c r="Y5" s="85">
        <v>1462283</v>
      </c>
      <c r="Z5" s="85">
        <v>1334795</v>
      </c>
      <c r="AA5" s="85">
        <v>1219420</v>
      </c>
      <c r="AB5" s="85">
        <v>1236981</v>
      </c>
      <c r="AC5" s="85">
        <v>1302041</v>
      </c>
      <c r="AD5" s="85">
        <v>1342911</v>
      </c>
      <c r="AE5" s="85">
        <v>1372848</v>
      </c>
      <c r="AF5" s="85">
        <v>1362978</v>
      </c>
      <c r="AG5" s="85">
        <v>1407089</v>
      </c>
      <c r="AH5" s="85">
        <v>1514789</v>
      </c>
      <c r="AI5" s="85">
        <v>1539344</v>
      </c>
      <c r="AJ5" s="85">
        <v>1661421</v>
      </c>
    </row>
    <row r="6" spans="1:36" s="37" customFormat="1" ht="15" customHeight="1">
      <c r="A6" s="86" t="s">
        <v>264</v>
      </c>
      <c r="B6" s="42">
        <v>225984</v>
      </c>
      <c r="C6" s="42">
        <v>266352</v>
      </c>
      <c r="D6" s="42">
        <v>295776</v>
      </c>
      <c r="E6" s="42">
        <v>261917</v>
      </c>
      <c r="F6" s="42">
        <v>318279</v>
      </c>
      <c r="G6" s="42">
        <v>383011</v>
      </c>
      <c r="H6" s="42">
        <v>420417</v>
      </c>
      <c r="I6" s="42">
        <v>426985</v>
      </c>
      <c r="J6" s="42">
        <v>482343</v>
      </c>
      <c r="K6" s="42">
        <v>425959</v>
      </c>
      <c r="L6" s="42">
        <v>430928</v>
      </c>
      <c r="M6" s="42">
        <v>458563</v>
      </c>
      <c r="N6" s="42">
        <v>501502</v>
      </c>
      <c r="O6" s="42">
        <v>596439</v>
      </c>
      <c r="P6" s="42">
        <v>646130</v>
      </c>
      <c r="Q6" s="42">
        <v>700096</v>
      </c>
      <c r="R6" s="42">
        <v>789829</v>
      </c>
      <c r="S6" s="42">
        <v>848424</v>
      </c>
      <c r="T6" s="42">
        <v>977725</v>
      </c>
      <c r="U6" s="42">
        <v>945297</v>
      </c>
      <c r="V6" s="42">
        <v>1137252</v>
      </c>
      <c r="W6" s="42">
        <v>1310673</v>
      </c>
      <c r="X6" s="42">
        <v>1421602</v>
      </c>
      <c r="Y6" s="42">
        <v>1462283</v>
      </c>
      <c r="Z6" s="42">
        <v>1334795</v>
      </c>
      <c r="AA6" s="42">
        <v>1219420</v>
      </c>
      <c r="AB6" s="42">
        <v>1236981</v>
      </c>
      <c r="AC6" s="42">
        <v>1302041</v>
      </c>
      <c r="AD6" s="42">
        <v>1342911</v>
      </c>
      <c r="AE6" s="42">
        <v>1372848</v>
      </c>
      <c r="AF6" s="42">
        <v>1362978</v>
      </c>
      <c r="AG6" s="42">
        <v>1407089</v>
      </c>
      <c r="AH6" s="42">
        <v>1514789</v>
      </c>
      <c r="AI6" s="42">
        <v>1539344</v>
      </c>
      <c r="AJ6" s="42">
        <v>1661421</v>
      </c>
    </row>
    <row r="7" spans="1:36" s="37" customFormat="1" ht="15" customHeight="1">
      <c r="A7" s="43" t="s">
        <v>265</v>
      </c>
      <c r="B7" s="43">
        <v>2037494</v>
      </c>
      <c r="C7" s="43">
        <v>2317135</v>
      </c>
      <c r="D7" s="43">
        <v>2639863</v>
      </c>
      <c r="E7" s="43">
        <v>3001512</v>
      </c>
      <c r="F7" s="43">
        <v>3370812</v>
      </c>
      <c r="G7" s="43">
        <v>3834601</v>
      </c>
      <c r="H7" s="43">
        <v>4218190</v>
      </c>
      <c r="I7" s="43">
        <v>4283324</v>
      </c>
      <c r="J7" s="43">
        <v>4219210</v>
      </c>
      <c r="K7" s="43">
        <v>4363868</v>
      </c>
      <c r="L7" s="43">
        <v>4638893</v>
      </c>
      <c r="M7" s="43">
        <v>4886441</v>
      </c>
      <c r="N7" s="43">
        <v>5268075</v>
      </c>
      <c r="O7" s="43">
        <v>5720864</v>
      </c>
      <c r="P7" s="43">
        <v>6308151</v>
      </c>
      <c r="Q7" s="43">
        <v>6914317</v>
      </c>
      <c r="R7" s="43">
        <v>7610818</v>
      </c>
      <c r="S7" s="43">
        <v>8227879</v>
      </c>
      <c r="T7" s="43">
        <v>8729204</v>
      </c>
      <c r="U7" s="43">
        <v>8713367</v>
      </c>
      <c r="V7" s="43">
        <v>9670890</v>
      </c>
      <c r="W7" s="43">
        <v>9996234</v>
      </c>
      <c r="X7" s="43">
        <v>10935742</v>
      </c>
      <c r="Y7" s="43">
        <v>11452876</v>
      </c>
      <c r="Z7" s="43">
        <v>11895511</v>
      </c>
      <c r="AA7" s="43">
        <v>12524058</v>
      </c>
      <c r="AB7" s="43">
        <v>13353356</v>
      </c>
      <c r="AC7" s="43">
        <v>14186623</v>
      </c>
      <c r="AD7" s="43">
        <v>15030429</v>
      </c>
      <c r="AE7" s="43">
        <v>15516321</v>
      </c>
      <c r="AF7" s="43">
        <v>14292462</v>
      </c>
      <c r="AG7" s="43">
        <v>14774911</v>
      </c>
      <c r="AH7" s="43">
        <v>15864838</v>
      </c>
      <c r="AI7" s="43">
        <v>16453853</v>
      </c>
      <c r="AJ7" s="43">
        <v>17022464</v>
      </c>
    </row>
    <row r="8" spans="1:36" s="88" customFormat="1" ht="15" customHeight="1">
      <c r="A8" s="87" t="s">
        <v>266</v>
      </c>
      <c r="B8" s="69">
        <v>699943</v>
      </c>
      <c r="C8" s="69">
        <v>806027</v>
      </c>
      <c r="D8" s="69">
        <v>880740</v>
      </c>
      <c r="E8" s="69">
        <v>980641</v>
      </c>
      <c r="F8" s="69">
        <v>1095250</v>
      </c>
      <c r="G8" s="69">
        <v>1265410</v>
      </c>
      <c r="H8" s="69">
        <v>1370798</v>
      </c>
      <c r="I8" s="69">
        <v>1455724</v>
      </c>
      <c r="J8" s="69">
        <v>1511478</v>
      </c>
      <c r="K8" s="69">
        <v>1573836</v>
      </c>
      <c r="L8" s="69">
        <v>1706750</v>
      </c>
      <c r="M8" s="69">
        <v>1786331</v>
      </c>
      <c r="N8" s="69">
        <v>1961936</v>
      </c>
      <c r="O8" s="69">
        <v>2219816</v>
      </c>
      <c r="P8" s="69">
        <v>2438818</v>
      </c>
      <c r="Q8" s="69">
        <v>2705293</v>
      </c>
      <c r="R8" s="69">
        <v>3043371</v>
      </c>
      <c r="S8" s="69">
        <v>3315523</v>
      </c>
      <c r="T8" s="69">
        <v>3565314</v>
      </c>
      <c r="U8" s="69">
        <v>3457818</v>
      </c>
      <c r="V8" s="69">
        <v>4012004</v>
      </c>
      <c r="W8" s="69">
        <v>3987898</v>
      </c>
      <c r="X8" s="69">
        <v>4273733</v>
      </c>
      <c r="Y8" s="69">
        <v>4420724</v>
      </c>
      <c r="Z8" s="69">
        <v>4526819</v>
      </c>
      <c r="AA8" s="69">
        <v>4592338</v>
      </c>
      <c r="AB8" s="69">
        <v>4791853</v>
      </c>
      <c r="AC8" s="69">
        <v>5029209</v>
      </c>
      <c r="AD8" s="69">
        <v>5278347</v>
      </c>
      <c r="AE8" s="69">
        <v>5254658</v>
      </c>
      <c r="AF8" s="69">
        <v>4791808</v>
      </c>
      <c r="AG8" s="69">
        <v>5232893</v>
      </c>
      <c r="AH8" s="69">
        <v>5666433</v>
      </c>
      <c r="AI8" s="69">
        <v>5482779</v>
      </c>
      <c r="AJ8" s="69">
        <v>5500134</v>
      </c>
    </row>
    <row r="9" spans="1:36" s="37" customFormat="1" ht="15" customHeight="1">
      <c r="A9" s="89" t="s">
        <v>267</v>
      </c>
      <c r="B9" s="42">
        <v>38257</v>
      </c>
      <c r="C9" s="42">
        <v>43817</v>
      </c>
      <c r="D9" s="42">
        <v>47526</v>
      </c>
      <c r="E9" s="42">
        <v>48413</v>
      </c>
      <c r="F9" s="42">
        <v>53965</v>
      </c>
      <c r="G9" s="42">
        <v>57619</v>
      </c>
      <c r="H9" s="42">
        <v>71626</v>
      </c>
      <c r="I9" s="42">
        <v>87970</v>
      </c>
      <c r="J9" s="42">
        <v>89463</v>
      </c>
      <c r="K9" s="42">
        <v>90724</v>
      </c>
      <c r="L9" s="42">
        <v>118757</v>
      </c>
      <c r="M9" s="42">
        <v>127961</v>
      </c>
      <c r="N9" s="42">
        <v>137028</v>
      </c>
      <c r="O9" s="42">
        <v>155302</v>
      </c>
      <c r="P9" s="42">
        <v>175486</v>
      </c>
      <c r="Q9" s="42">
        <v>222127</v>
      </c>
      <c r="R9" s="42">
        <v>265022</v>
      </c>
      <c r="S9" s="42">
        <v>286315</v>
      </c>
      <c r="T9" s="42">
        <v>330615</v>
      </c>
      <c r="U9" s="42">
        <v>326742</v>
      </c>
      <c r="V9" s="42">
        <v>366998</v>
      </c>
      <c r="W9" s="42">
        <v>400576</v>
      </c>
      <c r="X9" s="42">
        <v>483427</v>
      </c>
      <c r="Y9" s="42">
        <v>496562</v>
      </c>
      <c r="Z9" s="42">
        <v>495627</v>
      </c>
      <c r="AA9" s="42">
        <v>431425</v>
      </c>
      <c r="AB9" s="42">
        <v>399753</v>
      </c>
      <c r="AC9" s="42">
        <v>386153</v>
      </c>
      <c r="AD9" s="42">
        <v>416991</v>
      </c>
      <c r="AE9" s="42">
        <v>411820</v>
      </c>
      <c r="AF9" s="42">
        <v>324142</v>
      </c>
      <c r="AG9" s="42">
        <v>357561</v>
      </c>
      <c r="AH9" s="42">
        <v>388252</v>
      </c>
      <c r="AI9" s="42">
        <v>352569</v>
      </c>
      <c r="AJ9" s="42">
        <v>379802</v>
      </c>
    </row>
    <row r="10" spans="1:36" s="37" customFormat="1" ht="15" customHeight="1">
      <c r="A10" s="89" t="s">
        <v>268</v>
      </c>
      <c r="B10" s="42">
        <v>613600</v>
      </c>
      <c r="C10" s="42">
        <v>708218</v>
      </c>
      <c r="D10" s="42">
        <v>767158</v>
      </c>
      <c r="E10" s="42">
        <v>854190</v>
      </c>
      <c r="F10" s="42">
        <v>955529</v>
      </c>
      <c r="G10" s="42">
        <v>1105356</v>
      </c>
      <c r="H10" s="42">
        <v>1190544</v>
      </c>
      <c r="I10" s="42">
        <v>1246733</v>
      </c>
      <c r="J10" s="42">
        <v>1276371</v>
      </c>
      <c r="K10" s="42">
        <v>1349531</v>
      </c>
      <c r="L10" s="42">
        <v>1438584</v>
      </c>
      <c r="M10" s="42">
        <v>1487342</v>
      </c>
      <c r="N10" s="42">
        <v>1645197</v>
      </c>
      <c r="O10" s="42">
        <v>1868691</v>
      </c>
      <c r="P10" s="42">
        <v>2045878</v>
      </c>
      <c r="Q10" s="42">
        <v>2255014</v>
      </c>
      <c r="R10" s="42">
        <v>2534313</v>
      </c>
      <c r="S10" s="42">
        <v>2776209</v>
      </c>
      <c r="T10" s="42">
        <v>2965926</v>
      </c>
      <c r="U10" s="42">
        <v>2845650</v>
      </c>
      <c r="V10" s="42">
        <v>3343011</v>
      </c>
      <c r="W10" s="42">
        <v>3278536</v>
      </c>
      <c r="X10" s="42">
        <v>3456693</v>
      </c>
      <c r="Y10" s="42">
        <v>3563122</v>
      </c>
      <c r="Z10" s="42">
        <v>3648058</v>
      </c>
      <c r="AA10" s="42">
        <v>3762150</v>
      </c>
      <c r="AB10" s="42">
        <v>3960437</v>
      </c>
      <c r="AC10" s="42">
        <v>4184233</v>
      </c>
      <c r="AD10" s="42">
        <v>4373783</v>
      </c>
      <c r="AE10" s="42">
        <v>4327276</v>
      </c>
      <c r="AF10" s="42">
        <v>4002295</v>
      </c>
      <c r="AG10" s="42">
        <v>4394933</v>
      </c>
      <c r="AH10" s="42">
        <v>4697771</v>
      </c>
      <c r="AI10" s="42">
        <v>4495573</v>
      </c>
      <c r="AJ10" s="42">
        <v>4528829</v>
      </c>
    </row>
    <row r="11" spans="1:36" s="37" customFormat="1" ht="15" customHeight="1">
      <c r="A11" s="89" t="s">
        <v>269</v>
      </c>
      <c r="B11" s="42">
        <v>40281</v>
      </c>
      <c r="C11" s="42">
        <v>45570</v>
      </c>
      <c r="D11" s="42">
        <v>57154</v>
      </c>
      <c r="E11" s="42">
        <v>66637</v>
      </c>
      <c r="F11" s="42">
        <v>74411</v>
      </c>
      <c r="G11" s="42">
        <v>89045</v>
      </c>
      <c r="H11" s="42">
        <v>93426</v>
      </c>
      <c r="I11" s="42">
        <v>103145</v>
      </c>
      <c r="J11" s="42">
        <v>125686</v>
      </c>
      <c r="K11" s="42">
        <v>111402</v>
      </c>
      <c r="L11" s="42">
        <v>124542</v>
      </c>
      <c r="M11" s="42">
        <v>144382</v>
      </c>
      <c r="N11" s="42">
        <v>152774</v>
      </c>
      <c r="O11" s="42">
        <v>166922</v>
      </c>
      <c r="P11" s="42">
        <v>186023</v>
      </c>
      <c r="Q11" s="42">
        <v>196241</v>
      </c>
      <c r="R11" s="42">
        <v>214092</v>
      </c>
      <c r="S11" s="42">
        <v>222316</v>
      </c>
      <c r="T11" s="42">
        <v>235681</v>
      </c>
      <c r="U11" s="42">
        <v>249252</v>
      </c>
      <c r="V11" s="42">
        <v>264283</v>
      </c>
      <c r="W11" s="42">
        <v>270494</v>
      </c>
      <c r="X11" s="42">
        <v>291725</v>
      </c>
      <c r="Y11" s="42">
        <v>313431</v>
      </c>
      <c r="Z11" s="42">
        <v>331412</v>
      </c>
      <c r="AA11" s="42">
        <v>343430</v>
      </c>
      <c r="AB11" s="42">
        <v>373038</v>
      </c>
      <c r="AC11" s="42">
        <v>396457</v>
      </c>
      <c r="AD11" s="42">
        <v>422034</v>
      </c>
      <c r="AE11" s="42">
        <v>446482</v>
      </c>
      <c r="AF11" s="42">
        <v>397176</v>
      </c>
      <c r="AG11" s="42">
        <v>407678</v>
      </c>
      <c r="AH11" s="42">
        <v>504315</v>
      </c>
      <c r="AI11" s="42">
        <v>556654</v>
      </c>
      <c r="AJ11" s="42">
        <v>510065</v>
      </c>
    </row>
    <row r="12" spans="1:36" s="37" customFormat="1" ht="15" customHeight="1">
      <c r="A12" s="89" t="s">
        <v>270</v>
      </c>
      <c r="B12" s="42">
        <v>7805</v>
      </c>
      <c r="C12" s="42">
        <v>8422</v>
      </c>
      <c r="D12" s="42">
        <v>8902</v>
      </c>
      <c r="E12" s="42">
        <v>11401</v>
      </c>
      <c r="F12" s="42">
        <v>11345</v>
      </c>
      <c r="G12" s="42">
        <v>13390</v>
      </c>
      <c r="H12" s="42">
        <v>15202</v>
      </c>
      <c r="I12" s="42">
        <v>17876</v>
      </c>
      <c r="J12" s="42">
        <v>19958</v>
      </c>
      <c r="K12" s="42">
        <v>22179</v>
      </c>
      <c r="L12" s="42">
        <v>24867</v>
      </c>
      <c r="M12" s="42">
        <v>26646</v>
      </c>
      <c r="N12" s="42">
        <v>26937</v>
      </c>
      <c r="O12" s="42">
        <v>28901</v>
      </c>
      <c r="P12" s="42">
        <v>31431</v>
      </c>
      <c r="Q12" s="42">
        <v>31911</v>
      </c>
      <c r="R12" s="42">
        <v>29944</v>
      </c>
      <c r="S12" s="42">
        <v>30683</v>
      </c>
      <c r="T12" s="42">
        <v>33092</v>
      </c>
      <c r="U12" s="42">
        <v>36174</v>
      </c>
      <c r="V12" s="42">
        <v>37712</v>
      </c>
      <c r="W12" s="42">
        <v>38292</v>
      </c>
      <c r="X12" s="42">
        <v>41888</v>
      </c>
      <c r="Y12" s="42">
        <v>47609</v>
      </c>
      <c r="Z12" s="42">
        <v>51722</v>
      </c>
      <c r="AA12" s="42">
        <v>55333</v>
      </c>
      <c r="AB12" s="42">
        <v>58625</v>
      </c>
      <c r="AC12" s="42">
        <v>62366</v>
      </c>
      <c r="AD12" s="42">
        <v>65539</v>
      </c>
      <c r="AE12" s="42">
        <v>69080</v>
      </c>
      <c r="AF12" s="42">
        <v>68195</v>
      </c>
      <c r="AG12" s="42">
        <v>72721</v>
      </c>
      <c r="AH12" s="42">
        <v>76095</v>
      </c>
      <c r="AI12" s="42">
        <v>77983</v>
      </c>
      <c r="AJ12" s="42">
        <v>81438</v>
      </c>
    </row>
    <row r="13" spans="1:36" s="88" customFormat="1" ht="15" customHeight="1">
      <c r="A13" s="87" t="s">
        <v>271</v>
      </c>
      <c r="B13" s="69">
        <v>1337551</v>
      </c>
      <c r="C13" s="69">
        <v>1511108</v>
      </c>
      <c r="D13" s="69">
        <v>1759123</v>
      </c>
      <c r="E13" s="69">
        <v>2020871</v>
      </c>
      <c r="F13" s="69">
        <v>2275562</v>
      </c>
      <c r="G13" s="69">
        <v>2569191</v>
      </c>
      <c r="H13" s="69">
        <v>2847392</v>
      </c>
      <c r="I13" s="69">
        <v>2827600</v>
      </c>
      <c r="J13" s="69">
        <v>2707732</v>
      </c>
      <c r="K13" s="69">
        <v>2790032</v>
      </c>
      <c r="L13" s="69">
        <v>2932143</v>
      </c>
      <c r="M13" s="69">
        <v>3100110</v>
      </c>
      <c r="N13" s="69">
        <v>3306139</v>
      </c>
      <c r="O13" s="69">
        <v>3501048</v>
      </c>
      <c r="P13" s="69">
        <v>3869333</v>
      </c>
      <c r="Q13" s="69">
        <v>4209024</v>
      </c>
      <c r="R13" s="69">
        <v>4567447</v>
      </c>
      <c r="S13" s="69">
        <v>4912356</v>
      </c>
      <c r="T13" s="69">
        <v>5163890</v>
      </c>
      <c r="U13" s="69">
        <v>5255549</v>
      </c>
      <c r="V13" s="69">
        <v>5658886</v>
      </c>
      <c r="W13" s="69">
        <v>6008336</v>
      </c>
      <c r="X13" s="69">
        <v>6662009</v>
      </c>
      <c r="Y13" s="69">
        <v>7032152</v>
      </c>
      <c r="Z13" s="69">
        <v>7368692</v>
      </c>
      <c r="AA13" s="69">
        <v>7931720</v>
      </c>
      <c r="AB13" s="69">
        <v>8561503</v>
      </c>
      <c r="AC13" s="69">
        <v>9157414</v>
      </c>
      <c r="AD13" s="69">
        <v>9752082</v>
      </c>
      <c r="AE13" s="69">
        <v>10261663</v>
      </c>
      <c r="AF13" s="69">
        <v>9500654</v>
      </c>
      <c r="AG13" s="69">
        <v>9542018</v>
      </c>
      <c r="AH13" s="69">
        <v>10198405</v>
      </c>
      <c r="AI13" s="69">
        <v>10971074</v>
      </c>
      <c r="AJ13" s="69">
        <v>11522330</v>
      </c>
    </row>
    <row r="14" spans="1:36" s="37" customFormat="1" ht="15" customHeight="1">
      <c r="A14" s="89" t="s">
        <v>272</v>
      </c>
      <c r="B14" s="42">
        <v>135577</v>
      </c>
      <c r="C14" s="42">
        <v>167842</v>
      </c>
      <c r="D14" s="42">
        <v>187391</v>
      </c>
      <c r="E14" s="42">
        <v>222091</v>
      </c>
      <c r="F14" s="42">
        <v>269535</v>
      </c>
      <c r="G14" s="42">
        <v>306832</v>
      </c>
      <c r="H14" s="42">
        <v>349258</v>
      </c>
      <c r="I14" s="42">
        <v>266582</v>
      </c>
      <c r="J14" s="42">
        <v>186333</v>
      </c>
      <c r="K14" s="42">
        <v>168650</v>
      </c>
      <c r="L14" s="42">
        <v>152323</v>
      </c>
      <c r="M14" s="42">
        <v>155029</v>
      </c>
      <c r="N14" s="42">
        <v>166718</v>
      </c>
      <c r="O14" s="42">
        <v>175591</v>
      </c>
      <c r="P14" s="42">
        <v>197014</v>
      </c>
      <c r="Q14" s="42">
        <v>226654</v>
      </c>
      <c r="R14" s="42">
        <v>245217</v>
      </c>
      <c r="S14" s="42">
        <v>263388</v>
      </c>
      <c r="T14" s="42">
        <v>266944</v>
      </c>
      <c r="U14" s="42">
        <v>271258</v>
      </c>
      <c r="V14" s="42">
        <v>302792</v>
      </c>
      <c r="W14" s="42">
        <v>306622</v>
      </c>
      <c r="X14" s="42">
        <v>340956</v>
      </c>
      <c r="Y14" s="42">
        <v>344786</v>
      </c>
      <c r="Z14" s="42">
        <v>337043</v>
      </c>
      <c r="AA14" s="42">
        <v>379940</v>
      </c>
      <c r="AB14" s="42">
        <v>400376</v>
      </c>
      <c r="AC14" s="42">
        <v>394729</v>
      </c>
      <c r="AD14" s="42">
        <v>410157</v>
      </c>
      <c r="AE14" s="42">
        <v>419075</v>
      </c>
      <c r="AF14" s="42">
        <v>421949</v>
      </c>
      <c r="AG14" s="42">
        <v>437561</v>
      </c>
      <c r="AH14" s="42">
        <v>438505</v>
      </c>
      <c r="AI14" s="42">
        <v>439562</v>
      </c>
      <c r="AJ14" s="42">
        <v>448212</v>
      </c>
    </row>
    <row r="15" spans="1:36" s="37" customFormat="1" ht="15" customHeight="1">
      <c r="A15" s="89" t="s">
        <v>273</v>
      </c>
      <c r="B15" s="42">
        <v>420525</v>
      </c>
      <c r="C15" s="42">
        <v>461276</v>
      </c>
      <c r="D15" s="42">
        <v>522646</v>
      </c>
      <c r="E15" s="42">
        <v>585704</v>
      </c>
      <c r="F15" s="42">
        <v>659721</v>
      </c>
      <c r="G15" s="42">
        <v>735787</v>
      </c>
      <c r="H15" s="42">
        <v>805256</v>
      </c>
      <c r="I15" s="42">
        <v>844836</v>
      </c>
      <c r="J15" s="42">
        <v>815841</v>
      </c>
      <c r="K15" s="42">
        <v>825179</v>
      </c>
      <c r="L15" s="42">
        <v>845028</v>
      </c>
      <c r="M15" s="42">
        <v>882429</v>
      </c>
      <c r="N15" s="42">
        <v>905557</v>
      </c>
      <c r="O15" s="42">
        <v>948470</v>
      </c>
      <c r="P15" s="42">
        <v>1027698</v>
      </c>
      <c r="Q15" s="42">
        <v>1100217</v>
      </c>
      <c r="R15" s="42">
        <v>1178724</v>
      </c>
      <c r="S15" s="42">
        <v>1265305</v>
      </c>
      <c r="T15" s="42">
        <v>1337532</v>
      </c>
      <c r="U15" s="42">
        <v>1381998</v>
      </c>
      <c r="V15" s="42">
        <v>1516327</v>
      </c>
      <c r="W15" s="42">
        <v>1570715</v>
      </c>
      <c r="X15" s="42">
        <v>1709703</v>
      </c>
      <c r="Y15" s="42">
        <v>1729206</v>
      </c>
      <c r="Z15" s="42">
        <v>1816182</v>
      </c>
      <c r="AA15" s="42">
        <v>1966439</v>
      </c>
      <c r="AB15" s="42">
        <v>2187129</v>
      </c>
      <c r="AC15" s="42">
        <v>2379660</v>
      </c>
      <c r="AD15" s="42">
        <v>2580986</v>
      </c>
      <c r="AE15" s="42">
        <v>2744078</v>
      </c>
      <c r="AF15" s="42">
        <v>2647752</v>
      </c>
      <c r="AG15" s="42">
        <v>2629208</v>
      </c>
      <c r="AH15" s="42">
        <v>2681301</v>
      </c>
      <c r="AI15" s="42">
        <v>2848193</v>
      </c>
      <c r="AJ15" s="42">
        <v>2943228</v>
      </c>
    </row>
    <row r="16" spans="1:36" s="37" customFormat="1" ht="15" customHeight="1">
      <c r="A16" s="89" t="s">
        <v>274</v>
      </c>
      <c r="B16" s="42">
        <v>125135</v>
      </c>
      <c r="C16" s="42">
        <v>140772</v>
      </c>
      <c r="D16" s="42">
        <v>165104</v>
      </c>
      <c r="E16" s="42">
        <v>191748</v>
      </c>
      <c r="F16" s="42">
        <v>213222</v>
      </c>
      <c r="G16" s="42">
        <v>233204</v>
      </c>
      <c r="H16" s="42">
        <v>258969</v>
      </c>
      <c r="I16" s="42">
        <v>280909</v>
      </c>
      <c r="J16" s="42">
        <v>296316</v>
      </c>
      <c r="K16" s="42">
        <v>316644</v>
      </c>
      <c r="L16" s="42">
        <v>331214</v>
      </c>
      <c r="M16" s="42">
        <v>352035</v>
      </c>
      <c r="N16" s="42">
        <v>373042</v>
      </c>
      <c r="O16" s="42">
        <v>378882</v>
      </c>
      <c r="P16" s="42">
        <v>417646</v>
      </c>
      <c r="Q16" s="42">
        <v>453362</v>
      </c>
      <c r="R16" s="42">
        <v>504244</v>
      </c>
      <c r="S16" s="42">
        <v>559694</v>
      </c>
      <c r="T16" s="42">
        <v>565720</v>
      </c>
      <c r="U16" s="42">
        <v>578826</v>
      </c>
      <c r="V16" s="42">
        <v>607153</v>
      </c>
      <c r="W16" s="42">
        <v>616470</v>
      </c>
      <c r="X16" s="42">
        <v>666331</v>
      </c>
      <c r="Y16" s="42">
        <v>693603</v>
      </c>
      <c r="Z16" s="42">
        <v>720581</v>
      </c>
      <c r="AA16" s="42">
        <v>779135</v>
      </c>
      <c r="AB16" s="42">
        <v>864556</v>
      </c>
      <c r="AC16" s="42">
        <v>920641</v>
      </c>
      <c r="AD16" s="42">
        <v>955066</v>
      </c>
      <c r="AE16" s="42">
        <v>983945</v>
      </c>
      <c r="AF16" s="42">
        <v>751580</v>
      </c>
      <c r="AG16" s="42">
        <v>744455</v>
      </c>
      <c r="AH16" s="42">
        <v>819645</v>
      </c>
      <c r="AI16" s="42">
        <v>900157</v>
      </c>
      <c r="AJ16" s="42">
        <v>994432</v>
      </c>
    </row>
    <row r="17" spans="1:36" s="37" customFormat="1" ht="15" customHeight="1">
      <c r="A17" s="89" t="s">
        <v>275</v>
      </c>
      <c r="B17" s="42">
        <v>101127</v>
      </c>
      <c r="C17" s="42">
        <v>112664</v>
      </c>
      <c r="D17" s="42">
        <v>122291</v>
      </c>
      <c r="E17" s="42">
        <v>133819</v>
      </c>
      <c r="F17" s="42">
        <v>140206</v>
      </c>
      <c r="G17" s="42">
        <v>157884</v>
      </c>
      <c r="H17" s="42">
        <v>172939</v>
      </c>
      <c r="I17" s="42">
        <v>172184</v>
      </c>
      <c r="J17" s="42">
        <v>171053</v>
      </c>
      <c r="K17" s="42">
        <v>184937</v>
      </c>
      <c r="L17" s="42">
        <v>199020</v>
      </c>
      <c r="M17" s="42">
        <v>208187</v>
      </c>
      <c r="N17" s="42">
        <v>216851</v>
      </c>
      <c r="O17" s="42">
        <v>214444</v>
      </c>
      <c r="P17" s="42">
        <v>229937</v>
      </c>
      <c r="Q17" s="42">
        <v>231320</v>
      </c>
      <c r="R17" s="42">
        <v>255238</v>
      </c>
      <c r="S17" s="42">
        <v>277778</v>
      </c>
      <c r="T17" s="42">
        <v>298874</v>
      </c>
      <c r="U17" s="42">
        <v>285443</v>
      </c>
      <c r="V17" s="42">
        <v>311910</v>
      </c>
      <c r="W17" s="42">
        <v>349523</v>
      </c>
      <c r="X17" s="42">
        <v>413291</v>
      </c>
      <c r="Y17" s="42">
        <v>472928</v>
      </c>
      <c r="Z17" s="42">
        <v>497777</v>
      </c>
      <c r="AA17" s="42">
        <v>600218</v>
      </c>
      <c r="AB17" s="42">
        <v>696810</v>
      </c>
      <c r="AC17" s="42">
        <v>817326</v>
      </c>
      <c r="AD17" s="42">
        <v>922803</v>
      </c>
      <c r="AE17" s="42">
        <v>1031231</v>
      </c>
      <c r="AF17" s="42">
        <v>599393</v>
      </c>
      <c r="AG17" s="42">
        <v>510672</v>
      </c>
      <c r="AH17" s="42">
        <v>741576</v>
      </c>
      <c r="AI17" s="42">
        <v>977783</v>
      </c>
      <c r="AJ17" s="42">
        <v>1149854</v>
      </c>
    </row>
    <row r="18" spans="1:36" s="37" customFormat="1" ht="15" customHeight="1">
      <c r="A18" s="89" t="s">
        <v>276</v>
      </c>
      <c r="B18" s="42">
        <v>32011</v>
      </c>
      <c r="C18" s="42">
        <v>38770</v>
      </c>
      <c r="D18" s="42">
        <v>47874</v>
      </c>
      <c r="E18" s="42">
        <v>53554</v>
      </c>
      <c r="F18" s="42">
        <v>61723</v>
      </c>
      <c r="G18" s="42">
        <v>75029</v>
      </c>
      <c r="H18" s="42">
        <v>83911</v>
      </c>
      <c r="I18" s="42">
        <v>88048</v>
      </c>
      <c r="J18" s="42">
        <v>86882</v>
      </c>
      <c r="K18" s="42">
        <v>99688</v>
      </c>
      <c r="L18" s="42">
        <v>109637</v>
      </c>
      <c r="M18" s="42">
        <v>131638</v>
      </c>
      <c r="N18" s="42">
        <v>141707</v>
      </c>
      <c r="O18" s="42">
        <v>153528</v>
      </c>
      <c r="P18" s="42">
        <v>169191</v>
      </c>
      <c r="Q18" s="42">
        <v>182144</v>
      </c>
      <c r="R18" s="42">
        <v>191662</v>
      </c>
      <c r="S18" s="42">
        <v>207232</v>
      </c>
      <c r="T18" s="42">
        <v>217975</v>
      </c>
      <c r="U18" s="42">
        <v>208273</v>
      </c>
      <c r="V18" s="42">
        <v>222201</v>
      </c>
      <c r="W18" s="42">
        <v>242816</v>
      </c>
      <c r="X18" s="42">
        <v>265239</v>
      </c>
      <c r="Y18" s="42">
        <v>290854</v>
      </c>
      <c r="Z18" s="42">
        <v>301427</v>
      </c>
      <c r="AA18" s="42">
        <v>327394</v>
      </c>
      <c r="AB18" s="42">
        <v>337483</v>
      </c>
      <c r="AC18" s="42">
        <v>361815</v>
      </c>
      <c r="AD18" s="42">
        <v>388297</v>
      </c>
      <c r="AE18" s="42">
        <v>431414</v>
      </c>
      <c r="AF18" s="42">
        <v>434607</v>
      </c>
      <c r="AG18" s="42">
        <v>458397</v>
      </c>
      <c r="AH18" s="42">
        <v>489319</v>
      </c>
      <c r="AI18" s="42">
        <v>506171</v>
      </c>
      <c r="AJ18" s="42">
        <v>536765</v>
      </c>
    </row>
    <row r="19" spans="1:36" s="37" customFormat="1" ht="15" customHeight="1">
      <c r="A19" s="89" t="s">
        <v>277</v>
      </c>
      <c r="B19" s="42">
        <v>125104</v>
      </c>
      <c r="C19" s="42">
        <v>145202</v>
      </c>
      <c r="D19" s="42">
        <v>211129</v>
      </c>
      <c r="E19" s="42">
        <v>273040</v>
      </c>
      <c r="F19" s="42">
        <v>326641</v>
      </c>
      <c r="G19" s="42">
        <v>339152</v>
      </c>
      <c r="H19" s="42">
        <v>368592</v>
      </c>
      <c r="I19" s="42">
        <v>300630</v>
      </c>
      <c r="J19" s="42">
        <v>212364</v>
      </c>
      <c r="K19" s="42">
        <v>172121</v>
      </c>
      <c r="L19" s="42">
        <v>193216</v>
      </c>
      <c r="M19" s="42">
        <v>230984</v>
      </c>
      <c r="N19" s="42">
        <v>276618</v>
      </c>
      <c r="O19" s="42">
        <v>317142</v>
      </c>
      <c r="P19" s="42">
        <v>367355</v>
      </c>
      <c r="Q19" s="42">
        <v>417104</v>
      </c>
      <c r="R19" s="42">
        <v>448545</v>
      </c>
      <c r="S19" s="42">
        <v>492920</v>
      </c>
      <c r="T19" s="42">
        <v>523522</v>
      </c>
      <c r="U19" s="42">
        <v>553900</v>
      </c>
      <c r="V19" s="42">
        <v>580532</v>
      </c>
      <c r="W19" s="42">
        <v>644682</v>
      </c>
      <c r="X19" s="42">
        <v>744615</v>
      </c>
      <c r="Y19" s="42">
        <v>871377</v>
      </c>
      <c r="Z19" s="42">
        <v>961263</v>
      </c>
      <c r="AA19" s="42">
        <v>1037966</v>
      </c>
      <c r="AB19" s="42">
        <v>1120954</v>
      </c>
      <c r="AC19" s="42">
        <v>1181246</v>
      </c>
      <c r="AD19" s="42">
        <v>1240877</v>
      </c>
      <c r="AE19" s="42">
        <v>1267132</v>
      </c>
      <c r="AF19" s="42">
        <v>1289551</v>
      </c>
      <c r="AG19" s="42">
        <v>1347525</v>
      </c>
      <c r="AH19" s="42">
        <v>1455885</v>
      </c>
      <c r="AI19" s="42">
        <v>1593438</v>
      </c>
      <c r="AJ19" s="42">
        <v>1612923</v>
      </c>
    </row>
    <row r="20" spans="1:36" s="37" customFormat="1" ht="15" customHeight="1">
      <c r="A20" s="89" t="s">
        <v>278</v>
      </c>
      <c r="B20" s="42">
        <v>64807</v>
      </c>
      <c r="C20" s="42">
        <v>74778</v>
      </c>
      <c r="D20" s="42">
        <v>88693</v>
      </c>
      <c r="E20" s="42">
        <v>91367</v>
      </c>
      <c r="F20" s="42">
        <v>91492</v>
      </c>
      <c r="G20" s="42">
        <v>112450</v>
      </c>
      <c r="H20" s="42">
        <v>131347</v>
      </c>
      <c r="I20" s="42">
        <v>149254</v>
      </c>
      <c r="J20" s="42">
        <v>176004</v>
      </c>
      <c r="K20" s="42">
        <v>210373</v>
      </c>
      <c r="L20" s="42">
        <v>216439</v>
      </c>
      <c r="M20" s="42">
        <v>207844</v>
      </c>
      <c r="N20" s="42">
        <v>230042</v>
      </c>
      <c r="O20" s="42">
        <v>240763</v>
      </c>
      <c r="P20" s="42">
        <v>248437</v>
      </c>
      <c r="Q20" s="42">
        <v>258344</v>
      </c>
      <c r="R20" s="42">
        <v>279975</v>
      </c>
      <c r="S20" s="42">
        <v>282989</v>
      </c>
      <c r="T20" s="42">
        <v>286795</v>
      </c>
      <c r="U20" s="42">
        <v>278727</v>
      </c>
      <c r="V20" s="42">
        <v>294125</v>
      </c>
      <c r="W20" s="42">
        <v>306174</v>
      </c>
      <c r="X20" s="42">
        <v>317770</v>
      </c>
      <c r="Y20" s="42">
        <v>319055</v>
      </c>
      <c r="Z20" s="42">
        <v>324590</v>
      </c>
      <c r="AA20" s="42">
        <v>332488</v>
      </c>
      <c r="AB20" s="42">
        <v>354175</v>
      </c>
      <c r="AC20" s="42">
        <v>377355</v>
      </c>
      <c r="AD20" s="42">
        <v>400066</v>
      </c>
      <c r="AE20" s="42">
        <v>417700</v>
      </c>
      <c r="AF20" s="42">
        <v>428205</v>
      </c>
      <c r="AG20" s="42">
        <v>436434</v>
      </c>
      <c r="AH20" s="42">
        <v>449736</v>
      </c>
      <c r="AI20" s="42">
        <v>458462</v>
      </c>
      <c r="AJ20" s="42">
        <v>464880</v>
      </c>
    </row>
    <row r="21" spans="1:36" s="37" customFormat="1" ht="15" customHeight="1">
      <c r="A21" s="89" t="s">
        <v>279</v>
      </c>
      <c r="B21" s="42">
        <v>28254</v>
      </c>
      <c r="C21" s="42">
        <v>30804</v>
      </c>
      <c r="D21" s="42">
        <v>30899</v>
      </c>
      <c r="E21" s="42">
        <v>39103</v>
      </c>
      <c r="F21" s="42">
        <v>44798</v>
      </c>
      <c r="G21" s="42">
        <v>52794</v>
      </c>
      <c r="H21" s="42">
        <v>60152</v>
      </c>
      <c r="I21" s="42">
        <v>63002</v>
      </c>
      <c r="J21" s="42">
        <v>61326</v>
      </c>
      <c r="K21" s="42">
        <v>66912</v>
      </c>
      <c r="L21" s="42">
        <v>94725</v>
      </c>
      <c r="M21" s="42">
        <v>91508</v>
      </c>
      <c r="N21" s="42">
        <v>97970</v>
      </c>
      <c r="O21" s="42">
        <v>111249</v>
      </c>
      <c r="P21" s="42">
        <v>128707</v>
      </c>
      <c r="Q21" s="42">
        <v>146411</v>
      </c>
      <c r="R21" s="42">
        <v>161725</v>
      </c>
      <c r="S21" s="42">
        <v>181429</v>
      </c>
      <c r="T21" s="42">
        <v>189865</v>
      </c>
      <c r="U21" s="42">
        <v>170202</v>
      </c>
      <c r="V21" s="42">
        <v>195594</v>
      </c>
      <c r="W21" s="42">
        <v>214438</v>
      </c>
      <c r="X21" s="42">
        <v>258785</v>
      </c>
      <c r="Y21" s="42">
        <v>266926</v>
      </c>
      <c r="Z21" s="42">
        <v>267745</v>
      </c>
      <c r="AA21" s="42">
        <v>261390</v>
      </c>
      <c r="AB21" s="42">
        <v>254947</v>
      </c>
      <c r="AC21" s="42">
        <v>274638</v>
      </c>
      <c r="AD21" s="42">
        <v>284835</v>
      </c>
      <c r="AE21" s="42">
        <v>290689</v>
      </c>
      <c r="AF21" s="42">
        <v>275419</v>
      </c>
      <c r="AG21" s="42">
        <v>274215</v>
      </c>
      <c r="AH21" s="42">
        <v>293051</v>
      </c>
      <c r="AI21" s="42">
        <v>306943</v>
      </c>
      <c r="AJ21" s="42">
        <v>317837</v>
      </c>
    </row>
    <row r="22" spans="1:36" s="37" customFormat="1" ht="15" customHeight="1">
      <c r="A22" s="89" t="s">
        <v>280</v>
      </c>
      <c r="B22" s="42">
        <v>42341</v>
      </c>
      <c r="C22" s="42">
        <v>42915</v>
      </c>
      <c r="D22" s="42">
        <v>38799</v>
      </c>
      <c r="E22" s="42">
        <v>38870</v>
      </c>
      <c r="F22" s="42">
        <v>40306</v>
      </c>
      <c r="G22" s="42">
        <v>44218</v>
      </c>
      <c r="H22" s="42">
        <v>53517</v>
      </c>
      <c r="I22" s="42">
        <v>53930</v>
      </c>
      <c r="J22" s="42">
        <v>46216</v>
      </c>
      <c r="K22" s="42">
        <v>52920</v>
      </c>
      <c r="L22" s="42">
        <v>67183</v>
      </c>
      <c r="M22" s="42">
        <v>79960</v>
      </c>
      <c r="N22" s="42">
        <v>96397</v>
      </c>
      <c r="O22" s="42">
        <v>113041</v>
      </c>
      <c r="P22" s="42">
        <v>132645</v>
      </c>
      <c r="Q22" s="42">
        <v>144197</v>
      </c>
      <c r="R22" s="42">
        <v>161571</v>
      </c>
      <c r="S22" s="42">
        <v>158230</v>
      </c>
      <c r="T22" s="42">
        <v>168793</v>
      </c>
      <c r="U22" s="42">
        <v>155876</v>
      </c>
      <c r="V22" s="42">
        <v>171745</v>
      </c>
      <c r="W22" s="42">
        <v>189205</v>
      </c>
      <c r="X22" s="42">
        <v>227941</v>
      </c>
      <c r="Y22" s="42">
        <v>234426</v>
      </c>
      <c r="Z22" s="42">
        <v>231496</v>
      </c>
      <c r="AA22" s="42">
        <v>237026</v>
      </c>
      <c r="AB22" s="42">
        <v>240493</v>
      </c>
      <c r="AC22" s="42">
        <v>251605</v>
      </c>
      <c r="AD22" s="42">
        <v>263242</v>
      </c>
      <c r="AE22" s="42">
        <v>270719</v>
      </c>
      <c r="AF22" s="42">
        <v>211981</v>
      </c>
      <c r="AG22" s="42">
        <v>201703</v>
      </c>
      <c r="AH22" s="42">
        <v>220546</v>
      </c>
      <c r="AI22" s="42">
        <v>239603</v>
      </c>
      <c r="AJ22" s="42">
        <v>247216</v>
      </c>
    </row>
    <row r="23" spans="1:36" s="37" customFormat="1" ht="15" customHeight="1">
      <c r="A23" s="89" t="s">
        <v>281</v>
      </c>
      <c r="B23" s="42">
        <v>83965</v>
      </c>
      <c r="C23" s="42">
        <v>96124</v>
      </c>
      <c r="D23" s="42">
        <v>116449</v>
      </c>
      <c r="E23" s="42">
        <v>134404</v>
      </c>
      <c r="F23" s="42">
        <v>148294</v>
      </c>
      <c r="G23" s="42">
        <v>191880</v>
      </c>
      <c r="H23" s="42">
        <v>210201</v>
      </c>
      <c r="I23" s="42">
        <v>232547</v>
      </c>
      <c r="J23" s="42">
        <v>261278</v>
      </c>
      <c r="K23" s="42">
        <v>283147</v>
      </c>
      <c r="L23" s="42">
        <v>300002</v>
      </c>
      <c r="M23" s="42">
        <v>317382</v>
      </c>
      <c r="N23" s="42">
        <v>340609</v>
      </c>
      <c r="O23" s="42">
        <v>359819</v>
      </c>
      <c r="P23" s="42">
        <v>393384</v>
      </c>
      <c r="Q23" s="42">
        <v>437976</v>
      </c>
      <c r="R23" s="42">
        <v>482560</v>
      </c>
      <c r="S23" s="42">
        <v>530042</v>
      </c>
      <c r="T23" s="42">
        <v>577397</v>
      </c>
      <c r="U23" s="42">
        <v>606399</v>
      </c>
      <c r="V23" s="42">
        <v>640207</v>
      </c>
      <c r="W23" s="42">
        <v>681051</v>
      </c>
      <c r="X23" s="42">
        <v>732534</v>
      </c>
      <c r="Y23" s="42">
        <v>765985</v>
      </c>
      <c r="Z23" s="42">
        <v>802790</v>
      </c>
      <c r="AA23" s="42">
        <v>843417</v>
      </c>
      <c r="AB23" s="42">
        <v>881905</v>
      </c>
      <c r="AC23" s="42">
        <v>917355</v>
      </c>
      <c r="AD23" s="42">
        <v>957152</v>
      </c>
      <c r="AE23" s="42">
        <v>992291</v>
      </c>
      <c r="AF23" s="42">
        <v>1026559</v>
      </c>
      <c r="AG23" s="42">
        <v>1054309</v>
      </c>
      <c r="AH23" s="42">
        <v>1076128</v>
      </c>
      <c r="AI23" s="42">
        <v>1105958</v>
      </c>
      <c r="AJ23" s="42">
        <v>1138438</v>
      </c>
    </row>
    <row r="24" spans="1:36" s="37" customFormat="1" ht="15" customHeight="1">
      <c r="A24" s="89" t="s">
        <v>282</v>
      </c>
      <c r="B24" s="42">
        <v>71086</v>
      </c>
      <c r="C24" s="42">
        <v>80753</v>
      </c>
      <c r="D24" s="42">
        <v>98689</v>
      </c>
      <c r="E24" s="42">
        <v>113906</v>
      </c>
      <c r="F24" s="42">
        <v>124455</v>
      </c>
      <c r="G24" s="42">
        <v>145750</v>
      </c>
      <c r="H24" s="42">
        <v>158607</v>
      </c>
      <c r="I24" s="42">
        <v>173477</v>
      </c>
      <c r="J24" s="42">
        <v>192429</v>
      </c>
      <c r="K24" s="42">
        <v>196426</v>
      </c>
      <c r="L24" s="42">
        <v>203391</v>
      </c>
      <c r="M24" s="42">
        <v>209593</v>
      </c>
      <c r="N24" s="42">
        <v>214706</v>
      </c>
      <c r="O24" s="42">
        <v>227613</v>
      </c>
      <c r="P24" s="42">
        <v>261663</v>
      </c>
      <c r="Q24" s="42">
        <v>289227</v>
      </c>
      <c r="R24" s="42">
        <v>319071</v>
      </c>
      <c r="S24" s="42">
        <v>349615</v>
      </c>
      <c r="T24" s="42">
        <v>372104</v>
      </c>
      <c r="U24" s="42">
        <v>393674</v>
      </c>
      <c r="V24" s="42">
        <v>417863</v>
      </c>
      <c r="W24" s="42">
        <v>454248</v>
      </c>
      <c r="X24" s="42">
        <v>503346</v>
      </c>
      <c r="Y24" s="42">
        <v>528167</v>
      </c>
      <c r="Z24" s="42">
        <v>565146</v>
      </c>
      <c r="AA24" s="42">
        <v>594280</v>
      </c>
      <c r="AB24" s="42">
        <v>612300</v>
      </c>
      <c r="AC24" s="42">
        <v>629952</v>
      </c>
      <c r="AD24" s="42">
        <v>651304</v>
      </c>
      <c r="AE24" s="42">
        <v>674770</v>
      </c>
      <c r="AF24" s="42">
        <v>691825</v>
      </c>
      <c r="AG24" s="42">
        <v>707105</v>
      </c>
      <c r="AH24" s="42">
        <v>737378</v>
      </c>
      <c r="AI24" s="42">
        <v>756810</v>
      </c>
      <c r="AJ24" s="42">
        <v>784020</v>
      </c>
    </row>
    <row r="25" spans="1:36" s="37" customFormat="1" ht="15" customHeight="1">
      <c r="A25" s="89" t="s">
        <v>283</v>
      </c>
      <c r="B25" s="42">
        <v>41560</v>
      </c>
      <c r="C25" s="42">
        <v>45719</v>
      </c>
      <c r="D25" s="42">
        <v>52026</v>
      </c>
      <c r="E25" s="42">
        <v>57926</v>
      </c>
      <c r="F25" s="42">
        <v>64006</v>
      </c>
      <c r="G25" s="42">
        <v>72663</v>
      </c>
      <c r="H25" s="42">
        <v>80960</v>
      </c>
      <c r="I25" s="42">
        <v>84535</v>
      </c>
      <c r="J25" s="42">
        <v>89843</v>
      </c>
      <c r="K25" s="42">
        <v>96767</v>
      </c>
      <c r="L25" s="42">
        <v>101382</v>
      </c>
      <c r="M25" s="42">
        <v>110048</v>
      </c>
      <c r="N25" s="42">
        <v>119136</v>
      </c>
      <c r="O25" s="42">
        <v>121034</v>
      </c>
      <c r="P25" s="42">
        <v>135682</v>
      </c>
      <c r="Q25" s="42">
        <v>145188</v>
      </c>
      <c r="R25" s="42">
        <v>154862</v>
      </c>
      <c r="S25" s="42">
        <v>163115</v>
      </c>
      <c r="T25" s="42">
        <v>172321</v>
      </c>
      <c r="U25" s="42">
        <v>193354</v>
      </c>
      <c r="V25" s="42">
        <v>206441</v>
      </c>
      <c r="W25" s="42">
        <v>219165</v>
      </c>
      <c r="X25" s="42">
        <v>235802</v>
      </c>
      <c r="Y25" s="42">
        <v>250812</v>
      </c>
      <c r="Z25" s="42">
        <v>270681</v>
      </c>
      <c r="AA25" s="42">
        <v>288404</v>
      </c>
      <c r="AB25" s="42">
        <v>307429</v>
      </c>
      <c r="AC25" s="42">
        <v>328165</v>
      </c>
      <c r="AD25" s="42">
        <v>351182</v>
      </c>
      <c r="AE25" s="42">
        <v>370891</v>
      </c>
      <c r="AF25" s="42">
        <v>387897</v>
      </c>
      <c r="AG25" s="42">
        <v>409889</v>
      </c>
      <c r="AH25" s="42">
        <v>445636</v>
      </c>
      <c r="AI25" s="42">
        <v>472546</v>
      </c>
      <c r="AJ25" s="42">
        <v>507088</v>
      </c>
    </row>
    <row r="26" spans="1:36" s="37" customFormat="1" ht="15" customHeight="1">
      <c r="A26" s="89" t="s">
        <v>284</v>
      </c>
      <c r="B26" s="42">
        <v>11415</v>
      </c>
      <c r="C26" s="42">
        <v>12453</v>
      </c>
      <c r="D26" s="42">
        <v>11217</v>
      </c>
      <c r="E26" s="42">
        <v>14585</v>
      </c>
      <c r="F26" s="42">
        <v>16137</v>
      </c>
      <c r="G26" s="42">
        <v>19161</v>
      </c>
      <c r="H26" s="42">
        <v>23829</v>
      </c>
      <c r="I26" s="42">
        <v>23876</v>
      </c>
      <c r="J26" s="42">
        <v>21927</v>
      </c>
      <c r="K26" s="42">
        <v>24029</v>
      </c>
      <c r="L26" s="42">
        <v>24761</v>
      </c>
      <c r="M26" s="42">
        <v>23775</v>
      </c>
      <c r="N26" s="42">
        <v>23841</v>
      </c>
      <c r="O26" s="42">
        <v>29256</v>
      </c>
      <c r="P26" s="42">
        <v>36697</v>
      </c>
      <c r="Q26" s="42">
        <v>43959</v>
      </c>
      <c r="R26" s="42">
        <v>43963</v>
      </c>
      <c r="S26" s="42">
        <v>37497</v>
      </c>
      <c r="T26" s="42">
        <v>37520</v>
      </c>
      <c r="U26" s="42">
        <v>36523</v>
      </c>
      <c r="V26" s="42">
        <v>44516</v>
      </c>
      <c r="W26" s="42">
        <v>50656</v>
      </c>
      <c r="X26" s="42">
        <v>60357</v>
      </c>
      <c r="Y26" s="42">
        <v>65422</v>
      </c>
      <c r="Z26" s="42">
        <v>65640</v>
      </c>
      <c r="AA26" s="42">
        <v>70145</v>
      </c>
      <c r="AB26" s="42">
        <v>81153</v>
      </c>
      <c r="AC26" s="42">
        <v>91070</v>
      </c>
      <c r="AD26" s="42">
        <v>102411</v>
      </c>
      <c r="AE26" s="42">
        <v>116694</v>
      </c>
      <c r="AF26" s="42">
        <v>102293</v>
      </c>
      <c r="AG26" s="42">
        <v>108489</v>
      </c>
      <c r="AH26" s="42">
        <v>112659</v>
      </c>
      <c r="AI26" s="42">
        <v>118322</v>
      </c>
      <c r="AJ26" s="42">
        <v>125022</v>
      </c>
    </row>
    <row r="27" spans="1:36" s="37" customFormat="1" ht="15" customHeight="1">
      <c r="A27" s="89" t="s">
        <v>285</v>
      </c>
      <c r="B27" s="42">
        <v>46224</v>
      </c>
      <c r="C27" s="42">
        <v>51966</v>
      </c>
      <c r="D27" s="42">
        <v>55935</v>
      </c>
      <c r="E27" s="42">
        <v>59740</v>
      </c>
      <c r="F27" s="42">
        <v>63154</v>
      </c>
      <c r="G27" s="42">
        <v>69586</v>
      </c>
      <c r="H27" s="42">
        <v>76163</v>
      </c>
      <c r="I27" s="42">
        <v>78952</v>
      </c>
      <c r="J27" s="42">
        <v>74558</v>
      </c>
      <c r="K27" s="42">
        <v>76970</v>
      </c>
      <c r="L27" s="42">
        <v>76989</v>
      </c>
      <c r="M27" s="42">
        <v>81522</v>
      </c>
      <c r="N27" s="42">
        <v>85338</v>
      </c>
      <c r="O27" s="42">
        <v>90663</v>
      </c>
      <c r="P27" s="42">
        <v>104677</v>
      </c>
      <c r="Q27" s="42">
        <v>115254</v>
      </c>
      <c r="R27" s="42">
        <v>123417</v>
      </c>
      <c r="S27" s="42">
        <v>125118</v>
      </c>
      <c r="T27" s="42">
        <v>131854</v>
      </c>
      <c r="U27" s="42">
        <v>123726</v>
      </c>
      <c r="V27" s="42">
        <v>129574</v>
      </c>
      <c r="W27" s="42">
        <v>142068</v>
      </c>
      <c r="X27" s="42">
        <v>162716</v>
      </c>
      <c r="Y27" s="42">
        <v>175308</v>
      </c>
      <c r="Z27" s="42">
        <v>181557</v>
      </c>
      <c r="AA27" s="42">
        <v>185669</v>
      </c>
      <c r="AB27" s="42">
        <v>193690</v>
      </c>
      <c r="AC27" s="42">
        <v>204434</v>
      </c>
      <c r="AD27" s="42">
        <v>216334</v>
      </c>
      <c r="AE27" s="42">
        <v>222968</v>
      </c>
      <c r="AF27" s="42">
        <v>202788</v>
      </c>
      <c r="AG27" s="42">
        <v>193492</v>
      </c>
      <c r="AH27" s="42">
        <v>206743</v>
      </c>
      <c r="AI27" s="42">
        <v>214931</v>
      </c>
      <c r="AJ27" s="42">
        <v>216583</v>
      </c>
    </row>
    <row r="28" spans="1:36" s="37" customFormat="1" ht="15" customHeight="1">
      <c r="A28" s="89" t="s">
        <v>286</v>
      </c>
      <c r="B28" s="42">
        <v>8420</v>
      </c>
      <c r="C28" s="42">
        <v>9070</v>
      </c>
      <c r="D28" s="42">
        <v>9981</v>
      </c>
      <c r="E28" s="42">
        <v>11014</v>
      </c>
      <c r="F28" s="42">
        <v>11872</v>
      </c>
      <c r="G28" s="42">
        <v>12801</v>
      </c>
      <c r="H28" s="42">
        <v>13691</v>
      </c>
      <c r="I28" s="42">
        <v>14838</v>
      </c>
      <c r="J28" s="42">
        <v>15362</v>
      </c>
      <c r="K28" s="42">
        <v>15269</v>
      </c>
      <c r="L28" s="42">
        <v>16833</v>
      </c>
      <c r="M28" s="42">
        <v>18176</v>
      </c>
      <c r="N28" s="42">
        <v>17607</v>
      </c>
      <c r="O28" s="42">
        <v>19553</v>
      </c>
      <c r="P28" s="42">
        <v>18600</v>
      </c>
      <c r="Q28" s="42">
        <v>17667</v>
      </c>
      <c r="R28" s="42">
        <v>16673</v>
      </c>
      <c r="S28" s="42">
        <v>18004</v>
      </c>
      <c r="T28" s="42">
        <v>16674</v>
      </c>
      <c r="U28" s="42">
        <v>17370</v>
      </c>
      <c r="V28" s="42">
        <v>17906</v>
      </c>
      <c r="W28" s="42">
        <v>20503</v>
      </c>
      <c r="X28" s="42">
        <v>22623</v>
      </c>
      <c r="Y28" s="42">
        <v>23297</v>
      </c>
      <c r="Z28" s="42">
        <v>24774</v>
      </c>
      <c r="AA28" s="42">
        <v>27809</v>
      </c>
      <c r="AB28" s="42">
        <v>28103</v>
      </c>
      <c r="AC28" s="42">
        <v>27423</v>
      </c>
      <c r="AD28" s="42">
        <v>27370</v>
      </c>
      <c r="AE28" s="42">
        <v>28066</v>
      </c>
      <c r="AF28" s="42">
        <v>28855</v>
      </c>
      <c r="AG28" s="42">
        <v>28564</v>
      </c>
      <c r="AH28" s="42">
        <v>30297</v>
      </c>
      <c r="AI28" s="42">
        <v>32195</v>
      </c>
      <c r="AJ28" s="42">
        <v>35832</v>
      </c>
    </row>
    <row r="29" spans="1:36" s="44" customFormat="1" ht="15" customHeight="1">
      <c r="A29" s="46" t="s">
        <v>287</v>
      </c>
      <c r="B29" s="46">
        <v>2263478</v>
      </c>
      <c r="C29" s="46">
        <v>2583487</v>
      </c>
      <c r="D29" s="46">
        <v>2935639</v>
      </c>
      <c r="E29" s="46">
        <v>3263429</v>
      </c>
      <c r="F29" s="46">
        <v>3689091</v>
      </c>
      <c r="G29" s="46">
        <v>4217612</v>
      </c>
      <c r="H29" s="46">
        <v>4638607</v>
      </c>
      <c r="I29" s="46">
        <v>4710309</v>
      </c>
      <c r="J29" s="46">
        <v>4701553</v>
      </c>
      <c r="K29" s="46">
        <v>4789827</v>
      </c>
      <c r="L29" s="46">
        <v>5069821</v>
      </c>
      <c r="M29" s="46">
        <v>5345004</v>
      </c>
      <c r="N29" s="46">
        <v>5769577</v>
      </c>
      <c r="O29" s="46">
        <v>6317303</v>
      </c>
      <c r="P29" s="46">
        <v>6954281</v>
      </c>
      <c r="Q29" s="46">
        <v>7614413</v>
      </c>
      <c r="R29" s="46">
        <v>8400647</v>
      </c>
      <c r="S29" s="46">
        <v>9076303</v>
      </c>
      <c r="T29" s="46">
        <v>9706929</v>
      </c>
      <c r="U29" s="46">
        <v>9658664</v>
      </c>
      <c r="V29" s="46">
        <v>10808142</v>
      </c>
      <c r="W29" s="46">
        <v>11306907</v>
      </c>
      <c r="X29" s="46">
        <v>12357344</v>
      </c>
      <c r="Y29" s="46">
        <v>12915159</v>
      </c>
      <c r="Z29" s="46">
        <v>13230306</v>
      </c>
      <c r="AA29" s="46">
        <v>13743478</v>
      </c>
      <c r="AB29" s="46">
        <v>14590337</v>
      </c>
      <c r="AC29" s="46">
        <v>15488664</v>
      </c>
      <c r="AD29" s="46">
        <v>16373340</v>
      </c>
      <c r="AE29" s="46">
        <v>16889169</v>
      </c>
      <c r="AF29" s="46">
        <v>15655440</v>
      </c>
      <c r="AG29" s="46">
        <v>16182000</v>
      </c>
      <c r="AH29" s="46">
        <v>17379627</v>
      </c>
      <c r="AI29" s="46">
        <v>17993197</v>
      </c>
      <c r="AJ29" s="46">
        <v>18683885</v>
      </c>
    </row>
    <row r="30" spans="1:36">
      <c r="A30" s="42" t="s">
        <v>288</v>
      </c>
      <c r="B30" s="42">
        <v>-31879</v>
      </c>
      <c r="C30" s="42">
        <v>-38612</v>
      </c>
      <c r="D30" s="42">
        <v>-53538</v>
      </c>
      <c r="E30" s="42">
        <v>-54842</v>
      </c>
      <c r="F30" s="42">
        <v>-65770</v>
      </c>
      <c r="G30" s="42">
        <v>-81529</v>
      </c>
      <c r="H30" s="42">
        <v>-116817</v>
      </c>
      <c r="I30" s="42">
        <v>-140355</v>
      </c>
      <c r="J30" s="42">
        <v>-182476</v>
      </c>
      <c r="K30" s="42">
        <v>-146852</v>
      </c>
      <c r="L30" s="42">
        <v>-99964</v>
      </c>
      <c r="M30" s="42">
        <v>-149477</v>
      </c>
      <c r="N30" s="42">
        <v>-202832</v>
      </c>
      <c r="O30" s="42">
        <v>-258203</v>
      </c>
      <c r="P30" s="42">
        <v>-302148</v>
      </c>
      <c r="Q30" s="42">
        <v>-341440</v>
      </c>
      <c r="R30" s="42">
        <v>-312311</v>
      </c>
      <c r="S30" s="42">
        <v>-308891</v>
      </c>
      <c r="T30" s="42">
        <v>-354003</v>
      </c>
      <c r="U30" s="42">
        <v>-338463</v>
      </c>
      <c r="V30" s="42">
        <v>-452770</v>
      </c>
      <c r="W30" s="42">
        <v>-272710</v>
      </c>
      <c r="X30" s="42">
        <v>-566198</v>
      </c>
      <c r="Y30" s="42">
        <v>-825489</v>
      </c>
      <c r="Z30" s="42">
        <v>-680697</v>
      </c>
      <c r="AA30" s="42">
        <v>-708973</v>
      </c>
      <c r="AB30" s="90">
        <v>-685365</v>
      </c>
      <c r="AC30" s="90">
        <v>-693851</v>
      </c>
      <c r="AD30" s="90">
        <v>-791255</v>
      </c>
      <c r="AE30" s="90">
        <v>-586949</v>
      </c>
      <c r="AF30" s="90">
        <v>-309220</v>
      </c>
      <c r="AG30" s="90">
        <v>-531556</v>
      </c>
      <c r="AH30" s="90">
        <v>-534915</v>
      </c>
      <c r="AI30" s="90">
        <v>-443428</v>
      </c>
      <c r="AJ30" s="90">
        <v>-596331</v>
      </c>
    </row>
    <row r="31" spans="1:36">
      <c r="A31" s="46" t="s">
        <v>604</v>
      </c>
      <c r="B31" s="46">
        <v>2231599</v>
      </c>
      <c r="C31" s="46">
        <v>2544875</v>
      </c>
      <c r="D31" s="46">
        <v>2882101</v>
      </c>
      <c r="E31" s="46">
        <v>3208587</v>
      </c>
      <c r="F31" s="46">
        <v>3623321</v>
      </c>
      <c r="G31" s="46">
        <v>4136083</v>
      </c>
      <c r="H31" s="46">
        <v>4521790</v>
      </c>
      <c r="I31" s="46">
        <v>4569954</v>
      </c>
      <c r="J31" s="46">
        <v>4519077</v>
      </c>
      <c r="K31" s="46">
        <v>4642975</v>
      </c>
      <c r="L31" s="46">
        <v>4969857</v>
      </c>
      <c r="M31" s="46">
        <v>5195527</v>
      </c>
      <c r="N31" s="46">
        <v>5566745</v>
      </c>
      <c r="O31" s="46">
        <v>6059100</v>
      </c>
      <c r="P31" s="46">
        <v>6652133</v>
      </c>
      <c r="Q31" s="46">
        <v>7272973</v>
      </c>
      <c r="R31" s="46">
        <v>8088336</v>
      </c>
      <c r="S31" s="46">
        <v>8767412</v>
      </c>
      <c r="T31" s="46">
        <v>9352926</v>
      </c>
      <c r="U31" s="46">
        <v>9320201</v>
      </c>
      <c r="V31" s="46">
        <v>10355372</v>
      </c>
      <c r="W31" s="46">
        <v>11034197</v>
      </c>
      <c r="X31" s="46">
        <v>11791146</v>
      </c>
      <c r="Y31" s="46">
        <v>12089670</v>
      </c>
      <c r="Z31" s="46">
        <v>12549609</v>
      </c>
      <c r="AA31" s="46">
        <v>13034505</v>
      </c>
      <c r="AB31" s="92">
        <v>13904972</v>
      </c>
      <c r="AC31" s="92">
        <v>14794813</v>
      </c>
      <c r="AD31" s="92">
        <v>15582085</v>
      </c>
      <c r="AE31" s="92">
        <v>16302220</v>
      </c>
      <c r="AF31" s="92">
        <v>15346220</v>
      </c>
      <c r="AG31" s="92">
        <v>15650444</v>
      </c>
      <c r="AH31" s="92">
        <v>16844712</v>
      </c>
      <c r="AI31" s="92">
        <v>17549769</v>
      </c>
      <c r="AJ31" s="92">
        <v>18087554</v>
      </c>
    </row>
    <row r="32" spans="1:36">
      <c r="A32" s="42" t="s">
        <v>780</v>
      </c>
      <c r="B32" s="42">
        <v>262942</v>
      </c>
      <c r="C32" s="42">
        <v>302567</v>
      </c>
      <c r="D32" s="42">
        <v>337559</v>
      </c>
      <c r="E32" s="42">
        <v>386458</v>
      </c>
      <c r="F32" s="42">
        <v>450454</v>
      </c>
      <c r="G32" s="42">
        <v>532494</v>
      </c>
      <c r="H32" s="42">
        <v>615226</v>
      </c>
      <c r="I32" s="42">
        <v>731721</v>
      </c>
      <c r="J32" s="42">
        <v>863669</v>
      </c>
      <c r="K32" s="42">
        <v>827614</v>
      </c>
      <c r="L32" s="42">
        <v>909850</v>
      </c>
      <c r="M32" s="42">
        <v>987459</v>
      </c>
      <c r="N32" s="42">
        <v>958867</v>
      </c>
      <c r="O32" s="42">
        <v>976539</v>
      </c>
      <c r="P32" s="42">
        <v>1019111</v>
      </c>
      <c r="Q32" s="42">
        <v>1134099</v>
      </c>
      <c r="R32" s="42">
        <v>1226298</v>
      </c>
      <c r="S32" s="42">
        <v>1289666</v>
      </c>
      <c r="T32" s="42">
        <v>1463103</v>
      </c>
      <c r="U32" s="42">
        <v>1486739</v>
      </c>
      <c r="V32" s="42">
        <v>1590776</v>
      </c>
      <c r="W32" s="42">
        <v>1738526</v>
      </c>
      <c r="X32" s="42">
        <v>1958158</v>
      </c>
      <c r="Y32" s="42">
        <v>2084525</v>
      </c>
      <c r="Z32" s="42">
        <v>2214196</v>
      </c>
      <c r="AA32" s="42">
        <v>2344834</v>
      </c>
      <c r="AB32" s="42">
        <v>2488386</v>
      </c>
      <c r="AC32" s="42">
        <v>2628663</v>
      </c>
      <c r="AD32" s="42">
        <v>2775404</v>
      </c>
      <c r="AE32" s="42">
        <v>2912542</v>
      </c>
      <c r="AF32" s="42">
        <v>2974143</v>
      </c>
      <c r="AG32" s="42">
        <v>3040598</v>
      </c>
      <c r="AH32" s="42">
        <v>3129761</v>
      </c>
      <c r="AI32" s="42">
        <v>3168864</v>
      </c>
      <c r="AJ32" s="42">
        <v>3202067</v>
      </c>
    </row>
    <row r="33" spans="1:36">
      <c r="A33" s="46" t="s">
        <v>609</v>
      </c>
      <c r="B33" s="46">
        <v>1968657</v>
      </c>
      <c r="C33" s="46">
        <v>2242308</v>
      </c>
      <c r="D33" s="46">
        <v>2544542</v>
      </c>
      <c r="E33" s="46">
        <v>2822129</v>
      </c>
      <c r="F33" s="46">
        <v>3172867</v>
      </c>
      <c r="G33" s="46">
        <v>3603589</v>
      </c>
      <c r="H33" s="46">
        <v>3906564</v>
      </c>
      <c r="I33" s="46">
        <v>3838233</v>
      </c>
      <c r="J33" s="46">
        <v>3655408</v>
      </c>
      <c r="K33" s="46">
        <v>3815361</v>
      </c>
      <c r="L33" s="46">
        <v>4060007</v>
      </c>
      <c r="M33" s="46">
        <v>4208068</v>
      </c>
      <c r="N33" s="46">
        <v>4607878</v>
      </c>
      <c r="O33" s="46">
        <v>5082561</v>
      </c>
      <c r="P33" s="46">
        <v>5633022</v>
      </c>
      <c r="Q33" s="46">
        <v>6138874</v>
      </c>
      <c r="R33" s="46">
        <v>6862038</v>
      </c>
      <c r="S33" s="46">
        <v>7477746</v>
      </c>
      <c r="T33" s="46">
        <v>7889823</v>
      </c>
      <c r="U33" s="46">
        <v>7833462</v>
      </c>
      <c r="V33" s="46">
        <v>8764596</v>
      </c>
      <c r="W33" s="46">
        <v>9295671</v>
      </c>
      <c r="X33" s="46">
        <v>9832988</v>
      </c>
      <c r="Y33" s="46">
        <v>10005145</v>
      </c>
      <c r="Z33" s="46">
        <v>10335413</v>
      </c>
      <c r="AA33" s="46">
        <v>10689671</v>
      </c>
      <c r="AB33" s="46">
        <v>11416586</v>
      </c>
      <c r="AC33" s="46">
        <v>12166150</v>
      </c>
      <c r="AD33" s="46">
        <v>12806681</v>
      </c>
      <c r="AE33" s="46">
        <v>13389678</v>
      </c>
      <c r="AF33" s="46">
        <v>12372077</v>
      </c>
      <c r="AG33" s="46">
        <v>12609846</v>
      </c>
      <c r="AH33" s="46">
        <v>13714951</v>
      </c>
      <c r="AI33" s="46">
        <v>14380905</v>
      </c>
      <c r="AJ33" s="46">
        <v>14885487</v>
      </c>
    </row>
    <row r="34" spans="1:36">
      <c r="A34" s="46" t="s">
        <v>289</v>
      </c>
      <c r="B34" s="46">
        <v>40536</v>
      </c>
      <c r="C34" s="46">
        <v>45768</v>
      </c>
      <c r="D34" s="46">
        <v>51445</v>
      </c>
      <c r="E34" s="46">
        <v>56572</v>
      </c>
      <c r="F34" s="46">
        <v>63260</v>
      </c>
      <c r="G34" s="46">
        <v>71543</v>
      </c>
      <c r="H34" s="46">
        <v>77836</v>
      </c>
      <c r="I34" s="46">
        <v>78186</v>
      </c>
      <c r="J34" s="46">
        <v>77199</v>
      </c>
      <c r="K34" s="46">
        <v>77799</v>
      </c>
      <c r="L34" s="46">
        <v>81459</v>
      </c>
      <c r="M34" s="46">
        <v>85388</v>
      </c>
      <c r="N34" s="46">
        <v>91642</v>
      </c>
      <c r="O34" s="46">
        <v>99766</v>
      </c>
      <c r="P34" s="46">
        <v>109196</v>
      </c>
      <c r="Q34" s="46">
        <v>118877</v>
      </c>
      <c r="R34" s="46">
        <v>130398</v>
      </c>
      <c r="S34" s="46">
        <v>140079</v>
      </c>
      <c r="T34" s="46">
        <v>148952</v>
      </c>
      <c r="U34" s="46">
        <v>147364</v>
      </c>
      <c r="V34" s="46">
        <v>163956</v>
      </c>
      <c r="W34" s="46">
        <v>170467.02045862292</v>
      </c>
      <c r="X34" s="46">
        <v>185159.26220051246</v>
      </c>
      <c r="Y34" s="46">
        <v>192327.2426733381</v>
      </c>
      <c r="Z34" s="46">
        <v>195807.27563343596</v>
      </c>
      <c r="AA34" s="46">
        <v>202151.59003324213</v>
      </c>
      <c r="AB34" s="46">
        <v>213552.54530019613</v>
      </c>
      <c r="AC34" s="46">
        <v>225125.93023255814</v>
      </c>
      <c r="AD34" s="46">
        <v>236927.37349327854</v>
      </c>
      <c r="AE34" s="46">
        <v>243658.21250811513</v>
      </c>
      <c r="AF34" s="46">
        <v>225228.96315585033</v>
      </c>
      <c r="AG34" s="46">
        <v>232207.16794650594</v>
      </c>
      <c r="AH34" s="46">
        <v>248811.67151170364</v>
      </c>
      <c r="AI34" s="46">
        <v>256895.47694808937</v>
      </c>
      <c r="AJ34" s="46">
        <v>266102.67316726531</v>
      </c>
    </row>
    <row r="35" spans="1:36">
      <c r="A35" s="46" t="s">
        <v>290</v>
      </c>
      <c r="B35" s="46">
        <v>39965</v>
      </c>
      <c r="C35" s="46">
        <v>45084</v>
      </c>
      <c r="D35" s="46">
        <v>50506</v>
      </c>
      <c r="E35" s="46">
        <v>55622</v>
      </c>
      <c r="F35" s="46">
        <v>62133</v>
      </c>
      <c r="G35" s="46">
        <v>70160</v>
      </c>
      <c r="H35" s="46">
        <v>75875</v>
      </c>
      <c r="I35" s="46">
        <v>75856</v>
      </c>
      <c r="J35" s="46">
        <v>74202</v>
      </c>
      <c r="K35" s="46">
        <v>75413</v>
      </c>
      <c r="L35" s="46">
        <v>79852</v>
      </c>
      <c r="M35" s="46">
        <v>83000</v>
      </c>
      <c r="N35" s="46">
        <v>88420</v>
      </c>
      <c r="O35" s="46">
        <v>95689</v>
      </c>
      <c r="P35" s="46">
        <v>104452</v>
      </c>
      <c r="Q35" s="46">
        <v>113546</v>
      </c>
      <c r="R35" s="46">
        <v>125550</v>
      </c>
      <c r="S35" s="46">
        <v>135312</v>
      </c>
      <c r="T35" s="46">
        <v>143520</v>
      </c>
      <c r="U35" s="46">
        <v>142200</v>
      </c>
      <c r="V35" s="46">
        <v>157088</v>
      </c>
      <c r="W35" s="46">
        <v>166355.54583967797</v>
      </c>
      <c r="X35" s="46">
        <v>176675.49708566203</v>
      </c>
      <c r="Y35" s="46">
        <v>180034.39957112222</v>
      </c>
      <c r="Z35" s="46">
        <v>185733.02450864317</v>
      </c>
      <c r="AA35" s="46">
        <v>191723.36951725357</v>
      </c>
      <c r="AB35" s="46">
        <v>203521.14984924329</v>
      </c>
      <c r="AC35" s="46">
        <v>215040.88662790699</v>
      </c>
      <c r="AD35" s="46">
        <v>225477.66507010869</v>
      </c>
      <c r="AE35" s="46">
        <v>235190.36283632694</v>
      </c>
      <c r="AF35" s="46">
        <v>220780.3306046699</v>
      </c>
      <c r="AG35" s="46">
        <v>224579.48821810569</v>
      </c>
      <c r="AH35" s="46">
        <v>241153.67659232573</v>
      </c>
      <c r="AI35" s="46">
        <v>250564.49265707444</v>
      </c>
      <c r="AJ35" s="46">
        <v>257609.51057327009</v>
      </c>
    </row>
    <row r="36" spans="1:36">
      <c r="A36" s="93" t="s">
        <v>291</v>
      </c>
      <c r="B36" s="93">
        <v>55839</v>
      </c>
      <c r="C36" s="93">
        <v>56448</v>
      </c>
      <c r="D36" s="93">
        <v>57064</v>
      </c>
      <c r="E36" s="93">
        <v>57686</v>
      </c>
      <c r="F36" s="93">
        <v>58316</v>
      </c>
      <c r="G36" s="93">
        <v>58952</v>
      </c>
      <c r="H36" s="93">
        <v>59595</v>
      </c>
      <c r="I36" s="93">
        <v>60245</v>
      </c>
      <c r="J36" s="93">
        <v>60902</v>
      </c>
      <c r="K36" s="93">
        <v>61567</v>
      </c>
      <c r="L36" s="93">
        <v>62238</v>
      </c>
      <c r="M36" s="93">
        <v>62597</v>
      </c>
      <c r="N36" s="93">
        <v>62958</v>
      </c>
      <c r="O36" s="93">
        <v>63321</v>
      </c>
      <c r="P36" s="93">
        <v>63686</v>
      </c>
      <c r="Q36" s="93">
        <v>64053</v>
      </c>
      <c r="R36" s="93">
        <v>64423</v>
      </c>
      <c r="S36" s="93">
        <v>64794</v>
      </c>
      <c r="T36" s="93">
        <v>65168</v>
      </c>
      <c r="U36" s="93">
        <v>65543</v>
      </c>
      <c r="V36" s="93">
        <v>65921</v>
      </c>
      <c r="W36" s="93">
        <v>66329</v>
      </c>
      <c r="X36" s="93">
        <v>66739</v>
      </c>
      <c r="Y36" s="93">
        <v>67152</v>
      </c>
      <c r="Z36" s="93">
        <v>67568</v>
      </c>
      <c r="AA36" s="93">
        <v>67986</v>
      </c>
      <c r="AB36" s="93">
        <v>68322</v>
      </c>
      <c r="AC36" s="93">
        <v>68800</v>
      </c>
      <c r="AD36" s="93">
        <v>69107</v>
      </c>
      <c r="AE36" s="93">
        <v>69315</v>
      </c>
      <c r="AF36" s="93">
        <v>69509</v>
      </c>
      <c r="AG36" s="93">
        <v>69687.771239378286</v>
      </c>
      <c r="AH36" s="93">
        <v>69850.52949649308</v>
      </c>
      <c r="AI36" s="93">
        <v>70040.925647110038</v>
      </c>
      <c r="AJ36" s="93">
        <v>70213.067676534716</v>
      </c>
    </row>
    <row r="37" spans="1:36">
      <c r="A37" s="58" t="s">
        <v>608</v>
      </c>
      <c r="B37" s="94"/>
      <c r="C37" s="94"/>
      <c r="D37" s="94"/>
      <c r="E37" s="94"/>
      <c r="F37" s="94"/>
      <c r="G37" s="94"/>
      <c r="H37" s="94"/>
      <c r="I37" s="94"/>
      <c r="J37" s="94"/>
      <c r="K37" s="94"/>
      <c r="L37" s="94"/>
      <c r="M37" s="94"/>
      <c r="N37" s="94"/>
      <c r="O37" s="95"/>
      <c r="P37" s="95"/>
      <c r="Q37" s="96"/>
      <c r="R37" s="96"/>
      <c r="S37" s="96"/>
      <c r="T37" s="96"/>
      <c r="U37" s="96"/>
      <c r="V37" s="96"/>
      <c r="W37" s="96"/>
      <c r="X37" s="96"/>
      <c r="Y37" s="96"/>
      <c r="Z37" s="96"/>
      <c r="AA37" s="96"/>
      <c r="AB37" s="96"/>
      <c r="AC37" s="96"/>
      <c r="AD37" s="96"/>
      <c r="AE37" s="96"/>
      <c r="AF37" s="96"/>
      <c r="AG37" s="96"/>
      <c r="AH37" s="96"/>
      <c r="AI37" s="96"/>
      <c r="AJ37" s="96"/>
    </row>
    <row r="38" spans="1:36">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row>
    <row r="39" spans="1:36">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row>
    <row r="40" spans="1:36">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row>
    <row r="41" spans="1:36">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row>
    <row r="42" spans="1:36">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row>
    <row r="43" spans="1:36">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row>
    <row r="44" spans="1:36">
      <c r="B44" s="99"/>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row>
    <row r="45" spans="1:36">
      <c r="B45" s="99"/>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row>
    <row r="46" spans="1:36">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row>
    <row r="47" spans="1:36">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row>
    <row r="48" spans="1:36">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row>
    <row r="49" spans="2:36">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row>
    <row r="50" spans="2:36">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row>
    <row r="51" spans="2:36">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row>
    <row r="52" spans="2:36">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row>
    <row r="53" spans="2:36">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row>
    <row r="54" spans="2:36">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row>
    <row r="55" spans="2:36">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row>
    <row r="56" spans="2:36">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row>
    <row r="57" spans="2:36">
      <c r="B57" s="99"/>
    </row>
    <row r="58" spans="2:36">
      <c r="B58" s="99"/>
    </row>
    <row r="59" spans="2:36">
      <c r="B59" s="99"/>
    </row>
  </sheetData>
  <pageMargins left="0.59055118110236227" right="0.19685039370078741" top="0.78740157480314965" bottom="0.39370078740157483" header="0.31496062992125984" footer="0.31496062992125984"/>
  <pageSetup paperSize="9" scale="92" firstPageNumber="88" pageOrder="overThenDown" orientation="portrait" useFirstPageNumber="1" r:id="rId1"/>
  <headerFooter>
    <oddHeader>&amp;C&amp;"TH SarabunPSK,Regular"&amp;14&amp;P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D9121-E2A9-4CD4-A23E-0240EE9D2D48}">
  <dimension ref="A2:AK32"/>
  <sheetViews>
    <sheetView zoomScaleNormal="100" zoomScaleSheetLayoutView="100" workbookViewId="0">
      <pane xSplit="1" ySplit="1" topLeftCell="B2" activePane="bottomRight" state="frozen"/>
      <selection activeCell="B16" sqref="B16"/>
      <selection pane="topRight" activeCell="B16" sqref="B16"/>
      <selection pane="bottomLeft" activeCell="B16" sqref="B16"/>
      <selection pane="bottomRight" activeCell="AD33" sqref="AD33"/>
    </sheetView>
  </sheetViews>
  <sheetFormatPr defaultColWidth="9" defaultRowHeight="16.5"/>
  <cols>
    <col min="1" max="1" width="38.25" style="443" customWidth="1"/>
    <col min="2" max="16" width="8.625" style="443" hidden="1" customWidth="1"/>
    <col min="17" max="36" width="8.625" style="443" customWidth="1"/>
    <col min="37" max="16384" width="9" style="443"/>
  </cols>
  <sheetData>
    <row r="2" spans="1:37">
      <c r="A2" s="81" t="s">
        <v>914</v>
      </c>
      <c r="B2" s="442"/>
      <c r="C2" s="442"/>
      <c r="D2" s="442"/>
      <c r="E2" s="442"/>
      <c r="F2" s="442"/>
      <c r="G2" s="442"/>
      <c r="H2" s="442"/>
      <c r="I2" s="442"/>
      <c r="J2" s="442"/>
      <c r="K2" s="442"/>
      <c r="L2" s="442"/>
      <c r="M2" s="442"/>
      <c r="N2" s="442"/>
      <c r="O2" s="442"/>
      <c r="P2" s="442"/>
      <c r="Q2" s="442"/>
      <c r="R2" s="442"/>
      <c r="S2" s="442"/>
      <c r="T2" s="442"/>
      <c r="U2" s="442"/>
      <c r="V2" s="442"/>
      <c r="W2" s="442"/>
      <c r="X2" s="442"/>
      <c r="Y2" s="442"/>
      <c r="Z2" s="442"/>
      <c r="AA2" s="442"/>
      <c r="AB2" s="442"/>
      <c r="AC2" s="442"/>
      <c r="AD2" s="442"/>
      <c r="AE2" s="442"/>
      <c r="AF2" s="442"/>
      <c r="AG2" s="442"/>
      <c r="AH2" s="442"/>
      <c r="AI2" s="442"/>
      <c r="AJ2" s="442"/>
    </row>
    <row r="3" spans="1:37">
      <c r="A3" s="444" t="s">
        <v>915</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row>
    <row r="4" spans="1:37">
      <c r="A4" s="442" t="s">
        <v>219</v>
      </c>
      <c r="B4" s="442"/>
      <c r="C4" s="445"/>
      <c r="D4" s="445"/>
      <c r="E4" s="445"/>
      <c r="F4" s="445"/>
      <c r="G4" s="445"/>
      <c r="H4" s="445"/>
      <c r="I4" s="445"/>
      <c r="J4" s="445"/>
      <c r="K4" s="445"/>
      <c r="L4" s="445"/>
      <c r="M4" s="445"/>
      <c r="N4" s="445"/>
      <c r="O4" s="445"/>
      <c r="P4" s="445"/>
      <c r="Q4" s="445"/>
      <c r="R4" s="445"/>
      <c r="S4" s="445"/>
      <c r="T4" s="445"/>
      <c r="U4" s="445"/>
      <c r="V4" s="445"/>
      <c r="W4" s="445"/>
      <c r="X4" s="445"/>
      <c r="Y4" s="445"/>
      <c r="Z4" s="442"/>
      <c r="AA4" s="442"/>
      <c r="AB4" s="445"/>
      <c r="AC4" s="445"/>
      <c r="AD4" s="445"/>
      <c r="AE4" s="445"/>
      <c r="AF4" s="445"/>
      <c r="AG4" s="445"/>
      <c r="AH4" s="445"/>
      <c r="AI4" s="59"/>
      <c r="AJ4" s="59" t="s">
        <v>916</v>
      </c>
    </row>
    <row r="5" spans="1:37">
      <c r="A5" s="67"/>
      <c r="B5" s="39">
        <v>1990</v>
      </c>
      <c r="C5" s="39">
        <v>1991</v>
      </c>
      <c r="D5" s="39">
        <v>1992</v>
      </c>
      <c r="E5" s="39">
        <v>1993</v>
      </c>
      <c r="F5" s="39">
        <v>1994</v>
      </c>
      <c r="G5" s="39">
        <v>1995</v>
      </c>
      <c r="H5" s="39">
        <v>1996</v>
      </c>
      <c r="I5" s="39">
        <v>1997</v>
      </c>
      <c r="J5" s="39">
        <v>1998</v>
      </c>
      <c r="K5" s="39">
        <v>1999</v>
      </c>
      <c r="L5" s="39">
        <v>2000</v>
      </c>
      <c r="M5" s="39">
        <v>2001</v>
      </c>
      <c r="N5" s="39">
        <v>2002</v>
      </c>
      <c r="O5" s="39">
        <v>2003</v>
      </c>
      <c r="P5" s="39">
        <v>2004</v>
      </c>
      <c r="Q5" s="39" t="s">
        <v>226</v>
      </c>
      <c r="R5" s="39" t="s">
        <v>227</v>
      </c>
      <c r="S5" s="39" t="s">
        <v>228</v>
      </c>
      <c r="T5" s="39" t="s">
        <v>214</v>
      </c>
      <c r="U5" s="39">
        <v>2009</v>
      </c>
      <c r="V5" s="39">
        <v>2010</v>
      </c>
      <c r="W5" s="39">
        <v>2011</v>
      </c>
      <c r="X5" s="39">
        <v>2012</v>
      </c>
      <c r="Y5" s="39">
        <v>2013</v>
      </c>
      <c r="Z5" s="39">
        <v>2014</v>
      </c>
      <c r="AA5" s="39">
        <v>2015</v>
      </c>
      <c r="AB5" s="39">
        <v>2016</v>
      </c>
      <c r="AC5" s="39">
        <v>2017</v>
      </c>
      <c r="AD5" s="39">
        <v>2018</v>
      </c>
      <c r="AE5" s="39" t="s">
        <v>576</v>
      </c>
      <c r="AF5" s="39" t="s">
        <v>229</v>
      </c>
      <c r="AG5" s="39" t="s">
        <v>217</v>
      </c>
      <c r="AH5" s="39" t="s">
        <v>218</v>
      </c>
      <c r="AI5" s="39" t="s">
        <v>230</v>
      </c>
      <c r="AJ5" s="39" t="s">
        <v>231</v>
      </c>
    </row>
    <row r="6" spans="1:37">
      <c r="A6" s="84" t="s">
        <v>263</v>
      </c>
      <c r="B6" s="85">
        <v>225980</v>
      </c>
      <c r="C6" s="85">
        <v>266347</v>
      </c>
      <c r="D6" s="85">
        <v>296481</v>
      </c>
      <c r="E6" s="85">
        <v>262404</v>
      </c>
      <c r="F6" s="85">
        <v>318299</v>
      </c>
      <c r="G6" s="85">
        <v>382908</v>
      </c>
      <c r="H6" s="85">
        <v>420430</v>
      </c>
      <c r="I6" s="85">
        <v>427149</v>
      </c>
      <c r="J6" s="85">
        <v>482834</v>
      </c>
      <c r="K6" s="85">
        <v>426666</v>
      </c>
      <c r="L6" s="85">
        <v>431539</v>
      </c>
      <c r="M6" s="85">
        <v>459248</v>
      </c>
      <c r="N6" s="85">
        <v>501512</v>
      </c>
      <c r="O6" s="85">
        <v>596787</v>
      </c>
      <c r="P6" s="85">
        <v>647262</v>
      </c>
      <c r="Q6" s="85">
        <v>700222</v>
      </c>
      <c r="R6" s="85">
        <v>789847</v>
      </c>
      <c r="S6" s="85">
        <v>850136</v>
      </c>
      <c r="T6" s="85">
        <v>982896</v>
      </c>
      <c r="U6" s="85">
        <v>945268</v>
      </c>
      <c r="V6" s="85">
        <v>1139743</v>
      </c>
      <c r="W6" s="85">
        <v>1321137</v>
      </c>
      <c r="X6" s="85">
        <v>1432960</v>
      </c>
      <c r="Y6" s="85">
        <v>1474448</v>
      </c>
      <c r="Z6" s="85">
        <v>1351314</v>
      </c>
      <c r="AA6" s="85">
        <v>1232927</v>
      </c>
      <c r="AB6" s="85">
        <v>1250723</v>
      </c>
      <c r="AC6" s="85">
        <v>1308459</v>
      </c>
      <c r="AD6" s="85">
        <v>1343972</v>
      </c>
      <c r="AE6" s="85">
        <v>1378392</v>
      </c>
      <c r="AF6" s="85">
        <v>1373992</v>
      </c>
      <c r="AG6" s="85">
        <v>1423771</v>
      </c>
      <c r="AH6" s="85">
        <v>1514753</v>
      </c>
      <c r="AI6" s="85">
        <v>1539308</v>
      </c>
      <c r="AJ6" s="85">
        <v>1661388</v>
      </c>
    </row>
    <row r="7" spans="1:37" s="91" customFormat="1" ht="13.5" customHeight="1">
      <c r="A7" s="446" t="s">
        <v>683</v>
      </c>
      <c r="B7" s="100">
        <v>225980</v>
      </c>
      <c r="C7" s="100">
        <v>266347</v>
      </c>
      <c r="D7" s="100">
        <v>296481</v>
      </c>
      <c r="E7" s="100">
        <v>262404</v>
      </c>
      <c r="F7" s="100">
        <v>318299</v>
      </c>
      <c r="G7" s="100">
        <v>382908</v>
      </c>
      <c r="H7" s="100">
        <v>420430</v>
      </c>
      <c r="I7" s="100">
        <v>427149</v>
      </c>
      <c r="J7" s="100">
        <v>482834</v>
      </c>
      <c r="K7" s="100">
        <v>426666</v>
      </c>
      <c r="L7" s="100">
        <v>431539</v>
      </c>
      <c r="M7" s="100">
        <v>459248</v>
      </c>
      <c r="N7" s="100">
        <v>501512</v>
      </c>
      <c r="O7" s="100">
        <v>596787</v>
      </c>
      <c r="P7" s="100">
        <v>647262</v>
      </c>
      <c r="Q7" s="100">
        <v>700222</v>
      </c>
      <c r="R7" s="100">
        <v>789847</v>
      </c>
      <c r="S7" s="100">
        <v>850136</v>
      </c>
      <c r="T7" s="100">
        <v>982896</v>
      </c>
      <c r="U7" s="100">
        <v>945268</v>
      </c>
      <c r="V7" s="100">
        <v>1139743</v>
      </c>
      <c r="W7" s="100">
        <v>1321137</v>
      </c>
      <c r="X7" s="100">
        <v>1432960</v>
      </c>
      <c r="Y7" s="100">
        <v>1474448</v>
      </c>
      <c r="Z7" s="100">
        <v>1351314</v>
      </c>
      <c r="AA7" s="100">
        <v>1232927</v>
      </c>
      <c r="AB7" s="100">
        <v>1250723</v>
      </c>
      <c r="AC7" s="100">
        <v>1308459</v>
      </c>
      <c r="AD7" s="100">
        <v>1343972</v>
      </c>
      <c r="AE7" s="100">
        <v>1378392</v>
      </c>
      <c r="AF7" s="100">
        <v>1373992</v>
      </c>
      <c r="AG7" s="100">
        <v>1423771</v>
      </c>
      <c r="AH7" s="100">
        <v>1514753</v>
      </c>
      <c r="AI7" s="100">
        <v>1539308</v>
      </c>
      <c r="AJ7" s="100">
        <v>1661388</v>
      </c>
      <c r="AK7" s="447"/>
    </row>
    <row r="8" spans="1:37">
      <c r="A8" s="84" t="s">
        <v>265</v>
      </c>
      <c r="B8" s="85">
        <v>1762522</v>
      </c>
      <c r="C8" s="85">
        <v>2010988</v>
      </c>
      <c r="D8" s="85">
        <v>2319035</v>
      </c>
      <c r="E8" s="85">
        <v>2641509</v>
      </c>
      <c r="F8" s="85">
        <v>2957914</v>
      </c>
      <c r="G8" s="85">
        <v>3371068</v>
      </c>
      <c r="H8" s="85">
        <v>3697568</v>
      </c>
      <c r="I8" s="85">
        <v>3778074</v>
      </c>
      <c r="J8" s="85">
        <v>3770748</v>
      </c>
      <c r="K8" s="85">
        <v>3916113</v>
      </c>
      <c r="L8" s="85">
        <v>4182056</v>
      </c>
      <c r="M8" s="85">
        <v>4399286</v>
      </c>
      <c r="N8" s="85">
        <v>4710437</v>
      </c>
      <c r="O8" s="85">
        <v>5081363</v>
      </c>
      <c r="P8" s="85">
        <v>5656332</v>
      </c>
      <c r="Q8" s="85">
        <v>6197189</v>
      </c>
      <c r="R8" s="85">
        <v>6795498</v>
      </c>
      <c r="S8" s="85">
        <v>7387237</v>
      </c>
      <c r="T8" s="85">
        <v>7907822</v>
      </c>
      <c r="U8" s="85">
        <v>7844777</v>
      </c>
      <c r="V8" s="85">
        <v>8607155</v>
      </c>
      <c r="W8" s="85">
        <v>8933886</v>
      </c>
      <c r="X8" s="85">
        <v>9699557</v>
      </c>
      <c r="Y8" s="85">
        <v>10168207</v>
      </c>
      <c r="Z8" s="85">
        <v>10670205</v>
      </c>
      <c r="AA8" s="85">
        <v>11165422</v>
      </c>
      <c r="AB8" s="85">
        <v>11961019</v>
      </c>
      <c r="AC8" s="85">
        <v>12727911</v>
      </c>
      <c r="AD8" s="85">
        <v>13465530</v>
      </c>
      <c r="AE8" s="85">
        <v>13905215</v>
      </c>
      <c r="AF8" s="85">
        <v>12871490</v>
      </c>
      <c r="AG8" s="85">
        <v>13349867</v>
      </c>
      <c r="AH8" s="85">
        <v>14484218</v>
      </c>
      <c r="AI8" s="85">
        <v>14855708</v>
      </c>
      <c r="AJ8" s="85">
        <v>15385862</v>
      </c>
    </row>
    <row r="9" spans="1:37">
      <c r="A9" s="448" t="s">
        <v>266</v>
      </c>
      <c r="B9" s="85">
        <v>550019</v>
      </c>
      <c r="C9" s="85">
        <v>623603</v>
      </c>
      <c r="D9" s="85">
        <v>722728</v>
      </c>
      <c r="E9" s="85">
        <v>809116</v>
      </c>
      <c r="F9" s="85">
        <v>899837</v>
      </c>
      <c r="G9" s="85">
        <v>1056623</v>
      </c>
      <c r="H9" s="85">
        <v>1135749</v>
      </c>
      <c r="I9" s="85">
        <v>1197659</v>
      </c>
      <c r="J9" s="85">
        <v>1265814</v>
      </c>
      <c r="K9" s="85">
        <v>1321654</v>
      </c>
      <c r="L9" s="85">
        <v>1455164</v>
      </c>
      <c r="M9" s="85">
        <v>1507460</v>
      </c>
      <c r="N9" s="85">
        <v>1643771</v>
      </c>
      <c r="O9" s="85">
        <v>1871935</v>
      </c>
      <c r="P9" s="85">
        <v>2101068</v>
      </c>
      <c r="Q9" s="85">
        <v>2336208</v>
      </c>
      <c r="R9" s="85">
        <v>2585565</v>
      </c>
      <c r="S9" s="85">
        <v>2850715</v>
      </c>
      <c r="T9" s="85">
        <v>3118911</v>
      </c>
      <c r="U9" s="85">
        <v>2946112</v>
      </c>
      <c r="V9" s="85">
        <v>3391220</v>
      </c>
      <c r="W9" s="85">
        <v>3441215</v>
      </c>
      <c r="X9" s="85">
        <v>3651087</v>
      </c>
      <c r="Y9" s="85">
        <v>3760672</v>
      </c>
      <c r="Z9" s="85">
        <v>3931677</v>
      </c>
      <c r="AA9" s="85">
        <v>3888699</v>
      </c>
      <c r="AB9" s="85">
        <v>4078889</v>
      </c>
      <c r="AC9" s="85">
        <v>4297177</v>
      </c>
      <c r="AD9" s="85">
        <v>4480540</v>
      </c>
      <c r="AE9" s="85">
        <v>4429248</v>
      </c>
      <c r="AF9" s="85">
        <v>4042377</v>
      </c>
      <c r="AG9" s="85">
        <v>4519309</v>
      </c>
      <c r="AH9" s="85">
        <v>5092020</v>
      </c>
      <c r="AI9" s="85">
        <v>4722218</v>
      </c>
      <c r="AJ9" s="85">
        <v>4718561</v>
      </c>
    </row>
    <row r="10" spans="1:37" s="91" customFormat="1" ht="13.5" customHeight="1">
      <c r="A10" s="446" t="s">
        <v>686</v>
      </c>
      <c r="B10" s="100">
        <v>33833</v>
      </c>
      <c r="C10" s="100">
        <v>38480</v>
      </c>
      <c r="D10" s="100">
        <v>41762</v>
      </c>
      <c r="E10" s="100">
        <v>41948</v>
      </c>
      <c r="F10" s="100">
        <v>46536</v>
      </c>
      <c r="G10" s="100">
        <v>49751</v>
      </c>
      <c r="H10" s="100">
        <v>62302</v>
      </c>
      <c r="I10" s="100">
        <v>77249</v>
      </c>
      <c r="J10" s="100">
        <v>75731</v>
      </c>
      <c r="K10" s="100">
        <v>78690</v>
      </c>
      <c r="L10" s="100">
        <v>100521</v>
      </c>
      <c r="M10" s="100">
        <v>109307</v>
      </c>
      <c r="N10" s="100">
        <v>117905</v>
      </c>
      <c r="O10" s="100">
        <v>132369</v>
      </c>
      <c r="P10" s="100">
        <v>149475</v>
      </c>
      <c r="Q10" s="100">
        <v>184710</v>
      </c>
      <c r="R10" s="100">
        <v>219519</v>
      </c>
      <c r="S10" s="100">
        <v>243160</v>
      </c>
      <c r="T10" s="100">
        <v>269687</v>
      </c>
      <c r="U10" s="100">
        <v>279142</v>
      </c>
      <c r="V10" s="100">
        <v>309287</v>
      </c>
      <c r="W10" s="100">
        <v>333370</v>
      </c>
      <c r="X10" s="100">
        <v>404786</v>
      </c>
      <c r="Y10" s="100">
        <v>409242</v>
      </c>
      <c r="Z10" s="100">
        <v>413514</v>
      </c>
      <c r="AA10" s="100">
        <v>364679</v>
      </c>
      <c r="AB10" s="100">
        <v>339827</v>
      </c>
      <c r="AC10" s="100">
        <v>327535</v>
      </c>
      <c r="AD10" s="100">
        <v>352859</v>
      </c>
      <c r="AE10" s="100">
        <v>345108</v>
      </c>
      <c r="AF10" s="100">
        <v>264783</v>
      </c>
      <c r="AG10" s="100">
        <v>298903</v>
      </c>
      <c r="AH10" s="100">
        <v>325338</v>
      </c>
      <c r="AI10" s="100">
        <v>296447</v>
      </c>
      <c r="AJ10" s="100">
        <v>325244</v>
      </c>
      <c r="AK10" s="447"/>
    </row>
    <row r="11" spans="1:37" s="91" customFormat="1" ht="13.5" customHeight="1">
      <c r="A11" s="446" t="s">
        <v>687</v>
      </c>
      <c r="B11" s="100">
        <v>468133</v>
      </c>
      <c r="C11" s="100">
        <v>531171</v>
      </c>
      <c r="D11" s="100">
        <v>618160</v>
      </c>
      <c r="E11" s="100">
        <v>693192</v>
      </c>
      <c r="F11" s="100">
        <v>772408</v>
      </c>
      <c r="G11" s="100">
        <v>910260</v>
      </c>
      <c r="H11" s="100">
        <v>969292</v>
      </c>
      <c r="I11" s="100">
        <v>1006159</v>
      </c>
      <c r="J11" s="100">
        <v>1052639</v>
      </c>
      <c r="K11" s="100">
        <v>1118130</v>
      </c>
      <c r="L11" s="100">
        <v>1217126</v>
      </c>
      <c r="M11" s="100">
        <v>1239458</v>
      </c>
      <c r="N11" s="100">
        <v>1361292</v>
      </c>
      <c r="O11" s="100">
        <v>1562996</v>
      </c>
      <c r="P11" s="100">
        <v>1751922</v>
      </c>
      <c r="Q11" s="100">
        <v>1944297</v>
      </c>
      <c r="R11" s="100">
        <v>2147105</v>
      </c>
      <c r="S11" s="100">
        <v>2378058</v>
      </c>
      <c r="T11" s="100">
        <v>2603741</v>
      </c>
      <c r="U11" s="100">
        <v>2403010</v>
      </c>
      <c r="V11" s="100">
        <v>2809626</v>
      </c>
      <c r="W11" s="100">
        <v>2830082</v>
      </c>
      <c r="X11" s="100">
        <v>2950353</v>
      </c>
      <c r="Y11" s="100">
        <v>3030371</v>
      </c>
      <c r="Z11" s="100">
        <v>3173939</v>
      </c>
      <c r="AA11" s="100">
        <v>3158890</v>
      </c>
      <c r="AB11" s="100">
        <v>3338965</v>
      </c>
      <c r="AC11" s="100">
        <v>3543164</v>
      </c>
      <c r="AD11" s="100">
        <v>3676399</v>
      </c>
      <c r="AE11" s="100">
        <v>3604704</v>
      </c>
      <c r="AF11" s="100">
        <v>3344089</v>
      </c>
      <c r="AG11" s="100">
        <v>3769820</v>
      </c>
      <c r="AH11" s="100">
        <v>4216492</v>
      </c>
      <c r="AI11" s="100">
        <v>3850050</v>
      </c>
      <c r="AJ11" s="100">
        <v>3855139</v>
      </c>
      <c r="AK11" s="447"/>
    </row>
    <row r="12" spans="1:37" s="91" customFormat="1" ht="13.5" customHeight="1">
      <c r="A12" s="446" t="s">
        <v>688</v>
      </c>
      <c r="B12" s="100">
        <v>40251</v>
      </c>
      <c r="C12" s="100">
        <v>45534</v>
      </c>
      <c r="D12" s="100">
        <v>54199</v>
      </c>
      <c r="E12" s="100">
        <v>62944</v>
      </c>
      <c r="F12" s="100">
        <v>69990</v>
      </c>
      <c r="G12" s="100">
        <v>83740</v>
      </c>
      <c r="H12" s="100">
        <v>89640</v>
      </c>
      <c r="I12" s="100">
        <v>97173</v>
      </c>
      <c r="J12" s="100">
        <v>118581</v>
      </c>
      <c r="K12" s="100">
        <v>103835</v>
      </c>
      <c r="L12" s="100">
        <v>113902</v>
      </c>
      <c r="M12" s="100">
        <v>133215</v>
      </c>
      <c r="N12" s="100">
        <v>139011</v>
      </c>
      <c r="O12" s="100">
        <v>149269</v>
      </c>
      <c r="P12" s="100">
        <v>169739</v>
      </c>
      <c r="Q12" s="100">
        <v>176658</v>
      </c>
      <c r="R12" s="100">
        <v>190141</v>
      </c>
      <c r="S12" s="100">
        <v>199935</v>
      </c>
      <c r="T12" s="100">
        <v>213698</v>
      </c>
      <c r="U12" s="100">
        <v>228962</v>
      </c>
      <c r="V12" s="100">
        <v>236512</v>
      </c>
      <c r="W12" s="100">
        <v>240469</v>
      </c>
      <c r="X12" s="100">
        <v>255710</v>
      </c>
      <c r="Y12" s="100">
        <v>275467</v>
      </c>
      <c r="Z12" s="100">
        <v>294216</v>
      </c>
      <c r="AA12" s="100">
        <v>311475</v>
      </c>
      <c r="AB12" s="100">
        <v>343285</v>
      </c>
      <c r="AC12" s="100">
        <v>366288</v>
      </c>
      <c r="AD12" s="100">
        <v>388165</v>
      </c>
      <c r="AE12" s="100">
        <v>412784</v>
      </c>
      <c r="AF12" s="100">
        <v>367183</v>
      </c>
      <c r="AG12" s="100">
        <v>379720</v>
      </c>
      <c r="AH12" s="100">
        <v>476379</v>
      </c>
      <c r="AI12" s="100">
        <v>500279</v>
      </c>
      <c r="AJ12" s="100">
        <v>459569</v>
      </c>
      <c r="AK12" s="447"/>
    </row>
    <row r="13" spans="1:37" s="91" customFormat="1" ht="13.5" customHeight="1">
      <c r="A13" s="446" t="s">
        <v>689</v>
      </c>
      <c r="B13" s="100">
        <v>7802</v>
      </c>
      <c r="C13" s="100">
        <v>8418</v>
      </c>
      <c r="D13" s="100">
        <v>8607</v>
      </c>
      <c r="E13" s="100">
        <v>11032</v>
      </c>
      <c r="F13" s="100">
        <v>10903</v>
      </c>
      <c r="G13" s="100">
        <v>12872</v>
      </c>
      <c r="H13" s="100">
        <v>14515</v>
      </c>
      <c r="I13" s="100">
        <v>17078</v>
      </c>
      <c r="J13" s="100">
        <v>18863</v>
      </c>
      <c r="K13" s="100">
        <v>20999</v>
      </c>
      <c r="L13" s="100">
        <v>23615</v>
      </c>
      <c r="M13" s="100">
        <v>25480</v>
      </c>
      <c r="N13" s="100">
        <v>25563</v>
      </c>
      <c r="O13" s="100">
        <v>27301</v>
      </c>
      <c r="P13" s="100">
        <v>29932</v>
      </c>
      <c r="Q13" s="100">
        <v>30543</v>
      </c>
      <c r="R13" s="100">
        <v>28800</v>
      </c>
      <c r="S13" s="100">
        <v>29562</v>
      </c>
      <c r="T13" s="100">
        <v>31785</v>
      </c>
      <c r="U13" s="100">
        <v>34998</v>
      </c>
      <c r="V13" s="100">
        <v>35795</v>
      </c>
      <c r="W13" s="100">
        <v>37294</v>
      </c>
      <c r="X13" s="100">
        <v>40238</v>
      </c>
      <c r="Y13" s="100">
        <v>45592</v>
      </c>
      <c r="Z13" s="100">
        <v>50008</v>
      </c>
      <c r="AA13" s="100">
        <v>53655</v>
      </c>
      <c r="AB13" s="100">
        <v>56812</v>
      </c>
      <c r="AC13" s="100">
        <v>60190</v>
      </c>
      <c r="AD13" s="100">
        <v>63117</v>
      </c>
      <c r="AE13" s="100">
        <v>66652</v>
      </c>
      <c r="AF13" s="100">
        <v>66322</v>
      </c>
      <c r="AG13" s="100">
        <v>70866</v>
      </c>
      <c r="AH13" s="100">
        <v>73811</v>
      </c>
      <c r="AI13" s="100">
        <v>75442</v>
      </c>
      <c r="AJ13" s="100">
        <v>78609</v>
      </c>
      <c r="AK13" s="447"/>
    </row>
    <row r="14" spans="1:37">
      <c r="A14" s="448" t="s">
        <v>271</v>
      </c>
      <c r="B14" s="85">
        <v>1212503</v>
      </c>
      <c r="C14" s="85">
        <v>1387385</v>
      </c>
      <c r="D14" s="85">
        <v>1596307</v>
      </c>
      <c r="E14" s="85">
        <v>1832393</v>
      </c>
      <c r="F14" s="85">
        <v>2058077</v>
      </c>
      <c r="G14" s="85">
        <v>2314445</v>
      </c>
      <c r="H14" s="85">
        <v>2561819</v>
      </c>
      <c r="I14" s="85">
        <v>2580415</v>
      </c>
      <c r="J14" s="85">
        <v>2504934</v>
      </c>
      <c r="K14" s="85">
        <v>2594459</v>
      </c>
      <c r="L14" s="85">
        <v>2726892</v>
      </c>
      <c r="M14" s="85">
        <v>2891826</v>
      </c>
      <c r="N14" s="85">
        <v>3066666</v>
      </c>
      <c r="O14" s="85">
        <v>3209428</v>
      </c>
      <c r="P14" s="85">
        <v>3555264</v>
      </c>
      <c r="Q14" s="85">
        <v>3860981</v>
      </c>
      <c r="R14" s="85">
        <v>4209933</v>
      </c>
      <c r="S14" s="85">
        <v>4536522</v>
      </c>
      <c r="T14" s="85">
        <v>4788911</v>
      </c>
      <c r="U14" s="85">
        <v>4898665</v>
      </c>
      <c r="V14" s="85">
        <v>5215935</v>
      </c>
      <c r="W14" s="85">
        <v>5492671</v>
      </c>
      <c r="X14" s="85">
        <v>6048470</v>
      </c>
      <c r="Y14" s="85">
        <v>6407535</v>
      </c>
      <c r="Z14" s="85">
        <v>6738528</v>
      </c>
      <c r="AA14" s="85">
        <v>7276723</v>
      </c>
      <c r="AB14" s="85">
        <v>7882130</v>
      </c>
      <c r="AC14" s="85">
        <v>8430734</v>
      </c>
      <c r="AD14" s="85">
        <v>8984990</v>
      </c>
      <c r="AE14" s="85">
        <v>9475967</v>
      </c>
      <c r="AF14" s="85">
        <v>8829113</v>
      </c>
      <c r="AG14" s="85">
        <v>8830558</v>
      </c>
      <c r="AH14" s="85">
        <v>9392198</v>
      </c>
      <c r="AI14" s="85">
        <v>10133490</v>
      </c>
      <c r="AJ14" s="85">
        <v>10667301</v>
      </c>
    </row>
    <row r="15" spans="1:37" s="91" customFormat="1" ht="13.5" customHeight="1">
      <c r="A15" s="446" t="s">
        <v>292</v>
      </c>
      <c r="B15" s="100">
        <v>135506</v>
      </c>
      <c r="C15" s="100">
        <v>167756</v>
      </c>
      <c r="D15" s="100">
        <v>180312</v>
      </c>
      <c r="E15" s="100">
        <v>213244</v>
      </c>
      <c r="F15" s="100">
        <v>258944</v>
      </c>
      <c r="G15" s="100">
        <v>294432</v>
      </c>
      <c r="H15" s="100">
        <v>333569</v>
      </c>
      <c r="I15" s="100">
        <v>253078</v>
      </c>
      <c r="J15" s="100">
        <v>176496</v>
      </c>
      <c r="K15" s="100">
        <v>158587</v>
      </c>
      <c r="L15" s="100">
        <v>144731</v>
      </c>
      <c r="M15" s="100">
        <v>148335</v>
      </c>
      <c r="N15" s="100">
        <v>158716</v>
      </c>
      <c r="O15" s="100">
        <v>166495</v>
      </c>
      <c r="P15" s="100">
        <v>185816</v>
      </c>
      <c r="Q15" s="100">
        <v>212286</v>
      </c>
      <c r="R15" s="100">
        <v>229038</v>
      </c>
      <c r="S15" s="100">
        <v>247213</v>
      </c>
      <c r="T15" s="100">
        <v>250426</v>
      </c>
      <c r="U15" s="100">
        <v>254120</v>
      </c>
      <c r="V15" s="100">
        <v>284899</v>
      </c>
      <c r="W15" s="100">
        <v>285022</v>
      </c>
      <c r="X15" s="100">
        <v>312289</v>
      </c>
      <c r="Y15" s="100">
        <v>317053</v>
      </c>
      <c r="Z15" s="100">
        <v>305045</v>
      </c>
      <c r="AA15" s="100">
        <v>346543</v>
      </c>
      <c r="AB15" s="100">
        <v>364974</v>
      </c>
      <c r="AC15" s="100">
        <v>357783</v>
      </c>
      <c r="AD15" s="100">
        <v>371386</v>
      </c>
      <c r="AE15" s="100">
        <v>377963</v>
      </c>
      <c r="AF15" s="100">
        <v>384069</v>
      </c>
      <c r="AG15" s="100">
        <v>399816</v>
      </c>
      <c r="AH15" s="100">
        <v>393019</v>
      </c>
      <c r="AI15" s="100">
        <v>390742</v>
      </c>
      <c r="AJ15" s="100">
        <v>396796</v>
      </c>
      <c r="AK15" s="447"/>
    </row>
    <row r="16" spans="1:37" s="91" customFormat="1" ht="13.5" customHeight="1">
      <c r="A16" s="446" t="s">
        <v>691</v>
      </c>
      <c r="B16" s="100">
        <v>328288</v>
      </c>
      <c r="C16" s="100">
        <v>378048</v>
      </c>
      <c r="D16" s="100">
        <v>409117</v>
      </c>
      <c r="E16" s="100">
        <v>452742</v>
      </c>
      <c r="F16" s="100">
        <v>505704</v>
      </c>
      <c r="G16" s="100">
        <v>552517</v>
      </c>
      <c r="H16" s="100">
        <v>608025</v>
      </c>
      <c r="I16" s="100">
        <v>690240</v>
      </c>
      <c r="J16" s="100">
        <v>700303</v>
      </c>
      <c r="K16" s="100">
        <v>705393</v>
      </c>
      <c r="L16" s="100">
        <v>707358</v>
      </c>
      <c r="M16" s="100">
        <v>736469</v>
      </c>
      <c r="N16" s="100">
        <v>737376</v>
      </c>
      <c r="O16" s="100">
        <v>748916</v>
      </c>
      <c r="P16" s="100">
        <v>826605</v>
      </c>
      <c r="Q16" s="100">
        <v>886965</v>
      </c>
      <c r="R16" s="100">
        <v>960868</v>
      </c>
      <c r="S16" s="100">
        <v>1041407</v>
      </c>
      <c r="T16" s="100">
        <v>1107670</v>
      </c>
      <c r="U16" s="100">
        <v>1162028</v>
      </c>
      <c r="V16" s="100">
        <v>1240547</v>
      </c>
      <c r="W16" s="100">
        <v>1251917</v>
      </c>
      <c r="X16" s="100">
        <v>1307280</v>
      </c>
      <c r="Y16" s="100">
        <v>1360680</v>
      </c>
      <c r="Z16" s="100">
        <v>1451460</v>
      </c>
      <c r="AA16" s="100">
        <v>1595871</v>
      </c>
      <c r="AB16" s="100">
        <v>1797344</v>
      </c>
      <c r="AC16" s="100">
        <v>1963062</v>
      </c>
      <c r="AD16" s="100">
        <v>2144937</v>
      </c>
      <c r="AE16" s="100">
        <v>2300689</v>
      </c>
      <c r="AF16" s="100">
        <v>2280020</v>
      </c>
      <c r="AG16" s="100">
        <v>2242977</v>
      </c>
      <c r="AH16" s="100">
        <v>2256561</v>
      </c>
      <c r="AI16" s="100">
        <v>2413647</v>
      </c>
      <c r="AJ16" s="100">
        <v>2540975</v>
      </c>
      <c r="AK16" s="447"/>
    </row>
    <row r="17" spans="1:37" s="91" customFormat="1" ht="13.5" customHeight="1">
      <c r="A17" s="446" t="s">
        <v>692</v>
      </c>
      <c r="B17" s="100">
        <v>125899</v>
      </c>
      <c r="C17" s="100">
        <v>141673</v>
      </c>
      <c r="D17" s="100">
        <v>164889</v>
      </c>
      <c r="E17" s="100">
        <v>191752</v>
      </c>
      <c r="F17" s="100">
        <v>213696</v>
      </c>
      <c r="G17" s="100">
        <v>232429</v>
      </c>
      <c r="H17" s="100">
        <v>258137</v>
      </c>
      <c r="I17" s="100">
        <v>279231</v>
      </c>
      <c r="J17" s="100">
        <v>294529</v>
      </c>
      <c r="K17" s="100">
        <v>314798</v>
      </c>
      <c r="L17" s="100">
        <v>329673</v>
      </c>
      <c r="M17" s="100">
        <v>350004</v>
      </c>
      <c r="N17" s="100">
        <v>371974</v>
      </c>
      <c r="O17" s="100">
        <v>377405</v>
      </c>
      <c r="P17" s="100">
        <v>414222</v>
      </c>
      <c r="Q17" s="100">
        <v>449380</v>
      </c>
      <c r="R17" s="100">
        <v>500144</v>
      </c>
      <c r="S17" s="100">
        <v>555651</v>
      </c>
      <c r="T17" s="100">
        <v>560010</v>
      </c>
      <c r="U17" s="100">
        <v>575003</v>
      </c>
      <c r="V17" s="100">
        <v>600944</v>
      </c>
      <c r="W17" s="100">
        <v>609067</v>
      </c>
      <c r="X17" s="100">
        <v>657238</v>
      </c>
      <c r="Y17" s="100">
        <v>682238</v>
      </c>
      <c r="Z17" s="100">
        <v>712771</v>
      </c>
      <c r="AA17" s="100">
        <v>771826</v>
      </c>
      <c r="AB17" s="100">
        <v>854196</v>
      </c>
      <c r="AC17" s="100">
        <v>906724</v>
      </c>
      <c r="AD17" s="100">
        <v>942239</v>
      </c>
      <c r="AE17" s="100">
        <v>970534</v>
      </c>
      <c r="AF17" s="100">
        <v>740721</v>
      </c>
      <c r="AG17" s="100">
        <v>728429</v>
      </c>
      <c r="AH17" s="100">
        <v>797508</v>
      </c>
      <c r="AI17" s="100">
        <v>877904</v>
      </c>
      <c r="AJ17" s="100">
        <v>965118</v>
      </c>
      <c r="AK17" s="447"/>
    </row>
    <row r="18" spans="1:37" s="91" customFormat="1" ht="13.5" customHeight="1">
      <c r="A18" s="446" t="s">
        <v>693</v>
      </c>
      <c r="B18" s="100">
        <v>101111</v>
      </c>
      <c r="C18" s="100">
        <v>112645</v>
      </c>
      <c r="D18" s="100">
        <v>120699</v>
      </c>
      <c r="E18" s="100">
        <v>131829</v>
      </c>
      <c r="F18" s="100">
        <v>137824</v>
      </c>
      <c r="G18" s="100">
        <v>155040</v>
      </c>
      <c r="H18" s="100">
        <v>168826</v>
      </c>
      <c r="I18" s="100">
        <v>168202</v>
      </c>
      <c r="J18" s="100">
        <v>166569</v>
      </c>
      <c r="K18" s="100">
        <v>180376</v>
      </c>
      <c r="L18" s="100">
        <v>194029</v>
      </c>
      <c r="M18" s="100">
        <v>203680</v>
      </c>
      <c r="N18" s="100">
        <v>211503</v>
      </c>
      <c r="O18" s="100">
        <v>208983</v>
      </c>
      <c r="P18" s="100">
        <v>223157</v>
      </c>
      <c r="Q18" s="100">
        <v>224342</v>
      </c>
      <c r="R18" s="100">
        <v>247470</v>
      </c>
      <c r="S18" s="100">
        <v>269013</v>
      </c>
      <c r="T18" s="100">
        <v>289604</v>
      </c>
      <c r="U18" s="100">
        <v>277368</v>
      </c>
      <c r="V18" s="100">
        <v>302395</v>
      </c>
      <c r="W18" s="100">
        <v>337812</v>
      </c>
      <c r="X18" s="100">
        <v>402081</v>
      </c>
      <c r="Y18" s="100">
        <v>458699</v>
      </c>
      <c r="Z18" s="100">
        <v>484555</v>
      </c>
      <c r="AA18" s="100">
        <v>585874</v>
      </c>
      <c r="AB18" s="100">
        <v>681032</v>
      </c>
      <c r="AC18" s="100">
        <v>798506</v>
      </c>
      <c r="AD18" s="100">
        <v>902522</v>
      </c>
      <c r="AE18" s="100">
        <v>1010769</v>
      </c>
      <c r="AF18" s="100">
        <v>589141</v>
      </c>
      <c r="AG18" s="100">
        <v>502281</v>
      </c>
      <c r="AH18" s="100">
        <v>723492</v>
      </c>
      <c r="AI18" s="100">
        <v>949427</v>
      </c>
      <c r="AJ18" s="100">
        <v>1115549</v>
      </c>
      <c r="AK18" s="447"/>
    </row>
    <row r="19" spans="1:37" s="91" customFormat="1" ht="13.5" customHeight="1">
      <c r="A19" s="446" t="s">
        <v>293</v>
      </c>
      <c r="B19" s="100">
        <v>32010</v>
      </c>
      <c r="C19" s="100">
        <v>38768</v>
      </c>
      <c r="D19" s="100">
        <v>47747</v>
      </c>
      <c r="E19" s="100">
        <v>53395</v>
      </c>
      <c r="F19" s="100">
        <v>61533</v>
      </c>
      <c r="G19" s="100">
        <v>74802</v>
      </c>
      <c r="H19" s="100">
        <v>83454</v>
      </c>
      <c r="I19" s="100">
        <v>87597</v>
      </c>
      <c r="J19" s="100">
        <v>86149</v>
      </c>
      <c r="K19" s="100">
        <v>99005</v>
      </c>
      <c r="L19" s="100">
        <v>107932</v>
      </c>
      <c r="M19" s="100">
        <v>127703</v>
      </c>
      <c r="N19" s="100">
        <v>136979</v>
      </c>
      <c r="O19" s="100">
        <v>147620</v>
      </c>
      <c r="P19" s="100">
        <v>163600</v>
      </c>
      <c r="Q19" s="100">
        <v>175715</v>
      </c>
      <c r="R19" s="100">
        <v>184955</v>
      </c>
      <c r="S19" s="100">
        <v>200177</v>
      </c>
      <c r="T19" s="100">
        <v>210919</v>
      </c>
      <c r="U19" s="100">
        <v>202093</v>
      </c>
      <c r="V19" s="100">
        <v>215067</v>
      </c>
      <c r="W19" s="100">
        <v>233825</v>
      </c>
      <c r="X19" s="100">
        <v>257436</v>
      </c>
      <c r="Y19" s="100">
        <v>275187</v>
      </c>
      <c r="Z19" s="100">
        <v>286889</v>
      </c>
      <c r="AA19" s="100">
        <v>307544</v>
      </c>
      <c r="AB19" s="100">
        <v>323425</v>
      </c>
      <c r="AC19" s="100">
        <v>345691</v>
      </c>
      <c r="AD19" s="100">
        <v>367711</v>
      </c>
      <c r="AE19" s="100">
        <v>408987</v>
      </c>
      <c r="AF19" s="100">
        <v>419065</v>
      </c>
      <c r="AG19" s="100">
        <v>439417</v>
      </c>
      <c r="AH19" s="100">
        <v>466508</v>
      </c>
      <c r="AI19" s="100">
        <v>471169</v>
      </c>
      <c r="AJ19" s="100">
        <v>497152</v>
      </c>
      <c r="AK19" s="447"/>
    </row>
    <row r="20" spans="1:37" s="91" customFormat="1" ht="13.5" customHeight="1">
      <c r="A20" s="446" t="s">
        <v>694</v>
      </c>
      <c r="B20" s="100">
        <v>109494</v>
      </c>
      <c r="C20" s="100">
        <v>125489</v>
      </c>
      <c r="D20" s="100">
        <v>197179</v>
      </c>
      <c r="E20" s="100">
        <v>258443</v>
      </c>
      <c r="F20" s="100">
        <v>310437</v>
      </c>
      <c r="G20" s="100">
        <v>321535</v>
      </c>
      <c r="H20" s="100">
        <v>348254</v>
      </c>
      <c r="I20" s="100">
        <v>279178</v>
      </c>
      <c r="J20" s="100">
        <v>192134</v>
      </c>
      <c r="K20" s="100">
        <v>155423</v>
      </c>
      <c r="L20" s="100">
        <v>181226</v>
      </c>
      <c r="M20" s="100">
        <v>220103</v>
      </c>
      <c r="N20" s="100">
        <v>264034</v>
      </c>
      <c r="O20" s="100">
        <v>296952</v>
      </c>
      <c r="P20" s="100">
        <v>341398</v>
      </c>
      <c r="Q20" s="100">
        <v>380577</v>
      </c>
      <c r="R20" s="100">
        <v>420244</v>
      </c>
      <c r="S20" s="100">
        <v>462590</v>
      </c>
      <c r="T20" s="100">
        <v>496309</v>
      </c>
      <c r="U20" s="100">
        <v>527984</v>
      </c>
      <c r="V20" s="100">
        <v>553543</v>
      </c>
      <c r="W20" s="100">
        <v>611392</v>
      </c>
      <c r="X20" s="100">
        <v>706386</v>
      </c>
      <c r="Y20" s="100">
        <v>825108</v>
      </c>
      <c r="Z20" s="100">
        <v>920435</v>
      </c>
      <c r="AA20" s="100">
        <v>989100</v>
      </c>
      <c r="AB20" s="100">
        <v>1072090</v>
      </c>
      <c r="AC20" s="100">
        <v>1131842</v>
      </c>
      <c r="AD20" s="100">
        <v>1190033</v>
      </c>
      <c r="AE20" s="100">
        <v>1212367</v>
      </c>
      <c r="AF20" s="100">
        <v>1235901</v>
      </c>
      <c r="AG20" s="100">
        <v>1293504</v>
      </c>
      <c r="AH20" s="100">
        <v>1395232</v>
      </c>
      <c r="AI20" s="100">
        <v>1505464</v>
      </c>
      <c r="AJ20" s="100">
        <v>1506791</v>
      </c>
      <c r="AK20" s="447"/>
    </row>
    <row r="21" spans="1:37" s="91" customFormat="1" ht="13.5" customHeight="1">
      <c r="A21" s="446" t="s">
        <v>695</v>
      </c>
      <c r="B21" s="100">
        <v>51438</v>
      </c>
      <c r="C21" s="100">
        <v>58641</v>
      </c>
      <c r="D21" s="100">
        <v>77307</v>
      </c>
      <c r="E21" s="100">
        <v>79371</v>
      </c>
      <c r="F21" s="100">
        <v>78072</v>
      </c>
      <c r="G21" s="100">
        <v>99169</v>
      </c>
      <c r="H21" s="100">
        <v>115988</v>
      </c>
      <c r="I21" s="100">
        <v>133103</v>
      </c>
      <c r="J21" s="100">
        <v>160947</v>
      </c>
      <c r="K21" s="100">
        <v>200900</v>
      </c>
      <c r="L21" s="100">
        <v>208540</v>
      </c>
      <c r="M21" s="100">
        <v>200813</v>
      </c>
      <c r="N21" s="100">
        <v>223304</v>
      </c>
      <c r="O21" s="100">
        <v>231729</v>
      </c>
      <c r="P21" s="100">
        <v>240269</v>
      </c>
      <c r="Q21" s="100">
        <v>251114</v>
      </c>
      <c r="R21" s="100">
        <v>271671</v>
      </c>
      <c r="S21" s="100">
        <v>276779</v>
      </c>
      <c r="T21" s="100">
        <v>287946</v>
      </c>
      <c r="U21" s="100">
        <v>279078</v>
      </c>
      <c r="V21" s="100">
        <v>279825</v>
      </c>
      <c r="W21" s="100">
        <v>286050</v>
      </c>
      <c r="X21" s="100">
        <v>294692</v>
      </c>
      <c r="Y21" s="100">
        <v>290612</v>
      </c>
      <c r="Z21" s="100">
        <v>287221</v>
      </c>
      <c r="AA21" s="100">
        <v>298866</v>
      </c>
      <c r="AB21" s="100">
        <v>319807</v>
      </c>
      <c r="AC21" s="100">
        <v>340455</v>
      </c>
      <c r="AD21" s="100">
        <v>360374</v>
      </c>
      <c r="AE21" s="100">
        <v>378743</v>
      </c>
      <c r="AF21" s="100">
        <v>392831</v>
      </c>
      <c r="AG21" s="100">
        <v>397506</v>
      </c>
      <c r="AH21" s="100">
        <v>407855</v>
      </c>
      <c r="AI21" s="100">
        <v>411354</v>
      </c>
      <c r="AJ21" s="100">
        <v>416596</v>
      </c>
      <c r="AK21" s="447"/>
    </row>
    <row r="22" spans="1:37" s="91" customFormat="1" ht="13.5" customHeight="1">
      <c r="A22" s="446" t="s">
        <v>696</v>
      </c>
      <c r="B22" s="100">
        <v>28198</v>
      </c>
      <c r="C22" s="100">
        <v>30736</v>
      </c>
      <c r="D22" s="100">
        <v>25260</v>
      </c>
      <c r="E22" s="100">
        <v>32056</v>
      </c>
      <c r="F22" s="100">
        <v>36362</v>
      </c>
      <c r="G22" s="100">
        <v>42965</v>
      </c>
      <c r="H22" s="100">
        <v>46327</v>
      </c>
      <c r="I22" s="100">
        <v>50793</v>
      </c>
      <c r="J22" s="100">
        <v>50355</v>
      </c>
      <c r="K22" s="100">
        <v>57764</v>
      </c>
      <c r="L22" s="100">
        <v>86074</v>
      </c>
      <c r="M22" s="100">
        <v>83373</v>
      </c>
      <c r="N22" s="100">
        <v>88423</v>
      </c>
      <c r="O22" s="100">
        <v>99526</v>
      </c>
      <c r="P22" s="100">
        <v>114734</v>
      </c>
      <c r="Q22" s="100">
        <v>129966</v>
      </c>
      <c r="R22" s="100">
        <v>143600</v>
      </c>
      <c r="S22" s="100">
        <v>160929</v>
      </c>
      <c r="T22" s="100">
        <v>169306</v>
      </c>
      <c r="U22" s="100">
        <v>149741</v>
      </c>
      <c r="V22" s="100">
        <v>172204</v>
      </c>
      <c r="W22" s="100">
        <v>186879</v>
      </c>
      <c r="X22" s="100">
        <v>229623</v>
      </c>
      <c r="Y22" s="100">
        <v>236284</v>
      </c>
      <c r="Z22" s="100">
        <v>233252</v>
      </c>
      <c r="AA22" s="100">
        <v>224869</v>
      </c>
      <c r="AB22" s="100">
        <v>219995</v>
      </c>
      <c r="AC22" s="100">
        <v>238257</v>
      </c>
      <c r="AD22" s="100">
        <v>247614</v>
      </c>
      <c r="AE22" s="100">
        <v>253336</v>
      </c>
      <c r="AF22" s="100">
        <v>238729</v>
      </c>
      <c r="AG22" s="100">
        <v>239509</v>
      </c>
      <c r="AH22" s="100">
        <v>251609</v>
      </c>
      <c r="AI22" s="100">
        <v>276162</v>
      </c>
      <c r="AJ22" s="100">
        <v>283870</v>
      </c>
      <c r="AK22" s="447"/>
    </row>
    <row r="23" spans="1:37" s="91" customFormat="1" ht="13.5" customHeight="1">
      <c r="A23" s="446" t="s">
        <v>697</v>
      </c>
      <c r="B23" s="100">
        <v>42325</v>
      </c>
      <c r="C23" s="100">
        <v>42896</v>
      </c>
      <c r="D23" s="100">
        <v>37243</v>
      </c>
      <c r="E23" s="100">
        <v>36926</v>
      </c>
      <c r="F23" s="100">
        <v>37979</v>
      </c>
      <c r="G23" s="100">
        <v>41506</v>
      </c>
      <c r="H23" s="100">
        <v>48024</v>
      </c>
      <c r="I23" s="100">
        <v>44653</v>
      </c>
      <c r="J23" s="100">
        <v>37822</v>
      </c>
      <c r="K23" s="100">
        <v>43444</v>
      </c>
      <c r="L23" s="100">
        <v>59401</v>
      </c>
      <c r="M23" s="100">
        <v>71981</v>
      </c>
      <c r="N23" s="100">
        <v>86953</v>
      </c>
      <c r="O23" s="100">
        <v>99309</v>
      </c>
      <c r="P23" s="100">
        <v>113121</v>
      </c>
      <c r="Q23" s="100">
        <v>123263</v>
      </c>
      <c r="R23" s="100">
        <v>135239</v>
      </c>
      <c r="S23" s="100">
        <v>126893</v>
      </c>
      <c r="T23" s="100">
        <v>134943</v>
      </c>
      <c r="U23" s="100">
        <v>124636</v>
      </c>
      <c r="V23" s="100">
        <v>137023</v>
      </c>
      <c r="W23" s="100">
        <v>151455</v>
      </c>
      <c r="X23" s="100">
        <v>183927</v>
      </c>
      <c r="Y23" s="100">
        <v>184703</v>
      </c>
      <c r="Z23" s="100">
        <v>177329</v>
      </c>
      <c r="AA23" s="100">
        <v>178763</v>
      </c>
      <c r="AB23" s="100">
        <v>186270</v>
      </c>
      <c r="AC23" s="100">
        <v>197610</v>
      </c>
      <c r="AD23" s="100">
        <v>207984</v>
      </c>
      <c r="AE23" s="100">
        <v>216468</v>
      </c>
      <c r="AF23" s="100">
        <v>163386</v>
      </c>
      <c r="AG23" s="100">
        <v>150370</v>
      </c>
      <c r="AH23" s="100">
        <v>159269</v>
      </c>
      <c r="AI23" s="100">
        <v>191138</v>
      </c>
      <c r="AJ23" s="100">
        <v>194507</v>
      </c>
      <c r="AK23" s="447"/>
    </row>
    <row r="24" spans="1:37" s="91" customFormat="1" ht="13.5" customHeight="1">
      <c r="A24" s="446" t="s">
        <v>698</v>
      </c>
      <c r="B24" s="100">
        <v>83965</v>
      </c>
      <c r="C24" s="100">
        <v>96124</v>
      </c>
      <c r="D24" s="100">
        <v>116449</v>
      </c>
      <c r="E24" s="100">
        <v>134404</v>
      </c>
      <c r="F24" s="100">
        <v>148294</v>
      </c>
      <c r="G24" s="100">
        <v>191880</v>
      </c>
      <c r="H24" s="100">
        <v>210201</v>
      </c>
      <c r="I24" s="100">
        <v>232547</v>
      </c>
      <c r="J24" s="100">
        <v>261278</v>
      </c>
      <c r="K24" s="100">
        <v>283147</v>
      </c>
      <c r="L24" s="100">
        <v>300002</v>
      </c>
      <c r="M24" s="100">
        <v>317382</v>
      </c>
      <c r="N24" s="100">
        <v>340609</v>
      </c>
      <c r="O24" s="100">
        <v>359819</v>
      </c>
      <c r="P24" s="100">
        <v>393384</v>
      </c>
      <c r="Q24" s="100">
        <v>437976</v>
      </c>
      <c r="R24" s="100">
        <v>482560</v>
      </c>
      <c r="S24" s="100">
        <v>530042</v>
      </c>
      <c r="T24" s="100">
        <v>577397</v>
      </c>
      <c r="U24" s="100">
        <v>606399</v>
      </c>
      <c r="V24" s="100">
        <v>640207</v>
      </c>
      <c r="W24" s="100">
        <v>681051</v>
      </c>
      <c r="X24" s="100">
        <v>732534</v>
      </c>
      <c r="Y24" s="100">
        <v>765985</v>
      </c>
      <c r="Z24" s="100">
        <v>802790</v>
      </c>
      <c r="AA24" s="100">
        <v>843417</v>
      </c>
      <c r="AB24" s="100">
        <v>881905</v>
      </c>
      <c r="AC24" s="100">
        <v>917355</v>
      </c>
      <c r="AD24" s="100">
        <v>957152</v>
      </c>
      <c r="AE24" s="100">
        <v>992291</v>
      </c>
      <c r="AF24" s="100">
        <v>1026559</v>
      </c>
      <c r="AG24" s="100">
        <v>1054309</v>
      </c>
      <c r="AH24" s="100">
        <v>1076128</v>
      </c>
      <c r="AI24" s="100">
        <v>1105958</v>
      </c>
      <c r="AJ24" s="100">
        <v>1138438</v>
      </c>
      <c r="AK24" s="447"/>
    </row>
    <row r="25" spans="1:37" s="91" customFormat="1" ht="13.5" customHeight="1">
      <c r="A25" s="446" t="s">
        <v>294</v>
      </c>
      <c r="B25" s="100">
        <v>71086</v>
      </c>
      <c r="C25" s="100">
        <v>80753</v>
      </c>
      <c r="D25" s="100">
        <v>98654</v>
      </c>
      <c r="E25" s="100">
        <v>113862</v>
      </c>
      <c r="F25" s="100">
        <v>124402</v>
      </c>
      <c r="G25" s="100">
        <v>145688</v>
      </c>
      <c r="H25" s="100">
        <v>158542</v>
      </c>
      <c r="I25" s="100">
        <v>173478</v>
      </c>
      <c r="J25" s="100">
        <v>192463</v>
      </c>
      <c r="K25" s="100">
        <v>196860</v>
      </c>
      <c r="L25" s="100">
        <v>203443</v>
      </c>
      <c r="M25" s="100">
        <v>209611</v>
      </c>
      <c r="N25" s="100">
        <v>214704</v>
      </c>
      <c r="O25" s="100">
        <v>227523</v>
      </c>
      <c r="P25" s="100">
        <v>261551</v>
      </c>
      <c r="Q25" s="100">
        <v>289098</v>
      </c>
      <c r="R25" s="100">
        <v>318940</v>
      </c>
      <c r="S25" s="100">
        <v>349499</v>
      </c>
      <c r="T25" s="100">
        <v>371995</v>
      </c>
      <c r="U25" s="100">
        <v>393590</v>
      </c>
      <c r="V25" s="100">
        <v>417748</v>
      </c>
      <c r="W25" s="100">
        <v>454127</v>
      </c>
      <c r="X25" s="100">
        <v>503261</v>
      </c>
      <c r="Y25" s="100">
        <v>528091</v>
      </c>
      <c r="Z25" s="100">
        <v>565072</v>
      </c>
      <c r="AA25" s="100">
        <v>594195</v>
      </c>
      <c r="AB25" s="100">
        <v>612192</v>
      </c>
      <c r="AC25" s="100">
        <v>629843</v>
      </c>
      <c r="AD25" s="100">
        <v>651116</v>
      </c>
      <c r="AE25" s="100">
        <v>674578</v>
      </c>
      <c r="AF25" s="100">
        <v>691654</v>
      </c>
      <c r="AG25" s="100">
        <v>706894</v>
      </c>
      <c r="AH25" s="100">
        <v>737072</v>
      </c>
      <c r="AI25" s="100">
        <v>756154</v>
      </c>
      <c r="AJ25" s="100">
        <v>783294</v>
      </c>
      <c r="AK25" s="447"/>
    </row>
    <row r="26" spans="1:37" s="91" customFormat="1" ht="13.5" customHeight="1">
      <c r="A26" s="446" t="s">
        <v>699</v>
      </c>
      <c r="B26" s="100">
        <v>41560</v>
      </c>
      <c r="C26" s="100">
        <v>45719</v>
      </c>
      <c r="D26" s="100">
        <v>52025</v>
      </c>
      <c r="E26" s="100">
        <v>57926</v>
      </c>
      <c r="F26" s="100">
        <v>64006</v>
      </c>
      <c r="G26" s="100">
        <v>72663</v>
      </c>
      <c r="H26" s="100">
        <v>80958</v>
      </c>
      <c r="I26" s="100">
        <v>84530</v>
      </c>
      <c r="J26" s="100">
        <v>89793</v>
      </c>
      <c r="K26" s="100">
        <v>96720</v>
      </c>
      <c r="L26" s="100">
        <v>101370</v>
      </c>
      <c r="M26" s="100">
        <v>110026</v>
      </c>
      <c r="N26" s="100">
        <v>119063</v>
      </c>
      <c r="O26" s="100">
        <v>120978</v>
      </c>
      <c r="P26" s="100">
        <v>135626</v>
      </c>
      <c r="Q26" s="100">
        <v>145091</v>
      </c>
      <c r="R26" s="100">
        <v>154742</v>
      </c>
      <c r="S26" s="100">
        <v>162882</v>
      </c>
      <c r="T26" s="100">
        <v>172066</v>
      </c>
      <c r="U26" s="100">
        <v>193079</v>
      </c>
      <c r="V26" s="100">
        <v>206200</v>
      </c>
      <c r="W26" s="100">
        <v>218891</v>
      </c>
      <c r="X26" s="100">
        <v>235446</v>
      </c>
      <c r="Y26" s="100">
        <v>250480</v>
      </c>
      <c r="Z26" s="100">
        <v>270373</v>
      </c>
      <c r="AA26" s="100">
        <v>288093</v>
      </c>
      <c r="AB26" s="100">
        <v>307055</v>
      </c>
      <c r="AC26" s="100">
        <v>327781</v>
      </c>
      <c r="AD26" s="100">
        <v>350758</v>
      </c>
      <c r="AE26" s="100">
        <v>370378</v>
      </c>
      <c r="AF26" s="100">
        <v>387407</v>
      </c>
      <c r="AG26" s="100">
        <v>409336</v>
      </c>
      <c r="AH26" s="100">
        <v>444859</v>
      </c>
      <c r="AI26" s="100">
        <v>471276</v>
      </c>
      <c r="AJ26" s="100">
        <v>505670</v>
      </c>
      <c r="AK26" s="447"/>
    </row>
    <row r="27" spans="1:37" s="91" customFormat="1" ht="13.5" customHeight="1">
      <c r="A27" s="446" t="s">
        <v>700</v>
      </c>
      <c r="B27" s="100">
        <v>7012</v>
      </c>
      <c r="C27" s="100">
        <v>7141</v>
      </c>
      <c r="D27" s="100">
        <v>6839</v>
      </c>
      <c r="E27" s="100">
        <v>9849</v>
      </c>
      <c r="F27" s="100">
        <v>10778</v>
      </c>
      <c r="G27" s="100">
        <v>13304</v>
      </c>
      <c r="H27" s="100">
        <v>17779</v>
      </c>
      <c r="I27" s="100">
        <v>17771</v>
      </c>
      <c r="J27" s="100">
        <v>13562</v>
      </c>
      <c r="K27" s="100">
        <v>16030</v>
      </c>
      <c r="L27" s="100">
        <v>14538</v>
      </c>
      <c r="M27" s="100">
        <v>17966</v>
      </c>
      <c r="N27" s="100">
        <v>16421</v>
      </c>
      <c r="O27" s="100">
        <v>20733</v>
      </c>
      <c r="P27" s="100">
        <v>26667</v>
      </c>
      <c r="Q27" s="100">
        <v>32966</v>
      </c>
      <c r="R27" s="100">
        <v>33285</v>
      </c>
      <c r="S27" s="100">
        <v>21247</v>
      </c>
      <c r="T27" s="100">
        <v>22197</v>
      </c>
      <c r="U27" s="100">
        <v>21193</v>
      </c>
      <c r="V27" s="100">
        <v>27697</v>
      </c>
      <c r="W27" s="100">
        <v>32823</v>
      </c>
      <c r="X27" s="100">
        <v>42022</v>
      </c>
      <c r="Y27" s="100">
        <v>49308</v>
      </c>
      <c r="Z27" s="100">
        <v>49445</v>
      </c>
      <c r="AA27" s="100">
        <v>53584</v>
      </c>
      <c r="AB27" s="100">
        <v>55907</v>
      </c>
      <c r="AC27" s="100">
        <v>60503</v>
      </c>
      <c r="AD27" s="100">
        <v>66527</v>
      </c>
      <c r="AE27" s="100">
        <v>77856</v>
      </c>
      <c r="AF27" s="100">
        <v>66195</v>
      </c>
      <c r="AG27" s="100">
        <v>63534</v>
      </c>
      <c r="AH27" s="100">
        <v>69773</v>
      </c>
      <c r="AI27" s="100">
        <v>74548</v>
      </c>
      <c r="AJ27" s="100">
        <v>78962</v>
      </c>
      <c r="AK27" s="447"/>
    </row>
    <row r="28" spans="1:37" s="91" customFormat="1" ht="13.5" customHeight="1">
      <c r="A28" s="446" t="s">
        <v>701</v>
      </c>
      <c r="B28" s="100">
        <v>46191</v>
      </c>
      <c r="C28" s="100">
        <v>51926</v>
      </c>
      <c r="D28" s="100">
        <v>52606</v>
      </c>
      <c r="E28" s="100">
        <v>55580</v>
      </c>
      <c r="F28" s="100">
        <v>58174</v>
      </c>
      <c r="G28" s="100">
        <v>63714</v>
      </c>
      <c r="H28" s="100">
        <v>70044</v>
      </c>
      <c r="I28" s="100">
        <v>71176</v>
      </c>
      <c r="J28" s="100">
        <v>67172</v>
      </c>
      <c r="K28" s="100">
        <v>70743</v>
      </c>
      <c r="L28" s="100">
        <v>71742</v>
      </c>
      <c r="M28" s="100">
        <v>76204</v>
      </c>
      <c r="N28" s="100">
        <v>79000</v>
      </c>
      <c r="O28" s="100">
        <v>83887</v>
      </c>
      <c r="P28" s="100">
        <v>96514</v>
      </c>
      <c r="Q28" s="100">
        <v>104575</v>
      </c>
      <c r="R28" s="100">
        <v>110504</v>
      </c>
      <c r="S28" s="100">
        <v>114196</v>
      </c>
      <c r="T28" s="100">
        <v>121449</v>
      </c>
      <c r="U28" s="100">
        <v>114983</v>
      </c>
      <c r="V28" s="100">
        <v>119730</v>
      </c>
      <c r="W28" s="100">
        <v>131857</v>
      </c>
      <c r="X28" s="100">
        <v>161632</v>
      </c>
      <c r="Y28" s="100">
        <v>159810</v>
      </c>
      <c r="Z28" s="100">
        <v>167117</v>
      </c>
      <c r="AA28" s="100">
        <v>170369</v>
      </c>
      <c r="AB28" s="100">
        <v>177835</v>
      </c>
      <c r="AC28" s="100">
        <v>187899</v>
      </c>
      <c r="AD28" s="100">
        <v>197267</v>
      </c>
      <c r="AE28" s="100">
        <v>202942</v>
      </c>
      <c r="AF28" s="100">
        <v>184580</v>
      </c>
      <c r="AG28" s="100">
        <v>174112</v>
      </c>
      <c r="AH28" s="100">
        <v>183016</v>
      </c>
      <c r="AI28" s="100">
        <v>206352</v>
      </c>
      <c r="AJ28" s="100">
        <v>207751</v>
      </c>
      <c r="AK28" s="447"/>
    </row>
    <row r="29" spans="1:37" s="91" customFormat="1" ht="13.5" customHeight="1">
      <c r="A29" s="446" t="s">
        <v>702</v>
      </c>
      <c r="B29" s="100">
        <v>8420</v>
      </c>
      <c r="C29" s="100">
        <v>9070</v>
      </c>
      <c r="D29" s="100">
        <v>9981</v>
      </c>
      <c r="E29" s="100">
        <v>11014</v>
      </c>
      <c r="F29" s="100">
        <v>11872</v>
      </c>
      <c r="G29" s="100">
        <v>12801</v>
      </c>
      <c r="H29" s="100">
        <v>13691</v>
      </c>
      <c r="I29" s="100">
        <v>14838</v>
      </c>
      <c r="J29" s="100">
        <v>15362</v>
      </c>
      <c r="K29" s="100">
        <v>15269</v>
      </c>
      <c r="L29" s="100">
        <v>16833</v>
      </c>
      <c r="M29" s="100">
        <v>18176</v>
      </c>
      <c r="N29" s="100">
        <v>17607</v>
      </c>
      <c r="O29" s="100">
        <v>19553</v>
      </c>
      <c r="P29" s="100">
        <v>18600</v>
      </c>
      <c r="Q29" s="100">
        <v>17667</v>
      </c>
      <c r="R29" s="100">
        <v>16673</v>
      </c>
      <c r="S29" s="100">
        <v>18004</v>
      </c>
      <c r="T29" s="100">
        <v>16674</v>
      </c>
      <c r="U29" s="100">
        <v>17370</v>
      </c>
      <c r="V29" s="100">
        <v>17906</v>
      </c>
      <c r="W29" s="100">
        <v>20503</v>
      </c>
      <c r="X29" s="100">
        <v>22623</v>
      </c>
      <c r="Y29" s="100">
        <v>23297</v>
      </c>
      <c r="Z29" s="100">
        <v>24774</v>
      </c>
      <c r="AA29" s="100">
        <v>27809</v>
      </c>
      <c r="AB29" s="100">
        <v>28103</v>
      </c>
      <c r="AC29" s="100">
        <v>27423</v>
      </c>
      <c r="AD29" s="100">
        <v>27370</v>
      </c>
      <c r="AE29" s="100">
        <v>28066</v>
      </c>
      <c r="AF29" s="100">
        <v>28855</v>
      </c>
      <c r="AG29" s="100">
        <v>28564</v>
      </c>
      <c r="AH29" s="100">
        <v>30297</v>
      </c>
      <c r="AI29" s="100">
        <v>32195</v>
      </c>
      <c r="AJ29" s="100">
        <v>35832</v>
      </c>
      <c r="AK29" s="447"/>
    </row>
    <row r="30" spans="1:37" s="37" customFormat="1" ht="15" customHeight="1">
      <c r="A30" s="101" t="s">
        <v>917</v>
      </c>
      <c r="B30" s="102">
        <v>1988502</v>
      </c>
      <c r="C30" s="102">
        <v>2277335</v>
      </c>
      <c r="D30" s="102">
        <v>2615516</v>
      </c>
      <c r="E30" s="102">
        <v>2903913</v>
      </c>
      <c r="F30" s="102">
        <v>3276213</v>
      </c>
      <c r="G30" s="102">
        <v>3753976</v>
      </c>
      <c r="H30" s="102">
        <v>4117998</v>
      </c>
      <c r="I30" s="102">
        <v>4205223</v>
      </c>
      <c r="J30" s="102">
        <v>4253582</v>
      </c>
      <c r="K30" s="102">
        <v>4342779</v>
      </c>
      <c r="L30" s="102">
        <v>4613595</v>
      </c>
      <c r="M30" s="102">
        <v>4858534</v>
      </c>
      <c r="N30" s="102">
        <v>5211949</v>
      </c>
      <c r="O30" s="102">
        <v>5678150</v>
      </c>
      <c r="P30" s="102">
        <v>6303594</v>
      </c>
      <c r="Q30" s="102">
        <v>6897411</v>
      </c>
      <c r="R30" s="102">
        <v>7585345</v>
      </c>
      <c r="S30" s="102">
        <v>8237373</v>
      </c>
      <c r="T30" s="102">
        <v>8890718</v>
      </c>
      <c r="U30" s="102">
        <v>8790045</v>
      </c>
      <c r="V30" s="102">
        <v>9746898</v>
      </c>
      <c r="W30" s="102">
        <v>10255023</v>
      </c>
      <c r="X30" s="102">
        <v>11132517</v>
      </c>
      <c r="Y30" s="102">
        <v>11642655</v>
      </c>
      <c r="Z30" s="102">
        <v>12021519</v>
      </c>
      <c r="AA30" s="102">
        <v>12398349</v>
      </c>
      <c r="AB30" s="102">
        <v>13211742</v>
      </c>
      <c r="AC30" s="102">
        <v>14036370</v>
      </c>
      <c r="AD30" s="102">
        <v>14809502</v>
      </c>
      <c r="AE30" s="102">
        <v>15283607</v>
      </c>
      <c r="AF30" s="102">
        <v>14245482</v>
      </c>
      <c r="AG30" s="102">
        <v>14773638</v>
      </c>
      <c r="AH30" s="102">
        <v>15998971</v>
      </c>
      <c r="AI30" s="102">
        <v>16395016</v>
      </c>
      <c r="AJ30" s="102">
        <v>17047250</v>
      </c>
      <c r="AK30" s="82"/>
    </row>
    <row r="31" spans="1:37">
      <c r="G31" s="449"/>
    </row>
    <row r="32" spans="1:37" s="450" customFormat="1" ht="12.75">
      <c r="B32" s="451"/>
      <c r="C32" s="451"/>
      <c r="D32" s="451"/>
      <c r="E32" s="451"/>
      <c r="F32" s="451"/>
      <c r="G32" s="451"/>
      <c r="H32" s="451"/>
      <c r="I32" s="451"/>
      <c r="J32" s="451"/>
      <c r="K32" s="451"/>
      <c r="L32" s="451"/>
      <c r="M32" s="451"/>
      <c r="N32" s="451"/>
      <c r="O32" s="451"/>
      <c r="P32" s="451"/>
      <c r="Q32" s="451"/>
      <c r="R32" s="451"/>
      <c r="S32" s="451"/>
      <c r="T32" s="451"/>
      <c r="U32" s="451"/>
      <c r="V32" s="451"/>
      <c r="W32" s="451"/>
      <c r="X32" s="451"/>
      <c r="Y32" s="451"/>
      <c r="Z32" s="451"/>
      <c r="AA32" s="451"/>
      <c r="AB32" s="451"/>
      <c r="AC32" s="451"/>
      <c r="AD32" s="451"/>
      <c r="AE32" s="451"/>
      <c r="AF32" s="451"/>
      <c r="AG32" s="451"/>
      <c r="AH32" s="451"/>
      <c r="AI32" s="451"/>
      <c r="AJ32" s="451"/>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44AA2-4120-428D-9CD0-A32ADBE6F7FD}">
  <dimension ref="A1:CB492"/>
  <sheetViews>
    <sheetView zoomScaleNormal="100" zoomScaleSheetLayoutView="100" workbookViewId="0">
      <pane xSplit="1" ySplit="4" topLeftCell="T5" activePane="bottomRight" state="frozen"/>
      <selection activeCell="A14" sqref="A14:J14"/>
      <selection pane="topRight" activeCell="A14" sqref="A14:J14"/>
      <selection pane="bottomLeft" activeCell="A14" sqref="A14:J14"/>
      <selection pane="bottomRight" activeCell="AN21" sqref="AN21"/>
    </sheetView>
  </sheetViews>
  <sheetFormatPr defaultColWidth="7.75" defaultRowHeight="12" customHeight="1"/>
  <cols>
    <col min="1" max="1" width="37.25" style="106" customWidth="1"/>
    <col min="2" max="35" width="9.875" style="106" customWidth="1"/>
    <col min="36" max="36" width="9.125" style="106" customWidth="1"/>
    <col min="37" max="16384" width="7.75" style="107"/>
  </cols>
  <sheetData>
    <row r="1" spans="1:36" s="91" customFormat="1" ht="13.5" customHeight="1">
      <c r="A1" s="103" t="s">
        <v>295</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row>
    <row r="2" spans="1:36" s="91" customFormat="1" ht="13.5" customHeight="1">
      <c r="A2" s="103" t="s">
        <v>296</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row>
    <row r="3" spans="1:36" ht="12.75" customHeight="1">
      <c r="A3" s="106" t="s">
        <v>219</v>
      </c>
      <c r="AH3" s="59"/>
      <c r="AI3" s="59"/>
      <c r="AJ3" s="59" t="s">
        <v>213</v>
      </c>
    </row>
    <row r="4" spans="1:36" s="37" customFormat="1" ht="13.5" customHeight="1">
      <c r="A4" s="67"/>
      <c r="B4" s="40">
        <v>1990</v>
      </c>
      <c r="C4" s="40">
        <v>1991</v>
      </c>
      <c r="D4" s="40">
        <v>1992</v>
      </c>
      <c r="E4" s="40">
        <v>1993</v>
      </c>
      <c r="F4" s="40">
        <v>1994</v>
      </c>
      <c r="G4" s="40">
        <v>1995</v>
      </c>
      <c r="H4" s="40">
        <v>1996</v>
      </c>
      <c r="I4" s="40">
        <v>1997</v>
      </c>
      <c r="J4" s="40">
        <v>1998</v>
      </c>
      <c r="K4" s="40">
        <v>1999</v>
      </c>
      <c r="L4" s="40">
        <v>2000</v>
      </c>
      <c r="M4" s="40">
        <v>2001</v>
      </c>
      <c r="N4" s="40">
        <v>2002</v>
      </c>
      <c r="O4" s="40">
        <v>2003</v>
      </c>
      <c r="P4" s="40">
        <v>2004</v>
      </c>
      <c r="Q4" s="40" t="s">
        <v>226</v>
      </c>
      <c r="R4" s="40" t="s">
        <v>227</v>
      </c>
      <c r="S4" s="40" t="s">
        <v>228</v>
      </c>
      <c r="T4" s="40" t="s">
        <v>214</v>
      </c>
      <c r="U4" s="40">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s="111" customFormat="1" ht="13.5" customHeight="1">
      <c r="A5" s="109" t="s">
        <v>263</v>
      </c>
      <c r="B5" s="110">
        <v>334636</v>
      </c>
      <c r="C5" s="110">
        <v>357381</v>
      </c>
      <c r="D5" s="110">
        <v>373308</v>
      </c>
      <c r="E5" s="110">
        <v>380838</v>
      </c>
      <c r="F5" s="110">
        <v>406243</v>
      </c>
      <c r="G5" s="110">
        <v>411442</v>
      </c>
      <c r="H5" s="110">
        <v>433208</v>
      </c>
      <c r="I5" s="110">
        <v>431127</v>
      </c>
      <c r="J5" s="110">
        <v>434082</v>
      </c>
      <c r="K5" s="110">
        <v>455031</v>
      </c>
      <c r="L5" s="110">
        <v>485967</v>
      </c>
      <c r="M5" s="110">
        <v>500940</v>
      </c>
      <c r="N5" s="110">
        <v>501502</v>
      </c>
      <c r="O5" s="110">
        <v>561460</v>
      </c>
      <c r="P5" s="110">
        <v>555216</v>
      </c>
      <c r="Q5" s="110">
        <v>554878</v>
      </c>
      <c r="R5" s="110">
        <v>576655</v>
      </c>
      <c r="S5" s="110">
        <v>587653</v>
      </c>
      <c r="T5" s="110">
        <v>604889</v>
      </c>
      <c r="U5" s="110">
        <v>603412</v>
      </c>
      <c r="V5" s="110">
        <v>600651</v>
      </c>
      <c r="W5" s="110">
        <v>638483</v>
      </c>
      <c r="X5" s="110">
        <v>655755</v>
      </c>
      <c r="Y5" s="110">
        <v>660364</v>
      </c>
      <c r="Z5" s="110">
        <v>658463</v>
      </c>
      <c r="AA5" s="110">
        <v>615884</v>
      </c>
      <c r="AB5" s="110">
        <v>608753</v>
      </c>
      <c r="AC5" s="110">
        <v>638106</v>
      </c>
      <c r="AD5" s="110">
        <v>677010</v>
      </c>
      <c r="AE5" s="110">
        <v>670375</v>
      </c>
      <c r="AF5" s="110">
        <v>649196</v>
      </c>
      <c r="AG5" s="110">
        <v>663775</v>
      </c>
      <c r="AH5" s="110">
        <v>679269</v>
      </c>
      <c r="AI5" s="110">
        <v>695490</v>
      </c>
      <c r="AJ5" s="110">
        <v>708974</v>
      </c>
    </row>
    <row r="6" spans="1:36" s="91" customFormat="1" ht="13.5" customHeight="1">
      <c r="A6" s="113" t="s">
        <v>264</v>
      </c>
      <c r="B6" s="100">
        <v>334636</v>
      </c>
      <c r="C6" s="100">
        <v>357381</v>
      </c>
      <c r="D6" s="100">
        <v>373308</v>
      </c>
      <c r="E6" s="100">
        <v>380838</v>
      </c>
      <c r="F6" s="100">
        <v>406243</v>
      </c>
      <c r="G6" s="100">
        <v>411442</v>
      </c>
      <c r="H6" s="100">
        <v>433208</v>
      </c>
      <c r="I6" s="100">
        <v>431127</v>
      </c>
      <c r="J6" s="100">
        <v>434082</v>
      </c>
      <c r="K6" s="100">
        <v>455031</v>
      </c>
      <c r="L6" s="100">
        <v>485967</v>
      </c>
      <c r="M6" s="100">
        <v>500940</v>
      </c>
      <c r="N6" s="100">
        <v>501502</v>
      </c>
      <c r="O6" s="100">
        <v>561460</v>
      </c>
      <c r="P6" s="100">
        <v>555216</v>
      </c>
      <c r="Q6" s="100">
        <v>554878</v>
      </c>
      <c r="R6" s="100">
        <v>576655</v>
      </c>
      <c r="S6" s="100">
        <v>587653</v>
      </c>
      <c r="T6" s="100">
        <v>604889</v>
      </c>
      <c r="U6" s="100">
        <v>603412</v>
      </c>
      <c r="V6" s="100">
        <v>600651</v>
      </c>
      <c r="W6" s="100">
        <v>638483</v>
      </c>
      <c r="X6" s="100">
        <v>655755</v>
      </c>
      <c r="Y6" s="100">
        <v>660364</v>
      </c>
      <c r="Z6" s="100">
        <v>658463</v>
      </c>
      <c r="AA6" s="100">
        <v>615884</v>
      </c>
      <c r="AB6" s="100">
        <v>608753</v>
      </c>
      <c r="AC6" s="100">
        <v>638106</v>
      </c>
      <c r="AD6" s="100">
        <v>677010</v>
      </c>
      <c r="AE6" s="100">
        <v>670375</v>
      </c>
      <c r="AF6" s="100">
        <v>649196</v>
      </c>
      <c r="AG6" s="100">
        <v>663775</v>
      </c>
      <c r="AH6" s="100">
        <v>679269</v>
      </c>
      <c r="AI6" s="100">
        <v>695490</v>
      </c>
      <c r="AJ6" s="100">
        <v>708974</v>
      </c>
    </row>
    <row r="7" spans="1:36" s="116" customFormat="1" ht="13.5" customHeight="1">
      <c r="A7" s="114" t="s">
        <v>265</v>
      </c>
      <c r="B7" s="115">
        <v>3041406</v>
      </c>
      <c r="C7" s="115">
        <v>3302381</v>
      </c>
      <c r="D7" s="115">
        <v>3625307</v>
      </c>
      <c r="E7" s="115">
        <v>3966881</v>
      </c>
      <c r="F7" s="115">
        <v>4288704</v>
      </c>
      <c r="G7" s="115">
        <v>4664662</v>
      </c>
      <c r="H7" s="115">
        <v>4929992</v>
      </c>
      <c r="I7" s="115">
        <v>4783071</v>
      </c>
      <c r="J7" s="115">
        <v>4378264</v>
      </c>
      <c r="K7" s="115">
        <v>4577180</v>
      </c>
      <c r="L7" s="115">
        <v>4770637</v>
      </c>
      <c r="M7" s="115">
        <v>4936558</v>
      </c>
      <c r="N7" s="115">
        <v>5268075</v>
      </c>
      <c r="O7" s="115">
        <v>5622907</v>
      </c>
      <c r="P7" s="115">
        <v>6019940</v>
      </c>
      <c r="Q7" s="115">
        <v>6298230</v>
      </c>
      <c r="R7" s="115">
        <v>6617766</v>
      </c>
      <c r="S7" s="115">
        <v>7001681</v>
      </c>
      <c r="T7" s="115">
        <v>7113791</v>
      </c>
      <c r="U7" s="115">
        <v>7061105</v>
      </c>
      <c r="V7" s="115">
        <v>7652694</v>
      </c>
      <c r="W7" s="115">
        <v>7667868</v>
      </c>
      <c r="X7" s="115">
        <v>8268856</v>
      </c>
      <c r="Y7" s="115">
        <v>8512404</v>
      </c>
      <c r="Z7" s="115">
        <v>8610047</v>
      </c>
      <c r="AA7" s="115">
        <v>8972643</v>
      </c>
      <c r="AB7" s="115">
        <v>9320993</v>
      </c>
      <c r="AC7" s="115">
        <v>9704832</v>
      </c>
      <c r="AD7" s="115">
        <v>10097962</v>
      </c>
      <c r="AE7" s="115">
        <v>10339413</v>
      </c>
      <c r="AF7" s="115">
        <v>9682588</v>
      </c>
      <c r="AG7" s="115">
        <v>9827153</v>
      </c>
      <c r="AH7" s="115">
        <v>10089220</v>
      </c>
      <c r="AI7" s="115">
        <v>10314769</v>
      </c>
      <c r="AJ7" s="115">
        <v>10628654</v>
      </c>
    </row>
    <row r="8" spans="1:36" s="119" customFormat="1" ht="13.5" customHeight="1">
      <c r="A8" s="117" t="s">
        <v>266</v>
      </c>
      <c r="B8" s="118">
        <v>959861</v>
      </c>
      <c r="C8" s="118">
        <v>1060608</v>
      </c>
      <c r="D8" s="118">
        <v>1181642</v>
      </c>
      <c r="E8" s="118">
        <v>1286936</v>
      </c>
      <c r="F8" s="118">
        <v>1397377</v>
      </c>
      <c r="G8" s="118">
        <v>1553138</v>
      </c>
      <c r="H8" s="118">
        <v>1653268</v>
      </c>
      <c r="I8" s="118">
        <v>1681594</v>
      </c>
      <c r="J8" s="118">
        <v>1557840</v>
      </c>
      <c r="K8" s="118">
        <v>1693952</v>
      </c>
      <c r="L8" s="118">
        <v>1761821</v>
      </c>
      <c r="M8" s="118">
        <v>1806528</v>
      </c>
      <c r="N8" s="118">
        <v>1961936</v>
      </c>
      <c r="O8" s="118">
        <v>2150291</v>
      </c>
      <c r="P8" s="118">
        <v>2304211</v>
      </c>
      <c r="Q8" s="118">
        <v>2416841</v>
      </c>
      <c r="R8" s="118">
        <v>2553114</v>
      </c>
      <c r="S8" s="118">
        <v>2727050</v>
      </c>
      <c r="T8" s="118">
        <v>2807414</v>
      </c>
      <c r="U8" s="118">
        <v>2741834</v>
      </c>
      <c r="V8" s="118">
        <v>3032781</v>
      </c>
      <c r="W8" s="118">
        <v>2907682</v>
      </c>
      <c r="X8" s="118">
        <v>3118300</v>
      </c>
      <c r="Y8" s="118">
        <v>3171484</v>
      </c>
      <c r="Z8" s="118">
        <v>3174354</v>
      </c>
      <c r="AA8" s="118">
        <v>3235835</v>
      </c>
      <c r="AB8" s="118">
        <v>3308253</v>
      </c>
      <c r="AC8" s="118">
        <v>3378509</v>
      </c>
      <c r="AD8" s="118">
        <v>3476652</v>
      </c>
      <c r="AE8" s="118">
        <v>3472213</v>
      </c>
      <c r="AF8" s="118">
        <v>3272520</v>
      </c>
      <c r="AG8" s="118">
        <v>3395057</v>
      </c>
      <c r="AH8" s="118">
        <v>3416104</v>
      </c>
      <c r="AI8" s="118">
        <v>3357824</v>
      </c>
      <c r="AJ8" s="118">
        <v>3388940</v>
      </c>
    </row>
    <row r="9" spans="1:36" s="91" customFormat="1" ht="13.5" customHeight="1">
      <c r="A9" s="120" t="s">
        <v>267</v>
      </c>
      <c r="B9" s="100">
        <v>63354</v>
      </c>
      <c r="C9" s="100">
        <v>73585</v>
      </c>
      <c r="D9" s="100">
        <v>79592</v>
      </c>
      <c r="E9" s="100">
        <v>84695</v>
      </c>
      <c r="F9" s="100">
        <v>92039</v>
      </c>
      <c r="G9" s="100">
        <v>97312</v>
      </c>
      <c r="H9" s="100">
        <v>113691</v>
      </c>
      <c r="I9" s="100">
        <v>120737</v>
      </c>
      <c r="J9" s="100">
        <v>112663</v>
      </c>
      <c r="K9" s="100">
        <v>120572</v>
      </c>
      <c r="L9" s="100">
        <v>126377</v>
      </c>
      <c r="M9" s="100">
        <v>126561</v>
      </c>
      <c r="N9" s="100">
        <v>137028</v>
      </c>
      <c r="O9" s="100">
        <v>149511</v>
      </c>
      <c r="P9" s="100">
        <v>153475</v>
      </c>
      <c r="Q9" s="100">
        <v>172117</v>
      </c>
      <c r="R9" s="100">
        <v>187488</v>
      </c>
      <c r="S9" s="100">
        <v>194229</v>
      </c>
      <c r="T9" s="100">
        <v>206916</v>
      </c>
      <c r="U9" s="100">
        <v>209483</v>
      </c>
      <c r="V9" s="100">
        <v>224224</v>
      </c>
      <c r="W9" s="100">
        <v>220682</v>
      </c>
      <c r="X9" s="100">
        <v>237723</v>
      </c>
      <c r="Y9" s="100">
        <v>242838</v>
      </c>
      <c r="Z9" s="100">
        <v>238871</v>
      </c>
      <c r="AA9" s="100">
        <v>244576</v>
      </c>
      <c r="AB9" s="100">
        <v>246599</v>
      </c>
      <c r="AC9" s="100">
        <v>231893</v>
      </c>
      <c r="AD9" s="100">
        <v>225099</v>
      </c>
      <c r="AE9" s="100">
        <v>228914</v>
      </c>
      <c r="AF9" s="100">
        <v>208020</v>
      </c>
      <c r="AG9" s="100">
        <v>200603</v>
      </c>
      <c r="AH9" s="100">
        <v>175905</v>
      </c>
      <c r="AI9" s="100">
        <v>174083</v>
      </c>
      <c r="AJ9" s="100">
        <v>191165</v>
      </c>
    </row>
    <row r="10" spans="1:36" s="91" customFormat="1" ht="13.5" customHeight="1">
      <c r="A10" s="120" t="s">
        <v>268</v>
      </c>
      <c r="B10" s="100">
        <v>848878</v>
      </c>
      <c r="C10" s="100">
        <v>927035</v>
      </c>
      <c r="D10" s="100">
        <v>1021927</v>
      </c>
      <c r="E10" s="100">
        <v>1106450</v>
      </c>
      <c r="F10" s="100">
        <v>1198495</v>
      </c>
      <c r="G10" s="100">
        <v>1332941</v>
      </c>
      <c r="H10" s="100">
        <v>1411429</v>
      </c>
      <c r="I10" s="100">
        <v>1424654</v>
      </c>
      <c r="J10" s="100">
        <v>1306388</v>
      </c>
      <c r="K10" s="100">
        <v>1435147</v>
      </c>
      <c r="L10" s="100">
        <v>1482167</v>
      </c>
      <c r="M10" s="100">
        <v>1511269</v>
      </c>
      <c r="N10" s="100">
        <v>1645197</v>
      </c>
      <c r="O10" s="100">
        <v>1813028</v>
      </c>
      <c r="P10" s="100">
        <v>1948498</v>
      </c>
      <c r="Q10" s="100">
        <v>2030365</v>
      </c>
      <c r="R10" s="100">
        <v>2145310</v>
      </c>
      <c r="S10" s="100">
        <v>2301307</v>
      </c>
      <c r="T10" s="100">
        <v>2355860</v>
      </c>
      <c r="U10" s="100">
        <v>2277687</v>
      </c>
      <c r="V10" s="100">
        <v>2537476</v>
      </c>
      <c r="W10" s="100">
        <v>2414078</v>
      </c>
      <c r="X10" s="100">
        <v>2581224</v>
      </c>
      <c r="Y10" s="100">
        <v>2629744</v>
      </c>
      <c r="Z10" s="100">
        <v>2630605</v>
      </c>
      <c r="AA10" s="100">
        <v>2670312</v>
      </c>
      <c r="AB10" s="100">
        <v>2730588</v>
      </c>
      <c r="AC10" s="100">
        <v>2809907</v>
      </c>
      <c r="AD10" s="100">
        <v>2907210</v>
      </c>
      <c r="AE10" s="100">
        <v>2882594</v>
      </c>
      <c r="AF10" s="100">
        <v>2729756</v>
      </c>
      <c r="AG10" s="100">
        <v>2857174</v>
      </c>
      <c r="AH10" s="100">
        <v>2895878</v>
      </c>
      <c r="AI10" s="100">
        <v>2823786</v>
      </c>
      <c r="AJ10" s="100">
        <v>2815355</v>
      </c>
    </row>
    <row r="11" spans="1:36" s="91" customFormat="1" ht="13.5" customHeight="1">
      <c r="A11" s="120" t="s">
        <v>269</v>
      </c>
      <c r="B11" s="100">
        <v>38277</v>
      </c>
      <c r="C11" s="100">
        <v>47982</v>
      </c>
      <c r="D11" s="100">
        <v>64641</v>
      </c>
      <c r="E11" s="100">
        <v>77896</v>
      </c>
      <c r="F11" s="100">
        <v>87854</v>
      </c>
      <c r="G11" s="100">
        <v>100200</v>
      </c>
      <c r="H11" s="100">
        <v>105997</v>
      </c>
      <c r="I11" s="100">
        <v>113775</v>
      </c>
      <c r="J11" s="100">
        <v>114956</v>
      </c>
      <c r="K11" s="100">
        <v>115665</v>
      </c>
      <c r="L11" s="100">
        <v>128512</v>
      </c>
      <c r="M11" s="100">
        <v>141853</v>
      </c>
      <c r="N11" s="100">
        <v>152774</v>
      </c>
      <c r="O11" s="100">
        <v>159410</v>
      </c>
      <c r="P11" s="100">
        <v>171562</v>
      </c>
      <c r="Q11" s="100">
        <v>181358</v>
      </c>
      <c r="R11" s="100">
        <v>187419</v>
      </c>
      <c r="S11" s="100">
        <v>199784</v>
      </c>
      <c r="T11" s="100">
        <v>210304</v>
      </c>
      <c r="U11" s="100">
        <v>219682</v>
      </c>
      <c r="V11" s="100">
        <v>234715</v>
      </c>
      <c r="W11" s="100">
        <v>237735</v>
      </c>
      <c r="X11" s="100">
        <v>262120</v>
      </c>
      <c r="Y11" s="100">
        <v>257165</v>
      </c>
      <c r="Z11" s="100">
        <v>265070</v>
      </c>
      <c r="AA11" s="100">
        <v>277958</v>
      </c>
      <c r="AB11" s="100">
        <v>286156</v>
      </c>
      <c r="AC11" s="100">
        <v>291273</v>
      </c>
      <c r="AD11" s="100">
        <v>297762</v>
      </c>
      <c r="AE11" s="100">
        <v>311536</v>
      </c>
      <c r="AF11" s="100">
        <v>286663</v>
      </c>
      <c r="AG11" s="100">
        <v>287437</v>
      </c>
      <c r="AH11" s="100">
        <v>297215</v>
      </c>
      <c r="AI11" s="100">
        <v>309970</v>
      </c>
      <c r="AJ11" s="100">
        <v>324968</v>
      </c>
    </row>
    <row r="12" spans="1:36" s="91" customFormat="1" ht="13.5" customHeight="1">
      <c r="A12" s="120" t="s">
        <v>270</v>
      </c>
      <c r="B12" s="100">
        <v>14309</v>
      </c>
      <c r="C12" s="100">
        <v>15370</v>
      </c>
      <c r="D12" s="100">
        <v>15542</v>
      </c>
      <c r="E12" s="100">
        <v>15994</v>
      </c>
      <c r="F12" s="100">
        <v>16535</v>
      </c>
      <c r="G12" s="100">
        <v>18497</v>
      </c>
      <c r="H12" s="100">
        <v>20750</v>
      </c>
      <c r="I12" s="100">
        <v>22163</v>
      </c>
      <c r="J12" s="100">
        <v>23622</v>
      </c>
      <c r="K12" s="100">
        <v>22681</v>
      </c>
      <c r="L12" s="100">
        <v>24826</v>
      </c>
      <c r="M12" s="100">
        <v>26777</v>
      </c>
      <c r="N12" s="100">
        <v>26937</v>
      </c>
      <c r="O12" s="100">
        <v>28343</v>
      </c>
      <c r="P12" s="100">
        <v>30717</v>
      </c>
      <c r="Q12" s="100">
        <v>32002</v>
      </c>
      <c r="R12" s="100">
        <v>30476</v>
      </c>
      <c r="S12" s="100">
        <v>29866</v>
      </c>
      <c r="T12" s="100">
        <v>31318</v>
      </c>
      <c r="U12" s="100">
        <v>31813</v>
      </c>
      <c r="V12" s="100">
        <v>33832</v>
      </c>
      <c r="W12" s="100">
        <v>33373</v>
      </c>
      <c r="X12" s="100">
        <v>36151</v>
      </c>
      <c r="Y12" s="100">
        <v>38763</v>
      </c>
      <c r="Z12" s="100">
        <v>39830</v>
      </c>
      <c r="AA12" s="100">
        <v>43419</v>
      </c>
      <c r="AB12" s="100">
        <v>46681</v>
      </c>
      <c r="AC12" s="100">
        <v>49776</v>
      </c>
      <c r="AD12" s="100">
        <v>52716</v>
      </c>
      <c r="AE12" s="100">
        <v>55682</v>
      </c>
      <c r="AF12" s="100">
        <v>56075</v>
      </c>
      <c r="AG12" s="100">
        <v>58620</v>
      </c>
      <c r="AH12" s="100">
        <v>61066</v>
      </c>
      <c r="AI12" s="100">
        <v>63201</v>
      </c>
      <c r="AJ12" s="100">
        <v>65386</v>
      </c>
    </row>
    <row r="13" spans="1:36" s="119" customFormat="1" ht="13.5" customHeight="1">
      <c r="A13" s="117" t="s">
        <v>271</v>
      </c>
      <c r="B13" s="118">
        <v>2082971</v>
      </c>
      <c r="C13" s="118">
        <v>2240833</v>
      </c>
      <c r="D13" s="118">
        <v>2440418</v>
      </c>
      <c r="E13" s="118">
        <v>2676588</v>
      </c>
      <c r="F13" s="118">
        <v>2887638</v>
      </c>
      <c r="G13" s="118">
        <v>3107699</v>
      </c>
      <c r="H13" s="118">
        <v>3272858</v>
      </c>
      <c r="I13" s="118">
        <v>3101376</v>
      </c>
      <c r="J13" s="118">
        <v>2821272</v>
      </c>
      <c r="K13" s="118">
        <v>2883414</v>
      </c>
      <c r="L13" s="118">
        <v>3008872</v>
      </c>
      <c r="M13" s="118">
        <v>3129991</v>
      </c>
      <c r="N13" s="118">
        <v>3306139</v>
      </c>
      <c r="O13" s="118">
        <v>3472621</v>
      </c>
      <c r="P13" s="118">
        <v>3715683</v>
      </c>
      <c r="Q13" s="118">
        <v>3881247</v>
      </c>
      <c r="R13" s="118">
        <v>4064072</v>
      </c>
      <c r="S13" s="118">
        <v>4272435</v>
      </c>
      <c r="T13" s="118">
        <v>4302034</v>
      </c>
      <c r="U13" s="118">
        <v>4317547</v>
      </c>
      <c r="V13" s="118">
        <v>4615856</v>
      </c>
      <c r="W13" s="118">
        <v>4766472</v>
      </c>
      <c r="X13" s="118">
        <v>5158855</v>
      </c>
      <c r="Y13" s="118">
        <v>5351833</v>
      </c>
      <c r="Z13" s="118">
        <v>5448770</v>
      </c>
      <c r="AA13" s="118">
        <v>5754370</v>
      </c>
      <c r="AB13" s="118">
        <v>6032560</v>
      </c>
      <c r="AC13" s="118">
        <v>6348319</v>
      </c>
      <c r="AD13" s="118">
        <v>6645434</v>
      </c>
      <c r="AE13" s="118">
        <v>6894937</v>
      </c>
      <c r="AF13" s="118">
        <v>6435683</v>
      </c>
      <c r="AG13" s="118">
        <v>6458691</v>
      </c>
      <c r="AH13" s="118">
        <v>6703438</v>
      </c>
      <c r="AI13" s="118">
        <v>7000104</v>
      </c>
      <c r="AJ13" s="118">
        <v>7287161</v>
      </c>
    </row>
    <row r="14" spans="1:36" s="91" customFormat="1" ht="13.5" customHeight="1">
      <c r="A14" s="120" t="s">
        <v>272</v>
      </c>
      <c r="B14" s="100">
        <v>229268</v>
      </c>
      <c r="C14" s="100">
        <v>261318</v>
      </c>
      <c r="D14" s="100">
        <v>276067</v>
      </c>
      <c r="E14" s="100">
        <v>300826</v>
      </c>
      <c r="F14" s="100">
        <v>343786</v>
      </c>
      <c r="G14" s="100">
        <v>373023</v>
      </c>
      <c r="H14" s="100">
        <v>402775</v>
      </c>
      <c r="I14" s="100">
        <v>290870</v>
      </c>
      <c r="J14" s="100">
        <v>193974</v>
      </c>
      <c r="K14" s="100">
        <v>175442</v>
      </c>
      <c r="L14" s="100">
        <v>156966</v>
      </c>
      <c r="M14" s="100">
        <v>157838</v>
      </c>
      <c r="N14" s="100">
        <v>166718</v>
      </c>
      <c r="O14" s="100">
        <v>171651</v>
      </c>
      <c r="P14" s="100">
        <v>185576</v>
      </c>
      <c r="Q14" s="100">
        <v>204071</v>
      </c>
      <c r="R14" s="100">
        <v>206506</v>
      </c>
      <c r="S14" s="100">
        <v>214638</v>
      </c>
      <c r="T14" s="100">
        <v>203210</v>
      </c>
      <c r="U14" s="100">
        <v>210466</v>
      </c>
      <c r="V14" s="100">
        <v>228359</v>
      </c>
      <c r="W14" s="100">
        <v>218454</v>
      </c>
      <c r="X14" s="100">
        <v>235808</v>
      </c>
      <c r="Y14" s="100">
        <v>235098</v>
      </c>
      <c r="Z14" s="100">
        <v>229389</v>
      </c>
      <c r="AA14" s="100">
        <v>268506</v>
      </c>
      <c r="AB14" s="100">
        <v>289919</v>
      </c>
      <c r="AC14" s="100">
        <v>281274</v>
      </c>
      <c r="AD14" s="100">
        <v>287681</v>
      </c>
      <c r="AE14" s="100">
        <v>292174</v>
      </c>
      <c r="AF14" s="100">
        <v>295932</v>
      </c>
      <c r="AG14" s="100">
        <v>302539</v>
      </c>
      <c r="AH14" s="100">
        <v>295439</v>
      </c>
      <c r="AI14" s="100">
        <v>293449</v>
      </c>
      <c r="AJ14" s="100">
        <v>298398</v>
      </c>
    </row>
    <row r="15" spans="1:36" s="91" customFormat="1" ht="13.5" customHeight="1">
      <c r="A15" s="120" t="s">
        <v>273</v>
      </c>
      <c r="B15" s="100">
        <v>642690</v>
      </c>
      <c r="C15" s="100">
        <v>686532</v>
      </c>
      <c r="D15" s="100">
        <v>722968</v>
      </c>
      <c r="E15" s="100">
        <v>789374</v>
      </c>
      <c r="F15" s="100">
        <v>865113</v>
      </c>
      <c r="G15" s="100">
        <v>949818</v>
      </c>
      <c r="H15" s="100">
        <v>971839</v>
      </c>
      <c r="I15" s="100">
        <v>948037</v>
      </c>
      <c r="J15" s="100">
        <v>840031</v>
      </c>
      <c r="K15" s="100">
        <v>846927</v>
      </c>
      <c r="L15" s="100">
        <v>864384</v>
      </c>
      <c r="M15" s="100">
        <v>888610</v>
      </c>
      <c r="N15" s="100">
        <v>905557</v>
      </c>
      <c r="O15" s="100">
        <v>950106</v>
      </c>
      <c r="P15" s="100">
        <v>995453</v>
      </c>
      <c r="Q15" s="100">
        <v>1011836</v>
      </c>
      <c r="R15" s="100">
        <v>1062673</v>
      </c>
      <c r="S15" s="100">
        <v>1136182</v>
      </c>
      <c r="T15" s="100">
        <v>1134493</v>
      </c>
      <c r="U15" s="100">
        <v>1106520</v>
      </c>
      <c r="V15" s="100">
        <v>1207295</v>
      </c>
      <c r="W15" s="100">
        <v>1207515</v>
      </c>
      <c r="X15" s="100">
        <v>1270509</v>
      </c>
      <c r="Y15" s="100">
        <v>1280384</v>
      </c>
      <c r="Z15" s="100">
        <v>1270224</v>
      </c>
      <c r="AA15" s="100">
        <v>1340744</v>
      </c>
      <c r="AB15" s="100">
        <v>1423314</v>
      </c>
      <c r="AC15" s="100">
        <v>1514519</v>
      </c>
      <c r="AD15" s="100">
        <v>1610858</v>
      </c>
      <c r="AE15" s="100">
        <v>1682047</v>
      </c>
      <c r="AF15" s="100">
        <v>1626590</v>
      </c>
      <c r="AG15" s="100">
        <v>1651159</v>
      </c>
      <c r="AH15" s="100">
        <v>1709089</v>
      </c>
      <c r="AI15" s="100">
        <v>1778242</v>
      </c>
      <c r="AJ15" s="100">
        <v>1834526</v>
      </c>
    </row>
    <row r="16" spans="1:36" s="91" customFormat="1" ht="13.5" customHeight="1">
      <c r="A16" s="120" t="s">
        <v>274</v>
      </c>
      <c r="B16" s="100">
        <v>191156</v>
      </c>
      <c r="C16" s="100">
        <v>198863</v>
      </c>
      <c r="D16" s="100">
        <v>214260</v>
      </c>
      <c r="E16" s="100">
        <v>232788</v>
      </c>
      <c r="F16" s="100">
        <v>252939</v>
      </c>
      <c r="G16" s="100">
        <v>267472</v>
      </c>
      <c r="H16" s="100">
        <v>291818</v>
      </c>
      <c r="I16" s="100">
        <v>300517</v>
      </c>
      <c r="J16" s="100">
        <v>291708</v>
      </c>
      <c r="K16" s="100">
        <v>315700</v>
      </c>
      <c r="L16" s="100">
        <v>333647</v>
      </c>
      <c r="M16" s="100">
        <v>344725</v>
      </c>
      <c r="N16" s="100">
        <v>373042</v>
      </c>
      <c r="O16" s="100">
        <v>373315</v>
      </c>
      <c r="P16" s="100">
        <v>403179</v>
      </c>
      <c r="Q16" s="100">
        <v>416142</v>
      </c>
      <c r="R16" s="100">
        <v>433924</v>
      </c>
      <c r="S16" s="100">
        <v>464854</v>
      </c>
      <c r="T16" s="100">
        <v>459614</v>
      </c>
      <c r="U16" s="100">
        <v>454011</v>
      </c>
      <c r="V16" s="100">
        <v>489186</v>
      </c>
      <c r="W16" s="100">
        <v>497067</v>
      </c>
      <c r="X16" s="100">
        <v>538898</v>
      </c>
      <c r="Y16" s="100">
        <v>566749</v>
      </c>
      <c r="Z16" s="100">
        <v>584038</v>
      </c>
      <c r="AA16" s="100">
        <v>607677</v>
      </c>
      <c r="AB16" s="100">
        <v>639932</v>
      </c>
      <c r="AC16" s="100">
        <v>691372</v>
      </c>
      <c r="AD16" s="100">
        <v>718049</v>
      </c>
      <c r="AE16" s="100">
        <v>737410</v>
      </c>
      <c r="AF16" s="100">
        <v>572017</v>
      </c>
      <c r="AG16" s="100">
        <v>558716</v>
      </c>
      <c r="AH16" s="100">
        <v>602761</v>
      </c>
      <c r="AI16" s="100">
        <v>656727</v>
      </c>
      <c r="AJ16" s="100">
        <v>723198</v>
      </c>
    </row>
    <row r="17" spans="1:36" s="91" customFormat="1" ht="13.5" customHeight="1">
      <c r="A17" s="120" t="s">
        <v>275</v>
      </c>
      <c r="B17" s="100">
        <v>157235</v>
      </c>
      <c r="C17" s="100">
        <v>175624</v>
      </c>
      <c r="D17" s="100">
        <v>182025</v>
      </c>
      <c r="E17" s="100">
        <v>180230</v>
      </c>
      <c r="F17" s="100">
        <v>175558</v>
      </c>
      <c r="G17" s="100">
        <v>181264</v>
      </c>
      <c r="H17" s="100">
        <v>183917</v>
      </c>
      <c r="I17" s="100">
        <v>182264</v>
      </c>
      <c r="J17" s="100">
        <v>186364</v>
      </c>
      <c r="K17" s="100">
        <v>190359</v>
      </c>
      <c r="L17" s="100">
        <v>203589</v>
      </c>
      <c r="M17" s="100">
        <v>213730</v>
      </c>
      <c r="N17" s="100">
        <v>216851</v>
      </c>
      <c r="O17" s="100">
        <v>215205</v>
      </c>
      <c r="P17" s="100">
        <v>233467</v>
      </c>
      <c r="Q17" s="100">
        <v>235082</v>
      </c>
      <c r="R17" s="100">
        <v>257526</v>
      </c>
      <c r="S17" s="100">
        <v>267371</v>
      </c>
      <c r="T17" s="100">
        <v>278604</v>
      </c>
      <c r="U17" s="100">
        <v>273925</v>
      </c>
      <c r="V17" s="100">
        <v>299482</v>
      </c>
      <c r="W17" s="100">
        <v>336294</v>
      </c>
      <c r="X17" s="100">
        <v>383693</v>
      </c>
      <c r="Y17" s="100">
        <v>420918</v>
      </c>
      <c r="Z17" s="100">
        <v>431370</v>
      </c>
      <c r="AA17" s="100">
        <v>496112</v>
      </c>
      <c r="AB17" s="100">
        <v>542053</v>
      </c>
      <c r="AC17" s="100">
        <v>600672</v>
      </c>
      <c r="AD17" s="100">
        <v>648597</v>
      </c>
      <c r="AE17" s="100">
        <v>697935</v>
      </c>
      <c r="AF17" s="100">
        <v>435414</v>
      </c>
      <c r="AG17" s="100">
        <v>370001</v>
      </c>
      <c r="AH17" s="100">
        <v>502858</v>
      </c>
      <c r="AI17" s="100">
        <v>610558</v>
      </c>
      <c r="AJ17" s="100">
        <v>683712</v>
      </c>
    </row>
    <row r="18" spans="1:36" s="91" customFormat="1" ht="13.5" customHeight="1">
      <c r="A18" s="120" t="s">
        <v>276</v>
      </c>
      <c r="B18" s="100">
        <v>29478</v>
      </c>
      <c r="C18" s="100">
        <v>35342</v>
      </c>
      <c r="D18" s="100">
        <v>43578</v>
      </c>
      <c r="E18" s="100">
        <v>49902</v>
      </c>
      <c r="F18" s="100">
        <v>56048</v>
      </c>
      <c r="G18" s="100">
        <v>66787</v>
      </c>
      <c r="H18" s="100">
        <v>72938</v>
      </c>
      <c r="I18" s="100">
        <v>77546</v>
      </c>
      <c r="J18" s="100">
        <v>78583</v>
      </c>
      <c r="K18" s="100">
        <v>90355</v>
      </c>
      <c r="L18" s="100">
        <v>103584</v>
      </c>
      <c r="M18" s="100">
        <v>130322</v>
      </c>
      <c r="N18" s="100">
        <v>141707</v>
      </c>
      <c r="O18" s="100">
        <v>155593</v>
      </c>
      <c r="P18" s="100">
        <v>187246</v>
      </c>
      <c r="Q18" s="100">
        <v>212958</v>
      </c>
      <c r="R18" s="100">
        <v>249927</v>
      </c>
      <c r="S18" s="100">
        <v>270878</v>
      </c>
      <c r="T18" s="100">
        <v>296407</v>
      </c>
      <c r="U18" s="100">
        <v>294481</v>
      </c>
      <c r="V18" s="100">
        <v>312398</v>
      </c>
      <c r="W18" s="100">
        <v>338732</v>
      </c>
      <c r="X18" s="100">
        <v>368592</v>
      </c>
      <c r="Y18" s="100">
        <v>403823</v>
      </c>
      <c r="Z18" s="100">
        <v>425195</v>
      </c>
      <c r="AA18" s="100">
        <v>468111</v>
      </c>
      <c r="AB18" s="100">
        <v>479365</v>
      </c>
      <c r="AC18" s="100">
        <v>497972</v>
      </c>
      <c r="AD18" s="100">
        <v>541729</v>
      </c>
      <c r="AE18" s="100">
        <v>603743</v>
      </c>
      <c r="AF18" s="100">
        <v>612488</v>
      </c>
      <c r="AG18" s="100">
        <v>646386</v>
      </c>
      <c r="AH18" s="100">
        <v>679751</v>
      </c>
      <c r="AI18" s="100">
        <v>704722</v>
      </c>
      <c r="AJ18" s="100">
        <v>750162</v>
      </c>
    </row>
    <row r="19" spans="1:36" s="91" customFormat="1" ht="13.5" customHeight="1">
      <c r="A19" s="120" t="s">
        <v>277</v>
      </c>
      <c r="B19" s="100">
        <v>229189</v>
      </c>
      <c r="C19" s="100">
        <v>251589</v>
      </c>
      <c r="D19" s="100">
        <v>351019</v>
      </c>
      <c r="E19" s="100">
        <v>439348</v>
      </c>
      <c r="F19" s="100">
        <v>500418</v>
      </c>
      <c r="G19" s="100">
        <v>491450</v>
      </c>
      <c r="H19" s="100">
        <v>504265</v>
      </c>
      <c r="I19" s="100">
        <v>389520</v>
      </c>
      <c r="J19" s="100">
        <v>254517</v>
      </c>
      <c r="K19" s="100">
        <v>205856</v>
      </c>
      <c r="L19" s="100">
        <v>227310</v>
      </c>
      <c r="M19" s="100">
        <v>245313</v>
      </c>
      <c r="N19" s="100">
        <v>276618</v>
      </c>
      <c r="O19" s="100">
        <v>308500</v>
      </c>
      <c r="P19" s="100">
        <v>328339</v>
      </c>
      <c r="Q19" s="100">
        <v>346373</v>
      </c>
      <c r="R19" s="100">
        <v>344475</v>
      </c>
      <c r="S19" s="100">
        <v>355200</v>
      </c>
      <c r="T19" s="100">
        <v>352591</v>
      </c>
      <c r="U19" s="100">
        <v>392175</v>
      </c>
      <c r="V19" s="100">
        <v>407451</v>
      </c>
      <c r="W19" s="100">
        <v>432403</v>
      </c>
      <c r="X19" s="100">
        <v>498628</v>
      </c>
      <c r="Y19" s="100">
        <v>560159</v>
      </c>
      <c r="Z19" s="100">
        <v>602103</v>
      </c>
      <c r="AA19" s="100">
        <v>652506</v>
      </c>
      <c r="AB19" s="100">
        <v>698410</v>
      </c>
      <c r="AC19" s="100">
        <v>744929</v>
      </c>
      <c r="AD19" s="100">
        <v>772489</v>
      </c>
      <c r="AE19" s="100">
        <v>786463</v>
      </c>
      <c r="AF19" s="100">
        <v>827899</v>
      </c>
      <c r="AG19" s="100">
        <v>874561</v>
      </c>
      <c r="AH19" s="100">
        <v>853872</v>
      </c>
      <c r="AI19" s="100">
        <v>866483</v>
      </c>
      <c r="AJ19" s="100">
        <v>883836</v>
      </c>
    </row>
    <row r="20" spans="1:36" s="91" customFormat="1" ht="13.5" customHeight="1">
      <c r="A20" s="120" t="s">
        <v>278</v>
      </c>
      <c r="B20" s="100">
        <v>75752</v>
      </c>
      <c r="C20" s="100">
        <v>85097</v>
      </c>
      <c r="D20" s="100">
        <v>98672</v>
      </c>
      <c r="E20" s="100">
        <v>99576</v>
      </c>
      <c r="F20" s="100">
        <v>95995</v>
      </c>
      <c r="G20" s="100">
        <v>112088</v>
      </c>
      <c r="H20" s="100">
        <v>126379</v>
      </c>
      <c r="I20" s="100">
        <v>142096</v>
      </c>
      <c r="J20" s="100">
        <v>167996</v>
      </c>
      <c r="K20" s="100">
        <v>200532</v>
      </c>
      <c r="L20" s="100">
        <v>206588</v>
      </c>
      <c r="M20" s="100">
        <v>204211</v>
      </c>
      <c r="N20" s="100">
        <v>230042</v>
      </c>
      <c r="O20" s="100">
        <v>247748</v>
      </c>
      <c r="P20" s="100">
        <v>263316</v>
      </c>
      <c r="Q20" s="100">
        <v>274331</v>
      </c>
      <c r="R20" s="100">
        <v>297644</v>
      </c>
      <c r="S20" s="100">
        <v>303005</v>
      </c>
      <c r="T20" s="100">
        <v>308358</v>
      </c>
      <c r="U20" s="100">
        <v>295289</v>
      </c>
      <c r="V20" s="100">
        <v>308305</v>
      </c>
      <c r="W20" s="100">
        <v>319237</v>
      </c>
      <c r="X20" s="100">
        <v>328441</v>
      </c>
      <c r="Y20" s="100">
        <v>331765</v>
      </c>
      <c r="Z20" s="100">
        <v>339124</v>
      </c>
      <c r="AA20" s="100">
        <v>344220</v>
      </c>
      <c r="AB20" s="100">
        <v>368471</v>
      </c>
      <c r="AC20" s="100">
        <v>393071</v>
      </c>
      <c r="AD20" s="100">
        <v>414466</v>
      </c>
      <c r="AE20" s="100">
        <v>430113</v>
      </c>
      <c r="AF20" s="100">
        <v>436760</v>
      </c>
      <c r="AG20" s="100">
        <v>443923</v>
      </c>
      <c r="AH20" s="100">
        <v>455004</v>
      </c>
      <c r="AI20" s="100">
        <v>461888</v>
      </c>
      <c r="AJ20" s="100">
        <v>467299</v>
      </c>
    </row>
    <row r="21" spans="1:36" s="91" customFormat="1" ht="13.5" customHeight="1">
      <c r="A21" s="120" t="s">
        <v>279</v>
      </c>
      <c r="B21" s="100">
        <v>42263</v>
      </c>
      <c r="C21" s="100">
        <v>43931</v>
      </c>
      <c r="D21" s="100">
        <v>42511</v>
      </c>
      <c r="E21" s="100">
        <v>52128</v>
      </c>
      <c r="F21" s="100">
        <v>57006</v>
      </c>
      <c r="G21" s="100">
        <v>63461</v>
      </c>
      <c r="H21" s="100">
        <v>68005</v>
      </c>
      <c r="I21" s="100">
        <v>67916</v>
      </c>
      <c r="J21" s="100">
        <v>61588</v>
      </c>
      <c r="K21" s="100">
        <v>67373</v>
      </c>
      <c r="L21" s="100">
        <v>93946</v>
      </c>
      <c r="M21" s="100">
        <v>91161</v>
      </c>
      <c r="N21" s="100">
        <v>97970</v>
      </c>
      <c r="O21" s="100">
        <v>110110</v>
      </c>
      <c r="P21" s="100">
        <v>125463</v>
      </c>
      <c r="Q21" s="100">
        <v>138141</v>
      </c>
      <c r="R21" s="100">
        <v>147368</v>
      </c>
      <c r="S21" s="100">
        <v>163534</v>
      </c>
      <c r="T21" s="100">
        <v>163461</v>
      </c>
      <c r="U21" s="100">
        <v>144698</v>
      </c>
      <c r="V21" s="100">
        <v>161274</v>
      </c>
      <c r="W21" s="100">
        <v>171610</v>
      </c>
      <c r="X21" s="100">
        <v>201072</v>
      </c>
      <c r="Y21" s="100">
        <v>204638</v>
      </c>
      <c r="Z21" s="100">
        <v>202429</v>
      </c>
      <c r="AA21" s="100">
        <v>199458</v>
      </c>
      <c r="AB21" s="100">
        <v>194998</v>
      </c>
      <c r="AC21" s="100">
        <v>207217</v>
      </c>
      <c r="AD21" s="100">
        <v>212968</v>
      </c>
      <c r="AE21" s="100">
        <v>216952</v>
      </c>
      <c r="AF21" s="100">
        <v>206347</v>
      </c>
      <c r="AG21" s="100">
        <v>199998</v>
      </c>
      <c r="AH21" s="100">
        <v>202103</v>
      </c>
      <c r="AI21" s="100">
        <v>208624</v>
      </c>
      <c r="AJ21" s="100">
        <v>213292</v>
      </c>
    </row>
    <row r="22" spans="1:36" s="91" customFormat="1" ht="13.5" customHeight="1">
      <c r="A22" s="120" t="s">
        <v>280</v>
      </c>
      <c r="B22" s="100">
        <v>65537</v>
      </c>
      <c r="C22" s="100">
        <v>62759</v>
      </c>
      <c r="D22" s="100">
        <v>54442</v>
      </c>
      <c r="E22" s="100">
        <v>52837</v>
      </c>
      <c r="F22" s="100">
        <v>51982</v>
      </c>
      <c r="G22" s="100">
        <v>53749</v>
      </c>
      <c r="H22" s="100">
        <v>61347</v>
      </c>
      <c r="I22" s="100">
        <v>58607</v>
      </c>
      <c r="J22" s="100">
        <v>46849</v>
      </c>
      <c r="K22" s="100">
        <v>53587</v>
      </c>
      <c r="L22" s="100">
        <v>67126</v>
      </c>
      <c r="M22" s="100">
        <v>79864</v>
      </c>
      <c r="N22" s="100">
        <v>96397</v>
      </c>
      <c r="O22" s="100">
        <v>111455</v>
      </c>
      <c r="P22" s="100">
        <v>128081</v>
      </c>
      <c r="Q22" s="100">
        <v>133628</v>
      </c>
      <c r="R22" s="100">
        <v>143132</v>
      </c>
      <c r="S22" s="100">
        <v>137864</v>
      </c>
      <c r="T22" s="100">
        <v>138820</v>
      </c>
      <c r="U22" s="100">
        <v>126738</v>
      </c>
      <c r="V22" s="100">
        <v>134696</v>
      </c>
      <c r="W22" s="100">
        <v>142970</v>
      </c>
      <c r="X22" s="100">
        <v>166525</v>
      </c>
      <c r="Y22" s="100">
        <v>168445</v>
      </c>
      <c r="Z22" s="100">
        <v>163710</v>
      </c>
      <c r="AA22" s="100">
        <v>169527</v>
      </c>
      <c r="AB22" s="100">
        <v>172062</v>
      </c>
      <c r="AC22" s="100">
        <v>177330</v>
      </c>
      <c r="AD22" s="100">
        <v>183491</v>
      </c>
      <c r="AE22" s="100">
        <v>187600</v>
      </c>
      <c r="AF22" s="100">
        <v>147248</v>
      </c>
      <c r="AG22" s="100">
        <v>135711</v>
      </c>
      <c r="AH22" s="100">
        <v>142261</v>
      </c>
      <c r="AI22" s="100">
        <v>152243</v>
      </c>
      <c r="AJ22" s="100">
        <v>155282</v>
      </c>
    </row>
    <row r="23" spans="1:36" s="91" customFormat="1" ht="13.5" customHeight="1">
      <c r="A23" s="120" t="s">
        <v>281</v>
      </c>
      <c r="B23" s="100">
        <v>150382</v>
      </c>
      <c r="C23" s="100">
        <v>157666</v>
      </c>
      <c r="D23" s="100">
        <v>169400</v>
      </c>
      <c r="E23" s="100">
        <v>184802</v>
      </c>
      <c r="F23" s="100">
        <v>194223</v>
      </c>
      <c r="G23" s="100">
        <v>228942</v>
      </c>
      <c r="H23" s="100">
        <v>244365</v>
      </c>
      <c r="I23" s="100">
        <v>263796</v>
      </c>
      <c r="J23" s="100">
        <v>288169</v>
      </c>
      <c r="K23" s="100">
        <v>305571</v>
      </c>
      <c r="L23" s="100">
        <v>314189</v>
      </c>
      <c r="M23" s="100">
        <v>324330</v>
      </c>
      <c r="N23" s="100">
        <v>340609</v>
      </c>
      <c r="O23" s="100">
        <v>349903</v>
      </c>
      <c r="P23" s="100">
        <v>350770</v>
      </c>
      <c r="Q23" s="100">
        <v>368577</v>
      </c>
      <c r="R23" s="100">
        <v>379416</v>
      </c>
      <c r="S23" s="100">
        <v>408395</v>
      </c>
      <c r="T23" s="100">
        <v>422282</v>
      </c>
      <c r="U23" s="100">
        <v>438333</v>
      </c>
      <c r="V23" s="100">
        <v>456059</v>
      </c>
      <c r="W23" s="100">
        <v>473339</v>
      </c>
      <c r="X23" s="100">
        <v>492985</v>
      </c>
      <c r="Y23" s="100">
        <v>495464</v>
      </c>
      <c r="Z23" s="100">
        <v>502006</v>
      </c>
      <c r="AA23" s="100">
        <v>507469</v>
      </c>
      <c r="AB23" s="100">
        <v>509645</v>
      </c>
      <c r="AC23" s="100">
        <v>513565</v>
      </c>
      <c r="AD23" s="100">
        <v>521430</v>
      </c>
      <c r="AE23" s="100">
        <v>528249</v>
      </c>
      <c r="AF23" s="100">
        <v>536568</v>
      </c>
      <c r="AG23" s="100">
        <v>538373</v>
      </c>
      <c r="AH23" s="100">
        <v>532326</v>
      </c>
      <c r="AI23" s="100">
        <v>537647</v>
      </c>
      <c r="AJ23" s="100">
        <v>543508</v>
      </c>
    </row>
    <row r="24" spans="1:36" s="91" customFormat="1" ht="13.5" customHeight="1">
      <c r="A24" s="120" t="s">
        <v>282</v>
      </c>
      <c r="B24" s="100">
        <v>138460</v>
      </c>
      <c r="C24" s="100">
        <v>142971</v>
      </c>
      <c r="D24" s="100">
        <v>151080</v>
      </c>
      <c r="E24" s="100">
        <v>162966</v>
      </c>
      <c r="F24" s="100">
        <v>167786</v>
      </c>
      <c r="G24" s="100">
        <v>174635</v>
      </c>
      <c r="H24" s="100">
        <v>181836</v>
      </c>
      <c r="I24" s="100">
        <v>192931</v>
      </c>
      <c r="J24" s="100">
        <v>209879</v>
      </c>
      <c r="K24" s="100">
        <v>209317</v>
      </c>
      <c r="L24" s="100">
        <v>211449</v>
      </c>
      <c r="M24" s="100">
        <v>213538</v>
      </c>
      <c r="N24" s="100">
        <v>214706</v>
      </c>
      <c r="O24" s="100">
        <v>222762</v>
      </c>
      <c r="P24" s="100">
        <v>234360</v>
      </c>
      <c r="Q24" s="100">
        <v>244836</v>
      </c>
      <c r="R24" s="100">
        <v>252815</v>
      </c>
      <c r="S24" s="100">
        <v>263996</v>
      </c>
      <c r="T24" s="100">
        <v>265672</v>
      </c>
      <c r="U24" s="100">
        <v>273848</v>
      </c>
      <c r="V24" s="100">
        <v>288622</v>
      </c>
      <c r="W24" s="100">
        <v>296475</v>
      </c>
      <c r="X24" s="100">
        <v>311032</v>
      </c>
      <c r="Y24" s="100">
        <v>316795</v>
      </c>
      <c r="Z24" s="100">
        <v>323739</v>
      </c>
      <c r="AA24" s="100">
        <v>324311</v>
      </c>
      <c r="AB24" s="100">
        <v>323600</v>
      </c>
      <c r="AC24" s="100">
        <v>324971</v>
      </c>
      <c r="AD24" s="100">
        <v>328186</v>
      </c>
      <c r="AE24" s="100">
        <v>333378</v>
      </c>
      <c r="AF24" s="100">
        <v>337240</v>
      </c>
      <c r="AG24" s="100">
        <v>338217</v>
      </c>
      <c r="AH24" s="100">
        <v>342505</v>
      </c>
      <c r="AI24" s="100">
        <v>345347</v>
      </c>
      <c r="AJ24" s="100">
        <v>351956</v>
      </c>
    </row>
    <row r="25" spans="1:36" s="91" customFormat="1" ht="13.5" customHeight="1">
      <c r="A25" s="120" t="s">
        <v>283</v>
      </c>
      <c r="B25" s="100">
        <v>68040</v>
      </c>
      <c r="C25" s="100">
        <v>69690</v>
      </c>
      <c r="D25" s="100">
        <v>72630</v>
      </c>
      <c r="E25" s="100">
        <v>75989</v>
      </c>
      <c r="F25" s="100">
        <v>79072</v>
      </c>
      <c r="G25" s="100">
        <v>84501</v>
      </c>
      <c r="H25" s="100">
        <v>92057</v>
      </c>
      <c r="I25" s="100">
        <v>93403</v>
      </c>
      <c r="J25" s="100">
        <v>96249</v>
      </c>
      <c r="K25" s="100">
        <v>101784</v>
      </c>
      <c r="L25" s="100">
        <v>104762</v>
      </c>
      <c r="M25" s="100">
        <v>111793</v>
      </c>
      <c r="N25" s="100">
        <v>119136</v>
      </c>
      <c r="O25" s="100">
        <v>118751</v>
      </c>
      <c r="P25" s="100">
        <v>126034</v>
      </c>
      <c r="Q25" s="100">
        <v>129705</v>
      </c>
      <c r="R25" s="100">
        <v>133132</v>
      </c>
      <c r="S25" s="100">
        <v>138415</v>
      </c>
      <c r="T25" s="100">
        <v>141803</v>
      </c>
      <c r="U25" s="100">
        <v>158044</v>
      </c>
      <c r="V25" s="100">
        <v>166532</v>
      </c>
      <c r="W25" s="100">
        <v>174525</v>
      </c>
      <c r="X25" s="100">
        <v>184775</v>
      </c>
      <c r="Y25" s="100">
        <v>191678</v>
      </c>
      <c r="Z25" s="100">
        <v>202005</v>
      </c>
      <c r="AA25" s="100">
        <v>208554</v>
      </c>
      <c r="AB25" s="100">
        <v>214831</v>
      </c>
      <c r="AC25" s="100">
        <v>223611</v>
      </c>
      <c r="AD25" s="100">
        <v>234365</v>
      </c>
      <c r="AE25" s="100">
        <v>243165</v>
      </c>
      <c r="AF25" s="100">
        <v>250730</v>
      </c>
      <c r="AG25" s="100">
        <v>259706</v>
      </c>
      <c r="AH25" s="100">
        <v>273609</v>
      </c>
      <c r="AI25" s="100">
        <v>284234</v>
      </c>
      <c r="AJ25" s="100">
        <v>300462</v>
      </c>
    </row>
    <row r="26" spans="1:36" s="91" customFormat="1" ht="13.5" customHeight="1">
      <c r="A26" s="120" t="s">
        <v>284</v>
      </c>
      <c r="B26" s="100">
        <v>13446</v>
      </c>
      <c r="C26" s="100">
        <v>14481</v>
      </c>
      <c r="D26" s="100">
        <v>13317</v>
      </c>
      <c r="E26" s="100">
        <v>16977</v>
      </c>
      <c r="F26" s="100">
        <v>18645</v>
      </c>
      <c r="G26" s="100">
        <v>21810</v>
      </c>
      <c r="H26" s="100">
        <v>25934</v>
      </c>
      <c r="I26" s="100">
        <v>25490</v>
      </c>
      <c r="J26" s="100">
        <v>22172</v>
      </c>
      <c r="K26" s="100">
        <v>23943</v>
      </c>
      <c r="L26" s="100">
        <v>24653</v>
      </c>
      <c r="M26" s="100">
        <v>23694</v>
      </c>
      <c r="N26" s="100">
        <v>23841</v>
      </c>
      <c r="O26" s="100">
        <v>28955</v>
      </c>
      <c r="P26" s="100">
        <v>35976</v>
      </c>
      <c r="Q26" s="100">
        <v>42433</v>
      </c>
      <c r="R26" s="100">
        <v>41943</v>
      </c>
      <c r="S26" s="100">
        <v>35649</v>
      </c>
      <c r="T26" s="100">
        <v>35484</v>
      </c>
      <c r="U26" s="100">
        <v>34499</v>
      </c>
      <c r="V26" s="100">
        <v>41999</v>
      </c>
      <c r="W26" s="100">
        <v>47530</v>
      </c>
      <c r="X26" s="100">
        <v>56228</v>
      </c>
      <c r="Y26" s="100">
        <v>60845</v>
      </c>
      <c r="Z26" s="100">
        <v>61046</v>
      </c>
      <c r="AA26" s="100">
        <v>66670</v>
      </c>
      <c r="AB26" s="100">
        <v>80861</v>
      </c>
      <c r="AC26" s="100">
        <v>90652</v>
      </c>
      <c r="AD26" s="100">
        <v>101747</v>
      </c>
      <c r="AE26" s="100">
        <v>116455</v>
      </c>
      <c r="AF26" s="100">
        <v>101477</v>
      </c>
      <c r="AG26" s="100">
        <v>107208</v>
      </c>
      <c r="AH26" s="100">
        <v>108049</v>
      </c>
      <c r="AI26" s="100">
        <v>110436</v>
      </c>
      <c r="AJ26" s="100">
        <v>115559</v>
      </c>
    </row>
    <row r="27" spans="1:36" s="91" customFormat="1" ht="13.5" customHeight="1">
      <c r="A27" s="120" t="s">
        <v>285</v>
      </c>
      <c r="B27" s="100">
        <v>73331</v>
      </c>
      <c r="C27" s="100">
        <v>77757</v>
      </c>
      <c r="D27" s="100">
        <v>80025</v>
      </c>
      <c r="E27" s="100">
        <v>82685</v>
      </c>
      <c r="F27" s="100">
        <v>82967</v>
      </c>
      <c r="G27" s="100">
        <v>86699</v>
      </c>
      <c r="H27" s="100">
        <v>89791</v>
      </c>
      <c r="I27" s="100">
        <v>88421</v>
      </c>
      <c r="J27" s="100">
        <v>77307</v>
      </c>
      <c r="K27" s="100">
        <v>79118</v>
      </c>
      <c r="L27" s="100">
        <v>78174</v>
      </c>
      <c r="M27" s="100">
        <v>81926</v>
      </c>
      <c r="N27" s="100">
        <v>85338</v>
      </c>
      <c r="O27" s="100">
        <v>89244</v>
      </c>
      <c r="P27" s="100">
        <v>100671</v>
      </c>
      <c r="Q27" s="100">
        <v>106489</v>
      </c>
      <c r="R27" s="100">
        <v>109557</v>
      </c>
      <c r="S27" s="100">
        <v>108819</v>
      </c>
      <c r="T27" s="100">
        <v>108630</v>
      </c>
      <c r="U27" s="100">
        <v>101756</v>
      </c>
      <c r="V27" s="100">
        <v>104315</v>
      </c>
      <c r="W27" s="100">
        <v>111664</v>
      </c>
      <c r="X27" s="100">
        <v>125052</v>
      </c>
      <c r="Y27" s="100">
        <v>132434</v>
      </c>
      <c r="Z27" s="100">
        <v>135403</v>
      </c>
      <c r="AA27" s="100">
        <v>139542</v>
      </c>
      <c r="AB27" s="100">
        <v>144950</v>
      </c>
      <c r="AC27" s="100">
        <v>151937</v>
      </c>
      <c r="AD27" s="100">
        <v>158319</v>
      </c>
      <c r="AE27" s="100">
        <v>162608</v>
      </c>
      <c r="AF27" s="100">
        <v>149774</v>
      </c>
      <c r="AG27" s="100">
        <v>141137</v>
      </c>
      <c r="AH27" s="100">
        <v>142934</v>
      </c>
      <c r="AI27" s="100">
        <v>146654</v>
      </c>
      <c r="AJ27" s="100">
        <v>147351</v>
      </c>
    </row>
    <row r="28" spans="1:36" s="91" customFormat="1" ht="13.5" customHeight="1">
      <c r="A28" s="121" t="s">
        <v>286</v>
      </c>
      <c r="B28" s="122">
        <v>20414</v>
      </c>
      <c r="C28" s="122">
        <v>20135</v>
      </c>
      <c r="D28" s="122">
        <v>19678</v>
      </c>
      <c r="E28" s="122">
        <v>19544</v>
      </c>
      <c r="F28" s="122">
        <v>19187</v>
      </c>
      <c r="G28" s="122">
        <v>18807</v>
      </c>
      <c r="H28" s="122">
        <v>18538</v>
      </c>
      <c r="I28" s="122">
        <v>18672</v>
      </c>
      <c r="J28" s="122">
        <v>19008</v>
      </c>
      <c r="K28" s="122">
        <v>18836</v>
      </c>
      <c r="L28" s="122">
        <v>18867</v>
      </c>
      <c r="M28" s="122">
        <v>19220</v>
      </c>
      <c r="N28" s="122">
        <v>17607</v>
      </c>
      <c r="O28" s="122">
        <v>19317</v>
      </c>
      <c r="P28" s="122">
        <v>18365</v>
      </c>
      <c r="Q28" s="122">
        <v>18392</v>
      </c>
      <c r="R28" s="122">
        <v>16873</v>
      </c>
      <c r="S28" s="122">
        <v>17621</v>
      </c>
      <c r="T28" s="122">
        <v>16453</v>
      </c>
      <c r="U28" s="122">
        <v>17961</v>
      </c>
      <c r="V28" s="122">
        <v>17636</v>
      </c>
      <c r="W28" s="122">
        <v>18689</v>
      </c>
      <c r="X28" s="122">
        <v>19117</v>
      </c>
      <c r="Y28" s="122">
        <v>17731</v>
      </c>
      <c r="Z28" s="122">
        <v>16946</v>
      </c>
      <c r="AA28" s="122">
        <v>17580</v>
      </c>
      <c r="AB28" s="122">
        <v>17564</v>
      </c>
      <c r="AC28" s="122">
        <v>17072</v>
      </c>
      <c r="AD28" s="122">
        <v>16633</v>
      </c>
      <c r="AE28" s="122">
        <v>16535</v>
      </c>
      <c r="AF28" s="122">
        <v>16989</v>
      </c>
      <c r="AG28" s="122">
        <v>16974</v>
      </c>
      <c r="AH28" s="122">
        <v>16887</v>
      </c>
      <c r="AI28" s="122">
        <v>17066</v>
      </c>
      <c r="AJ28" s="122">
        <v>18376</v>
      </c>
    </row>
    <row r="29" spans="1:36" s="111" customFormat="1" ht="13.5" customHeight="1">
      <c r="A29" s="124" t="s">
        <v>297</v>
      </c>
      <c r="B29" s="124">
        <v>3426095</v>
      </c>
      <c r="C29" s="124">
        <v>3705108</v>
      </c>
      <c r="D29" s="124">
        <v>4046682</v>
      </c>
      <c r="E29" s="124">
        <v>4405845</v>
      </c>
      <c r="F29" s="124">
        <v>4761891</v>
      </c>
      <c r="G29" s="124">
        <v>5134898</v>
      </c>
      <c r="H29" s="124">
        <v>5420879</v>
      </c>
      <c r="I29" s="124">
        <v>5252542</v>
      </c>
      <c r="J29" s="124">
        <v>4826105</v>
      </c>
      <c r="K29" s="124">
        <v>5033796</v>
      </c>
      <c r="L29" s="124">
        <v>5257083</v>
      </c>
      <c r="M29" s="124">
        <v>5437675</v>
      </c>
      <c r="N29" s="124">
        <v>5769577</v>
      </c>
      <c r="O29" s="124">
        <v>6184367</v>
      </c>
      <c r="P29" s="124">
        <v>6575764</v>
      </c>
      <c r="Q29" s="124">
        <v>6853714</v>
      </c>
      <c r="R29" s="124">
        <v>7204259</v>
      </c>
      <c r="S29" s="124">
        <v>7599260</v>
      </c>
      <c r="T29" s="124">
        <v>7735169</v>
      </c>
      <c r="U29" s="124">
        <v>7664821</v>
      </c>
      <c r="V29" s="124">
        <v>8254507</v>
      </c>
      <c r="W29" s="124">
        <v>8330855</v>
      </c>
      <c r="X29" s="124">
        <v>8954328</v>
      </c>
      <c r="Y29" s="124">
        <v>9215800</v>
      </c>
      <c r="Z29" s="124">
        <v>9321566</v>
      </c>
      <c r="AA29" s="124">
        <v>9663136</v>
      </c>
      <c r="AB29" s="124">
        <v>10018752</v>
      </c>
      <c r="AC29" s="124">
        <v>10451119</v>
      </c>
      <c r="AD29" s="124">
        <v>10910805</v>
      </c>
      <c r="AE29" s="124">
        <v>11183928</v>
      </c>
      <c r="AF29" s="124">
        <v>10483183</v>
      </c>
      <c r="AG29" s="124">
        <v>10652218</v>
      </c>
      <c r="AH29" s="124">
        <v>10968781</v>
      </c>
      <c r="AI29" s="124">
        <v>11240850</v>
      </c>
      <c r="AJ29" s="124">
        <v>11592765</v>
      </c>
    </row>
    <row r="30" spans="1:36" ht="13.5" customHeight="1">
      <c r="A30" s="100" t="s">
        <v>298</v>
      </c>
      <c r="B30" s="100">
        <v>52616</v>
      </c>
      <c r="C30" s="100">
        <v>48168</v>
      </c>
      <c r="D30" s="100">
        <v>52210</v>
      </c>
      <c r="E30" s="100">
        <v>64818</v>
      </c>
      <c r="F30" s="100">
        <v>73711</v>
      </c>
      <c r="G30" s="100">
        <v>66023</v>
      </c>
      <c r="H30" s="100">
        <v>65514</v>
      </c>
      <c r="I30" s="100">
        <v>44642</v>
      </c>
      <c r="J30" s="100">
        <v>15776</v>
      </c>
      <c r="K30" s="100">
        <v>3525</v>
      </c>
      <c r="L30" s="100">
        <v>2700</v>
      </c>
      <c r="M30" s="100">
        <v>2319</v>
      </c>
      <c r="N30" s="100">
        <v>0</v>
      </c>
      <c r="O30" s="100">
        <v>0</v>
      </c>
      <c r="P30" s="100">
        <v>2441</v>
      </c>
      <c r="Q30" s="100">
        <v>5124</v>
      </c>
      <c r="R30" s="100">
        <v>15445</v>
      </c>
      <c r="S30" s="100">
        <v>19722</v>
      </c>
      <c r="T30" s="100">
        <v>24832</v>
      </c>
      <c r="U30" s="100">
        <v>7732</v>
      </c>
      <c r="V30" s="100">
        <v>22112</v>
      </c>
      <c r="W30" s="100">
        <v>29295</v>
      </c>
      <c r="X30" s="100">
        <v>51504</v>
      </c>
      <c r="Y30" s="100">
        <v>73723</v>
      </c>
      <c r="Z30" s="100">
        <v>89477</v>
      </c>
      <c r="AA30" s="100">
        <v>141710</v>
      </c>
      <c r="AB30" s="100">
        <v>170250</v>
      </c>
      <c r="AC30" s="100">
        <v>191178</v>
      </c>
      <c r="AD30" s="100">
        <v>217601</v>
      </c>
      <c r="AE30" s="100">
        <v>264609</v>
      </c>
      <c r="AF30" s="100">
        <v>229184</v>
      </c>
      <c r="AG30" s="100">
        <v>238403</v>
      </c>
      <c r="AH30" s="100">
        <v>280266</v>
      </c>
      <c r="AI30" s="100">
        <v>311968</v>
      </c>
      <c r="AJ30" s="100">
        <v>341634</v>
      </c>
    </row>
    <row r="31" spans="1:36" ht="13.5" customHeight="1">
      <c r="A31" s="100" t="s">
        <v>299</v>
      </c>
      <c r="B31" s="125">
        <v>1.5596954953625026</v>
      </c>
      <c r="C31" s="125">
        <v>1.3171668115965807</v>
      </c>
      <c r="D31" s="125">
        <v>1.3070563518782958</v>
      </c>
      <c r="E31" s="125">
        <v>1.4931489714300326</v>
      </c>
      <c r="F31" s="125">
        <v>1.572273248894027</v>
      </c>
      <c r="G31" s="125">
        <v>1.3025178170698628</v>
      </c>
      <c r="H31" s="125">
        <v>1.2233339837714141</v>
      </c>
      <c r="I31" s="125">
        <v>0.85719771885020835</v>
      </c>
      <c r="J31" s="125">
        <v>0.32796093572809676</v>
      </c>
      <c r="K31" s="125">
        <v>7.0075747410030198E-2</v>
      </c>
      <c r="L31" s="125">
        <v>5.1385671733484219E-2</v>
      </c>
      <c r="M31" s="125">
        <v>4.2665098661430825E-2</v>
      </c>
      <c r="N31" s="125">
        <v>0</v>
      </c>
      <c r="O31" s="125">
        <v>0</v>
      </c>
      <c r="P31" s="125">
        <v>3.7134946814571565E-2</v>
      </c>
      <c r="Q31" s="125">
        <v>7.4818320267383512E-2</v>
      </c>
      <c r="R31" s="125">
        <v>0.2148476786296043</v>
      </c>
      <c r="S31" s="125">
        <v>0.26020055575946716</v>
      </c>
      <c r="T31" s="125">
        <v>0.3220611498563552</v>
      </c>
      <c r="U31" s="125">
        <v>0.10097832217961682</v>
      </c>
      <c r="V31" s="125">
        <v>0.26859741302500673</v>
      </c>
      <c r="W31" s="125">
        <v>0.35288548176487311</v>
      </c>
      <c r="X31" s="125">
        <v>0.57851306506789302</v>
      </c>
      <c r="Y31" s="125">
        <v>0.80641412230502973</v>
      </c>
      <c r="Z31" s="125">
        <v>0.96919559592633908</v>
      </c>
      <c r="AA31" s="125">
        <v>1.4883274837193503</v>
      </c>
      <c r="AB31" s="125">
        <v>1.7286892971134087</v>
      </c>
      <c r="AC31" s="125">
        <v>1.8633440484696746</v>
      </c>
      <c r="AD31" s="125">
        <v>2.034946682023461</v>
      </c>
      <c r="AE31" s="125">
        <v>2.4233104646910673</v>
      </c>
      <c r="AF31" s="125">
        <v>2.2350694592421942</v>
      </c>
      <c r="AG31" s="125">
        <v>2.2892955175408818</v>
      </c>
      <c r="AH31" s="125">
        <v>2.6221229048188639</v>
      </c>
      <c r="AI31" s="125">
        <v>2.8545280294910311</v>
      </c>
      <c r="AJ31" s="125">
        <v>3.0364414030909428</v>
      </c>
    </row>
    <row r="32" spans="1:36" s="111" customFormat="1" ht="13.5" customHeight="1">
      <c r="A32" s="124" t="s">
        <v>300</v>
      </c>
      <c r="B32" s="124">
        <v>3373479</v>
      </c>
      <c r="C32" s="124">
        <v>3656940</v>
      </c>
      <c r="D32" s="124">
        <v>3994472</v>
      </c>
      <c r="E32" s="124">
        <v>4341027</v>
      </c>
      <c r="F32" s="124">
        <v>4688180</v>
      </c>
      <c r="G32" s="124">
        <v>5068875</v>
      </c>
      <c r="H32" s="124">
        <v>5355365</v>
      </c>
      <c r="I32" s="124">
        <v>5207900</v>
      </c>
      <c r="J32" s="124">
        <v>4810329</v>
      </c>
      <c r="K32" s="124">
        <v>5030271</v>
      </c>
      <c r="L32" s="124">
        <v>5254383</v>
      </c>
      <c r="M32" s="124">
        <v>5435356</v>
      </c>
      <c r="N32" s="124">
        <v>5769577</v>
      </c>
      <c r="O32" s="124">
        <v>6184367</v>
      </c>
      <c r="P32" s="124">
        <v>6573323</v>
      </c>
      <c r="Q32" s="124">
        <v>6848590</v>
      </c>
      <c r="R32" s="124">
        <v>7188814</v>
      </c>
      <c r="S32" s="124">
        <v>7579538</v>
      </c>
      <c r="T32" s="124">
        <v>7710337</v>
      </c>
      <c r="U32" s="124">
        <v>7657089</v>
      </c>
      <c r="V32" s="124">
        <v>8232395</v>
      </c>
      <c r="W32" s="124">
        <v>8301560</v>
      </c>
      <c r="X32" s="124">
        <v>8902824</v>
      </c>
      <c r="Y32" s="124">
        <v>9142077</v>
      </c>
      <c r="Z32" s="124">
        <v>9232089</v>
      </c>
      <c r="AA32" s="124">
        <v>9521426</v>
      </c>
      <c r="AB32" s="124">
        <v>9848502</v>
      </c>
      <c r="AC32" s="124">
        <v>10259941</v>
      </c>
      <c r="AD32" s="124">
        <v>10693204</v>
      </c>
      <c r="AE32" s="124">
        <v>10919319</v>
      </c>
      <c r="AF32" s="124">
        <v>10253999</v>
      </c>
      <c r="AG32" s="124">
        <v>10413815</v>
      </c>
      <c r="AH32" s="124">
        <v>10688515</v>
      </c>
      <c r="AI32" s="124">
        <v>10928882</v>
      </c>
      <c r="AJ32" s="124">
        <v>11251131</v>
      </c>
    </row>
    <row r="33" spans="1:36" s="111" customFormat="1" ht="7.5" customHeight="1">
      <c r="A33" s="124"/>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row>
    <row r="34" spans="1:36" ht="13.5" customHeight="1">
      <c r="A34" s="126" t="s">
        <v>301</v>
      </c>
      <c r="B34" s="126">
        <v>3308990.4687721846</v>
      </c>
      <c r="C34" s="126">
        <v>3584924.1581690186</v>
      </c>
      <c r="D34" s="126">
        <v>3903197.9474609224</v>
      </c>
      <c r="E34" s="126">
        <v>4249019.7300695088</v>
      </c>
      <c r="F34" s="126">
        <v>4585986.9260453591</v>
      </c>
      <c r="G34" s="126">
        <v>4953735.8114803676</v>
      </c>
      <c r="H34" s="126">
        <v>5207972.5765332859</v>
      </c>
      <c r="I34" s="126">
        <v>5045779.6568830712</v>
      </c>
      <c r="J34" s="126">
        <v>4624579.7884581909</v>
      </c>
      <c r="K34" s="126">
        <v>4880575.9535072809</v>
      </c>
      <c r="L34" s="126">
        <v>5154559.2765710289</v>
      </c>
      <c r="M34" s="126">
        <v>5286066.5500142742</v>
      </c>
      <c r="N34" s="126">
        <v>5566745</v>
      </c>
      <c r="O34" s="126">
        <v>5930672</v>
      </c>
      <c r="P34" s="126">
        <v>6285055.8594801212</v>
      </c>
      <c r="Q34" s="126">
        <v>6539519.9470758364</v>
      </c>
      <c r="R34" s="126">
        <v>6921268.2014431087</v>
      </c>
      <c r="S34" s="126">
        <v>7320794.7687600711</v>
      </c>
      <c r="T34" s="126">
        <v>7434708.0502193281</v>
      </c>
      <c r="U34" s="126">
        <v>7393503.2415325958</v>
      </c>
      <c r="V34" s="126">
        <v>7891410.0417801291</v>
      </c>
      <c r="W34" s="126">
        <v>8107063.7265777001</v>
      </c>
      <c r="X34" s="126">
        <v>8507162.9980799221</v>
      </c>
      <c r="Y34" s="126">
        <v>8573607.6565673295</v>
      </c>
      <c r="Z34" s="126">
        <v>8776274</v>
      </c>
      <c r="AA34" s="126">
        <v>9040508</v>
      </c>
      <c r="AB34" s="126">
        <v>9384589</v>
      </c>
      <c r="AC34" s="126">
        <v>9791579</v>
      </c>
      <c r="AD34" s="126">
        <v>10163879</v>
      </c>
      <c r="AE34" s="126">
        <v>10522705</v>
      </c>
      <c r="AF34" s="126">
        <v>10051816</v>
      </c>
      <c r="AG34" s="126">
        <v>10062065</v>
      </c>
      <c r="AH34" s="126">
        <v>10344038</v>
      </c>
      <c r="AI34" s="126">
        <v>10625726</v>
      </c>
      <c r="AJ34" s="126">
        <v>10841271</v>
      </c>
    </row>
    <row r="35" spans="1:36" ht="12.75" customHeight="1">
      <c r="A35" s="127" t="s">
        <v>302</v>
      </c>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row>
    <row r="36" spans="1:36" ht="12.75" customHeight="1">
      <c r="A36" s="127" t="s">
        <v>303</v>
      </c>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c r="AA36" s="128"/>
      <c r="AB36" s="128"/>
      <c r="AC36" s="128"/>
      <c r="AD36" s="128"/>
      <c r="AE36" s="128"/>
      <c r="AF36" s="128"/>
      <c r="AG36" s="128"/>
      <c r="AH36" s="128"/>
      <c r="AI36" s="128"/>
      <c r="AJ36" s="128"/>
    </row>
    <row r="37" spans="1:36" ht="12" customHeight="1">
      <c r="B37" s="267"/>
      <c r="C37" s="267"/>
      <c r="D37" s="267"/>
      <c r="E37" s="267"/>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row>
    <row r="38" spans="1:36" ht="12" customHeight="1">
      <c r="A38" s="103" t="s">
        <v>304</v>
      </c>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row>
    <row r="39" spans="1:36" ht="12" customHeight="1">
      <c r="A39" s="103" t="s">
        <v>252</v>
      </c>
      <c r="B39" s="105"/>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row>
    <row r="40" spans="1:36" ht="9" customHeight="1">
      <c r="A40" s="106" t="s">
        <v>219</v>
      </c>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row>
    <row r="41" spans="1:36" s="37" customFormat="1" ht="12.75" customHeight="1">
      <c r="A41" s="67"/>
      <c r="B41" s="40">
        <v>1990</v>
      </c>
      <c r="C41" s="40">
        <v>1991</v>
      </c>
      <c r="D41" s="40">
        <v>1992</v>
      </c>
      <c r="E41" s="40">
        <v>1993</v>
      </c>
      <c r="F41" s="40">
        <v>1994</v>
      </c>
      <c r="G41" s="40">
        <v>1995</v>
      </c>
      <c r="H41" s="40">
        <v>1996</v>
      </c>
      <c r="I41" s="40">
        <v>1997</v>
      </c>
      <c r="J41" s="40">
        <v>1998</v>
      </c>
      <c r="K41" s="40">
        <v>1999</v>
      </c>
      <c r="L41" s="40">
        <v>2000</v>
      </c>
      <c r="M41" s="40">
        <v>2001</v>
      </c>
      <c r="N41" s="40">
        <v>2002</v>
      </c>
      <c r="O41" s="40">
        <v>2003</v>
      </c>
      <c r="P41" s="40">
        <v>2004</v>
      </c>
      <c r="Q41" s="40" t="s">
        <v>226</v>
      </c>
      <c r="R41" s="40" t="s">
        <v>227</v>
      </c>
      <c r="S41" s="40" t="s">
        <v>228</v>
      </c>
      <c r="T41" s="40" t="s">
        <v>214</v>
      </c>
      <c r="U41" s="40">
        <v>2009</v>
      </c>
      <c r="V41" s="40" t="s">
        <v>215</v>
      </c>
      <c r="W41" s="40" t="s">
        <v>216</v>
      </c>
      <c r="X41" s="40">
        <v>2012</v>
      </c>
      <c r="Y41" s="40">
        <v>2013</v>
      </c>
      <c r="Z41" s="40">
        <v>2014</v>
      </c>
      <c r="AA41" s="40">
        <v>2015</v>
      </c>
      <c r="AB41" s="40">
        <v>2016</v>
      </c>
      <c r="AC41" s="40">
        <v>2017</v>
      </c>
      <c r="AD41" s="40">
        <v>2018</v>
      </c>
      <c r="AE41" s="40" t="s">
        <v>576</v>
      </c>
      <c r="AF41" s="40" t="s">
        <v>229</v>
      </c>
      <c r="AG41" s="40" t="s">
        <v>217</v>
      </c>
      <c r="AH41" s="40" t="s">
        <v>218</v>
      </c>
      <c r="AI41" s="40" t="s">
        <v>230</v>
      </c>
      <c r="AJ41" s="40" t="s">
        <v>231</v>
      </c>
    </row>
    <row r="42" spans="1:36" ht="12" customHeight="1">
      <c r="A42" s="109" t="s">
        <v>263</v>
      </c>
      <c r="B42" s="129">
        <v>66.726752834485211</v>
      </c>
      <c r="C42" s="129">
        <v>71.262128565788373</v>
      </c>
      <c r="D42" s="129">
        <v>74.437988283197271</v>
      </c>
      <c r="E42" s="129">
        <v>75.939477808662772</v>
      </c>
      <c r="F42" s="129">
        <v>81.005260198364113</v>
      </c>
      <c r="G42" s="129">
        <v>82.041945994233316</v>
      </c>
      <c r="H42" s="129">
        <v>86.382108147126033</v>
      </c>
      <c r="I42" s="129">
        <v>85.967154667379191</v>
      </c>
      <c r="J42" s="129">
        <v>86.556384620599729</v>
      </c>
      <c r="K42" s="129">
        <v>90.733636156984431</v>
      </c>
      <c r="L42" s="129">
        <v>96.902305474355046</v>
      </c>
      <c r="M42" s="129">
        <v>99.887936638338431</v>
      </c>
      <c r="N42" s="129">
        <v>100</v>
      </c>
      <c r="O42" s="129">
        <v>111.95568512189384</v>
      </c>
      <c r="P42" s="129">
        <v>110.71062528165392</v>
      </c>
      <c r="Q42" s="129">
        <v>110.64322774385747</v>
      </c>
      <c r="R42" s="129">
        <v>114.98558330774355</v>
      </c>
      <c r="S42" s="129">
        <v>117.17859549912065</v>
      </c>
      <c r="T42" s="129">
        <v>120.61547112474128</v>
      </c>
      <c r="U42" s="129">
        <v>120.32095584863072</v>
      </c>
      <c r="V42" s="129">
        <v>119.77040968929337</v>
      </c>
      <c r="W42" s="129">
        <v>127.31414829851128</v>
      </c>
      <c r="X42" s="129">
        <v>130.75820236011023</v>
      </c>
      <c r="Y42" s="129">
        <v>131.67724156633474</v>
      </c>
      <c r="Z42" s="129">
        <v>131.29818026647951</v>
      </c>
      <c r="AA42" s="129">
        <v>122.80788511312019</v>
      </c>
      <c r="AB42" s="129">
        <v>121.38595658641441</v>
      </c>
      <c r="AC42" s="129">
        <v>127.23897412173829</v>
      </c>
      <c r="AD42" s="129">
        <v>134.99647060231067</v>
      </c>
      <c r="AE42" s="129">
        <v>133.6734449713062</v>
      </c>
      <c r="AF42" s="129">
        <v>129.45033120506</v>
      </c>
      <c r="AG42" s="129">
        <v>132.35739837528064</v>
      </c>
      <c r="AH42" s="129">
        <v>135.4469174599503</v>
      </c>
      <c r="AI42" s="129">
        <v>138.68140107118217</v>
      </c>
      <c r="AJ42" s="129">
        <v>141.37012414706223</v>
      </c>
    </row>
    <row r="43" spans="1:36" ht="12" customHeight="1">
      <c r="A43" s="113" t="s">
        <v>264</v>
      </c>
      <c r="B43" s="125">
        <v>66.726752834485211</v>
      </c>
      <c r="C43" s="125">
        <v>71.262128565788373</v>
      </c>
      <c r="D43" s="125">
        <v>74.437988283197271</v>
      </c>
      <c r="E43" s="125">
        <v>75.939477808662772</v>
      </c>
      <c r="F43" s="125">
        <v>81.005260198364113</v>
      </c>
      <c r="G43" s="125">
        <v>82.041945994233316</v>
      </c>
      <c r="H43" s="125">
        <v>86.382108147126033</v>
      </c>
      <c r="I43" s="125">
        <v>85.967154667379191</v>
      </c>
      <c r="J43" s="125">
        <v>86.556384620599729</v>
      </c>
      <c r="K43" s="125">
        <v>90.733636156984431</v>
      </c>
      <c r="L43" s="125">
        <v>96.902305474355046</v>
      </c>
      <c r="M43" s="125">
        <v>99.887936638338431</v>
      </c>
      <c r="N43" s="125">
        <v>100</v>
      </c>
      <c r="O43" s="125">
        <v>111.95568512189384</v>
      </c>
      <c r="P43" s="125">
        <v>110.71062528165392</v>
      </c>
      <c r="Q43" s="125">
        <v>110.64322774385747</v>
      </c>
      <c r="R43" s="125">
        <v>114.98558330774355</v>
      </c>
      <c r="S43" s="125">
        <v>117.17859549912065</v>
      </c>
      <c r="T43" s="125">
        <v>120.61547112474128</v>
      </c>
      <c r="U43" s="125">
        <v>120.32095584863072</v>
      </c>
      <c r="V43" s="125">
        <v>119.77040968929337</v>
      </c>
      <c r="W43" s="125">
        <v>127.31414829851128</v>
      </c>
      <c r="X43" s="125">
        <v>130.75820236011023</v>
      </c>
      <c r="Y43" s="125">
        <v>131.67724156633474</v>
      </c>
      <c r="Z43" s="125">
        <v>131.29818026647951</v>
      </c>
      <c r="AA43" s="125">
        <v>122.80788511312019</v>
      </c>
      <c r="AB43" s="125">
        <v>121.38595658641441</v>
      </c>
      <c r="AC43" s="125">
        <v>127.23897412173829</v>
      </c>
      <c r="AD43" s="125">
        <v>134.99647060231067</v>
      </c>
      <c r="AE43" s="125">
        <v>133.6734449713062</v>
      </c>
      <c r="AF43" s="125">
        <v>129.45033120506</v>
      </c>
      <c r="AG43" s="125">
        <v>132.35739837528064</v>
      </c>
      <c r="AH43" s="125">
        <v>135.4469174599503</v>
      </c>
      <c r="AI43" s="125">
        <v>138.68140107118217</v>
      </c>
      <c r="AJ43" s="125">
        <v>141.37012414706223</v>
      </c>
    </row>
    <row r="44" spans="1:36" ht="12" customHeight="1">
      <c r="A44" s="114" t="s">
        <v>265</v>
      </c>
      <c r="B44" s="130">
        <v>57.732777152944884</v>
      </c>
      <c r="C44" s="130">
        <v>62.686673974839024</v>
      </c>
      <c r="D44" s="130">
        <v>68.816541146433963</v>
      </c>
      <c r="E44" s="130">
        <v>75.30038961100594</v>
      </c>
      <c r="F44" s="130">
        <v>81.409319343403439</v>
      </c>
      <c r="G44" s="130">
        <v>88.545854035866995</v>
      </c>
      <c r="H44" s="130">
        <v>93.582418625399228</v>
      </c>
      <c r="I44" s="130">
        <v>90.793525149129422</v>
      </c>
      <c r="J44" s="130">
        <v>83.109371070077771</v>
      </c>
      <c r="K44" s="130">
        <v>86.88524745756277</v>
      </c>
      <c r="L44" s="130">
        <v>90.55749965594643</v>
      </c>
      <c r="M44" s="130">
        <v>93.707056182761249</v>
      </c>
      <c r="N44" s="130">
        <v>100</v>
      </c>
      <c r="O44" s="130">
        <v>106.73551534478914</v>
      </c>
      <c r="P44" s="130">
        <v>114.2721012893704</v>
      </c>
      <c r="Q44" s="130">
        <v>119.55467604390597</v>
      </c>
      <c r="R44" s="130">
        <v>125.62019333437735</v>
      </c>
      <c r="S44" s="130">
        <v>132.90776991595601</v>
      </c>
      <c r="T44" s="130">
        <v>135.03587173682988</v>
      </c>
      <c r="U44" s="130">
        <v>134.03577207993433</v>
      </c>
      <c r="V44" s="130">
        <v>145.26547173303342</v>
      </c>
      <c r="W44" s="130">
        <v>145.55350863455817</v>
      </c>
      <c r="X44" s="130">
        <v>156.96162260408215</v>
      </c>
      <c r="Y44" s="130">
        <v>161.58471547956324</v>
      </c>
      <c r="Z44" s="130">
        <v>163.4382008608458</v>
      </c>
      <c r="AA44" s="130">
        <v>170.32109451744711</v>
      </c>
      <c r="AB44" s="130">
        <v>176.93356681520294</v>
      </c>
      <c r="AC44" s="130">
        <v>184.2197007445794</v>
      </c>
      <c r="AD44" s="130">
        <v>191.68219890567241</v>
      </c>
      <c r="AE44" s="130">
        <v>196.26548596973282</v>
      </c>
      <c r="AF44" s="130">
        <v>183.79745922372027</v>
      </c>
      <c r="AG44" s="130">
        <v>186.54163048172248</v>
      </c>
      <c r="AH44" s="130">
        <v>191.51625593789004</v>
      </c>
      <c r="AI44" s="130">
        <v>195.79768701091007</v>
      </c>
      <c r="AJ44" s="130">
        <v>201.75593551724302</v>
      </c>
    </row>
    <row r="45" spans="1:36" ht="12" customHeight="1">
      <c r="A45" s="117" t="s">
        <v>266</v>
      </c>
      <c r="B45" s="125">
        <v>48.924174896632707</v>
      </c>
      <c r="C45" s="125">
        <v>54.059255755539418</v>
      </c>
      <c r="D45" s="125">
        <v>60.228366266789536</v>
      </c>
      <c r="E45" s="125">
        <v>65.595207998629917</v>
      </c>
      <c r="F45" s="125">
        <v>71.224392640738529</v>
      </c>
      <c r="G45" s="125">
        <v>79.163540502850239</v>
      </c>
      <c r="H45" s="125">
        <v>84.267172833364583</v>
      </c>
      <c r="I45" s="125">
        <v>85.71095081592874</v>
      </c>
      <c r="J45" s="125">
        <v>79.403201735428667</v>
      </c>
      <c r="K45" s="125">
        <v>86.340838844896055</v>
      </c>
      <c r="L45" s="125">
        <v>89.800125997993817</v>
      </c>
      <c r="M45" s="125">
        <v>92.078844569853445</v>
      </c>
      <c r="N45" s="125">
        <v>100</v>
      </c>
      <c r="O45" s="125">
        <v>109.60046607024898</v>
      </c>
      <c r="P45" s="125">
        <v>117.44577804780585</v>
      </c>
      <c r="Q45" s="125">
        <v>123.18653615612335</v>
      </c>
      <c r="R45" s="125">
        <v>130.13237944560885</v>
      </c>
      <c r="S45" s="125">
        <v>138.99790818864633</v>
      </c>
      <c r="T45" s="125">
        <v>143.09406626923612</v>
      </c>
      <c r="U45" s="125">
        <v>139.75144958856967</v>
      </c>
      <c r="V45" s="125">
        <v>154.58103628252911</v>
      </c>
      <c r="W45" s="125">
        <v>148.20473246833743</v>
      </c>
      <c r="X45" s="125">
        <v>158.93994503388492</v>
      </c>
      <c r="Y45" s="125">
        <v>161.65073682321955</v>
      </c>
      <c r="Z45" s="125">
        <v>161.79702090180317</v>
      </c>
      <c r="AA45" s="125">
        <v>164.93071129741242</v>
      </c>
      <c r="AB45" s="125">
        <v>168.62186126356832</v>
      </c>
      <c r="AC45" s="125">
        <v>172.20281395519535</v>
      </c>
      <c r="AD45" s="125">
        <v>177.2051687720701</v>
      </c>
      <c r="AE45" s="125">
        <v>176.97891266585665</v>
      </c>
      <c r="AF45" s="125">
        <v>166.8005480301091</v>
      </c>
      <c r="AG45" s="125">
        <v>173.04626654488226</v>
      </c>
      <c r="AH45" s="125">
        <v>174.11903344451611</v>
      </c>
      <c r="AI45" s="125">
        <v>171.1484982180867</v>
      </c>
      <c r="AJ45" s="125">
        <v>172.73448267425653</v>
      </c>
    </row>
    <row r="46" spans="1:36" ht="12" customHeight="1">
      <c r="A46" s="120" t="s">
        <v>267</v>
      </c>
      <c r="B46" s="125">
        <v>46.234346264996915</v>
      </c>
      <c r="C46" s="125">
        <v>53.7007035058528</v>
      </c>
      <c r="D46" s="125">
        <v>58.084479084566645</v>
      </c>
      <c r="E46" s="125">
        <v>61.808535481799325</v>
      </c>
      <c r="F46" s="125">
        <v>67.168024053478106</v>
      </c>
      <c r="G46" s="125">
        <v>71.016142686166319</v>
      </c>
      <c r="H46" s="125">
        <v>82.96917418337857</v>
      </c>
      <c r="I46" s="125">
        <v>88.111188954082365</v>
      </c>
      <c r="J46" s="125">
        <v>82.218962547800444</v>
      </c>
      <c r="K46" s="125">
        <v>87.990775607904951</v>
      </c>
      <c r="L46" s="125">
        <v>92.227136059783405</v>
      </c>
      <c r="M46" s="125">
        <v>92.361415185217624</v>
      </c>
      <c r="N46" s="125">
        <v>100</v>
      </c>
      <c r="O46" s="125">
        <v>109.10981697171381</v>
      </c>
      <c r="P46" s="125">
        <v>112.00265639139447</v>
      </c>
      <c r="Q46" s="125">
        <v>125.60717517587648</v>
      </c>
      <c r="R46" s="125">
        <v>136.824590594623</v>
      </c>
      <c r="S46" s="125">
        <v>141.74402311936248</v>
      </c>
      <c r="T46" s="125">
        <v>151.00271477362293</v>
      </c>
      <c r="U46" s="125">
        <v>152.87605452900138</v>
      </c>
      <c r="V46" s="125">
        <v>163.63370989870683</v>
      </c>
      <c r="W46" s="125">
        <v>161.04883673409813</v>
      </c>
      <c r="X46" s="125">
        <v>173.48498117173131</v>
      </c>
      <c r="Y46" s="125">
        <v>177.21779490323144</v>
      </c>
      <c r="Z46" s="125">
        <v>174.32276614998395</v>
      </c>
      <c r="AA46" s="125">
        <v>178.48614881630033</v>
      </c>
      <c r="AB46" s="125">
        <v>179.96248941822111</v>
      </c>
      <c r="AC46" s="125">
        <v>169.23037627346235</v>
      </c>
      <c r="AD46" s="125">
        <v>164.27226552237497</v>
      </c>
      <c r="AE46" s="125">
        <v>167.05636804156811</v>
      </c>
      <c r="AF46" s="125">
        <v>151.80838952622818</v>
      </c>
      <c r="AG46" s="125">
        <v>146.3956271710891</v>
      </c>
      <c r="AH46" s="125">
        <v>128.37157369296784</v>
      </c>
      <c r="AI46" s="125">
        <v>127.04191844002683</v>
      </c>
      <c r="AJ46" s="125">
        <v>139.50798376974046</v>
      </c>
    </row>
    <row r="47" spans="1:36" ht="12" customHeight="1">
      <c r="A47" s="120" t="s">
        <v>268</v>
      </c>
      <c r="B47" s="125">
        <v>51.597346700729446</v>
      </c>
      <c r="C47" s="125">
        <v>56.347963192249914</v>
      </c>
      <c r="D47" s="125">
        <v>62.115783094668892</v>
      </c>
      <c r="E47" s="125">
        <v>67.253344128393124</v>
      </c>
      <c r="F47" s="125">
        <v>72.848114845820888</v>
      </c>
      <c r="G47" s="125">
        <v>81.020145307826354</v>
      </c>
      <c r="H47" s="125">
        <v>85.790880970485603</v>
      </c>
      <c r="I47" s="125">
        <v>86.594736071120963</v>
      </c>
      <c r="J47" s="125">
        <v>79.406174458134799</v>
      </c>
      <c r="K47" s="125">
        <v>87.232532031118467</v>
      </c>
      <c r="L47" s="125">
        <v>90.090548426723373</v>
      </c>
      <c r="M47" s="125">
        <v>91.859455129081809</v>
      </c>
      <c r="N47" s="125">
        <v>100</v>
      </c>
      <c r="O47" s="125">
        <v>110.20127072928044</v>
      </c>
      <c r="P47" s="125">
        <v>118.4355429775279</v>
      </c>
      <c r="Q47" s="125">
        <v>123.4116643781869</v>
      </c>
      <c r="R47" s="125">
        <v>130.39836566684716</v>
      </c>
      <c r="S47" s="125">
        <v>139.8803304406706</v>
      </c>
      <c r="T47" s="125">
        <v>143.19622513291719</v>
      </c>
      <c r="U47" s="125">
        <v>138.44463611348669</v>
      </c>
      <c r="V47" s="125">
        <v>154.2353894396841</v>
      </c>
      <c r="W47" s="125">
        <v>146.73488949955535</v>
      </c>
      <c r="X47" s="125">
        <v>156.89452387768756</v>
      </c>
      <c r="Y47" s="125">
        <v>159.84371476485791</v>
      </c>
      <c r="Z47" s="125">
        <v>159.89604892301648</v>
      </c>
      <c r="AA47" s="125">
        <v>162.30955928074263</v>
      </c>
      <c r="AB47" s="125">
        <v>165.9733150498086</v>
      </c>
      <c r="AC47" s="125">
        <v>170.7945613807951</v>
      </c>
      <c r="AD47" s="125">
        <v>176.70892908265697</v>
      </c>
      <c r="AE47" s="125">
        <v>175.2126948930736</v>
      </c>
      <c r="AF47" s="125">
        <v>165.92274359848699</v>
      </c>
      <c r="AG47" s="125">
        <v>173.66759117601114</v>
      </c>
      <c r="AH47" s="125">
        <v>176.0201361903772</v>
      </c>
      <c r="AI47" s="125">
        <v>171.63816855975301</v>
      </c>
      <c r="AJ47" s="125">
        <v>171.12570713416082</v>
      </c>
    </row>
    <row r="48" spans="1:36" ht="12" customHeight="1">
      <c r="A48" s="120" t="s">
        <v>269</v>
      </c>
      <c r="B48" s="125">
        <v>25.054655896945825</v>
      </c>
      <c r="C48" s="125">
        <v>31.407176613821736</v>
      </c>
      <c r="D48" s="125">
        <v>42.311518975741961</v>
      </c>
      <c r="E48" s="125">
        <v>50.987733514865113</v>
      </c>
      <c r="F48" s="125">
        <v>57.505858326678634</v>
      </c>
      <c r="G48" s="125">
        <v>65.587076334978477</v>
      </c>
      <c r="H48" s="125">
        <v>69.381570162462211</v>
      </c>
      <c r="I48" s="125">
        <v>74.472750598923923</v>
      </c>
      <c r="J48" s="125">
        <v>75.245787895846163</v>
      </c>
      <c r="K48" s="125">
        <v>75.709872098655538</v>
      </c>
      <c r="L48" s="125">
        <v>84.119025488630271</v>
      </c>
      <c r="M48" s="125">
        <v>92.851532328799408</v>
      </c>
      <c r="N48" s="125">
        <v>100</v>
      </c>
      <c r="O48" s="125">
        <v>104.34367104350217</v>
      </c>
      <c r="P48" s="125">
        <v>112.2979040936285</v>
      </c>
      <c r="Q48" s="125">
        <v>118.70998991975074</v>
      </c>
      <c r="R48" s="125">
        <v>122.67728802021287</v>
      </c>
      <c r="S48" s="125">
        <v>130.77094269967404</v>
      </c>
      <c r="T48" s="125">
        <v>137.65693115320673</v>
      </c>
      <c r="U48" s="125">
        <v>143.79541021377986</v>
      </c>
      <c r="V48" s="125">
        <v>153.63543534894683</v>
      </c>
      <c r="W48" s="125">
        <v>155.61221150195715</v>
      </c>
      <c r="X48" s="125">
        <v>171.57369709505545</v>
      </c>
      <c r="Y48" s="125">
        <v>168.33034416851035</v>
      </c>
      <c r="Z48" s="125">
        <v>173.5046539332609</v>
      </c>
      <c r="AA48" s="125">
        <v>181.94064435047849</v>
      </c>
      <c r="AB48" s="125">
        <v>187.30674067576945</v>
      </c>
      <c r="AC48" s="125">
        <v>190.65613258800585</v>
      </c>
      <c r="AD48" s="125">
        <v>194.90358307041777</v>
      </c>
      <c r="AE48" s="125">
        <v>203.91951510073704</v>
      </c>
      <c r="AF48" s="125">
        <v>187.63860342728475</v>
      </c>
      <c r="AG48" s="125">
        <v>188.14523413669866</v>
      </c>
      <c r="AH48" s="125">
        <v>194.54553785329966</v>
      </c>
      <c r="AI48" s="125">
        <v>202.894471572388</v>
      </c>
      <c r="AJ48" s="125">
        <v>212.71158705015253</v>
      </c>
    </row>
    <row r="49" spans="1:36" ht="12" customHeight="1">
      <c r="A49" s="120" t="s">
        <v>270</v>
      </c>
      <c r="B49" s="125">
        <v>53.120243531202426</v>
      </c>
      <c r="C49" s="125">
        <v>57.059063741322333</v>
      </c>
      <c r="D49" s="125">
        <v>57.697590674536876</v>
      </c>
      <c r="E49" s="125">
        <v>59.375580057170424</v>
      </c>
      <c r="F49" s="125">
        <v>61.383970004083594</v>
      </c>
      <c r="G49" s="125">
        <v>68.667631881798258</v>
      </c>
      <c r="H49" s="125">
        <v>77.031592233730549</v>
      </c>
      <c r="I49" s="125">
        <v>82.277165237405796</v>
      </c>
      <c r="J49" s="125">
        <v>87.693507072057031</v>
      </c>
      <c r="K49" s="125">
        <v>84.200170768830986</v>
      </c>
      <c r="L49" s="125">
        <v>92.163195604558794</v>
      </c>
      <c r="M49" s="125">
        <v>99.40602145747485</v>
      </c>
      <c r="N49" s="125">
        <v>100</v>
      </c>
      <c r="O49" s="125">
        <v>105.21958644243976</v>
      </c>
      <c r="P49" s="125">
        <v>114.0327430671567</v>
      </c>
      <c r="Q49" s="125">
        <v>118.80313323681183</v>
      </c>
      <c r="R49" s="125">
        <v>113.1380628874782</v>
      </c>
      <c r="S49" s="125">
        <v>110.87351969410106</v>
      </c>
      <c r="T49" s="125">
        <v>116.2638749675168</v>
      </c>
      <c r="U49" s="125">
        <v>118.10149608345399</v>
      </c>
      <c r="V49" s="125">
        <v>125.59676281694325</v>
      </c>
      <c r="W49" s="125">
        <v>123.89278687307423</v>
      </c>
      <c r="X49" s="125">
        <v>134.20573931766717</v>
      </c>
      <c r="Y49" s="125">
        <v>143.90243902439028</v>
      </c>
      <c r="Z49" s="125">
        <v>147.86353342985487</v>
      </c>
      <c r="AA49" s="125">
        <v>161.18721461187218</v>
      </c>
      <c r="AB49" s="125">
        <v>173.29695214760372</v>
      </c>
      <c r="AC49" s="125">
        <v>184.78672457957461</v>
      </c>
      <c r="AD49" s="125">
        <v>195.70108029847427</v>
      </c>
      <c r="AE49" s="125">
        <v>206.71195753053425</v>
      </c>
      <c r="AF49" s="125">
        <v>208.17091732561167</v>
      </c>
      <c r="AG49" s="125">
        <v>217.61888851765235</v>
      </c>
      <c r="AH49" s="125">
        <v>226.69933548650559</v>
      </c>
      <c r="AI49" s="125">
        <v>234.62523666332558</v>
      </c>
      <c r="AJ49" s="125">
        <v>242.7367561346847</v>
      </c>
    </row>
    <row r="50" spans="1:36" ht="12" customHeight="1">
      <c r="A50" s="117" t="s">
        <v>271</v>
      </c>
      <c r="B50" s="125">
        <v>63.003128422610189</v>
      </c>
      <c r="C50" s="125">
        <v>67.77794279066913</v>
      </c>
      <c r="D50" s="125">
        <v>73.814742816318386</v>
      </c>
      <c r="E50" s="125">
        <v>80.958120635581281</v>
      </c>
      <c r="F50" s="125">
        <v>87.341699789391811</v>
      </c>
      <c r="G50" s="125">
        <v>93.997832517023653</v>
      </c>
      <c r="H50" s="125">
        <v>98.993357508562113</v>
      </c>
      <c r="I50" s="125">
        <v>93.806582239887675</v>
      </c>
      <c r="J50" s="125">
        <v>85.334343171899306</v>
      </c>
      <c r="K50" s="125">
        <v>87.213937466029108</v>
      </c>
      <c r="L50" s="125">
        <v>91.008635753064226</v>
      </c>
      <c r="M50" s="125">
        <v>94.672093339088278</v>
      </c>
      <c r="N50" s="125">
        <v>100</v>
      </c>
      <c r="O50" s="125">
        <v>105.03554145787579</v>
      </c>
      <c r="P50" s="125">
        <v>112.38737996194352</v>
      </c>
      <c r="Q50" s="125">
        <v>117.39515489215668</v>
      </c>
      <c r="R50" s="125">
        <v>122.9250191840089</v>
      </c>
      <c r="S50" s="125">
        <v>129.22732528789624</v>
      </c>
      <c r="T50" s="125">
        <v>130.122599201062</v>
      </c>
      <c r="U50" s="125">
        <v>130.59181722244585</v>
      </c>
      <c r="V50" s="125">
        <v>139.61469859555208</v>
      </c>
      <c r="W50" s="125">
        <v>144.17034492500164</v>
      </c>
      <c r="X50" s="125">
        <v>156.03866020152208</v>
      </c>
      <c r="Y50" s="125">
        <v>161.87561986958201</v>
      </c>
      <c r="Z50" s="125">
        <v>164.80765025305953</v>
      </c>
      <c r="AA50" s="125">
        <v>174.05106076907234</v>
      </c>
      <c r="AB50" s="125">
        <v>182.46540753428698</v>
      </c>
      <c r="AC50" s="125">
        <v>192.01609490708043</v>
      </c>
      <c r="AD50" s="125">
        <v>201.00286164616793</v>
      </c>
      <c r="AE50" s="125">
        <v>208.54951954530648</v>
      </c>
      <c r="AF50" s="125">
        <v>194.65857303640291</v>
      </c>
      <c r="AG50" s="125">
        <v>195.35449054017394</v>
      </c>
      <c r="AH50" s="125">
        <v>202.75729483848079</v>
      </c>
      <c r="AI50" s="125">
        <v>211.73048078135855</v>
      </c>
      <c r="AJ50" s="125">
        <v>220.4130255866435</v>
      </c>
    </row>
    <row r="51" spans="1:36" ht="12" customHeight="1">
      <c r="A51" s="120" t="s">
        <v>272</v>
      </c>
      <c r="B51" s="125">
        <v>137.51844431914972</v>
      </c>
      <c r="C51" s="125">
        <v>156.74252330282275</v>
      </c>
      <c r="D51" s="125">
        <v>165.58919852685375</v>
      </c>
      <c r="E51" s="125">
        <v>180.44002447246248</v>
      </c>
      <c r="F51" s="125">
        <v>206.20808790892406</v>
      </c>
      <c r="G51" s="125">
        <v>223.74488657493492</v>
      </c>
      <c r="H51" s="125">
        <v>241.59059009824975</v>
      </c>
      <c r="I51" s="125">
        <v>174.46826377475736</v>
      </c>
      <c r="J51" s="125">
        <v>116.34856464209024</v>
      </c>
      <c r="K51" s="125">
        <v>105.23278830120323</v>
      </c>
      <c r="L51" s="125">
        <v>94.150601614702666</v>
      </c>
      <c r="M51" s="125">
        <v>94.673640518720234</v>
      </c>
      <c r="N51" s="125">
        <v>100</v>
      </c>
      <c r="O51" s="125">
        <v>102.95888866229201</v>
      </c>
      <c r="P51" s="125">
        <v>111.31131611463668</v>
      </c>
      <c r="Q51" s="125">
        <v>122.40489929101835</v>
      </c>
      <c r="R51" s="125">
        <v>123.86544944157197</v>
      </c>
      <c r="S51" s="125">
        <v>128.74314711068988</v>
      </c>
      <c r="T51" s="125">
        <v>121.88845835482668</v>
      </c>
      <c r="U51" s="125">
        <v>126.24071785889943</v>
      </c>
      <c r="V51" s="125">
        <v>136.97321225062677</v>
      </c>
      <c r="W51" s="125">
        <v>131.03204213102362</v>
      </c>
      <c r="X51" s="125">
        <v>141.44123609928138</v>
      </c>
      <c r="Y51" s="125">
        <v>141.01536726688175</v>
      </c>
      <c r="Z51" s="125">
        <v>137.59102196523466</v>
      </c>
      <c r="AA51" s="125">
        <v>161.05399536942616</v>
      </c>
      <c r="AB51" s="125">
        <v>173.8978394654446</v>
      </c>
      <c r="AC51" s="125">
        <v>168.71243656953655</v>
      </c>
      <c r="AD51" s="125">
        <v>172.55545292050047</v>
      </c>
      <c r="AE51" s="125">
        <v>175.25042286975611</v>
      </c>
      <c r="AF51" s="125">
        <v>177.50452860518959</v>
      </c>
      <c r="AG51" s="125">
        <v>181.46750800753367</v>
      </c>
      <c r="AH51" s="125">
        <v>177.20881968353746</v>
      </c>
      <c r="AI51" s="125">
        <v>176.01518732230471</v>
      </c>
      <c r="AJ51" s="125">
        <v>178.98367302870713</v>
      </c>
    </row>
    <row r="52" spans="1:36" ht="12" customHeight="1">
      <c r="A52" s="120" t="s">
        <v>273</v>
      </c>
      <c r="B52" s="125">
        <v>70.971788633956777</v>
      </c>
      <c r="C52" s="125">
        <v>75.81322876417498</v>
      </c>
      <c r="D52" s="125">
        <v>79.836829708124398</v>
      </c>
      <c r="E52" s="125">
        <v>87.169995925159881</v>
      </c>
      <c r="F52" s="125">
        <v>95.533798535045293</v>
      </c>
      <c r="G52" s="125">
        <v>104.88770999506382</v>
      </c>
      <c r="H52" s="125">
        <v>107.3194729873437</v>
      </c>
      <c r="I52" s="125">
        <v>104.69103546215203</v>
      </c>
      <c r="J52" s="125">
        <v>92.764011542067479</v>
      </c>
      <c r="K52" s="125">
        <v>93.525531799765233</v>
      </c>
      <c r="L52" s="125">
        <v>95.453295595970218</v>
      </c>
      <c r="M52" s="125">
        <v>98.128555132366046</v>
      </c>
      <c r="N52" s="125">
        <v>100</v>
      </c>
      <c r="O52" s="125">
        <v>104.91951362531569</v>
      </c>
      <c r="P52" s="125">
        <v>109.92714980945429</v>
      </c>
      <c r="Q52" s="125">
        <v>111.73631256784498</v>
      </c>
      <c r="R52" s="125">
        <v>117.35020545366001</v>
      </c>
      <c r="S52" s="125">
        <v>125.46775078763677</v>
      </c>
      <c r="T52" s="125">
        <v>125.28123574772211</v>
      </c>
      <c r="U52" s="125">
        <v>122.19219773023674</v>
      </c>
      <c r="V52" s="125">
        <v>133.3207075866014</v>
      </c>
      <c r="W52" s="125">
        <v>133.34500202637713</v>
      </c>
      <c r="X52" s="125">
        <v>140.30138356834522</v>
      </c>
      <c r="Y52" s="125">
        <v>141.39187262646084</v>
      </c>
      <c r="Z52" s="125">
        <v>140.26991122590849</v>
      </c>
      <c r="AA52" s="125">
        <v>148.05738346675031</v>
      </c>
      <c r="AB52" s="125">
        <v>157.17552843167243</v>
      </c>
      <c r="AC52" s="125">
        <v>167.24723015779239</v>
      </c>
      <c r="AD52" s="125">
        <v>177.88587576486074</v>
      </c>
      <c r="AE52" s="125">
        <v>185.74722518847517</v>
      </c>
      <c r="AF52" s="125">
        <v>179.62314906736958</v>
      </c>
      <c r="AG52" s="125">
        <v>182.33628584396121</v>
      </c>
      <c r="AH52" s="125">
        <v>188.73345355400045</v>
      </c>
      <c r="AI52" s="125">
        <v>196.36996898041755</v>
      </c>
      <c r="AJ52" s="125">
        <v>202.58537010922558</v>
      </c>
    </row>
    <row r="53" spans="1:36" ht="12" customHeight="1">
      <c r="A53" s="120" t="s">
        <v>274</v>
      </c>
      <c r="B53" s="125">
        <v>51.242487441092422</v>
      </c>
      <c r="C53" s="125">
        <v>53.308474648967135</v>
      </c>
      <c r="D53" s="125">
        <v>57.435891937100905</v>
      </c>
      <c r="E53" s="125">
        <v>62.402624905506606</v>
      </c>
      <c r="F53" s="125">
        <v>67.804429528042405</v>
      </c>
      <c r="G53" s="125">
        <v>71.700237506768673</v>
      </c>
      <c r="H53" s="125">
        <v>78.226580385050482</v>
      </c>
      <c r="I53" s="125">
        <v>80.558489392615314</v>
      </c>
      <c r="J53" s="125">
        <v>78.197093088713871</v>
      </c>
      <c r="K53" s="125">
        <v>84.628540486057872</v>
      </c>
      <c r="L53" s="125">
        <v>89.439526916540231</v>
      </c>
      <c r="M53" s="125">
        <v>92.409165723966737</v>
      </c>
      <c r="N53" s="125">
        <v>100</v>
      </c>
      <c r="O53" s="125">
        <v>100.07318210818084</v>
      </c>
      <c r="P53" s="125">
        <v>108.0787149972389</v>
      </c>
      <c r="Q53" s="125">
        <v>111.5536588373427</v>
      </c>
      <c r="R53" s="125">
        <v>116.32041432332014</v>
      </c>
      <c r="S53" s="125">
        <v>124.61170592051295</v>
      </c>
      <c r="T53" s="125">
        <v>123.20703834956919</v>
      </c>
      <c r="U53" s="125">
        <v>121.70506270071463</v>
      </c>
      <c r="V53" s="125">
        <v>131.13429587017009</v>
      </c>
      <c r="W53" s="125">
        <v>133.24692661952272</v>
      </c>
      <c r="X53" s="125">
        <v>144.46040928367313</v>
      </c>
      <c r="Y53" s="125">
        <v>151.92632464977132</v>
      </c>
      <c r="Z53" s="125">
        <v>156.5609234348947</v>
      </c>
      <c r="AA53" s="125">
        <v>162.89774341763123</v>
      </c>
      <c r="AB53" s="125">
        <v>171.54422290251497</v>
      </c>
      <c r="AC53" s="125">
        <v>185.33355493483305</v>
      </c>
      <c r="AD53" s="125">
        <v>192.48476042912054</v>
      </c>
      <c r="AE53" s="125">
        <v>197.67479265069346</v>
      </c>
      <c r="AF53" s="125">
        <v>153.3384980779644</v>
      </c>
      <c r="AG53" s="125">
        <v>149.77294781820811</v>
      </c>
      <c r="AH53" s="125">
        <v>161.5799293377153</v>
      </c>
      <c r="AI53" s="125">
        <v>176.04639692045399</v>
      </c>
      <c r="AJ53" s="125">
        <v>193.86503396400403</v>
      </c>
    </row>
    <row r="54" spans="1:36" ht="12" customHeight="1">
      <c r="A54" s="120" t="s">
        <v>275</v>
      </c>
      <c r="B54" s="125">
        <v>72.508312159040074</v>
      </c>
      <c r="C54" s="125">
        <v>80.988328391383945</v>
      </c>
      <c r="D54" s="125">
        <v>83.940124786143485</v>
      </c>
      <c r="E54" s="125">
        <v>83.112367478130153</v>
      </c>
      <c r="F54" s="125">
        <v>80.957892746632481</v>
      </c>
      <c r="G54" s="125">
        <v>83.589192579236439</v>
      </c>
      <c r="H54" s="125">
        <v>84.812613269018826</v>
      </c>
      <c r="I54" s="125">
        <v>84.050338711834399</v>
      </c>
      <c r="J54" s="125">
        <v>85.94103785548603</v>
      </c>
      <c r="K54" s="125">
        <v>87.783316655214875</v>
      </c>
      <c r="L54" s="125">
        <v>93.884279989485862</v>
      </c>
      <c r="M54" s="125">
        <v>98.560762920161764</v>
      </c>
      <c r="N54" s="125">
        <v>100</v>
      </c>
      <c r="O54" s="125">
        <v>99.240953465743758</v>
      </c>
      <c r="P54" s="125">
        <v>107.66240413924767</v>
      </c>
      <c r="Q54" s="125">
        <v>108.40715514339338</v>
      </c>
      <c r="R54" s="125">
        <v>118.75711894342197</v>
      </c>
      <c r="S54" s="125">
        <v>123.29710261884888</v>
      </c>
      <c r="T54" s="125">
        <v>128.47715712632174</v>
      </c>
      <c r="U54" s="125">
        <v>126.3194543718959</v>
      </c>
      <c r="V54" s="125">
        <v>138.10496608270194</v>
      </c>
      <c r="W54" s="125">
        <v>155.080677515898</v>
      </c>
      <c r="X54" s="125">
        <v>176.93854305490868</v>
      </c>
      <c r="Y54" s="125">
        <v>194.10470784086772</v>
      </c>
      <c r="Z54" s="125">
        <v>198.9246072187816</v>
      </c>
      <c r="AA54" s="125">
        <v>228.78013013543867</v>
      </c>
      <c r="AB54" s="125">
        <v>249.9656446131215</v>
      </c>
      <c r="AC54" s="125">
        <v>276.99756975988129</v>
      </c>
      <c r="AD54" s="125">
        <v>299.09799816463845</v>
      </c>
      <c r="AE54" s="125">
        <v>321.85002605475654</v>
      </c>
      <c r="AF54" s="125">
        <v>200.78948217900771</v>
      </c>
      <c r="AG54" s="125">
        <v>170.6245302073774</v>
      </c>
      <c r="AH54" s="125">
        <v>231.89102194594446</v>
      </c>
      <c r="AI54" s="125">
        <v>281.55646042674465</v>
      </c>
      <c r="AJ54" s="125">
        <v>315.29114461081571</v>
      </c>
    </row>
    <row r="55" spans="1:36" ht="12" customHeight="1">
      <c r="A55" s="120" t="s">
        <v>276</v>
      </c>
      <c r="B55" s="125">
        <v>20.802077526163139</v>
      </c>
      <c r="C55" s="125">
        <v>24.940193497851201</v>
      </c>
      <c r="D55" s="125">
        <v>30.752185848264379</v>
      </c>
      <c r="E55" s="125">
        <v>35.214915282942975</v>
      </c>
      <c r="F55" s="125">
        <v>39.552033421073062</v>
      </c>
      <c r="G55" s="125">
        <v>47.130346419019531</v>
      </c>
      <c r="H55" s="125">
        <v>51.470992964356036</v>
      </c>
      <c r="I55" s="125">
        <v>54.722773045791669</v>
      </c>
      <c r="J55" s="125">
        <v>55.454564700402948</v>
      </c>
      <c r="K55" s="125">
        <v>63.761846627195553</v>
      </c>
      <c r="L55" s="125">
        <v>73.097306413938625</v>
      </c>
      <c r="M55" s="125">
        <v>91.965816790984221</v>
      </c>
      <c r="N55" s="125">
        <v>100</v>
      </c>
      <c r="O55" s="125">
        <v>109.79909249366651</v>
      </c>
      <c r="P55" s="125">
        <v>132.13602715462184</v>
      </c>
      <c r="Q55" s="125">
        <v>150.2805083729103</v>
      </c>
      <c r="R55" s="125">
        <v>176.36884557573021</v>
      </c>
      <c r="S55" s="125">
        <v>191.15357745206657</v>
      </c>
      <c r="T55" s="125">
        <v>209.16891896660007</v>
      </c>
      <c r="U55" s="125">
        <v>207.80977651068753</v>
      </c>
      <c r="V55" s="125">
        <v>220.45347089416893</v>
      </c>
      <c r="W55" s="125">
        <v>239.03688596893588</v>
      </c>
      <c r="X55" s="125">
        <v>260.10853380566942</v>
      </c>
      <c r="Y55" s="125">
        <v>284.97039666353811</v>
      </c>
      <c r="Z55" s="125">
        <v>300.05222042665497</v>
      </c>
      <c r="AA55" s="125">
        <v>330.33724516078951</v>
      </c>
      <c r="AB55" s="125">
        <v>338.27898410099715</v>
      </c>
      <c r="AC55" s="125">
        <v>351.40959867896436</v>
      </c>
      <c r="AD55" s="125">
        <v>382.28810150521849</v>
      </c>
      <c r="AE55" s="125">
        <v>426.0502304049906</v>
      </c>
      <c r="AF55" s="125">
        <v>432.22141460901724</v>
      </c>
      <c r="AG55" s="125">
        <v>456.1426041056547</v>
      </c>
      <c r="AH55" s="125">
        <v>479.6876653940879</v>
      </c>
      <c r="AI55" s="125">
        <v>497.30923666438503</v>
      </c>
      <c r="AJ55" s="125">
        <v>529.3754013563198</v>
      </c>
    </row>
    <row r="56" spans="1:36" ht="12" customHeight="1">
      <c r="A56" s="120" t="s">
        <v>277</v>
      </c>
      <c r="B56" s="125">
        <v>82.85397190349147</v>
      </c>
      <c r="C56" s="125">
        <v>90.951781879704143</v>
      </c>
      <c r="D56" s="125">
        <v>126.89665893036607</v>
      </c>
      <c r="E56" s="125">
        <v>158.82842042094154</v>
      </c>
      <c r="F56" s="125">
        <v>180.90579788733925</v>
      </c>
      <c r="G56" s="125">
        <v>177.66378182186267</v>
      </c>
      <c r="H56" s="125">
        <v>182.29652444887898</v>
      </c>
      <c r="I56" s="125">
        <v>140.81513133635556</v>
      </c>
      <c r="J56" s="125">
        <v>92.010281326594793</v>
      </c>
      <c r="K56" s="125">
        <v>74.418873681394558</v>
      </c>
      <c r="L56" s="125">
        <v>82.174695789861829</v>
      </c>
      <c r="M56" s="125">
        <v>88.682949048868835</v>
      </c>
      <c r="N56" s="125">
        <v>100</v>
      </c>
      <c r="O56" s="125">
        <v>111.52564185989343</v>
      </c>
      <c r="P56" s="125">
        <v>118.69762632945071</v>
      </c>
      <c r="Q56" s="125">
        <v>125.21708637904979</v>
      </c>
      <c r="R56" s="125">
        <v>124.53094158731534</v>
      </c>
      <c r="S56" s="125">
        <v>128.40812962280108</v>
      </c>
      <c r="T56" s="125">
        <v>127.46495166619667</v>
      </c>
      <c r="U56" s="125">
        <v>141.77493872416107</v>
      </c>
      <c r="V56" s="125">
        <v>147.29735592043897</v>
      </c>
      <c r="W56" s="125">
        <v>156.31773781894159</v>
      </c>
      <c r="X56" s="125">
        <v>180.25869610799003</v>
      </c>
      <c r="Y56" s="125">
        <v>202.50272939577317</v>
      </c>
      <c r="Z56" s="125">
        <v>217.66587857623142</v>
      </c>
      <c r="AA56" s="125">
        <v>235.8870355508318</v>
      </c>
      <c r="AB56" s="125">
        <v>252.48176185208479</v>
      </c>
      <c r="AC56" s="125">
        <v>269.29881641830968</v>
      </c>
      <c r="AD56" s="125">
        <v>279.26201476404282</v>
      </c>
      <c r="AE56" s="125">
        <v>284.31374675545339</v>
      </c>
      <c r="AF56" s="125">
        <v>299.2932491739511</v>
      </c>
      <c r="AG56" s="125">
        <v>316.16199958064914</v>
      </c>
      <c r="AH56" s="125">
        <v>308.68273214324444</v>
      </c>
      <c r="AI56" s="125">
        <v>313.24172685797737</v>
      </c>
      <c r="AJ56" s="125">
        <v>319.51499902392464</v>
      </c>
    </row>
    <row r="57" spans="1:36" ht="12" customHeight="1">
      <c r="A57" s="120" t="s">
        <v>278</v>
      </c>
      <c r="B57" s="125">
        <v>32.929638935498737</v>
      </c>
      <c r="C57" s="125">
        <v>36.991940602150919</v>
      </c>
      <c r="D57" s="125">
        <v>42.8930369236922</v>
      </c>
      <c r="E57" s="125">
        <v>43.286008641900175</v>
      </c>
      <c r="F57" s="125">
        <v>41.729336382051969</v>
      </c>
      <c r="G57" s="125">
        <v>48.725015431964593</v>
      </c>
      <c r="H57" s="125">
        <v>54.937359264829894</v>
      </c>
      <c r="I57" s="125">
        <v>61.769589900974594</v>
      </c>
      <c r="J57" s="125">
        <v>73.028403508924441</v>
      </c>
      <c r="K57" s="125">
        <v>87.171907738586853</v>
      </c>
      <c r="L57" s="125">
        <v>89.804470487997833</v>
      </c>
      <c r="M57" s="125">
        <v>88.771180914789468</v>
      </c>
      <c r="N57" s="125">
        <v>100</v>
      </c>
      <c r="O57" s="125">
        <v>107.69685535684788</v>
      </c>
      <c r="P57" s="125">
        <v>114.46431521200476</v>
      </c>
      <c r="Q57" s="125">
        <v>119.25257126959426</v>
      </c>
      <c r="R57" s="125">
        <v>129.38680762643344</v>
      </c>
      <c r="S57" s="125">
        <v>131.71725163231062</v>
      </c>
      <c r="T57" s="125">
        <v>134.04421801236296</v>
      </c>
      <c r="U57" s="125">
        <v>128.3630815242434</v>
      </c>
      <c r="V57" s="125">
        <v>134.02117874127333</v>
      </c>
      <c r="W57" s="125">
        <v>138.77335443093</v>
      </c>
      <c r="X57" s="125">
        <v>142.7743629424192</v>
      </c>
      <c r="Y57" s="125">
        <v>144.21931647264412</v>
      </c>
      <c r="Z57" s="125">
        <v>147.41829752827744</v>
      </c>
      <c r="AA57" s="125">
        <v>149.63354517870647</v>
      </c>
      <c r="AB57" s="125">
        <v>160.17553316350924</v>
      </c>
      <c r="AC57" s="125">
        <v>170.86923257492106</v>
      </c>
      <c r="AD57" s="125">
        <v>180.1697081402526</v>
      </c>
      <c r="AE57" s="125">
        <v>186.97150955042989</v>
      </c>
      <c r="AF57" s="125">
        <v>189.86098190765162</v>
      </c>
      <c r="AG57" s="125">
        <v>192.97476113057613</v>
      </c>
      <c r="AH57" s="125">
        <v>197.79170760122062</v>
      </c>
      <c r="AI57" s="125">
        <v>200.78420462350351</v>
      </c>
      <c r="AJ57" s="125">
        <v>203.136383790786</v>
      </c>
    </row>
    <row r="58" spans="1:36" ht="12" customHeight="1">
      <c r="A58" s="120" t="s">
        <v>279</v>
      </c>
      <c r="B58" s="125">
        <v>43.138715933449042</v>
      </c>
      <c r="C58" s="125">
        <v>44.841277942227237</v>
      </c>
      <c r="D58" s="125">
        <v>43.391854649382488</v>
      </c>
      <c r="E58" s="125">
        <v>53.208124936204989</v>
      </c>
      <c r="F58" s="125">
        <v>58.187200163315332</v>
      </c>
      <c r="G58" s="125">
        <v>64.775951821986354</v>
      </c>
      <c r="H58" s="125">
        <v>69.414106359089544</v>
      </c>
      <c r="I58" s="125">
        <v>69.323262223129547</v>
      </c>
      <c r="J58" s="125">
        <v>62.864142084311531</v>
      </c>
      <c r="K58" s="125">
        <v>68.769010921710731</v>
      </c>
      <c r="L58" s="125">
        <v>95.892620189854043</v>
      </c>
      <c r="M58" s="125">
        <v>93.049913238746555</v>
      </c>
      <c r="N58" s="125">
        <v>100</v>
      </c>
      <c r="O58" s="125">
        <v>112.39154843319383</v>
      </c>
      <c r="P58" s="125">
        <v>128.0626722466061</v>
      </c>
      <c r="Q58" s="125">
        <v>141.0033683780749</v>
      </c>
      <c r="R58" s="125">
        <v>150.42155761967948</v>
      </c>
      <c r="S58" s="125">
        <v>166.9225273042768</v>
      </c>
      <c r="T58" s="125">
        <v>166.84801469837703</v>
      </c>
      <c r="U58" s="125">
        <v>147.69623354087983</v>
      </c>
      <c r="V58" s="125">
        <v>164.61569868327035</v>
      </c>
      <c r="W58" s="125">
        <v>175.1658671021741</v>
      </c>
      <c r="X58" s="125">
        <v>205.23833826681636</v>
      </c>
      <c r="Y58" s="125">
        <v>208.87822802898845</v>
      </c>
      <c r="Z58" s="125">
        <v>206.62345616004896</v>
      </c>
      <c r="AA58" s="125">
        <v>203.59089517199138</v>
      </c>
      <c r="AB58" s="125">
        <v>199.03848116770433</v>
      </c>
      <c r="AC58" s="125">
        <v>211.51066653057049</v>
      </c>
      <c r="AD58" s="125">
        <v>217.38083086659171</v>
      </c>
      <c r="AE58" s="125">
        <v>221.44738185158712</v>
      </c>
      <c r="AF58" s="125">
        <v>210.62263958354589</v>
      </c>
      <c r="AG58" s="125">
        <v>204.14208431152386</v>
      </c>
      <c r="AH58" s="125">
        <v>206.29070123507188</v>
      </c>
      <c r="AI58" s="125">
        <v>212.94682045524129</v>
      </c>
      <c r="AJ58" s="125">
        <v>217.71154435031121</v>
      </c>
    </row>
    <row r="59" spans="1:36" ht="12" customHeight="1">
      <c r="A59" s="120" t="s">
        <v>280</v>
      </c>
      <c r="B59" s="125">
        <v>67.986555598203282</v>
      </c>
      <c r="C59" s="125">
        <v>65.104723176032465</v>
      </c>
      <c r="D59" s="125">
        <v>56.476861313111414</v>
      </c>
      <c r="E59" s="125">
        <v>54.811871738747065</v>
      </c>
      <c r="F59" s="125">
        <v>53.92491467576793</v>
      </c>
      <c r="G59" s="125">
        <v>55.757959272591478</v>
      </c>
      <c r="H59" s="125">
        <v>63.639947301264563</v>
      </c>
      <c r="I59" s="125">
        <v>60.797535193003931</v>
      </c>
      <c r="J59" s="125">
        <v>48.600060167847545</v>
      </c>
      <c r="K59" s="125">
        <v>55.589904250132264</v>
      </c>
      <c r="L59" s="125">
        <v>69.63494714565806</v>
      </c>
      <c r="M59" s="125">
        <v>82.849051319024454</v>
      </c>
      <c r="N59" s="125">
        <v>100</v>
      </c>
      <c r="O59" s="125">
        <v>115.62081807525131</v>
      </c>
      <c r="P59" s="125">
        <v>132.86824278763862</v>
      </c>
      <c r="Q59" s="125">
        <v>138.62257124184364</v>
      </c>
      <c r="R59" s="125">
        <v>148.481799226117</v>
      </c>
      <c r="S59" s="125">
        <v>143.0168988661473</v>
      </c>
      <c r="T59" s="125">
        <v>144.00863097399298</v>
      </c>
      <c r="U59" s="125">
        <v>131.47504590391819</v>
      </c>
      <c r="V59" s="125">
        <v>139.73048953805616</v>
      </c>
      <c r="W59" s="125">
        <v>148.31374420365779</v>
      </c>
      <c r="X59" s="125">
        <v>172.74915194456261</v>
      </c>
      <c r="Y59" s="125">
        <v>174.74091517370874</v>
      </c>
      <c r="Z59" s="125">
        <v>169.82893658516346</v>
      </c>
      <c r="AA59" s="125">
        <v>175.86335674346714</v>
      </c>
      <c r="AB59" s="125">
        <v>178.49310663194913</v>
      </c>
      <c r="AC59" s="125">
        <v>183.95800699191884</v>
      </c>
      <c r="AD59" s="125">
        <v>190.34928472877786</v>
      </c>
      <c r="AE59" s="125">
        <v>194.61186551448696</v>
      </c>
      <c r="AF59" s="125">
        <v>152.75164164859902</v>
      </c>
      <c r="AG59" s="125">
        <v>140.7834268701308</v>
      </c>
      <c r="AH59" s="125">
        <v>147.57824413622828</v>
      </c>
      <c r="AI59" s="125">
        <v>157.93333817442448</v>
      </c>
      <c r="AJ59" s="125">
        <v>161.08592591055736</v>
      </c>
    </row>
    <row r="60" spans="1:36" ht="12" customHeight="1">
      <c r="A60" s="120" t="s">
        <v>281</v>
      </c>
      <c r="B60" s="125">
        <v>44.150917914676363</v>
      </c>
      <c r="C60" s="125">
        <v>46.28944038472266</v>
      </c>
      <c r="D60" s="125">
        <v>49.734446241878516</v>
      </c>
      <c r="E60" s="125">
        <v>54.256346720139518</v>
      </c>
      <c r="F60" s="125">
        <v>57.022274807770792</v>
      </c>
      <c r="G60" s="125">
        <v>67.215487553176814</v>
      </c>
      <c r="H60" s="125">
        <v>71.743553458657871</v>
      </c>
      <c r="I60" s="125">
        <v>77.448335187854696</v>
      </c>
      <c r="J60" s="125">
        <v>84.604047456174087</v>
      </c>
      <c r="K60" s="125">
        <v>89.713131479203426</v>
      </c>
      <c r="L60" s="125">
        <v>92.243305373610212</v>
      </c>
      <c r="M60" s="125">
        <v>95.22061953735809</v>
      </c>
      <c r="N60" s="125">
        <v>100</v>
      </c>
      <c r="O60" s="125">
        <v>102.72864193253848</v>
      </c>
      <c r="P60" s="125">
        <v>102.98318599919556</v>
      </c>
      <c r="Q60" s="125">
        <v>108.21117469004049</v>
      </c>
      <c r="R60" s="125">
        <v>111.39341591091252</v>
      </c>
      <c r="S60" s="125">
        <v>119.90141188283341</v>
      </c>
      <c r="T60" s="125">
        <v>123.97852082593239</v>
      </c>
      <c r="U60" s="125">
        <v>128.69096236447072</v>
      </c>
      <c r="V60" s="125">
        <v>133.89517012175253</v>
      </c>
      <c r="W60" s="125">
        <v>138.96843594855099</v>
      </c>
      <c r="X60" s="125">
        <v>144.73633990881041</v>
      </c>
      <c r="Y60" s="125">
        <v>145.46415391255078</v>
      </c>
      <c r="Z60" s="125">
        <v>147.38483128748803</v>
      </c>
      <c r="AA60" s="125">
        <v>148.98872314002276</v>
      </c>
      <c r="AB60" s="125">
        <v>149.62757883673072</v>
      </c>
      <c r="AC60" s="125">
        <v>150.77845858447668</v>
      </c>
      <c r="AD60" s="125">
        <v>153.08755787427819</v>
      </c>
      <c r="AE60" s="125">
        <v>155.08956017016587</v>
      </c>
      <c r="AF60" s="125">
        <v>157.53195012462979</v>
      </c>
      <c r="AG60" s="125">
        <v>158.06188327378322</v>
      </c>
      <c r="AH60" s="125">
        <v>156.28653382617614</v>
      </c>
      <c r="AI60" s="125">
        <v>157.84873564703233</v>
      </c>
      <c r="AJ60" s="125">
        <v>159.56947702497595</v>
      </c>
    </row>
    <row r="61" spans="1:36" ht="12" customHeight="1">
      <c r="A61" s="120" t="s">
        <v>282</v>
      </c>
      <c r="B61" s="125">
        <v>64.488183842091061</v>
      </c>
      <c r="C61" s="125">
        <v>66.589196389481444</v>
      </c>
      <c r="D61" s="125">
        <v>70.365988840554081</v>
      </c>
      <c r="E61" s="125">
        <v>75.90193101264056</v>
      </c>
      <c r="F61" s="125">
        <v>78.146861289391097</v>
      </c>
      <c r="G61" s="125">
        <v>81.336804746956332</v>
      </c>
      <c r="H61" s="125">
        <v>84.690693320168066</v>
      </c>
      <c r="I61" s="125">
        <v>89.858224735219352</v>
      </c>
      <c r="J61" s="125">
        <v>97.751809451063338</v>
      </c>
      <c r="K61" s="125">
        <v>97.490056169832243</v>
      </c>
      <c r="L61" s="125">
        <v>98.483041927100317</v>
      </c>
      <c r="M61" s="125">
        <v>99.456000298082031</v>
      </c>
      <c r="N61" s="125">
        <v>100</v>
      </c>
      <c r="O61" s="125">
        <v>103.75210753309176</v>
      </c>
      <c r="P61" s="125">
        <v>109.15391279237654</v>
      </c>
      <c r="Q61" s="125">
        <v>114.03314299553807</v>
      </c>
      <c r="R61" s="125">
        <v>117.74938753458216</v>
      </c>
      <c r="S61" s="125">
        <v>122.95697372220617</v>
      </c>
      <c r="T61" s="125">
        <v>123.73757603420491</v>
      </c>
      <c r="U61" s="125">
        <v>127.54557394763071</v>
      </c>
      <c r="V61" s="125">
        <v>134.42661127308972</v>
      </c>
      <c r="W61" s="125">
        <v>138.08417091278307</v>
      </c>
      <c r="X61" s="125">
        <v>144.86413980047135</v>
      </c>
      <c r="Y61" s="125">
        <v>147.54827531601353</v>
      </c>
      <c r="Z61" s="125">
        <v>150.78246532467654</v>
      </c>
      <c r="AA61" s="125">
        <v>151.04887613760212</v>
      </c>
      <c r="AB61" s="125">
        <v>150.71772563412296</v>
      </c>
      <c r="AC61" s="125">
        <v>151.35627322943935</v>
      </c>
      <c r="AD61" s="125">
        <v>152.85366966922214</v>
      </c>
      <c r="AE61" s="125">
        <v>155.2718601250082</v>
      </c>
      <c r="AF61" s="125">
        <v>157.07059886542532</v>
      </c>
      <c r="AG61" s="125">
        <v>157.52563971197827</v>
      </c>
      <c r="AH61" s="125">
        <v>159.52278930258126</v>
      </c>
      <c r="AI61" s="125">
        <v>160.84645981015908</v>
      </c>
      <c r="AJ61" s="125">
        <v>163.92462250705623</v>
      </c>
    </row>
    <row r="62" spans="1:36" ht="12" customHeight="1">
      <c r="A62" s="120" t="s">
        <v>283</v>
      </c>
      <c r="B62" s="125">
        <v>57.111200644641421</v>
      </c>
      <c r="C62" s="125">
        <v>58.496172441579375</v>
      </c>
      <c r="D62" s="125">
        <v>60.963940370668816</v>
      </c>
      <c r="E62" s="125">
        <v>63.783407198495844</v>
      </c>
      <c r="F62" s="125">
        <v>66.371206016653247</v>
      </c>
      <c r="G62" s="125">
        <v>70.928182917002417</v>
      </c>
      <c r="H62" s="125">
        <v>77.270514370131622</v>
      </c>
      <c r="I62" s="125">
        <v>78.400315605694331</v>
      </c>
      <c r="J62" s="125">
        <v>80.789182111200645</v>
      </c>
      <c r="K62" s="125">
        <v>85.43513295729251</v>
      </c>
      <c r="L62" s="125">
        <v>87.934797206553853</v>
      </c>
      <c r="M62" s="125">
        <v>93.836455815202797</v>
      </c>
      <c r="N62" s="125">
        <v>100</v>
      </c>
      <c r="O62" s="125">
        <v>99.676839914047804</v>
      </c>
      <c r="P62" s="125">
        <v>105.79002148804726</v>
      </c>
      <c r="Q62" s="125">
        <v>108.87137389202255</v>
      </c>
      <c r="R62" s="125">
        <v>111.74791834542033</v>
      </c>
      <c r="S62" s="125">
        <v>116.18234622616167</v>
      </c>
      <c r="T62" s="125">
        <v>119.02615498254093</v>
      </c>
      <c r="U62" s="125">
        <v>132.65847434864355</v>
      </c>
      <c r="V62" s="125">
        <v>139.78310502283105</v>
      </c>
      <c r="W62" s="125">
        <v>146.49224415793717</v>
      </c>
      <c r="X62" s="125">
        <v>155.09585683588506</v>
      </c>
      <c r="Y62" s="125">
        <v>160.89007520816548</v>
      </c>
      <c r="Z62" s="125">
        <v>169.55831990330381</v>
      </c>
      <c r="AA62" s="125">
        <v>175.05539887187754</v>
      </c>
      <c r="AB62" s="125">
        <v>180.32416733816819</v>
      </c>
      <c r="AC62" s="125">
        <v>187.69389605157136</v>
      </c>
      <c r="AD62" s="125">
        <v>196.7205546602203</v>
      </c>
      <c r="AE62" s="125">
        <v>204.10707091055605</v>
      </c>
      <c r="AF62" s="125">
        <v>210.4569567553049</v>
      </c>
      <c r="AG62" s="125">
        <v>217.99120333064735</v>
      </c>
      <c r="AH62" s="125">
        <v>229.66105962933122</v>
      </c>
      <c r="AI62" s="125">
        <v>238.579438624765</v>
      </c>
      <c r="AJ62" s="125">
        <v>252.20084609186142</v>
      </c>
    </row>
    <row r="63" spans="1:36" ht="12" customHeight="1">
      <c r="A63" s="120" t="s">
        <v>284</v>
      </c>
      <c r="B63" s="125">
        <v>56.398640996602481</v>
      </c>
      <c r="C63" s="125">
        <v>60.739901849754617</v>
      </c>
      <c r="D63" s="125">
        <v>55.857556310557435</v>
      </c>
      <c r="E63" s="125">
        <v>71.209261356486721</v>
      </c>
      <c r="F63" s="125">
        <v>78.205612180697116</v>
      </c>
      <c r="G63" s="125">
        <v>91.48106203598843</v>
      </c>
      <c r="H63" s="125">
        <v>108.77899416970766</v>
      </c>
      <c r="I63" s="125">
        <v>106.91665618052934</v>
      </c>
      <c r="J63" s="125">
        <v>92.999454720859021</v>
      </c>
      <c r="K63" s="125">
        <v>100.42783440291934</v>
      </c>
      <c r="L63" s="125">
        <v>103.40589740363239</v>
      </c>
      <c r="M63" s="125">
        <v>99.383415125204479</v>
      </c>
      <c r="N63" s="125">
        <v>100</v>
      </c>
      <c r="O63" s="125">
        <v>121.45044251499517</v>
      </c>
      <c r="P63" s="125">
        <v>150.8997105826098</v>
      </c>
      <c r="Q63" s="125">
        <v>177.98330606937631</v>
      </c>
      <c r="R63" s="125">
        <v>175.92802315339125</v>
      </c>
      <c r="S63" s="125">
        <v>149.52812382030959</v>
      </c>
      <c r="T63" s="125">
        <v>148.8360387567636</v>
      </c>
      <c r="U63" s="125">
        <v>144.70450065014057</v>
      </c>
      <c r="V63" s="125">
        <v>176.16291262950386</v>
      </c>
      <c r="W63" s="125">
        <v>199.36244285055164</v>
      </c>
      <c r="X63" s="125">
        <v>235.84581183675189</v>
      </c>
      <c r="Y63" s="125">
        <v>255.21161025124795</v>
      </c>
      <c r="Z63" s="125">
        <v>256.0546956922949</v>
      </c>
      <c r="AA63" s="125">
        <v>279.64431022188677</v>
      </c>
      <c r="AB63" s="125">
        <v>339.16782014177267</v>
      </c>
      <c r="AC63" s="125">
        <v>380.23572836709877</v>
      </c>
      <c r="AD63" s="125">
        <v>426.7732058219035</v>
      </c>
      <c r="AE63" s="125">
        <v>488.46524894090015</v>
      </c>
      <c r="AF63" s="125">
        <v>425.64070299064639</v>
      </c>
      <c r="AG63" s="125">
        <v>449.67912419781049</v>
      </c>
      <c r="AH63" s="125">
        <v>453.20666079442975</v>
      </c>
      <c r="AI63" s="125">
        <v>463.21882471372845</v>
      </c>
      <c r="AJ63" s="125">
        <v>484.70701732309891</v>
      </c>
    </row>
    <row r="64" spans="1:36" ht="12" customHeight="1">
      <c r="A64" s="120" t="s">
        <v>285</v>
      </c>
      <c r="B64" s="125">
        <v>85.930066324497901</v>
      </c>
      <c r="C64" s="125">
        <v>91.116501441327443</v>
      </c>
      <c r="D64" s="125">
        <v>93.774168600154695</v>
      </c>
      <c r="E64" s="125">
        <v>96.891185638285421</v>
      </c>
      <c r="F64" s="125">
        <v>97.221636316763949</v>
      </c>
      <c r="G64" s="125">
        <v>101.59483465747969</v>
      </c>
      <c r="H64" s="125">
        <v>105.21807401157751</v>
      </c>
      <c r="I64" s="125">
        <v>103.61269305584852</v>
      </c>
      <c r="J64" s="125">
        <v>90.589186528861717</v>
      </c>
      <c r="K64" s="125">
        <v>92.711336098807109</v>
      </c>
      <c r="L64" s="125">
        <v>91.605146593545669</v>
      </c>
      <c r="M64" s="125">
        <v>96.001781152593225</v>
      </c>
      <c r="N64" s="125">
        <v>100</v>
      </c>
      <c r="O64" s="125">
        <v>104.57709344020249</v>
      </c>
      <c r="P64" s="125">
        <v>117.96737678408212</v>
      </c>
      <c r="Q64" s="125">
        <v>124.78497269680565</v>
      </c>
      <c r="R64" s="125">
        <v>128.38008858890529</v>
      </c>
      <c r="S64" s="125">
        <v>127.51529213246151</v>
      </c>
      <c r="T64" s="125">
        <v>127.29381986922591</v>
      </c>
      <c r="U64" s="125">
        <v>119.23879162858283</v>
      </c>
      <c r="V64" s="125">
        <v>122.23745576413792</v>
      </c>
      <c r="W64" s="125">
        <v>130.84909419016151</v>
      </c>
      <c r="X64" s="125">
        <v>146.53729874147513</v>
      </c>
      <c r="Y64" s="125">
        <v>155.1876069277462</v>
      </c>
      <c r="Z64" s="125">
        <v>158.6667135391034</v>
      </c>
      <c r="AA64" s="125">
        <v>163.51683892287147</v>
      </c>
      <c r="AB64" s="125">
        <v>169.8539923597929</v>
      </c>
      <c r="AC64" s="125">
        <v>178.04143523401072</v>
      </c>
      <c r="AD64" s="125">
        <v>185.51993250369128</v>
      </c>
      <c r="AE64" s="125">
        <v>190.54582952494792</v>
      </c>
      <c r="AF64" s="125">
        <v>175.50680822142544</v>
      </c>
      <c r="AG64" s="125">
        <v>165.38587733483328</v>
      </c>
      <c r="AH64" s="125">
        <v>167.49162155194639</v>
      </c>
      <c r="AI64" s="125">
        <v>171.85075816166304</v>
      </c>
      <c r="AJ64" s="125">
        <v>172.66751037052663</v>
      </c>
    </row>
    <row r="65" spans="1:36" ht="12" customHeight="1">
      <c r="A65" s="121" t="s">
        <v>286</v>
      </c>
      <c r="B65" s="125">
        <v>115.94252286022605</v>
      </c>
      <c r="C65" s="125">
        <v>114.357925824956</v>
      </c>
      <c r="D65" s="125">
        <v>111.76236724030217</v>
      </c>
      <c r="E65" s="125">
        <v>111.00130629863125</v>
      </c>
      <c r="F65" s="125">
        <v>108.97370364059751</v>
      </c>
      <c r="G65" s="125">
        <v>106.81547111944114</v>
      </c>
      <c r="H65" s="125">
        <v>105.28766967683309</v>
      </c>
      <c r="I65" s="125">
        <v>106.04873061850401</v>
      </c>
      <c r="J65" s="125">
        <v>107.95706253194753</v>
      </c>
      <c r="K65" s="125">
        <v>106.98017833816097</v>
      </c>
      <c r="L65" s="125">
        <v>107.15624467541319</v>
      </c>
      <c r="M65" s="125">
        <v>109.16112909638213</v>
      </c>
      <c r="N65" s="125">
        <v>100</v>
      </c>
      <c r="O65" s="125">
        <v>109.71204634520362</v>
      </c>
      <c r="P65" s="125">
        <v>104.30510592378032</v>
      </c>
      <c r="Q65" s="125">
        <v>104.45845402396773</v>
      </c>
      <c r="R65" s="125">
        <v>95.831203498608502</v>
      </c>
      <c r="S65" s="125">
        <v>100.07951382972681</v>
      </c>
      <c r="T65" s="125">
        <v>93.445788606804115</v>
      </c>
      <c r="U65" s="125">
        <v>102.01056398023513</v>
      </c>
      <c r="V65" s="125">
        <v>100.16470721871983</v>
      </c>
      <c r="W65" s="125">
        <v>106.14528312602943</v>
      </c>
      <c r="X65" s="125">
        <v>108.57613449196343</v>
      </c>
      <c r="Y65" s="125">
        <v>100.70426534900892</v>
      </c>
      <c r="Z65" s="125">
        <v>96.245811325041174</v>
      </c>
      <c r="AA65" s="125">
        <v>99.846651899812571</v>
      </c>
      <c r="AB65" s="125">
        <v>99.755778951553353</v>
      </c>
      <c r="AC65" s="125">
        <v>96.961435792582492</v>
      </c>
      <c r="AD65" s="125">
        <v>94.468109274720277</v>
      </c>
      <c r="AE65" s="125">
        <v>93.911512466632587</v>
      </c>
      <c r="AF65" s="125">
        <v>96.490032373487807</v>
      </c>
      <c r="AG65" s="125">
        <v>96.404838984494802</v>
      </c>
      <c r="AH65" s="125">
        <v>95.910717328335323</v>
      </c>
      <c r="AI65" s="125">
        <v>96.927358436985301</v>
      </c>
      <c r="AJ65" s="125">
        <v>104.36758107570854</v>
      </c>
    </row>
    <row r="66" spans="1:36" s="111" customFormat="1" ht="12" customHeight="1">
      <c r="A66" s="124" t="s">
        <v>244</v>
      </c>
      <c r="B66" s="131">
        <v>58.470127012777539</v>
      </c>
      <c r="C66" s="131">
        <v>63.383156165521321</v>
      </c>
      <c r="D66" s="131">
        <v>69.233359741970688</v>
      </c>
      <c r="E66" s="131">
        <v>75.239952599644653</v>
      </c>
      <c r="F66" s="131">
        <v>81.25691016863108</v>
      </c>
      <c r="G66" s="131">
        <v>87.855227514946066</v>
      </c>
      <c r="H66" s="131">
        <v>92.82075618368556</v>
      </c>
      <c r="I66" s="131">
        <v>90.264849572161012</v>
      </c>
      <c r="J66" s="131">
        <v>83.374032446399454</v>
      </c>
      <c r="K66" s="131">
        <v>87.186131669618078</v>
      </c>
      <c r="L66" s="131">
        <v>91.070506555333267</v>
      </c>
      <c r="M66" s="131">
        <v>94.20718364621878</v>
      </c>
      <c r="N66" s="131">
        <v>100</v>
      </c>
      <c r="O66" s="131">
        <v>107.1892618817636</v>
      </c>
      <c r="P66" s="131">
        <v>113.93076130191174</v>
      </c>
      <c r="Q66" s="131">
        <v>118.70176964446441</v>
      </c>
      <c r="R66" s="131">
        <v>124.598631754113</v>
      </c>
      <c r="S66" s="131">
        <v>131.37077466857622</v>
      </c>
      <c r="T66" s="131">
        <v>133.63782128221877</v>
      </c>
      <c r="U66" s="131">
        <v>132.71491133578769</v>
      </c>
      <c r="V66" s="131">
        <v>142.68628358716765</v>
      </c>
      <c r="W66" s="131">
        <v>143.8850716439004</v>
      </c>
      <c r="X66" s="131">
        <v>154.30635556124824</v>
      </c>
      <c r="Y66" s="131">
        <v>158.45315869776934</v>
      </c>
      <c r="Z66" s="131">
        <v>160.0132730701055</v>
      </c>
      <c r="AA66" s="131">
        <v>165.02814677748475</v>
      </c>
      <c r="AB66" s="131">
        <v>170.69712389660455</v>
      </c>
      <c r="AC66" s="131">
        <v>177.82830526397345</v>
      </c>
      <c r="AD66" s="131">
        <v>185.33774659736756</v>
      </c>
      <c r="AE66" s="131">
        <v>189.25683806629155</v>
      </c>
      <c r="AF66" s="131">
        <v>177.72531677798912</v>
      </c>
      <c r="AG66" s="131">
        <v>180.49529454239024</v>
      </c>
      <c r="AH66" s="131">
        <v>185.25647547471857</v>
      </c>
      <c r="AI66" s="131">
        <v>189.4225867858251</v>
      </c>
      <c r="AJ66" s="131">
        <v>195.00790092583918</v>
      </c>
    </row>
    <row r="67" spans="1:36" s="111" customFormat="1" ht="7.5" customHeight="1">
      <c r="A67" s="124"/>
      <c r="B67" s="132"/>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row>
    <row r="68" spans="1:36" ht="12" customHeight="1">
      <c r="A68" s="133" t="s">
        <v>305</v>
      </c>
      <c r="B68" s="134">
        <v>59.442106092019408</v>
      </c>
      <c r="C68" s="134">
        <v>64.398928964215528</v>
      </c>
      <c r="D68" s="134">
        <v>70.116341730417389</v>
      </c>
      <c r="E68" s="134">
        <v>76.328621664357001</v>
      </c>
      <c r="F68" s="134">
        <v>82.381839406068721</v>
      </c>
      <c r="G68" s="134">
        <v>88.988013847955472</v>
      </c>
      <c r="H68" s="134">
        <v>93.555077096818465</v>
      </c>
      <c r="I68" s="134">
        <v>90.641472833461421</v>
      </c>
      <c r="J68" s="134">
        <v>83.07511460392368</v>
      </c>
      <c r="K68" s="134">
        <v>87.673783395993183</v>
      </c>
      <c r="L68" s="134">
        <v>92.595570240257615</v>
      </c>
      <c r="M68" s="134">
        <v>94.95794310704504</v>
      </c>
      <c r="N68" s="134">
        <v>100</v>
      </c>
      <c r="O68" s="134">
        <v>106.53751878341799</v>
      </c>
      <c r="P68" s="134">
        <v>112.9036063171588</v>
      </c>
      <c r="Q68" s="134">
        <v>117.47475314705159</v>
      </c>
      <c r="R68" s="134">
        <v>124.33240971955981</v>
      </c>
      <c r="S68" s="134">
        <v>131.50943268930178</v>
      </c>
      <c r="T68" s="134">
        <v>133.5557502673345</v>
      </c>
      <c r="U68" s="134">
        <v>132.81555453918938</v>
      </c>
      <c r="V68" s="134">
        <v>141.75986221355802</v>
      </c>
      <c r="W68" s="134">
        <v>145.63382598947322</v>
      </c>
      <c r="X68" s="134">
        <v>152.82113691358097</v>
      </c>
      <c r="Y68" s="134">
        <v>154.01473673695006</v>
      </c>
      <c r="Z68" s="134">
        <v>157.6553982623598</v>
      </c>
      <c r="AA68" s="134">
        <v>162.4020500310325</v>
      </c>
      <c r="AB68" s="134">
        <v>168.58305886114775</v>
      </c>
      <c r="AC68" s="134">
        <v>175.89415358526392</v>
      </c>
      <c r="AD68" s="134">
        <v>182.58208342577214</v>
      </c>
      <c r="AE68" s="134">
        <v>189.02796876810416</v>
      </c>
      <c r="AF68" s="134">
        <v>180.56900396910581</v>
      </c>
      <c r="AG68" s="134">
        <v>180.75311515077482</v>
      </c>
      <c r="AH68" s="134">
        <v>185.81842710596587</v>
      </c>
      <c r="AI68" s="134">
        <v>190.8786193727214</v>
      </c>
      <c r="AJ68" s="134">
        <v>194.75063075459718</v>
      </c>
    </row>
    <row r="69" spans="1:36" ht="12" customHeight="1">
      <c r="A69" s="103"/>
      <c r="B69" s="104"/>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row>
    <row r="70" spans="1:36" ht="12" customHeight="1">
      <c r="A70" s="103" t="s">
        <v>306</v>
      </c>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c r="AB70" s="104"/>
      <c r="AC70" s="104"/>
      <c r="AD70" s="104"/>
      <c r="AE70" s="104"/>
      <c r="AF70" s="104"/>
      <c r="AG70" s="104"/>
      <c r="AH70" s="104"/>
      <c r="AI70" s="104"/>
      <c r="AJ70" s="104"/>
    </row>
    <row r="71" spans="1:36" ht="12" customHeight="1">
      <c r="A71" s="103" t="s">
        <v>246</v>
      </c>
      <c r="B71" s="105"/>
      <c r="C71" s="105"/>
      <c r="D71" s="105"/>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row>
    <row r="72" spans="1:36" ht="12" customHeight="1">
      <c r="A72" s="106" t="s">
        <v>219</v>
      </c>
      <c r="AH72" s="59"/>
      <c r="AI72" s="59"/>
      <c r="AJ72" s="59" t="s">
        <v>254</v>
      </c>
    </row>
    <row r="73" spans="1:36" s="37" customFormat="1" ht="12.75" customHeight="1">
      <c r="A73" s="67"/>
      <c r="B73" s="40">
        <v>1990</v>
      </c>
      <c r="C73" s="40">
        <v>1991</v>
      </c>
      <c r="D73" s="40">
        <v>1992</v>
      </c>
      <c r="E73" s="40">
        <v>1993</v>
      </c>
      <c r="F73" s="40">
        <v>1994</v>
      </c>
      <c r="G73" s="40">
        <v>1995</v>
      </c>
      <c r="H73" s="40">
        <v>1996</v>
      </c>
      <c r="I73" s="40">
        <v>1997</v>
      </c>
      <c r="J73" s="40">
        <v>1998</v>
      </c>
      <c r="K73" s="40">
        <v>1999</v>
      </c>
      <c r="L73" s="40">
        <v>2000</v>
      </c>
      <c r="M73" s="40">
        <v>2001</v>
      </c>
      <c r="N73" s="40">
        <v>2002</v>
      </c>
      <c r="O73" s="40">
        <v>2003</v>
      </c>
      <c r="P73" s="40">
        <v>2004</v>
      </c>
      <c r="Q73" s="40" t="s">
        <v>226</v>
      </c>
      <c r="R73" s="40" t="s">
        <v>227</v>
      </c>
      <c r="S73" s="40" t="s">
        <v>228</v>
      </c>
      <c r="T73" s="40" t="s">
        <v>214</v>
      </c>
      <c r="U73" s="40">
        <v>2009</v>
      </c>
      <c r="V73" s="40" t="s">
        <v>215</v>
      </c>
      <c r="W73" s="40" t="s">
        <v>216</v>
      </c>
      <c r="X73" s="40">
        <v>2012</v>
      </c>
      <c r="Y73" s="40">
        <v>2013</v>
      </c>
      <c r="Z73" s="40">
        <v>2014</v>
      </c>
      <c r="AA73" s="40">
        <v>2015</v>
      </c>
      <c r="AB73" s="40">
        <v>2016</v>
      </c>
      <c r="AC73" s="40">
        <v>2017</v>
      </c>
      <c r="AD73" s="40">
        <v>2018</v>
      </c>
      <c r="AE73" s="40" t="s">
        <v>576</v>
      </c>
      <c r="AF73" s="40" t="s">
        <v>229</v>
      </c>
      <c r="AG73" s="40" t="s">
        <v>217</v>
      </c>
      <c r="AH73" s="40" t="s">
        <v>218</v>
      </c>
      <c r="AI73" s="40" t="s">
        <v>230</v>
      </c>
      <c r="AJ73" s="40" t="s">
        <v>231</v>
      </c>
    </row>
    <row r="74" spans="1:36" ht="12.75" customHeight="1">
      <c r="A74" s="135" t="s">
        <v>263</v>
      </c>
      <c r="B74" s="130"/>
      <c r="C74" s="130">
        <v>6.7969375679843154</v>
      </c>
      <c r="D74" s="130">
        <v>4.4565883468902854</v>
      </c>
      <c r="E74" s="130">
        <v>2.0171011604358995</v>
      </c>
      <c r="F74" s="130">
        <v>6.670815412327542</v>
      </c>
      <c r="G74" s="130">
        <v>1.2797758976769984</v>
      </c>
      <c r="H74" s="130">
        <v>5.2901745568026541</v>
      </c>
      <c r="I74" s="130">
        <v>-0.48036970693061676</v>
      </c>
      <c r="J74" s="130">
        <v>0.68541288297878111</v>
      </c>
      <c r="K74" s="130">
        <v>4.8260466916389078</v>
      </c>
      <c r="L74" s="130">
        <v>6.798657673872782</v>
      </c>
      <c r="M74" s="130">
        <v>3.0810734062189482</v>
      </c>
      <c r="N74" s="130">
        <v>0.11218908452110554</v>
      </c>
      <c r="O74" s="130">
        <v>11.955685121893822</v>
      </c>
      <c r="P74" s="130">
        <v>-1.1121005948776457</v>
      </c>
      <c r="Q74" s="130">
        <v>-6.0877208149619833E-2</v>
      </c>
      <c r="R74" s="130">
        <v>3.9246464988700325</v>
      </c>
      <c r="S74" s="130">
        <v>1.9072062151546305</v>
      </c>
      <c r="T74" s="130">
        <v>2.9330233998635151</v>
      </c>
      <c r="U74" s="130">
        <v>-0.24417703082714581</v>
      </c>
      <c r="V74" s="130">
        <v>-0.45756464902918026</v>
      </c>
      <c r="W74" s="130">
        <v>6.2984994614176912</v>
      </c>
      <c r="X74" s="130">
        <v>2.7051620794915436</v>
      </c>
      <c r="Y74" s="130">
        <v>0.70285396222675445</v>
      </c>
      <c r="Z74" s="130">
        <v>-0.28787153751567018</v>
      </c>
      <c r="AA74" s="130">
        <v>-6.4664225628471144</v>
      </c>
      <c r="AB74" s="130">
        <v>-1.1578479064239389</v>
      </c>
      <c r="AC74" s="130">
        <v>4.8218242866975487</v>
      </c>
      <c r="AD74" s="130">
        <v>6.096792695884389</v>
      </c>
      <c r="AE74" s="130">
        <v>-0.98004460790829739</v>
      </c>
      <c r="AF74" s="130">
        <v>-3.1592765243333929</v>
      </c>
      <c r="AG74" s="130">
        <v>2.2457008361111264</v>
      </c>
      <c r="AH74" s="130">
        <v>2.3342246996346745</v>
      </c>
      <c r="AI74" s="130">
        <v>2.3880082853773672</v>
      </c>
      <c r="AJ74" s="130">
        <v>1.9387769773828438</v>
      </c>
    </row>
    <row r="75" spans="1:36" ht="12.75" customHeight="1">
      <c r="A75" s="113" t="s">
        <v>264</v>
      </c>
      <c r="B75" s="125"/>
      <c r="C75" s="125">
        <v>6.7969375679843154</v>
      </c>
      <c r="D75" s="125">
        <v>4.4565883468902854</v>
      </c>
      <c r="E75" s="125">
        <v>2.0171011604358995</v>
      </c>
      <c r="F75" s="125">
        <v>6.670815412327542</v>
      </c>
      <c r="G75" s="125">
        <v>1.2797758976769984</v>
      </c>
      <c r="H75" s="125">
        <v>5.2901745568026541</v>
      </c>
      <c r="I75" s="125">
        <v>-0.48036970693061676</v>
      </c>
      <c r="J75" s="125">
        <v>0.68541288297878111</v>
      </c>
      <c r="K75" s="125">
        <v>4.8260466916389078</v>
      </c>
      <c r="L75" s="125">
        <v>6.798657673872782</v>
      </c>
      <c r="M75" s="125">
        <v>3.0810734062189482</v>
      </c>
      <c r="N75" s="125">
        <v>0.11218908452110554</v>
      </c>
      <c r="O75" s="125">
        <v>11.955685121893822</v>
      </c>
      <c r="P75" s="125">
        <v>-1.1121005948776457</v>
      </c>
      <c r="Q75" s="125">
        <v>-6.0877208149619833E-2</v>
      </c>
      <c r="R75" s="125">
        <v>3.9246464988700325</v>
      </c>
      <c r="S75" s="125">
        <v>1.9072062151546305</v>
      </c>
      <c r="T75" s="125">
        <v>2.9330233998635151</v>
      </c>
      <c r="U75" s="125">
        <v>-0.24417703082714581</v>
      </c>
      <c r="V75" s="125">
        <v>-0.45756464902918026</v>
      </c>
      <c r="W75" s="125">
        <v>6.2984994614176912</v>
      </c>
      <c r="X75" s="125">
        <v>2.7051620794915436</v>
      </c>
      <c r="Y75" s="125">
        <v>0.70285396222675445</v>
      </c>
      <c r="Z75" s="125">
        <v>-0.28787153751567018</v>
      </c>
      <c r="AA75" s="125">
        <v>-6.4664225628471144</v>
      </c>
      <c r="AB75" s="125">
        <v>-1.1578479064239389</v>
      </c>
      <c r="AC75" s="125">
        <v>4.8218242866975487</v>
      </c>
      <c r="AD75" s="125">
        <v>6.096792695884389</v>
      </c>
      <c r="AE75" s="125">
        <v>-0.98004460790829739</v>
      </c>
      <c r="AF75" s="125">
        <v>-3.1592765243333929</v>
      </c>
      <c r="AG75" s="125">
        <v>2.2457008361111264</v>
      </c>
      <c r="AH75" s="125">
        <v>2.3342246996346745</v>
      </c>
      <c r="AI75" s="125">
        <v>2.3880082853773672</v>
      </c>
      <c r="AJ75" s="125">
        <v>1.9387769773828438</v>
      </c>
    </row>
    <row r="76" spans="1:36" ht="12.75" customHeight="1">
      <c r="A76" s="114" t="s">
        <v>265</v>
      </c>
      <c r="B76" s="130"/>
      <c r="C76" s="130">
        <v>8.580735357265695</v>
      </c>
      <c r="D76" s="130">
        <v>9.7785809693066881</v>
      </c>
      <c r="E76" s="130">
        <v>9.4219330942179482</v>
      </c>
      <c r="F76" s="130">
        <v>8.1127465129405181</v>
      </c>
      <c r="G76" s="130">
        <v>8.7662380057005578</v>
      </c>
      <c r="H76" s="130">
        <v>5.6880862964990797</v>
      </c>
      <c r="I76" s="130">
        <v>-2.9801468237676545</v>
      </c>
      <c r="J76" s="130">
        <v>-8.4633282675502812</v>
      </c>
      <c r="K76" s="130">
        <v>4.5432618955823614</v>
      </c>
      <c r="L76" s="130">
        <v>4.2265543413193285</v>
      </c>
      <c r="M76" s="130">
        <v>3.4779632153945101</v>
      </c>
      <c r="N76" s="130">
        <v>6.7155495792817561</v>
      </c>
      <c r="O76" s="130">
        <v>6.7355153447891354</v>
      </c>
      <c r="P76" s="130">
        <v>7.06099176102326</v>
      </c>
      <c r="Q76" s="130">
        <v>4.6228035495370392</v>
      </c>
      <c r="R76" s="130">
        <v>5.0734253909431715</v>
      </c>
      <c r="S76" s="130">
        <v>5.8012779539198078</v>
      </c>
      <c r="T76" s="130">
        <v>1.6011869149708389</v>
      </c>
      <c r="U76" s="130">
        <v>-0.74061776625148923</v>
      </c>
      <c r="V76" s="130">
        <v>8.3781362832021387</v>
      </c>
      <c r="W76" s="130">
        <v>0.19828311441696655</v>
      </c>
      <c r="X76" s="130">
        <v>7.8377457723580903</v>
      </c>
      <c r="Y76" s="130">
        <v>2.9453651145938409</v>
      </c>
      <c r="Z76" s="130">
        <v>1.1470672679539291</v>
      </c>
      <c r="AA76" s="130">
        <v>4.2113126676311907</v>
      </c>
      <c r="AB76" s="130">
        <v>3.8823566255784385</v>
      </c>
      <c r="AC76" s="130">
        <v>4.1180054528525005</v>
      </c>
      <c r="AD76" s="130">
        <v>4.0508686806737018</v>
      </c>
      <c r="AE76" s="130">
        <v>2.3910864390260116</v>
      </c>
      <c r="AF76" s="130">
        <v>-6.3526333651630011</v>
      </c>
      <c r="AG76" s="130">
        <v>1.4930409101368411</v>
      </c>
      <c r="AH76" s="130">
        <v>2.66676421950487</v>
      </c>
      <c r="AI76" s="130">
        <v>2.235544472218848</v>
      </c>
      <c r="AJ76" s="130">
        <v>3.0430637855292701</v>
      </c>
    </row>
    <row r="77" spans="1:36" ht="12.75" customHeight="1">
      <c r="A77" s="117" t="s">
        <v>266</v>
      </c>
      <c r="B77" s="125"/>
      <c r="C77" s="125">
        <v>10.4959988998407</v>
      </c>
      <c r="D77" s="125">
        <v>11.411756275645658</v>
      </c>
      <c r="E77" s="125">
        <v>8.9108207054251665</v>
      </c>
      <c r="F77" s="125">
        <v>8.5817010325299776</v>
      </c>
      <c r="G77" s="125">
        <v>11.14666979633985</v>
      </c>
      <c r="H77" s="125">
        <v>6.446948049690377</v>
      </c>
      <c r="I77" s="125">
        <v>1.7133338333530759</v>
      </c>
      <c r="J77" s="125">
        <v>-7.35932692433488</v>
      </c>
      <c r="K77" s="125">
        <v>8.7372259025317192</v>
      </c>
      <c r="L77" s="125">
        <v>4.0065480013601302</v>
      </c>
      <c r="M77" s="125">
        <v>2.5375449605834035</v>
      </c>
      <c r="N77" s="125">
        <v>8.6025790909412905</v>
      </c>
      <c r="O77" s="125">
        <v>9.6004660702489844</v>
      </c>
      <c r="P77" s="125">
        <v>7.1581009268048064</v>
      </c>
      <c r="Q77" s="125">
        <v>4.8880072180889726</v>
      </c>
      <c r="R77" s="125">
        <v>5.6384760106271017</v>
      </c>
      <c r="S77" s="125">
        <v>6.8127000987813204</v>
      </c>
      <c r="T77" s="125">
        <v>2.9469206651876476</v>
      </c>
      <c r="U77" s="125">
        <v>-2.3359575751919692</v>
      </c>
      <c r="V77" s="125">
        <v>10.611400981970462</v>
      </c>
      <c r="W77" s="125">
        <v>-4.1248939504698825</v>
      </c>
      <c r="X77" s="125">
        <v>7.2435018684986971</v>
      </c>
      <c r="Y77" s="125">
        <v>1.7055446878106579</v>
      </c>
      <c r="Z77" s="125">
        <v>9.0493913890156819E-2</v>
      </c>
      <c r="AA77" s="125">
        <v>1.9368035197082634</v>
      </c>
      <c r="AB77" s="125">
        <v>2.2380003924798331</v>
      </c>
      <c r="AC77" s="125">
        <v>2.1236586198213985</v>
      </c>
      <c r="AD77" s="125">
        <v>2.9049204841544025</v>
      </c>
      <c r="AE77" s="125">
        <v>-0.1276803085267062</v>
      </c>
      <c r="AF77" s="125">
        <v>-5.7511736751172862</v>
      </c>
      <c r="AG77" s="125">
        <v>3.7444232579174468</v>
      </c>
      <c r="AH77" s="125">
        <v>0.6199306815761787</v>
      </c>
      <c r="AI77" s="125">
        <v>-1.7060370527360931</v>
      </c>
      <c r="AJ77" s="125">
        <v>0.92667155872373996</v>
      </c>
    </row>
    <row r="78" spans="1:36" ht="12.75" customHeight="1">
      <c r="A78" s="120" t="s">
        <v>267</v>
      </c>
      <c r="B78" s="125"/>
      <c r="C78" s="125">
        <v>16.148940871926001</v>
      </c>
      <c r="D78" s="125">
        <v>8.1633485085275623</v>
      </c>
      <c r="E78" s="125">
        <v>6.4114483867725482</v>
      </c>
      <c r="F78" s="125">
        <v>8.6711139972843796</v>
      </c>
      <c r="G78" s="125">
        <v>5.7290931018372646</v>
      </c>
      <c r="H78" s="125">
        <v>16.831428806313724</v>
      </c>
      <c r="I78" s="125">
        <v>6.1975002418837022</v>
      </c>
      <c r="J78" s="125">
        <v>-6.6872623967797864</v>
      </c>
      <c r="K78" s="125">
        <v>7.0200509484036502</v>
      </c>
      <c r="L78" s="125">
        <v>4.8145506419401016</v>
      </c>
      <c r="M78" s="125">
        <v>0.14559611321681132</v>
      </c>
      <c r="N78" s="125">
        <v>8.2703202408324756</v>
      </c>
      <c r="O78" s="125">
        <v>9.1098169717137978</v>
      </c>
      <c r="P78" s="125">
        <v>2.6513099370614839</v>
      </c>
      <c r="Q78" s="125">
        <v>12.146603681381336</v>
      </c>
      <c r="R78" s="125">
        <v>8.9305530540272144</v>
      </c>
      <c r="S78" s="125">
        <v>3.5954301075268802</v>
      </c>
      <c r="T78" s="125">
        <v>6.5319802913056151</v>
      </c>
      <c r="U78" s="125">
        <v>1.2406000502619463</v>
      </c>
      <c r="V78" s="125">
        <v>7.0368478587761416</v>
      </c>
      <c r="W78" s="125">
        <v>-1.5796703296703356</v>
      </c>
      <c r="X78" s="125">
        <v>7.7219709808683916</v>
      </c>
      <c r="Y78" s="125">
        <v>2.1516639113590088</v>
      </c>
      <c r="Z78" s="125">
        <v>-1.6335993543020351</v>
      </c>
      <c r="AA78" s="125">
        <v>2.3883183810508655</v>
      </c>
      <c r="AB78" s="125">
        <v>0.82714575428497028</v>
      </c>
      <c r="AC78" s="125">
        <v>-5.9635278326351795</v>
      </c>
      <c r="AD78" s="125">
        <v>-2.9297995196060214</v>
      </c>
      <c r="AE78" s="125">
        <v>1.6948098392262949</v>
      </c>
      <c r="AF78" s="125">
        <v>-9.1274452414443914</v>
      </c>
      <c r="AG78" s="125">
        <v>-3.5655225459090474</v>
      </c>
      <c r="AH78" s="125">
        <v>-12.311879682756484</v>
      </c>
      <c r="AI78" s="125">
        <v>-1.0357863619567382</v>
      </c>
      <c r="AJ78" s="125">
        <v>9.8125606750802774</v>
      </c>
    </row>
    <row r="79" spans="1:36" ht="12.75" customHeight="1">
      <c r="A79" s="120" t="s">
        <v>268</v>
      </c>
      <c r="B79" s="125"/>
      <c r="C79" s="125">
        <v>9.2070945412650502</v>
      </c>
      <c r="D79" s="125">
        <v>10.236075229090602</v>
      </c>
      <c r="E79" s="125">
        <v>8.2709430321343831</v>
      </c>
      <c r="F79" s="125">
        <v>8.3189479868046305</v>
      </c>
      <c r="G79" s="125">
        <v>11.217902452659374</v>
      </c>
      <c r="H79" s="125">
        <v>5.8883326418798703</v>
      </c>
      <c r="I79" s="125">
        <v>0.93699364261325968</v>
      </c>
      <c r="J79" s="125">
        <v>-8.3013840553565927</v>
      </c>
      <c r="K79" s="125">
        <v>9.8561070677317844</v>
      </c>
      <c r="L79" s="125">
        <v>3.2763194292988942</v>
      </c>
      <c r="M79" s="125">
        <v>1.9634764503595079</v>
      </c>
      <c r="N79" s="125">
        <v>8.8619564088193528</v>
      </c>
      <c r="O79" s="125">
        <v>10.201270729280452</v>
      </c>
      <c r="P79" s="125">
        <v>7.4720302168527013</v>
      </c>
      <c r="Q79" s="125">
        <v>4.201543958474673</v>
      </c>
      <c r="R79" s="125">
        <v>5.661297352939016</v>
      </c>
      <c r="S79" s="125">
        <v>7.2715365145363648</v>
      </c>
      <c r="T79" s="125">
        <v>2.3705224900458859</v>
      </c>
      <c r="U79" s="125">
        <v>-3.3182362279592184</v>
      </c>
      <c r="V79" s="125">
        <v>11.405825295573962</v>
      </c>
      <c r="W79" s="125">
        <v>-4.8630213645370475</v>
      </c>
      <c r="X79" s="125">
        <v>6.923802793447436</v>
      </c>
      <c r="Y79" s="125">
        <v>1.8797283769250441</v>
      </c>
      <c r="Z79" s="125">
        <v>3.2740829525607751E-2</v>
      </c>
      <c r="AA79" s="125">
        <v>1.5094246380585474</v>
      </c>
      <c r="AB79" s="125">
        <v>2.2572643196750164</v>
      </c>
      <c r="AC79" s="125">
        <v>2.9048322192875702</v>
      </c>
      <c r="AD79" s="125">
        <v>3.4628548204620273</v>
      </c>
      <c r="AE79" s="125">
        <v>-0.84672245898988763</v>
      </c>
      <c r="AF79" s="125">
        <v>-5.3020994285008669</v>
      </c>
      <c r="AG79" s="125">
        <v>4.6677431975605117</v>
      </c>
      <c r="AH79" s="125">
        <v>1.3546252345849439</v>
      </c>
      <c r="AI79" s="125">
        <v>-2.4894695149450285</v>
      </c>
      <c r="AJ79" s="125">
        <v>-0.29857078404667448</v>
      </c>
    </row>
    <row r="80" spans="1:36" ht="12.75" customHeight="1">
      <c r="A80" s="120" t="s">
        <v>269</v>
      </c>
      <c r="B80" s="125"/>
      <c r="C80" s="125">
        <v>25.354651618465397</v>
      </c>
      <c r="D80" s="125">
        <v>34.719269726147303</v>
      </c>
      <c r="E80" s="125">
        <v>20.505561485744337</v>
      </c>
      <c r="F80" s="125">
        <v>12.78371161548732</v>
      </c>
      <c r="G80" s="125">
        <v>14.052860427527492</v>
      </c>
      <c r="H80" s="125">
        <v>5.7854291417165626</v>
      </c>
      <c r="I80" s="125">
        <v>7.3379435267035831</v>
      </c>
      <c r="J80" s="125">
        <v>1.0380136233794701</v>
      </c>
      <c r="K80" s="125">
        <v>0.61675771599567497</v>
      </c>
      <c r="L80" s="125">
        <v>11.107076470842529</v>
      </c>
      <c r="M80" s="125">
        <v>10.381131723107572</v>
      </c>
      <c r="N80" s="125">
        <v>7.6988149704271223</v>
      </c>
      <c r="O80" s="125">
        <v>4.3436710435021695</v>
      </c>
      <c r="P80" s="125">
        <v>7.623110218932311</v>
      </c>
      <c r="Q80" s="125">
        <v>5.7098891362889219</v>
      </c>
      <c r="R80" s="125">
        <v>3.3420086238268993</v>
      </c>
      <c r="S80" s="125">
        <v>6.5975167939216419</v>
      </c>
      <c r="T80" s="125">
        <v>5.2656869418972434</v>
      </c>
      <c r="U80" s="125">
        <v>4.459258977480232</v>
      </c>
      <c r="V80" s="125">
        <v>6.8430731693994034</v>
      </c>
      <c r="W80" s="125">
        <v>1.286666808682881</v>
      </c>
      <c r="X80" s="125">
        <v>10.25721917260816</v>
      </c>
      <c r="Y80" s="125">
        <v>-1.8903555623378594</v>
      </c>
      <c r="Z80" s="125">
        <v>3.0739019695526224</v>
      </c>
      <c r="AA80" s="125">
        <v>4.8621118949711502</v>
      </c>
      <c r="AB80" s="125">
        <v>2.9493664510465578</v>
      </c>
      <c r="AC80" s="125">
        <v>1.7881854652706863</v>
      </c>
      <c r="AD80" s="125">
        <v>2.2278069028025271</v>
      </c>
      <c r="AE80" s="125">
        <v>4.62584211551507</v>
      </c>
      <c r="AF80" s="125">
        <v>-7.9839890092958825</v>
      </c>
      <c r="AG80" s="125">
        <v>0.27000345353253863</v>
      </c>
      <c r="AH80" s="125">
        <v>3.401788913744582</v>
      </c>
      <c r="AI80" s="125">
        <v>4.2915061487475441</v>
      </c>
      <c r="AJ80" s="125">
        <v>4.8385327612349585</v>
      </c>
    </row>
    <row r="81" spans="1:36" ht="12.75" customHeight="1">
      <c r="A81" s="120" t="s">
        <v>270</v>
      </c>
      <c r="B81" s="125"/>
      <c r="C81" s="125">
        <v>7.4149136906841875</v>
      </c>
      <c r="D81" s="125">
        <v>1.1190631099544674</v>
      </c>
      <c r="E81" s="125">
        <v>2.9082486166516475</v>
      </c>
      <c r="F81" s="125">
        <v>3.3825184444166609</v>
      </c>
      <c r="G81" s="125">
        <v>11.865739340792274</v>
      </c>
      <c r="H81" s="125">
        <v>12.18035357084932</v>
      </c>
      <c r="I81" s="125">
        <v>6.8096385542168605</v>
      </c>
      <c r="J81" s="125">
        <v>6.5830438117583441</v>
      </c>
      <c r="K81" s="125">
        <v>-3.9835746338159339</v>
      </c>
      <c r="L81" s="125">
        <v>9.4572549711212019</v>
      </c>
      <c r="M81" s="125">
        <v>7.8586965278337289</v>
      </c>
      <c r="N81" s="125">
        <v>0.59752772902118068</v>
      </c>
      <c r="O81" s="125">
        <v>5.2195864424397627</v>
      </c>
      <c r="P81" s="125">
        <v>8.375965846946329</v>
      </c>
      <c r="Q81" s="125">
        <v>4.1833512387277523</v>
      </c>
      <c r="R81" s="125">
        <v>-4.7684519717517588</v>
      </c>
      <c r="S81" s="125">
        <v>-2.001575009843819</v>
      </c>
      <c r="T81" s="125">
        <v>4.861715663296053</v>
      </c>
      <c r="U81" s="125">
        <v>1.5805606999169868</v>
      </c>
      <c r="V81" s="125">
        <v>6.346462138119648</v>
      </c>
      <c r="W81" s="125">
        <v>-1.3567037124615666</v>
      </c>
      <c r="X81" s="125">
        <v>8.3240943277499895</v>
      </c>
      <c r="Y81" s="125">
        <v>7.2252496473126655</v>
      </c>
      <c r="Z81" s="125">
        <v>2.7526249258313271</v>
      </c>
      <c r="AA81" s="125">
        <v>9.0107958825006165</v>
      </c>
      <c r="AB81" s="125">
        <v>7.5128400009212442</v>
      </c>
      <c r="AC81" s="125">
        <v>6.6301064672993277</v>
      </c>
      <c r="AD81" s="125">
        <v>5.9064609450337571</v>
      </c>
      <c r="AE81" s="125">
        <v>5.626375294028378</v>
      </c>
      <c r="AF81" s="125">
        <v>0.70579361373512484</v>
      </c>
      <c r="AG81" s="125">
        <v>4.5385644226482356</v>
      </c>
      <c r="AH81" s="125">
        <v>4.1726373251450184</v>
      </c>
      <c r="AI81" s="125">
        <v>3.4962172076114371</v>
      </c>
      <c r="AJ81" s="125">
        <v>3.4572237781047761</v>
      </c>
    </row>
    <row r="82" spans="1:36" ht="12.75" customHeight="1">
      <c r="A82" s="117" t="s">
        <v>271</v>
      </c>
      <c r="B82" s="125"/>
      <c r="C82" s="125">
        <v>7.5786940864755081</v>
      </c>
      <c r="D82" s="125">
        <v>8.9067324517266684</v>
      </c>
      <c r="E82" s="125">
        <v>9.6774405040447959</v>
      </c>
      <c r="F82" s="125">
        <v>7.8850387134665567</v>
      </c>
      <c r="G82" s="125">
        <v>7.6207959584961884</v>
      </c>
      <c r="H82" s="125">
        <v>5.314510832612811</v>
      </c>
      <c r="I82" s="125">
        <v>-5.2395184881226129</v>
      </c>
      <c r="J82" s="125">
        <v>-9.0316040364019017</v>
      </c>
      <c r="K82" s="125">
        <v>2.2026234974862291</v>
      </c>
      <c r="L82" s="125">
        <v>4.3510227806343522</v>
      </c>
      <c r="M82" s="125">
        <v>4.0253955635201493</v>
      </c>
      <c r="N82" s="125">
        <v>5.6277478114154462</v>
      </c>
      <c r="O82" s="125">
        <v>5.0355414578757944</v>
      </c>
      <c r="P82" s="125">
        <v>6.9993817350064944</v>
      </c>
      <c r="Q82" s="125">
        <v>4.4558160639645479</v>
      </c>
      <c r="R82" s="125">
        <v>4.7104706296713346</v>
      </c>
      <c r="S82" s="125">
        <v>5.1269514910168965</v>
      </c>
      <c r="T82" s="125">
        <v>0.69278994297164331</v>
      </c>
      <c r="U82" s="125">
        <v>0.36059687115444206</v>
      </c>
      <c r="V82" s="125">
        <v>6.9092241497313154</v>
      </c>
      <c r="W82" s="125">
        <v>3.2630134042309891</v>
      </c>
      <c r="X82" s="125">
        <v>8.2321473828021965</v>
      </c>
      <c r="Y82" s="125">
        <v>3.7407137824187799</v>
      </c>
      <c r="Z82" s="125">
        <v>1.8112859650142354</v>
      </c>
      <c r="AA82" s="125">
        <v>5.6086052448534218</v>
      </c>
      <c r="AB82" s="125">
        <v>4.8344128027916184</v>
      </c>
      <c r="AC82" s="125">
        <v>5.2342454944501071</v>
      </c>
      <c r="AD82" s="125">
        <v>4.6802153451961175</v>
      </c>
      <c r="AE82" s="125">
        <v>3.7545027156992319</v>
      </c>
      <c r="AF82" s="125">
        <v>-6.6607425129482749</v>
      </c>
      <c r="AG82" s="125">
        <v>0.35750673238565867</v>
      </c>
      <c r="AH82" s="125">
        <v>3.7894211071562296</v>
      </c>
      <c r="AI82" s="125">
        <v>4.4255798293353337</v>
      </c>
      <c r="AJ82" s="125">
        <v>4.1007533602357853</v>
      </c>
    </row>
    <row r="83" spans="1:36" ht="12.75" customHeight="1">
      <c r="A83" s="120" t="s">
        <v>272</v>
      </c>
      <c r="B83" s="125"/>
      <c r="C83" s="125">
        <v>13.979273165029582</v>
      </c>
      <c r="D83" s="125">
        <v>5.6440811578230381</v>
      </c>
      <c r="E83" s="125">
        <v>8.9684750441016092</v>
      </c>
      <c r="F83" s="125">
        <v>14.2806805262843</v>
      </c>
      <c r="G83" s="125">
        <v>8.5044184463590682</v>
      </c>
      <c r="H83" s="125">
        <v>7.9759156942065204</v>
      </c>
      <c r="I83" s="125">
        <v>-27.783501955185898</v>
      </c>
      <c r="J83" s="125">
        <v>-33.312476364011417</v>
      </c>
      <c r="K83" s="125">
        <v>-9.553857733510668</v>
      </c>
      <c r="L83" s="125">
        <v>-10.531115696355485</v>
      </c>
      <c r="M83" s="125">
        <v>0.55553431953416066</v>
      </c>
      <c r="N83" s="125">
        <v>5.6260216171010882</v>
      </c>
      <c r="O83" s="125">
        <v>2.9588886622920114</v>
      </c>
      <c r="P83" s="125">
        <v>8.1123908395523472</v>
      </c>
      <c r="Q83" s="125">
        <v>9.9662671897227995</v>
      </c>
      <c r="R83" s="125">
        <v>1.1932121663538595</v>
      </c>
      <c r="S83" s="125">
        <v>3.9379001094399229</v>
      </c>
      <c r="T83" s="125">
        <v>-5.3243134952804354</v>
      </c>
      <c r="U83" s="125">
        <v>3.5706904187785966</v>
      </c>
      <c r="V83" s="125">
        <v>8.5016107114688424</v>
      </c>
      <c r="W83" s="125">
        <v>-4.3374686349125682</v>
      </c>
      <c r="X83" s="125">
        <v>7.9440065185347919</v>
      </c>
      <c r="Y83" s="125">
        <v>-0.30109241416745647</v>
      </c>
      <c r="Z83" s="125">
        <v>-2.4283490289156049</v>
      </c>
      <c r="AA83" s="125">
        <v>17.052692151759686</v>
      </c>
      <c r="AB83" s="125">
        <v>7.9748683455863159</v>
      </c>
      <c r="AC83" s="125">
        <v>-2.9818673491561469</v>
      </c>
      <c r="AD83" s="125">
        <v>2.2778500679053053</v>
      </c>
      <c r="AE83" s="125">
        <v>1.5617993541457338</v>
      </c>
      <c r="AF83" s="125">
        <v>1.2862198552917192</v>
      </c>
      <c r="AG83" s="125">
        <v>2.2326074909100839</v>
      </c>
      <c r="AH83" s="125">
        <v>-2.3468048747434267</v>
      </c>
      <c r="AI83" s="125">
        <v>-0.67357390188837485</v>
      </c>
      <c r="AJ83" s="125">
        <v>1.6864940756315434</v>
      </c>
    </row>
    <row r="84" spans="1:36" ht="12.75" customHeight="1">
      <c r="A84" s="120" t="s">
        <v>273</v>
      </c>
      <c r="B84" s="125"/>
      <c r="C84" s="125">
        <v>6.8216402931428917</v>
      </c>
      <c r="D84" s="125">
        <v>5.3072544324226527</v>
      </c>
      <c r="E84" s="125">
        <v>9.1851921523497708</v>
      </c>
      <c r="F84" s="125">
        <v>9.5948181723745734</v>
      </c>
      <c r="G84" s="125">
        <v>9.7912064666696637</v>
      </c>
      <c r="H84" s="125">
        <v>2.3184441650926857</v>
      </c>
      <c r="I84" s="125">
        <v>-2.4491711075600051</v>
      </c>
      <c r="J84" s="125">
        <v>-11.392593327053689</v>
      </c>
      <c r="K84" s="125">
        <v>0.82092208501829589</v>
      </c>
      <c r="L84" s="125">
        <v>2.0612166101682874</v>
      </c>
      <c r="M84" s="125">
        <v>2.8026895453872243</v>
      </c>
      <c r="N84" s="125">
        <v>1.9071358638773006</v>
      </c>
      <c r="O84" s="125">
        <v>4.9195136253156875</v>
      </c>
      <c r="P84" s="125">
        <v>4.7728358730499565</v>
      </c>
      <c r="Q84" s="125">
        <v>1.6457833770152916</v>
      </c>
      <c r="R84" s="125">
        <v>5.0242331761273533</v>
      </c>
      <c r="S84" s="125">
        <v>6.9173678074064213</v>
      </c>
      <c r="T84" s="125">
        <v>-0.14865576113686529</v>
      </c>
      <c r="U84" s="125">
        <v>-2.4656829085767811</v>
      </c>
      <c r="V84" s="125">
        <v>9.1073817011893254</v>
      </c>
      <c r="W84" s="125">
        <v>1.8222555382067185E-2</v>
      </c>
      <c r="X84" s="125">
        <v>5.2168296046011875</v>
      </c>
      <c r="Y84" s="125">
        <v>0.77724754409453567</v>
      </c>
      <c r="Z84" s="125">
        <v>-0.79351194641607492</v>
      </c>
      <c r="AA84" s="125">
        <v>5.5517766945042837</v>
      </c>
      <c r="AB84" s="125">
        <v>6.1585209406120924</v>
      </c>
      <c r="AC84" s="125">
        <v>6.4079324730874703</v>
      </c>
      <c r="AD84" s="125">
        <v>6.3610294753647878</v>
      </c>
      <c r="AE84" s="125">
        <v>4.4193218769128038</v>
      </c>
      <c r="AF84" s="125">
        <v>-3.2969946737516835</v>
      </c>
      <c r="AG84" s="125">
        <v>1.5104605340005719</v>
      </c>
      <c r="AH84" s="125">
        <v>3.5084446743166637</v>
      </c>
      <c r="AI84" s="125">
        <v>4.046190689893848</v>
      </c>
      <c r="AJ84" s="125">
        <v>3.1651485005977946</v>
      </c>
    </row>
    <row r="85" spans="1:36" ht="12.75" customHeight="1">
      <c r="A85" s="120" t="s">
        <v>274</v>
      </c>
      <c r="B85" s="125"/>
      <c r="C85" s="125">
        <v>4.0317855573458274</v>
      </c>
      <c r="D85" s="125">
        <v>7.7425162046232714</v>
      </c>
      <c r="E85" s="125">
        <v>8.6474376925230985</v>
      </c>
      <c r="F85" s="125">
        <v>8.6563740398989637</v>
      </c>
      <c r="G85" s="125">
        <v>5.745654090511934</v>
      </c>
      <c r="H85" s="125">
        <v>9.1022611712627821</v>
      </c>
      <c r="I85" s="125">
        <v>2.9809675893879017</v>
      </c>
      <c r="J85" s="125">
        <v>-2.9312817577707762</v>
      </c>
      <c r="K85" s="125">
        <v>8.2246630191835663</v>
      </c>
      <c r="L85" s="125">
        <v>5.6848273677541954</v>
      </c>
      <c r="M85" s="125">
        <v>3.3202756206409703</v>
      </c>
      <c r="N85" s="125">
        <v>8.2143737761984283</v>
      </c>
      <c r="O85" s="125">
        <v>7.3182108180859018E-2</v>
      </c>
      <c r="P85" s="125">
        <v>7.9996785556433565</v>
      </c>
      <c r="Q85" s="125">
        <v>3.2151972200933159</v>
      </c>
      <c r="R85" s="125">
        <v>4.2730606379553109</v>
      </c>
      <c r="S85" s="125">
        <v>7.1279763276518509</v>
      </c>
      <c r="T85" s="125">
        <v>-1.1272356481820083</v>
      </c>
      <c r="U85" s="125">
        <v>-1.219066434007658</v>
      </c>
      <c r="V85" s="125">
        <v>7.747609639414037</v>
      </c>
      <c r="W85" s="125">
        <v>1.6110436521077816</v>
      </c>
      <c r="X85" s="125">
        <v>8.4155657084457545</v>
      </c>
      <c r="Y85" s="125">
        <v>5.168139425271562</v>
      </c>
      <c r="Z85" s="125">
        <v>3.0505567720454678</v>
      </c>
      <c r="AA85" s="125">
        <v>4.0475106071865099</v>
      </c>
      <c r="AB85" s="125">
        <v>5.3079185159221112</v>
      </c>
      <c r="AC85" s="125">
        <v>8.0383540751204805</v>
      </c>
      <c r="AD85" s="125">
        <v>3.8585595019757761</v>
      </c>
      <c r="AE85" s="125">
        <v>2.696334094191343</v>
      </c>
      <c r="AF85" s="125">
        <v>-22.428906578429903</v>
      </c>
      <c r="AG85" s="125">
        <v>-2.3252805423615115</v>
      </c>
      <c r="AH85" s="125">
        <v>7.8832537460892524</v>
      </c>
      <c r="AI85" s="125">
        <v>8.9531339950660254</v>
      </c>
      <c r="AJ85" s="125">
        <v>10.121557359450733</v>
      </c>
    </row>
    <row r="86" spans="1:36" ht="12.75" customHeight="1">
      <c r="A86" s="120" t="s">
        <v>275</v>
      </c>
      <c r="B86" s="125"/>
      <c r="C86" s="125">
        <v>11.695233249594565</v>
      </c>
      <c r="D86" s="125">
        <v>3.6447182617409908</v>
      </c>
      <c r="E86" s="125">
        <v>-0.98612827908254985</v>
      </c>
      <c r="F86" s="125">
        <v>-2.5922432447428321</v>
      </c>
      <c r="G86" s="125">
        <v>3.2502079084974866</v>
      </c>
      <c r="H86" s="125">
        <v>1.4636110865919392</v>
      </c>
      <c r="I86" s="125">
        <v>-0.89877499089261903</v>
      </c>
      <c r="J86" s="125">
        <v>2.2494842645832449</v>
      </c>
      <c r="K86" s="125">
        <v>2.1436543538451645</v>
      </c>
      <c r="L86" s="125">
        <v>6.9500260034986496</v>
      </c>
      <c r="M86" s="125">
        <v>4.9811139108694391</v>
      </c>
      <c r="N86" s="125">
        <v>1.4602535909792778</v>
      </c>
      <c r="O86" s="125">
        <v>-0.75904653425624247</v>
      </c>
      <c r="P86" s="125">
        <v>8.4858623173253278</v>
      </c>
      <c r="Q86" s="125">
        <v>0.69174658517050602</v>
      </c>
      <c r="R86" s="125">
        <v>9.5473068971678003</v>
      </c>
      <c r="S86" s="125">
        <v>3.8229149678090693</v>
      </c>
      <c r="T86" s="125">
        <v>4.2012783734959953</v>
      </c>
      <c r="U86" s="125">
        <v>-1.6794446598038775</v>
      </c>
      <c r="V86" s="125">
        <v>9.3299260746554751</v>
      </c>
      <c r="W86" s="125">
        <v>12.291890664547452</v>
      </c>
      <c r="X86" s="125">
        <v>14.094512539623054</v>
      </c>
      <c r="Y86" s="125">
        <v>9.7017667770848135</v>
      </c>
      <c r="Z86" s="125">
        <v>2.4831439852893027</v>
      </c>
      <c r="AA86" s="125">
        <v>15.008461413635629</v>
      </c>
      <c r="AB86" s="125">
        <v>9.2602073725287966</v>
      </c>
      <c r="AC86" s="125">
        <v>10.814256170522071</v>
      </c>
      <c r="AD86" s="125">
        <v>7.9785640083106983</v>
      </c>
      <c r="AE86" s="125">
        <v>7.6068806978755674</v>
      </c>
      <c r="AF86" s="125">
        <v>-37.61396118549721</v>
      </c>
      <c r="AG86" s="125">
        <v>-15.023173347664525</v>
      </c>
      <c r="AH86" s="125">
        <v>35.907200250810121</v>
      </c>
      <c r="AI86" s="125">
        <v>21.417577129129882</v>
      </c>
      <c r="AJ86" s="125">
        <v>11.981498891178234</v>
      </c>
    </row>
    <row r="87" spans="1:36" ht="12.75" customHeight="1">
      <c r="A87" s="120" t="s">
        <v>276</v>
      </c>
      <c r="B87" s="125"/>
      <c r="C87" s="125">
        <v>19.892801411221939</v>
      </c>
      <c r="D87" s="125">
        <v>23.303717955973056</v>
      </c>
      <c r="E87" s="125">
        <v>14.511909679195938</v>
      </c>
      <c r="F87" s="125">
        <v>12.316139633682013</v>
      </c>
      <c r="G87" s="125">
        <v>19.160362546388825</v>
      </c>
      <c r="H87" s="125">
        <v>9.2098761735068138</v>
      </c>
      <c r="I87" s="125">
        <v>6.3176944802434889</v>
      </c>
      <c r="J87" s="125">
        <v>1.3372707812137321</v>
      </c>
      <c r="K87" s="125">
        <v>14.980339259127291</v>
      </c>
      <c r="L87" s="125">
        <v>14.641137734491736</v>
      </c>
      <c r="M87" s="125">
        <v>25.81286685202349</v>
      </c>
      <c r="N87" s="125">
        <v>8.736053774497023</v>
      </c>
      <c r="O87" s="125">
        <v>9.7990924936665067</v>
      </c>
      <c r="P87" s="125">
        <v>20.343460181370631</v>
      </c>
      <c r="Q87" s="125">
        <v>13.731668500261691</v>
      </c>
      <c r="R87" s="125">
        <v>17.359761079649516</v>
      </c>
      <c r="S87" s="125">
        <v>8.382847791555136</v>
      </c>
      <c r="T87" s="125">
        <v>9.4245379838894223</v>
      </c>
      <c r="U87" s="125">
        <v>-0.64978222511614092</v>
      </c>
      <c r="V87" s="125">
        <v>6.0842635008710317</v>
      </c>
      <c r="W87" s="125">
        <v>8.4296314316993062</v>
      </c>
      <c r="X87" s="125">
        <v>8.8152285582702632</v>
      </c>
      <c r="Y87" s="125">
        <v>9.5582649650562104</v>
      </c>
      <c r="Z87" s="125">
        <v>5.2924177176634259</v>
      </c>
      <c r="AA87" s="125">
        <v>10.093251331741897</v>
      </c>
      <c r="AB87" s="125">
        <v>2.4041306442275499</v>
      </c>
      <c r="AC87" s="125">
        <v>3.8815933578796944</v>
      </c>
      <c r="AD87" s="125">
        <v>8.7870402351939418</v>
      </c>
      <c r="AE87" s="125">
        <v>11.447421127537936</v>
      </c>
      <c r="AF87" s="125">
        <v>1.4484639987544483</v>
      </c>
      <c r="AG87" s="125">
        <v>5.53447577748463</v>
      </c>
      <c r="AH87" s="125">
        <v>5.1617763998601447</v>
      </c>
      <c r="AI87" s="125">
        <v>3.6735510503110618</v>
      </c>
      <c r="AJ87" s="125">
        <v>6.4479326599708742</v>
      </c>
    </row>
    <row r="88" spans="1:36" ht="12.75" customHeight="1">
      <c r="A88" s="120" t="s">
        <v>277</v>
      </c>
      <c r="B88" s="125"/>
      <c r="C88" s="125">
        <v>9.7735929734847673</v>
      </c>
      <c r="D88" s="125">
        <v>39.520805758598357</v>
      </c>
      <c r="E88" s="125">
        <v>25.163595133027002</v>
      </c>
      <c r="F88" s="125">
        <v>13.900142939082457</v>
      </c>
      <c r="G88" s="125">
        <v>-1.7921018028927875</v>
      </c>
      <c r="H88" s="125">
        <v>2.6075897853291394</v>
      </c>
      <c r="I88" s="125">
        <v>-22.754900697054126</v>
      </c>
      <c r="J88" s="125">
        <v>-34.658810844115834</v>
      </c>
      <c r="K88" s="125">
        <v>-19.118958655021075</v>
      </c>
      <c r="L88" s="125">
        <v>10.42184828229442</v>
      </c>
      <c r="M88" s="125">
        <v>7.920021116536887</v>
      </c>
      <c r="N88" s="125">
        <v>12.761247875163576</v>
      </c>
      <c r="O88" s="125">
        <v>11.525641859893426</v>
      </c>
      <c r="P88" s="125">
        <v>6.4307941653160441</v>
      </c>
      <c r="Q88" s="125">
        <v>5.4924940381739589</v>
      </c>
      <c r="R88" s="125">
        <v>-0.54796418889463894</v>
      </c>
      <c r="S88" s="125">
        <v>3.113433485739165</v>
      </c>
      <c r="T88" s="125">
        <v>-0.73451576576576372</v>
      </c>
      <c r="U88" s="125">
        <v>11.226605330255168</v>
      </c>
      <c r="V88" s="125">
        <v>3.8951998470070777</v>
      </c>
      <c r="W88" s="125">
        <v>6.123926558040111</v>
      </c>
      <c r="X88" s="125">
        <v>15.315573666232666</v>
      </c>
      <c r="Y88" s="125">
        <v>12.340061127734515</v>
      </c>
      <c r="Z88" s="125">
        <v>7.4878739786382198</v>
      </c>
      <c r="AA88" s="125">
        <v>8.3711590873986665</v>
      </c>
      <c r="AB88" s="125">
        <v>7.0350310954995052</v>
      </c>
      <c r="AC88" s="125">
        <v>6.6607007345255624</v>
      </c>
      <c r="AD88" s="125">
        <v>3.6996814461512457</v>
      </c>
      <c r="AE88" s="125">
        <v>1.8089577974573103</v>
      </c>
      <c r="AF88" s="125">
        <v>5.2686521807128912</v>
      </c>
      <c r="AG88" s="125">
        <v>5.6361947532247143</v>
      </c>
      <c r="AH88" s="125">
        <v>-2.3656440202570224</v>
      </c>
      <c r="AI88" s="125">
        <v>1.4769192572188956</v>
      </c>
      <c r="AJ88" s="125">
        <v>2.0026936477691919</v>
      </c>
    </row>
    <row r="89" spans="1:36" ht="12.75" customHeight="1">
      <c r="A89" s="120" t="s">
        <v>278</v>
      </c>
      <c r="B89" s="125"/>
      <c r="C89" s="125">
        <v>12.336307952265287</v>
      </c>
      <c r="D89" s="125">
        <v>15.952383750308471</v>
      </c>
      <c r="E89" s="125">
        <v>0.91616669369223303</v>
      </c>
      <c r="F89" s="125">
        <v>-3.5962480919096862</v>
      </c>
      <c r="G89" s="125">
        <v>16.764414813271529</v>
      </c>
      <c r="H89" s="125">
        <v>12.749803725644142</v>
      </c>
      <c r="I89" s="125">
        <v>12.436401617357305</v>
      </c>
      <c r="J89" s="125">
        <v>18.227114063731563</v>
      </c>
      <c r="K89" s="125">
        <v>19.367127788756861</v>
      </c>
      <c r="L89" s="125">
        <v>3.019966888077704</v>
      </c>
      <c r="M89" s="125">
        <v>-1.1505992603636344</v>
      </c>
      <c r="N89" s="125">
        <v>12.649171690065671</v>
      </c>
      <c r="O89" s="125">
        <v>7.6968553568478768</v>
      </c>
      <c r="P89" s="125">
        <v>6.283804511035413</v>
      </c>
      <c r="Q89" s="125">
        <v>4.1831867414057626</v>
      </c>
      <c r="R89" s="125">
        <v>8.4981281736296665</v>
      </c>
      <c r="S89" s="125">
        <v>1.8011449920038842</v>
      </c>
      <c r="T89" s="125">
        <v>1.7666375142324284</v>
      </c>
      <c r="U89" s="125">
        <v>-4.2382555341518611</v>
      </c>
      <c r="V89" s="125">
        <v>4.4078851565754178</v>
      </c>
      <c r="W89" s="125">
        <v>3.5458393473994931</v>
      </c>
      <c r="X89" s="125">
        <v>2.8831244498601478</v>
      </c>
      <c r="Y89" s="125">
        <v>1.0120539153150645</v>
      </c>
      <c r="Z89" s="125">
        <v>2.2181363314394105</v>
      </c>
      <c r="AA89" s="125">
        <v>1.5026951793444283</v>
      </c>
      <c r="AB89" s="125">
        <v>7.0452036488292293</v>
      </c>
      <c r="AC89" s="125">
        <v>6.6762377500535877</v>
      </c>
      <c r="AD89" s="125">
        <v>5.4430370085811575</v>
      </c>
      <c r="AE89" s="125">
        <v>3.7752191977146481</v>
      </c>
      <c r="AF89" s="125">
        <v>1.5454078346853066</v>
      </c>
      <c r="AG89" s="125">
        <v>1.6400311383826249</v>
      </c>
      <c r="AH89" s="125">
        <v>2.4961536122255552</v>
      </c>
      <c r="AI89" s="125">
        <v>1.5129537322748945</v>
      </c>
      <c r="AJ89" s="125">
        <v>1.1714961202715841</v>
      </c>
    </row>
    <row r="90" spans="1:36" ht="12.75" customHeight="1">
      <c r="A90" s="120" t="s">
        <v>279</v>
      </c>
      <c r="B90" s="125"/>
      <c r="C90" s="125">
        <v>3.9467146203535037</v>
      </c>
      <c r="D90" s="125">
        <v>-3.2323416266417837</v>
      </c>
      <c r="E90" s="125">
        <v>22.622380089859078</v>
      </c>
      <c r="F90" s="125">
        <v>9.3577348066298214</v>
      </c>
      <c r="G90" s="125">
        <v>11.323369469880376</v>
      </c>
      <c r="H90" s="125">
        <v>7.1603031783300111</v>
      </c>
      <c r="I90" s="125">
        <v>-0.13087272994633281</v>
      </c>
      <c r="J90" s="125">
        <v>-9.3173920725602244</v>
      </c>
      <c r="K90" s="125">
        <v>9.3930635838150209</v>
      </c>
      <c r="L90" s="125">
        <v>39.441616077657216</v>
      </c>
      <c r="M90" s="125">
        <v>-2.9644689502480048</v>
      </c>
      <c r="N90" s="125">
        <v>7.4692028389333132</v>
      </c>
      <c r="O90" s="125">
        <v>12.391548433193833</v>
      </c>
      <c r="P90" s="125">
        <v>13.943329397874862</v>
      </c>
      <c r="Q90" s="125">
        <v>10.10497118672437</v>
      </c>
      <c r="R90" s="125">
        <v>6.679407272279775</v>
      </c>
      <c r="S90" s="125">
        <v>10.969817056620172</v>
      </c>
      <c r="T90" s="125">
        <v>-4.4639035307653785E-2</v>
      </c>
      <c r="U90" s="125">
        <v>-11.478578988260196</v>
      </c>
      <c r="V90" s="125">
        <v>11.455583352914346</v>
      </c>
      <c r="W90" s="125">
        <v>6.4089685876210751</v>
      </c>
      <c r="X90" s="125">
        <v>17.167997202960208</v>
      </c>
      <c r="Y90" s="125">
        <v>1.7734940717752892</v>
      </c>
      <c r="Z90" s="125">
        <v>-1.0794671566375769</v>
      </c>
      <c r="AA90" s="125">
        <v>-1.4676750860795664</v>
      </c>
      <c r="AB90" s="125">
        <v>-2.2360597218462033</v>
      </c>
      <c r="AC90" s="125">
        <v>6.2662181150575833</v>
      </c>
      <c r="AD90" s="125">
        <v>2.7753514431730935</v>
      </c>
      <c r="AE90" s="125">
        <v>1.8707035798805549</v>
      </c>
      <c r="AF90" s="125">
        <v>-4.8881780301633597</v>
      </c>
      <c r="AG90" s="125">
        <v>-3.0768559756138956</v>
      </c>
      <c r="AH90" s="125">
        <v>1.052510525105248</v>
      </c>
      <c r="AI90" s="125">
        <v>3.226572589224304</v>
      </c>
      <c r="AJ90" s="125">
        <v>2.2375182145869985</v>
      </c>
    </row>
    <row r="91" spans="1:36" ht="12.75" customHeight="1">
      <c r="A91" s="120" t="s">
        <v>280</v>
      </c>
      <c r="B91" s="125"/>
      <c r="C91" s="125">
        <v>-4.2388269221966226</v>
      </c>
      <c r="D91" s="125">
        <v>-13.252282541149469</v>
      </c>
      <c r="E91" s="125">
        <v>-2.9480915469674187</v>
      </c>
      <c r="F91" s="125">
        <v>-1.6181842269621711</v>
      </c>
      <c r="G91" s="125">
        <v>3.3992535877803931</v>
      </c>
      <c r="H91" s="125">
        <v>14.136076950268844</v>
      </c>
      <c r="I91" s="125">
        <v>-4.4663960747876814</v>
      </c>
      <c r="J91" s="125">
        <v>-20.062449878000919</v>
      </c>
      <c r="K91" s="125">
        <v>14.382377425345254</v>
      </c>
      <c r="L91" s="125">
        <v>25.265456174072071</v>
      </c>
      <c r="M91" s="125">
        <v>18.976253612609128</v>
      </c>
      <c r="N91" s="125">
        <v>20.701442452168692</v>
      </c>
      <c r="O91" s="125">
        <v>15.620818075251307</v>
      </c>
      <c r="P91" s="125">
        <v>14.917231169530297</v>
      </c>
      <c r="Q91" s="125">
        <v>4.3308531320024031</v>
      </c>
      <c r="R91" s="125">
        <v>7.1122818570958231</v>
      </c>
      <c r="S91" s="125">
        <v>-3.6805186820557196</v>
      </c>
      <c r="T91" s="125">
        <v>0.69343701038704353</v>
      </c>
      <c r="U91" s="125">
        <v>-8.7033568650050341</v>
      </c>
      <c r="V91" s="125">
        <v>6.2790954567690846</v>
      </c>
      <c r="W91" s="125">
        <v>6.1427213874205506</v>
      </c>
      <c r="X91" s="125">
        <v>16.475484367349807</v>
      </c>
      <c r="Y91" s="125">
        <v>1.1529800330280864</v>
      </c>
      <c r="Z91" s="125">
        <v>-2.811006560004742</v>
      </c>
      <c r="AA91" s="125">
        <v>3.5532343778633049</v>
      </c>
      <c r="AB91" s="125">
        <v>1.495337025960481</v>
      </c>
      <c r="AC91" s="125">
        <v>3.0616870662900624</v>
      </c>
      <c r="AD91" s="125">
        <v>3.4743134269441072</v>
      </c>
      <c r="AE91" s="125">
        <v>2.2393468889482193</v>
      </c>
      <c r="AF91" s="125">
        <v>-21.509594882729203</v>
      </c>
      <c r="AG91" s="125">
        <v>-7.8350809518635316</v>
      </c>
      <c r="AH91" s="125">
        <v>4.8264326399481376</v>
      </c>
      <c r="AI91" s="125">
        <v>7.0166806081779214</v>
      </c>
      <c r="AJ91" s="125">
        <v>1.9961508903529221</v>
      </c>
    </row>
    <row r="92" spans="1:36" ht="12.75" customHeight="1">
      <c r="A92" s="120" t="s">
        <v>281</v>
      </c>
      <c r="B92" s="125"/>
      <c r="C92" s="125">
        <v>4.8436648003085594</v>
      </c>
      <c r="D92" s="125">
        <v>7.4423147666586402</v>
      </c>
      <c r="E92" s="125">
        <v>9.0920897284533737</v>
      </c>
      <c r="F92" s="125">
        <v>5.0978885509897225</v>
      </c>
      <c r="G92" s="125">
        <v>17.875843746621143</v>
      </c>
      <c r="H92" s="125">
        <v>6.7366407212306996</v>
      </c>
      <c r="I92" s="125">
        <v>7.9516297342090638</v>
      </c>
      <c r="J92" s="125">
        <v>9.2393364569591512</v>
      </c>
      <c r="K92" s="125">
        <v>6.038817499453458</v>
      </c>
      <c r="L92" s="125">
        <v>2.8202938106037578</v>
      </c>
      <c r="M92" s="125">
        <v>3.2276750618258347</v>
      </c>
      <c r="N92" s="125">
        <v>5.0192704960996508</v>
      </c>
      <c r="O92" s="125">
        <v>2.7286419325384799</v>
      </c>
      <c r="P92" s="125">
        <v>0.24778295699093178</v>
      </c>
      <c r="Q92" s="125">
        <v>5.0765458847677962</v>
      </c>
      <c r="R92" s="125">
        <v>2.9407694999959375</v>
      </c>
      <c r="S92" s="125">
        <v>7.6377907099331566</v>
      </c>
      <c r="T92" s="125">
        <v>3.4003844317388854</v>
      </c>
      <c r="U92" s="125">
        <v>3.8010144879488053</v>
      </c>
      <c r="V92" s="125">
        <v>4.0439574478763802</v>
      </c>
      <c r="W92" s="125">
        <v>3.7889834429317233</v>
      </c>
      <c r="X92" s="125">
        <v>4.1505136910332681</v>
      </c>
      <c r="Y92" s="125">
        <v>0.50285505644187367</v>
      </c>
      <c r="Z92" s="125">
        <v>1.3203784735116955</v>
      </c>
      <c r="AA92" s="125">
        <v>1.0882340051712589</v>
      </c>
      <c r="AB92" s="125">
        <v>0.4287946652898853</v>
      </c>
      <c r="AC92" s="125">
        <v>0.76916284864954321</v>
      </c>
      <c r="AD92" s="125">
        <v>1.5314517149728033</v>
      </c>
      <c r="AE92" s="125">
        <v>1.3077498417812592</v>
      </c>
      <c r="AF92" s="125">
        <v>1.5748255084250076</v>
      </c>
      <c r="AG92" s="125">
        <v>0.33639725067465065</v>
      </c>
      <c r="AH92" s="125">
        <v>-1.1231989717166329</v>
      </c>
      <c r="AI92" s="125">
        <v>0.99957544812765775</v>
      </c>
      <c r="AJ92" s="125">
        <v>1.0901204693786042</v>
      </c>
    </row>
    <row r="93" spans="1:36" ht="12.75" customHeight="1">
      <c r="A93" s="120" t="s">
        <v>282</v>
      </c>
      <c r="B93" s="125"/>
      <c r="C93" s="125">
        <v>3.2579806442293773</v>
      </c>
      <c r="D93" s="125">
        <v>5.6717795916654552</v>
      </c>
      <c r="E93" s="125">
        <v>7.8673550436854782</v>
      </c>
      <c r="F93" s="125">
        <v>2.9576721524735063</v>
      </c>
      <c r="G93" s="125">
        <v>4.0819853861466413</v>
      </c>
      <c r="H93" s="125">
        <v>4.1234574970653028</v>
      </c>
      <c r="I93" s="125">
        <v>6.1016520381002692</v>
      </c>
      <c r="J93" s="125">
        <v>8.7844877184070924</v>
      </c>
      <c r="K93" s="125">
        <v>-0.26777333606506204</v>
      </c>
      <c r="L93" s="125">
        <v>1.0185508104931813</v>
      </c>
      <c r="M93" s="125">
        <v>0.98794508368446543</v>
      </c>
      <c r="N93" s="125">
        <v>0.54697524562372735</v>
      </c>
      <c r="O93" s="125">
        <v>3.7521075330917597</v>
      </c>
      <c r="P93" s="125">
        <v>5.2064535243892607</v>
      </c>
      <c r="Q93" s="125">
        <v>4.4700460829493238</v>
      </c>
      <c r="R93" s="125">
        <v>3.2589161724582993</v>
      </c>
      <c r="S93" s="125">
        <v>4.4226015070308478</v>
      </c>
      <c r="T93" s="125">
        <v>0.63485810391065911</v>
      </c>
      <c r="U93" s="125">
        <v>3.0774789966575327</v>
      </c>
      <c r="V93" s="125">
        <v>5.3949636294586867</v>
      </c>
      <c r="W93" s="125">
        <v>2.7208598097165293</v>
      </c>
      <c r="X93" s="125">
        <v>4.9100261404840069</v>
      </c>
      <c r="Y93" s="125">
        <v>1.8528640139921322</v>
      </c>
      <c r="Z93" s="125">
        <v>2.1919537871494299</v>
      </c>
      <c r="AA93" s="125">
        <v>0.17668553989477687</v>
      </c>
      <c r="AB93" s="125">
        <v>-0.21923400686377192</v>
      </c>
      <c r="AC93" s="125">
        <v>0.4236711990111246</v>
      </c>
      <c r="AD93" s="125">
        <v>0.98931904693033346</v>
      </c>
      <c r="AE93" s="125">
        <v>1.5820297026686063</v>
      </c>
      <c r="AF93" s="125">
        <v>1.1584447684010399</v>
      </c>
      <c r="AG93" s="125">
        <v>0.28970466136874506</v>
      </c>
      <c r="AH93" s="125">
        <v>1.2678250945398872</v>
      </c>
      <c r="AI93" s="125">
        <v>0.82976890848310347</v>
      </c>
      <c r="AJ93" s="125">
        <v>1.9137273524889338</v>
      </c>
    </row>
    <row r="94" spans="1:36" ht="12.75" customHeight="1">
      <c r="A94" s="120" t="s">
        <v>283</v>
      </c>
      <c r="B94" s="125"/>
      <c r="C94" s="125">
        <v>2.4250440917107596</v>
      </c>
      <c r="D94" s="125">
        <v>4.2186827378390035</v>
      </c>
      <c r="E94" s="125">
        <v>4.6248106842902388</v>
      </c>
      <c r="F94" s="125">
        <v>4.0571661687876031</v>
      </c>
      <c r="G94" s="125">
        <v>6.8658943747470715</v>
      </c>
      <c r="H94" s="125">
        <v>8.9419060129466033</v>
      </c>
      <c r="I94" s="125">
        <v>1.4621375886678862</v>
      </c>
      <c r="J94" s="125">
        <v>3.0470113379655857</v>
      </c>
      <c r="K94" s="125">
        <v>5.7507090982763458</v>
      </c>
      <c r="L94" s="125">
        <v>2.9258036626581827</v>
      </c>
      <c r="M94" s="125">
        <v>6.7114029896336405</v>
      </c>
      <c r="N94" s="125">
        <v>6.5683897918474372</v>
      </c>
      <c r="O94" s="125">
        <v>-0.32316008595219614</v>
      </c>
      <c r="P94" s="125">
        <v>6.133000985254867</v>
      </c>
      <c r="Q94" s="125">
        <v>2.9127060951806669</v>
      </c>
      <c r="R94" s="125">
        <v>2.6421494930804528</v>
      </c>
      <c r="S94" s="125">
        <v>3.9682420454886937</v>
      </c>
      <c r="T94" s="125">
        <v>2.4477115919517445</v>
      </c>
      <c r="U94" s="125">
        <v>11.453213260650344</v>
      </c>
      <c r="V94" s="125">
        <v>5.3706562729366425</v>
      </c>
      <c r="W94" s="125">
        <v>4.7996781399370718</v>
      </c>
      <c r="X94" s="125">
        <v>5.873084085374586</v>
      </c>
      <c r="Y94" s="125">
        <v>3.7358950074414849</v>
      </c>
      <c r="Z94" s="125">
        <v>5.387681424054918</v>
      </c>
      <c r="AA94" s="125">
        <v>3.2419989604217676</v>
      </c>
      <c r="AB94" s="125">
        <v>3.0097720494452318</v>
      </c>
      <c r="AC94" s="125">
        <v>4.0869334500142145</v>
      </c>
      <c r="AD94" s="125">
        <v>4.8092446257116137</v>
      </c>
      <c r="AE94" s="125">
        <v>3.7548268726132363</v>
      </c>
      <c r="AF94" s="125">
        <v>3.1110562786585376</v>
      </c>
      <c r="AG94" s="125">
        <v>3.5799465560563135</v>
      </c>
      <c r="AH94" s="125">
        <v>5.3533611083301764</v>
      </c>
      <c r="AI94" s="125">
        <v>3.883278693317834</v>
      </c>
      <c r="AJ94" s="125">
        <v>5.7093802993308316</v>
      </c>
    </row>
    <row r="95" spans="1:36" ht="12.75" customHeight="1">
      <c r="A95" s="120" t="s">
        <v>284</v>
      </c>
      <c r="B95" s="125"/>
      <c r="C95" s="125">
        <v>7.6974564926372295</v>
      </c>
      <c r="D95" s="125">
        <v>-8.0381189144396075</v>
      </c>
      <c r="E95" s="125">
        <v>27.483667492678521</v>
      </c>
      <c r="F95" s="125">
        <v>9.8250574306414649</v>
      </c>
      <c r="G95" s="125">
        <v>16.975060337892202</v>
      </c>
      <c r="H95" s="125">
        <v>18.908757450710681</v>
      </c>
      <c r="I95" s="125">
        <v>-1.7120382509447012</v>
      </c>
      <c r="J95" s="125">
        <v>-13.016869360533548</v>
      </c>
      <c r="K95" s="125">
        <v>7.9875518672199064</v>
      </c>
      <c r="L95" s="125">
        <v>2.965376101574563</v>
      </c>
      <c r="M95" s="125">
        <v>-3.8899931042875124</v>
      </c>
      <c r="N95" s="125">
        <v>0.62041023043808252</v>
      </c>
      <c r="O95" s="125">
        <v>21.450442514995174</v>
      </c>
      <c r="P95" s="125">
        <v>24.24797098946641</v>
      </c>
      <c r="Q95" s="125">
        <v>17.948076495441413</v>
      </c>
      <c r="R95" s="125">
        <v>-1.1547616242075804</v>
      </c>
      <c r="S95" s="125">
        <v>-15.006079679565119</v>
      </c>
      <c r="T95" s="125">
        <v>-0.4628460826390608</v>
      </c>
      <c r="U95" s="125">
        <v>-2.7758989967309162</v>
      </c>
      <c r="V95" s="125">
        <v>21.739760572770223</v>
      </c>
      <c r="W95" s="125">
        <v>13.169361175266076</v>
      </c>
      <c r="X95" s="125">
        <v>18.300021039343562</v>
      </c>
      <c r="Y95" s="125">
        <v>8.2112114960517886</v>
      </c>
      <c r="Z95" s="125">
        <v>0.33034760456898482</v>
      </c>
      <c r="AA95" s="125">
        <v>9.212724830455727</v>
      </c>
      <c r="AB95" s="125">
        <v>21.285435728213599</v>
      </c>
      <c r="AC95" s="125">
        <v>12.108432989945712</v>
      </c>
      <c r="AD95" s="125">
        <v>12.239112209327985</v>
      </c>
      <c r="AE95" s="125">
        <v>14.455463060335944</v>
      </c>
      <c r="AF95" s="125">
        <v>-12.861620368382646</v>
      </c>
      <c r="AG95" s="125">
        <v>5.6475851670821982</v>
      </c>
      <c r="AH95" s="125">
        <v>0.78445638385196048</v>
      </c>
      <c r="AI95" s="125">
        <v>2.2091828707345655</v>
      </c>
      <c r="AJ95" s="125">
        <v>4.6388858705494584</v>
      </c>
    </row>
    <row r="96" spans="1:36" ht="12.75" customHeight="1">
      <c r="A96" s="120" t="s">
        <v>285</v>
      </c>
      <c r="B96" s="125"/>
      <c r="C96" s="125">
        <v>6.0356465887550996</v>
      </c>
      <c r="D96" s="125">
        <v>2.9167791967282568</v>
      </c>
      <c r="E96" s="125">
        <v>3.3239612621055841</v>
      </c>
      <c r="F96" s="125">
        <v>0.3410533954163526</v>
      </c>
      <c r="G96" s="125">
        <v>4.4981739727843575</v>
      </c>
      <c r="H96" s="125">
        <v>3.5663617804126915</v>
      </c>
      <c r="I96" s="125">
        <v>-1.5257653885133209</v>
      </c>
      <c r="J96" s="125">
        <v>-12.569412243697769</v>
      </c>
      <c r="K96" s="125">
        <v>2.3426080432561065</v>
      </c>
      <c r="L96" s="125">
        <v>-1.19315452867869</v>
      </c>
      <c r="M96" s="125">
        <v>4.7995497224140991</v>
      </c>
      <c r="N96" s="125">
        <v>4.1647340282694216</v>
      </c>
      <c r="O96" s="125">
        <v>4.5770934402024892</v>
      </c>
      <c r="P96" s="125">
        <v>12.80422213258035</v>
      </c>
      <c r="Q96" s="125">
        <v>5.7792214242433175</v>
      </c>
      <c r="R96" s="125">
        <v>2.8810487468189194</v>
      </c>
      <c r="S96" s="125">
        <v>-0.67362195021769367</v>
      </c>
      <c r="T96" s="125">
        <v>-0.1736829046398185</v>
      </c>
      <c r="U96" s="125">
        <v>-6.3279020528399172</v>
      </c>
      <c r="V96" s="125">
        <v>2.5148394197885153</v>
      </c>
      <c r="W96" s="125">
        <v>7.045007908737972</v>
      </c>
      <c r="X96" s="125">
        <v>11.989540048717572</v>
      </c>
      <c r="Y96" s="125">
        <v>5.9031442919745416</v>
      </c>
      <c r="Z96" s="125">
        <v>2.2418714227464278</v>
      </c>
      <c r="AA96" s="125">
        <v>3.0568008094355292</v>
      </c>
      <c r="AB96" s="125">
        <v>3.8755356810136021</v>
      </c>
      <c r="AC96" s="125">
        <v>4.8202828561572915</v>
      </c>
      <c r="AD96" s="125">
        <v>4.2004251762243712</v>
      </c>
      <c r="AE96" s="125">
        <v>2.7090873489599971</v>
      </c>
      <c r="AF96" s="125">
        <v>-7.8926006100560926</v>
      </c>
      <c r="AG96" s="125">
        <v>-5.7666884773058058</v>
      </c>
      <c r="AH96" s="125">
        <v>1.2732309741598584</v>
      </c>
      <c r="AI96" s="125">
        <v>2.6025998013069085</v>
      </c>
      <c r="AJ96" s="125">
        <v>0.47526831862751351</v>
      </c>
    </row>
    <row r="97" spans="1:36" ht="12.75" customHeight="1">
      <c r="A97" s="121" t="s">
        <v>286</v>
      </c>
      <c r="B97" s="125"/>
      <c r="C97" s="125">
        <v>-1.3667091211913345</v>
      </c>
      <c r="D97" s="125">
        <v>-2.2696796622796143</v>
      </c>
      <c r="E97" s="125">
        <v>-0.68096351255209697</v>
      </c>
      <c r="F97" s="125">
        <v>-1.8266475644699227</v>
      </c>
      <c r="G97" s="125">
        <v>-1.9805076353781317</v>
      </c>
      <c r="H97" s="125">
        <v>-1.4303184984314328</v>
      </c>
      <c r="I97" s="125">
        <v>0.72283957276944477</v>
      </c>
      <c r="J97" s="125">
        <v>1.7994858611825322</v>
      </c>
      <c r="K97" s="125">
        <v>-0.90488215488215928</v>
      </c>
      <c r="L97" s="125">
        <v>0.16457846676576082</v>
      </c>
      <c r="M97" s="125">
        <v>1.8709916785922616</v>
      </c>
      <c r="N97" s="125">
        <v>-8.3922996878251723</v>
      </c>
      <c r="O97" s="125">
        <v>9.7120463452036176</v>
      </c>
      <c r="P97" s="125">
        <v>-4.928301496091521</v>
      </c>
      <c r="Q97" s="125">
        <v>0.14701878573373506</v>
      </c>
      <c r="R97" s="125">
        <v>-8.259025663331883</v>
      </c>
      <c r="S97" s="125">
        <v>4.4331179991702783</v>
      </c>
      <c r="T97" s="125">
        <v>-6.6284546847511479</v>
      </c>
      <c r="U97" s="125">
        <v>9.1655017322068915</v>
      </c>
      <c r="V97" s="125">
        <v>-1.8094760870775559</v>
      </c>
      <c r="W97" s="125">
        <v>5.9707416647765967</v>
      </c>
      <c r="X97" s="125">
        <v>2.2901171812296042</v>
      </c>
      <c r="Y97" s="125">
        <v>-7.2500915415598683</v>
      </c>
      <c r="Z97" s="125">
        <v>-4.4272742654108583</v>
      </c>
      <c r="AA97" s="125">
        <v>3.7412958810338637</v>
      </c>
      <c r="AB97" s="125">
        <v>-9.1012514220693674E-2</v>
      </c>
      <c r="AC97" s="125">
        <v>-2.8011842404919207</v>
      </c>
      <c r="AD97" s="125">
        <v>-2.5714620431115236</v>
      </c>
      <c r="AE97" s="125">
        <v>-0.58919016413155134</v>
      </c>
      <c r="AF97" s="125">
        <v>2.7456909585727374</v>
      </c>
      <c r="AG97" s="125">
        <v>-8.8292424509972989E-2</v>
      </c>
      <c r="AH97" s="125">
        <v>-0.51254860374690736</v>
      </c>
      <c r="AI97" s="125">
        <v>1.0599869722271507</v>
      </c>
      <c r="AJ97" s="125">
        <v>7.6760810969178408</v>
      </c>
    </row>
    <row r="98" spans="1:36" s="111" customFormat="1" ht="12.75" customHeight="1">
      <c r="A98" s="124" t="s">
        <v>244</v>
      </c>
      <c r="B98" s="131"/>
      <c r="C98" s="131">
        <v>8.4026312302522257</v>
      </c>
      <c r="D98" s="131">
        <v>9.2299025961596328</v>
      </c>
      <c r="E98" s="131">
        <v>8.6758650454928699</v>
      </c>
      <c r="F98" s="131">
        <v>7.9970246672043288</v>
      </c>
      <c r="G98" s="131">
        <v>8.1203153462537756</v>
      </c>
      <c r="H98" s="131">
        <v>5.6519444649947133</v>
      </c>
      <c r="I98" s="131">
        <v>-2.7535938260043906</v>
      </c>
      <c r="J98" s="131">
        <v>-7.6339983486626011</v>
      </c>
      <c r="K98" s="131">
        <v>4.5722860120378499</v>
      </c>
      <c r="L98" s="131">
        <v>4.4552669229948094</v>
      </c>
      <c r="M98" s="131">
        <v>3.4442293224532676</v>
      </c>
      <c r="N98" s="131">
        <v>6.1490176540414296</v>
      </c>
      <c r="O98" s="131">
        <v>7.1892618817636134</v>
      </c>
      <c r="P98" s="131">
        <v>6.2893421428579472</v>
      </c>
      <c r="Q98" s="131">
        <v>4.1876384288433712</v>
      </c>
      <c r="R98" s="131">
        <v>4.967796290915345</v>
      </c>
      <c r="S98" s="131">
        <v>5.4351663570652846</v>
      </c>
      <c r="T98" s="131">
        <v>1.7256856552470623</v>
      </c>
      <c r="U98" s="131">
        <v>-0.69060535226930142</v>
      </c>
      <c r="V98" s="131">
        <v>7.5133774728228957</v>
      </c>
      <c r="W98" s="131">
        <v>0.84015647937204108</v>
      </c>
      <c r="X98" s="131">
        <v>7.2427832841056414</v>
      </c>
      <c r="Y98" s="131">
        <v>2.6873832392957553</v>
      </c>
      <c r="Z98" s="131">
        <v>0.9845902632410457</v>
      </c>
      <c r="AA98" s="131">
        <v>3.1340360778584255</v>
      </c>
      <c r="AB98" s="131">
        <v>3.4351577169218217</v>
      </c>
      <c r="AC98" s="131">
        <v>4.1776810321000966</v>
      </c>
      <c r="AD98" s="131">
        <v>4.2228605408159723</v>
      </c>
      <c r="AE98" s="131">
        <v>2.1145673457646552</v>
      </c>
      <c r="AF98" s="131">
        <v>-6.0930539715892564</v>
      </c>
      <c r="AG98" s="131">
        <v>1.5585724164786825</v>
      </c>
      <c r="AH98" s="131">
        <v>2.6378421356630497</v>
      </c>
      <c r="AI98" s="131">
        <v>2.2488343797056842</v>
      </c>
      <c r="AJ98" s="131">
        <v>2.9485998659332324</v>
      </c>
    </row>
    <row r="99" spans="1:36" s="111" customFormat="1" ht="12.75" customHeight="1">
      <c r="A99" s="124"/>
      <c r="B99" s="132"/>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32"/>
      <c r="AD99" s="132"/>
      <c r="AE99" s="132"/>
      <c r="AF99" s="132"/>
      <c r="AG99" s="132"/>
      <c r="AH99" s="132"/>
      <c r="AI99" s="132"/>
      <c r="AJ99" s="132"/>
    </row>
    <row r="100" spans="1:36" ht="12.75" customHeight="1">
      <c r="A100" s="133" t="s">
        <v>305</v>
      </c>
      <c r="B100" s="134"/>
      <c r="C100" s="134">
        <v>8.3389085583924327</v>
      </c>
      <c r="D100" s="134">
        <v>8.8781177857458573</v>
      </c>
      <c r="E100" s="134">
        <v>8.8599601471288025</v>
      </c>
      <c r="F100" s="134">
        <v>7.930469081873099</v>
      </c>
      <c r="G100" s="134">
        <v>8.0189693377981257</v>
      </c>
      <c r="H100" s="134">
        <v>5.132222926860976</v>
      </c>
      <c r="I100" s="134">
        <v>-3.1143197715948787</v>
      </c>
      <c r="J100" s="134">
        <v>-8.3475676122779561</v>
      </c>
      <c r="K100" s="134">
        <v>5.5355551587193474</v>
      </c>
      <c r="L100" s="134">
        <v>5.6137498048126417</v>
      </c>
      <c r="M100" s="134">
        <v>2.5512806505298045</v>
      </c>
      <c r="N100" s="134">
        <v>5.3097789694866293</v>
      </c>
      <c r="O100" s="134">
        <v>6.537518783418335</v>
      </c>
      <c r="P100" s="134">
        <v>5.975441897311498</v>
      </c>
      <c r="Q100" s="134">
        <v>4.0487164041969663</v>
      </c>
      <c r="R100" s="134">
        <v>5.8375577635170686</v>
      </c>
      <c r="S100" s="134">
        <v>5.7724474140976128</v>
      </c>
      <c r="T100" s="134">
        <v>1.5560234244696716</v>
      </c>
      <c r="U100" s="134">
        <v>-0.55422228295188347</v>
      </c>
      <c r="V100" s="134">
        <v>6.7343826597730896</v>
      </c>
      <c r="W100" s="134">
        <v>2.7327649134415424</v>
      </c>
      <c r="X100" s="134">
        <v>4.9351760653879779</v>
      </c>
      <c r="Y100" s="134">
        <v>0.78104367463518543</v>
      </c>
      <c r="Z100" s="134">
        <v>2.3638397224466985</v>
      </c>
      <c r="AA100" s="134">
        <v>3.0107765550619661</v>
      </c>
      <c r="AB100" s="134">
        <v>3.805991875677762</v>
      </c>
      <c r="AC100" s="134">
        <v>4.336790881305518</v>
      </c>
      <c r="AD100" s="134">
        <v>3.802246808201204</v>
      </c>
      <c r="AE100" s="134">
        <v>3.5304040908003884</v>
      </c>
      <c r="AF100" s="134">
        <v>-4.4749805301963761</v>
      </c>
      <c r="AG100" s="134">
        <v>0.10196167538283873</v>
      </c>
      <c r="AH100" s="134">
        <v>2.8023372935873425</v>
      </c>
      <c r="AI100" s="134">
        <v>2.7231918521567735</v>
      </c>
      <c r="AJ100" s="134">
        <v>2.0285202159363109</v>
      </c>
    </row>
    <row r="101" spans="1:36" ht="12.75" customHeight="1">
      <c r="A101" s="268"/>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c r="AI101" s="136"/>
      <c r="AJ101" s="136"/>
    </row>
    <row r="102" spans="1:36" ht="12" customHeight="1">
      <c r="A102" s="103" t="s">
        <v>307</v>
      </c>
      <c r="B102" s="104"/>
      <c r="C102" s="104"/>
      <c r="D102" s="104"/>
      <c r="E102" s="10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c r="AD102" s="104"/>
      <c r="AE102" s="104"/>
      <c r="AF102" s="104"/>
      <c r="AG102" s="104"/>
      <c r="AH102" s="104"/>
      <c r="AI102" s="104"/>
      <c r="AJ102" s="104"/>
    </row>
    <row r="103" spans="1:36" ht="12" customHeight="1">
      <c r="A103" s="103" t="s">
        <v>308</v>
      </c>
      <c r="B103" s="105"/>
      <c r="C103" s="105"/>
      <c r="D103" s="105"/>
      <c r="E103" s="105"/>
      <c r="F103" s="105"/>
      <c r="G103" s="105"/>
      <c r="H103" s="105"/>
      <c r="I103" s="105"/>
      <c r="J103" s="105"/>
      <c r="K103" s="105"/>
      <c r="L103" s="105"/>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row>
    <row r="104" spans="1:36" ht="12.75" customHeight="1">
      <c r="A104" s="106" t="s">
        <v>219</v>
      </c>
      <c r="AH104" s="59"/>
      <c r="AI104" s="59"/>
      <c r="AJ104" s="59" t="s">
        <v>254</v>
      </c>
    </row>
    <row r="105" spans="1:36" s="37" customFormat="1" ht="13.5" customHeight="1">
      <c r="A105" s="67"/>
      <c r="B105" s="40">
        <v>1990</v>
      </c>
      <c r="C105" s="40">
        <v>1991</v>
      </c>
      <c r="D105" s="40">
        <v>1992</v>
      </c>
      <c r="E105" s="40">
        <v>1993</v>
      </c>
      <c r="F105" s="40">
        <v>1994</v>
      </c>
      <c r="G105" s="40">
        <v>1995</v>
      </c>
      <c r="H105" s="40">
        <v>1996</v>
      </c>
      <c r="I105" s="40">
        <v>1997</v>
      </c>
      <c r="J105" s="40">
        <v>1998</v>
      </c>
      <c r="K105" s="40">
        <v>1999</v>
      </c>
      <c r="L105" s="40">
        <v>2000</v>
      </c>
      <c r="M105" s="40">
        <v>2001</v>
      </c>
      <c r="N105" s="40">
        <v>2002</v>
      </c>
      <c r="O105" s="40">
        <v>2003</v>
      </c>
      <c r="P105" s="40">
        <v>2004</v>
      </c>
      <c r="Q105" s="40" t="s">
        <v>226</v>
      </c>
      <c r="R105" s="40" t="s">
        <v>227</v>
      </c>
      <c r="S105" s="40" t="s">
        <v>228</v>
      </c>
      <c r="T105" s="40" t="s">
        <v>214</v>
      </c>
      <c r="U105" s="40">
        <v>2009</v>
      </c>
      <c r="V105" s="40" t="s">
        <v>215</v>
      </c>
      <c r="W105" s="40" t="s">
        <v>216</v>
      </c>
      <c r="X105" s="40">
        <v>2012</v>
      </c>
      <c r="Y105" s="40">
        <v>2013</v>
      </c>
      <c r="Z105" s="40">
        <v>2014</v>
      </c>
      <c r="AA105" s="40">
        <v>2015</v>
      </c>
      <c r="AB105" s="40">
        <v>2016</v>
      </c>
      <c r="AC105" s="40">
        <v>2017</v>
      </c>
      <c r="AD105" s="40">
        <v>2018</v>
      </c>
      <c r="AE105" s="40" t="s">
        <v>576</v>
      </c>
      <c r="AF105" s="40" t="s">
        <v>229</v>
      </c>
      <c r="AG105" s="40" t="s">
        <v>217</v>
      </c>
      <c r="AH105" s="40" t="s">
        <v>218</v>
      </c>
      <c r="AI105" s="40" t="s">
        <v>230</v>
      </c>
      <c r="AJ105" s="40" t="s">
        <v>231</v>
      </c>
    </row>
    <row r="106" spans="1:36" s="137" customFormat="1" ht="13.5" customHeight="1">
      <c r="A106" s="135" t="s">
        <v>263</v>
      </c>
      <c r="B106" s="130"/>
      <c r="C106" s="130">
        <v>0.67860131150528857</v>
      </c>
      <c r="D106" s="130">
        <v>0.45946475417562443</v>
      </c>
      <c r="E106" s="130">
        <v>0.20323006773962624</v>
      </c>
      <c r="F106" s="130">
        <v>0.53538776555291778</v>
      </c>
      <c r="G106" s="130">
        <v>0.11041359319592207</v>
      </c>
      <c r="H106" s="130">
        <v>0.48041286092119118</v>
      </c>
      <c r="I106" s="130">
        <v>-4.3537982648378944E-2</v>
      </c>
      <c r="J106" s="130">
        <v>6.2132021453095113E-2</v>
      </c>
      <c r="K106" s="130">
        <v>0.49511509056373199</v>
      </c>
      <c r="L106" s="130">
        <v>0.60460417967186797</v>
      </c>
      <c r="M106" s="130">
        <v>0.26188711609248266</v>
      </c>
      <c r="N106" s="130">
        <v>9.6250186464316434E-3</v>
      </c>
      <c r="O106" s="130">
        <v>1.0392096335658594</v>
      </c>
      <c r="P106" s="130">
        <v>-0.10499736465200862</v>
      </c>
      <c r="Q106" s="130">
        <v>-5.656169272093647E-3</v>
      </c>
      <c r="R106" s="130">
        <v>0.36084584790356317</v>
      </c>
      <c r="S106" s="130">
        <v>0.17931556673067761</v>
      </c>
      <c r="T106" s="130">
        <v>0.27416971921340694</v>
      </c>
      <c r="U106" s="130">
        <v>-2.4594595001722085E-2</v>
      </c>
      <c r="V106" s="130">
        <v>-4.4782020581038647E-2</v>
      </c>
      <c r="W106" s="130">
        <v>0.66273935978044995</v>
      </c>
      <c r="X106" s="130">
        <v>0.31357672776590628</v>
      </c>
      <c r="Y106" s="130">
        <v>8.0857067538904689E-2</v>
      </c>
      <c r="Z106" s="130">
        <v>-3.2593455140043325E-2</v>
      </c>
      <c r="AA106" s="130">
        <v>-0.65239220504616557</v>
      </c>
      <c r="AB106" s="130">
        <v>-0.10273257570256085</v>
      </c>
      <c r="AC106" s="130">
        <v>0.40879830452054811</v>
      </c>
      <c r="AD106" s="130">
        <v>0.51252154856881171</v>
      </c>
      <c r="AE106" s="130">
        <v>-8.0381442298928615E-2</v>
      </c>
      <c r="AF106" s="130">
        <v>-0.2567797670652297</v>
      </c>
      <c r="AG106" s="130">
        <v>0.19543998598723111</v>
      </c>
      <c r="AH106" s="130">
        <v>0.2029700839441512</v>
      </c>
      <c r="AI106" s="130">
        <v>0.20813615174816447</v>
      </c>
      <c r="AJ106" s="130">
        <v>0.16586517156858874</v>
      </c>
    </row>
    <row r="107" spans="1:36" ht="13.5" customHeight="1">
      <c r="A107" s="113" t="s">
        <v>264</v>
      </c>
      <c r="B107" s="125"/>
      <c r="C107" s="125">
        <v>0.67860131150528857</v>
      </c>
      <c r="D107" s="125">
        <v>0.45946475417562443</v>
      </c>
      <c r="E107" s="125">
        <v>0.20323006773962624</v>
      </c>
      <c r="F107" s="125">
        <v>0.53538776555291778</v>
      </c>
      <c r="G107" s="125">
        <v>0.11041359319592207</v>
      </c>
      <c r="H107" s="125">
        <v>0.48041286092119118</v>
      </c>
      <c r="I107" s="125">
        <v>-4.3537982648378944E-2</v>
      </c>
      <c r="J107" s="125">
        <v>6.2132021453095113E-2</v>
      </c>
      <c r="K107" s="125">
        <v>0.49511509056373199</v>
      </c>
      <c r="L107" s="125">
        <v>0.60460417967186797</v>
      </c>
      <c r="M107" s="125">
        <v>0.26188711609248266</v>
      </c>
      <c r="N107" s="125">
        <v>9.6250186464316434E-3</v>
      </c>
      <c r="O107" s="125">
        <v>1.0392096335658594</v>
      </c>
      <c r="P107" s="125">
        <v>-0.10499736465200862</v>
      </c>
      <c r="Q107" s="125">
        <v>-5.656169272093647E-3</v>
      </c>
      <c r="R107" s="125">
        <v>0.36084584790356317</v>
      </c>
      <c r="S107" s="125">
        <v>0.17931556673067761</v>
      </c>
      <c r="T107" s="125">
        <v>0.27416971921340694</v>
      </c>
      <c r="U107" s="125">
        <v>-2.4594595001722085E-2</v>
      </c>
      <c r="V107" s="125">
        <v>-4.4782020581038647E-2</v>
      </c>
      <c r="W107" s="125">
        <v>0.66273935978044995</v>
      </c>
      <c r="X107" s="125">
        <v>0.31357672776590628</v>
      </c>
      <c r="Y107" s="125">
        <v>8.0857067538904689E-2</v>
      </c>
      <c r="Z107" s="125">
        <v>-3.2593455140043325E-2</v>
      </c>
      <c r="AA107" s="125">
        <v>-0.65239220504616557</v>
      </c>
      <c r="AB107" s="125">
        <v>-0.10273257570256085</v>
      </c>
      <c r="AC107" s="125">
        <v>0.40879830452054811</v>
      </c>
      <c r="AD107" s="125">
        <v>0.51252154856881171</v>
      </c>
      <c r="AE107" s="125">
        <v>-8.0381442298928615E-2</v>
      </c>
      <c r="AF107" s="125">
        <v>-0.2567797670652297</v>
      </c>
      <c r="AG107" s="125">
        <v>0.19543998598723111</v>
      </c>
      <c r="AH107" s="125">
        <v>0.2029700839441512</v>
      </c>
      <c r="AI107" s="125">
        <v>0.20813615174816447</v>
      </c>
      <c r="AJ107" s="125">
        <v>0.16586517156858874</v>
      </c>
    </row>
    <row r="108" spans="1:36" s="137" customFormat="1" ht="13.5" customHeight="1">
      <c r="A108" s="114" t="s">
        <v>265</v>
      </c>
      <c r="B108" s="130"/>
      <c r="C108" s="130">
        <v>7.7240409697008996</v>
      </c>
      <c r="D108" s="130">
        <v>8.770430125761985</v>
      </c>
      <c r="E108" s="130">
        <v>8.4726400500543413</v>
      </c>
      <c r="F108" s="130">
        <v>7.4616319250546344</v>
      </c>
      <c r="G108" s="130">
        <v>8.0099244676998786</v>
      </c>
      <c r="H108" s="130">
        <v>5.171538159660412</v>
      </c>
      <c r="I108" s="130">
        <v>-2.7100432372366536</v>
      </c>
      <c r="J108" s="130">
        <v>-7.6961356650437462</v>
      </c>
      <c r="K108" s="130">
        <v>4.0771583394806044</v>
      </c>
      <c r="L108" s="130">
        <v>3.8506871417995878</v>
      </c>
      <c r="M108" s="130">
        <v>3.1823409966843177</v>
      </c>
      <c r="N108" s="130">
        <v>6.1394036003967667</v>
      </c>
      <c r="O108" s="130">
        <v>6.1500522481977491</v>
      </c>
      <c r="P108" s="130">
        <v>6.3943384653125692</v>
      </c>
      <c r="Q108" s="130">
        <v>4.193293718475803</v>
      </c>
      <c r="R108" s="130">
        <v>4.6069567580363735</v>
      </c>
      <c r="S108" s="130">
        <v>5.2558416839436344</v>
      </c>
      <c r="T108" s="130">
        <v>1.4515130436658608</v>
      </c>
      <c r="U108" s="130">
        <v>-0.66601945554907882</v>
      </c>
      <c r="V108" s="130">
        <v>7.5581650020702709</v>
      </c>
      <c r="W108" s="130">
        <v>0.17741941106842396</v>
      </c>
      <c r="X108" s="130">
        <v>6.9292106827271338</v>
      </c>
      <c r="Y108" s="130">
        <v>2.6065271784129891</v>
      </c>
      <c r="Z108" s="130">
        <v>1.0171937630450483</v>
      </c>
      <c r="AA108" s="130">
        <v>3.7864366978546204</v>
      </c>
      <c r="AB108" s="130">
        <v>3.5378860835247559</v>
      </c>
      <c r="AC108" s="130">
        <v>3.7688774989831053</v>
      </c>
      <c r="AD108" s="130">
        <v>3.710335946032866</v>
      </c>
      <c r="AE108" s="130">
        <v>2.1949739610026602</v>
      </c>
      <c r="AF108" s="130">
        <v>-5.7932756542080259</v>
      </c>
      <c r="AG108" s="130">
        <v>1.3631037921274733</v>
      </c>
      <c r="AH108" s="130">
        <v>2.4348785070553034</v>
      </c>
      <c r="AI108" s="130">
        <v>2.0406968972088713</v>
      </c>
      <c r="AJ108" s="130">
        <v>2.7827252820453277</v>
      </c>
    </row>
    <row r="109" spans="1:36" s="137" customFormat="1" ht="13.5" customHeight="1">
      <c r="A109" s="117" t="s">
        <v>266</v>
      </c>
      <c r="B109" s="125"/>
      <c r="C109" s="125">
        <v>3.2457134365570148</v>
      </c>
      <c r="D109" s="125">
        <v>3.5603754443470557</v>
      </c>
      <c r="E109" s="125">
        <v>2.6733928211527918</v>
      </c>
      <c r="F109" s="125">
        <v>2.5787501067868273</v>
      </c>
      <c r="G109" s="125">
        <v>3.3093220238918533</v>
      </c>
      <c r="H109" s="125">
        <v>1.9342776271403579</v>
      </c>
      <c r="I109" s="125">
        <v>0.50632325439355608</v>
      </c>
      <c r="J109" s="125">
        <v>-2.2744046786740464</v>
      </c>
      <c r="K109" s="125">
        <v>2.8088856453828845</v>
      </c>
      <c r="L109" s="125">
        <v>1.3164670624364141</v>
      </c>
      <c r="M109" s="125">
        <v>0.85426188843269302</v>
      </c>
      <c r="N109" s="125">
        <v>2.8750312834378131</v>
      </c>
      <c r="O109" s="125">
        <v>3.2646240790269401</v>
      </c>
      <c r="P109" s="125">
        <v>2.5152611750514642</v>
      </c>
      <c r="Q109" s="125">
        <v>1.7141901495791314</v>
      </c>
      <c r="R109" s="125">
        <v>2.0032705977752223</v>
      </c>
      <c r="S109" s="125">
        <v>2.4680925067233757</v>
      </c>
      <c r="T109" s="125">
        <v>1.0764937270830366</v>
      </c>
      <c r="U109" s="125">
        <v>-0.85798734555882505</v>
      </c>
      <c r="V109" s="125">
        <v>3.7988994462044787</v>
      </c>
      <c r="W109" s="125">
        <v>-1.5311689121831458</v>
      </c>
      <c r="X109" s="125">
        <v>2.5547522955996906</v>
      </c>
      <c r="Y109" s="125">
        <v>0.58985511896982923</v>
      </c>
      <c r="Z109" s="125">
        <v>3.0975121327437748E-2</v>
      </c>
      <c r="AA109" s="125">
        <v>0.66268754269797259</v>
      </c>
      <c r="AB109" s="125">
        <v>0.7478204750209555</v>
      </c>
      <c r="AC109" s="125">
        <v>0.69746572189299183</v>
      </c>
      <c r="AD109" s="125">
        <v>0.94323514560027122</v>
      </c>
      <c r="AE109" s="125">
        <v>-4.1160873314242181E-2</v>
      </c>
      <c r="AF109" s="125">
        <v>-1.7893391179485769</v>
      </c>
      <c r="AG109" s="125">
        <v>1.1456625054529266</v>
      </c>
      <c r="AH109" s="125">
        <v>0.20047156866303392</v>
      </c>
      <c r="AI109" s="125">
        <v>-0.55623429978368</v>
      </c>
      <c r="AJ109" s="125">
        <v>0.28236979576602139</v>
      </c>
    </row>
    <row r="110" spans="1:36" ht="13.5" customHeight="1">
      <c r="A110" s="120" t="s">
        <v>267</v>
      </c>
      <c r="B110" s="125"/>
      <c r="C110" s="125">
        <v>0.27294722146063427</v>
      </c>
      <c r="D110" s="125">
        <v>0.1384537416283311</v>
      </c>
      <c r="E110" s="125">
        <v>0.10379699139769984</v>
      </c>
      <c r="F110" s="125">
        <v>0.12863605794718644</v>
      </c>
      <c r="G110" s="125">
        <v>8.3806690927561295E-2</v>
      </c>
      <c r="H110" s="125">
        <v>0.22994293841894192</v>
      </c>
      <c r="I110" s="125">
        <v>9.5697297125012334E-2</v>
      </c>
      <c r="J110" s="125">
        <v>-0.12489169458834155</v>
      </c>
      <c r="K110" s="125">
        <v>0.13358029102235705</v>
      </c>
      <c r="L110" s="125">
        <v>9.1192289917647093E-2</v>
      </c>
      <c r="M110" s="125">
        <v>3.4104868036344601E-3</v>
      </c>
      <c r="N110" s="125">
        <v>0.19799394880474636</v>
      </c>
      <c r="O110" s="125">
        <v>0.21635901557427839</v>
      </c>
      <c r="P110" s="125">
        <v>6.517872197131E-2</v>
      </c>
      <c r="Q110" s="125">
        <v>0.30651031984915261</v>
      </c>
      <c r="R110" s="125">
        <v>0.26052132426122632</v>
      </c>
      <c r="S110" s="125">
        <v>0.11342793929527006</v>
      </c>
      <c r="T110" s="125">
        <v>0.2060534930472426</v>
      </c>
      <c r="U110" s="125">
        <v>4.2254454072689046E-2</v>
      </c>
      <c r="V110" s="125">
        <v>0.2380488381283607</v>
      </c>
      <c r="W110" s="125">
        <v>-5.3638807821765652E-2</v>
      </c>
      <c r="X110" s="125">
        <v>0.27357050408501071</v>
      </c>
      <c r="Y110" s="125">
        <v>8.4174433411949343E-2</v>
      </c>
      <c r="Z110" s="125">
        <v>-6.2808623770789593E-2</v>
      </c>
      <c r="AA110" s="125">
        <v>8.9469969496177734E-2</v>
      </c>
      <c r="AB110" s="125">
        <v>2.5965141941682687E-2</v>
      </c>
      <c r="AC110" s="125">
        <v>-0.16339157496358109</v>
      </c>
      <c r="AD110" s="125">
        <v>-7.3043799897423295E-2</v>
      </c>
      <c r="AE110" s="125">
        <v>4.3162876338536424E-2</v>
      </c>
      <c r="AF110" s="125">
        <v>-0.22256065406957734</v>
      </c>
      <c r="AG110" s="125">
        <v>-7.3795665228942819E-2</v>
      </c>
      <c r="AH110" s="125">
        <v>-0.27204597770646965</v>
      </c>
      <c r="AI110" s="125">
        <v>-2.3138938862291326E-2</v>
      </c>
      <c r="AJ110" s="125">
        <v>0.19227292985523242</v>
      </c>
    </row>
    <row r="111" spans="1:36" ht="13.5" customHeight="1">
      <c r="A111" s="120" t="s">
        <v>268</v>
      </c>
      <c r="B111" s="125"/>
      <c r="C111" s="125">
        <v>2.4959258320691586</v>
      </c>
      <c r="D111" s="125">
        <v>2.8060418831587262</v>
      </c>
      <c r="E111" s="125">
        <v>2.1614102124430694</v>
      </c>
      <c r="F111" s="125">
        <v>2.1774526673779855</v>
      </c>
      <c r="G111" s="125">
        <v>2.9056022507135695</v>
      </c>
      <c r="H111" s="125">
        <v>1.5432201482018217</v>
      </c>
      <c r="I111" s="125">
        <v>0.24048861204481448</v>
      </c>
      <c r="J111" s="125">
        <v>-2.1972251602786335</v>
      </c>
      <c r="K111" s="125">
        <v>2.6757220931355845</v>
      </c>
      <c r="L111" s="125">
        <v>0.92310111320120036</v>
      </c>
      <c r="M111" s="125">
        <v>0.55714507590385987</v>
      </c>
      <c r="N111" s="125">
        <v>2.4659962778336917</v>
      </c>
      <c r="O111" s="125">
        <v>2.9088960941157365</v>
      </c>
      <c r="P111" s="125">
        <v>2.2102653011832167</v>
      </c>
      <c r="Q111" s="125">
        <v>1.2360510526790975</v>
      </c>
      <c r="R111" s="125">
        <v>1.676597367261327</v>
      </c>
      <c r="S111" s="125">
        <v>2.1936821674287987</v>
      </c>
      <c r="T111" s="125">
        <v>0.72508221371276371</v>
      </c>
      <c r="U111" s="125">
        <v>-1.0138781382501276</v>
      </c>
      <c r="V111" s="125">
        <v>3.3604012679548685</v>
      </c>
      <c r="W111" s="125">
        <v>-1.5041562106495603</v>
      </c>
      <c r="X111" s="125">
        <v>2.0076168235237084</v>
      </c>
      <c r="Y111" s="125">
        <v>0.52581233656829185</v>
      </c>
      <c r="Z111" s="125">
        <v>9.0327629710902149E-3</v>
      </c>
      <c r="AA111" s="125">
        <v>0.41620115409776531</v>
      </c>
      <c r="AB111" s="125">
        <v>0.61790523186818958</v>
      </c>
      <c r="AC111" s="125">
        <v>0.78849480995940024</v>
      </c>
      <c r="AD111" s="125">
        <v>0.93548361653311674</v>
      </c>
      <c r="AE111" s="125">
        <v>-0.22618355795751918</v>
      </c>
      <c r="AF111" s="125">
        <v>-1.3584829192345413</v>
      </c>
      <c r="AG111" s="125">
        <v>1.192857069210274</v>
      </c>
      <c r="AH111" s="125">
        <v>0.3679079932091282</v>
      </c>
      <c r="AI111" s="125">
        <v>-0.67291189233766768</v>
      </c>
      <c r="AJ111" s="125">
        <v>-7.4597457880834661E-2</v>
      </c>
    </row>
    <row r="112" spans="1:36" ht="13.5" customHeight="1">
      <c r="A112" s="120" t="s">
        <v>269</v>
      </c>
      <c r="B112" s="125"/>
      <c r="C112" s="125">
        <v>0.4512130101743444</v>
      </c>
      <c r="D112" s="125">
        <v>0.61241148936322598</v>
      </c>
      <c r="E112" s="125">
        <v>0.39922308606617912</v>
      </c>
      <c r="F112" s="125">
        <v>0.26103469415796315</v>
      </c>
      <c r="G112" s="125">
        <v>0.28345394496171228</v>
      </c>
      <c r="H112" s="125">
        <v>0.1221457872189645</v>
      </c>
      <c r="I112" s="125">
        <v>0.14779323014987292</v>
      </c>
      <c r="J112" s="125">
        <v>2.2730125599716277E-2</v>
      </c>
      <c r="K112" s="125">
        <v>1.648770316800266E-2</v>
      </c>
      <c r="L112" s="125">
        <v>0.25832885676346962</v>
      </c>
      <c r="M112" s="125">
        <v>0.25501628303233254</v>
      </c>
      <c r="N112" s="125">
        <v>0.20796435382652823</v>
      </c>
      <c r="O112" s="125">
        <v>0.11501709744059234</v>
      </c>
      <c r="P112" s="125">
        <v>0.20142532406069794</v>
      </c>
      <c r="Q112" s="125">
        <v>0.15273623639882744</v>
      </c>
      <c r="R112" s="125">
        <v>8.6131276875632753E-2</v>
      </c>
      <c r="S112" s="125">
        <v>0.16813890233029341</v>
      </c>
      <c r="T112" s="125">
        <v>0.12897833602236844</v>
      </c>
      <c r="U112" s="125">
        <v>0.1082693213344315</v>
      </c>
      <c r="V112" s="125">
        <v>0.17659271236882659</v>
      </c>
      <c r="W112" s="125">
        <v>3.1461852018518109E-2</v>
      </c>
      <c r="X112" s="125">
        <v>0.24538242358192844</v>
      </c>
      <c r="Y112" s="125">
        <v>-4.4626416196151208E-2</v>
      </c>
      <c r="Z112" s="125">
        <v>7.4598862330602977E-2</v>
      </c>
      <c r="AA112" s="125">
        <v>0.12179326973512017</v>
      </c>
      <c r="AB112" s="125">
        <v>7.3700479622619483E-2</v>
      </c>
      <c r="AC112" s="125">
        <v>4.5719377804203314E-2</v>
      </c>
      <c r="AD112" s="125">
        <v>5.7024262471210001E-2</v>
      </c>
      <c r="AE112" s="125">
        <v>0.11923423390580584</v>
      </c>
      <c r="AF112" s="125">
        <v>-0.21106469956268686</v>
      </c>
      <c r="AG112" s="125">
        <v>6.8473838534823224E-3</v>
      </c>
      <c r="AH112" s="125">
        <v>8.570229271892002E-2</v>
      </c>
      <c r="AI112" s="125">
        <v>0.12452919291108019</v>
      </c>
      <c r="AJ112" s="125">
        <v>0.14968927510061078</v>
      </c>
    </row>
    <row r="113" spans="1:36" ht="13.5" customHeight="1">
      <c r="A113" s="120" t="s">
        <v>270</v>
      </c>
      <c r="B113" s="125"/>
      <c r="C113" s="125">
        <v>2.5568351605710363E-2</v>
      </c>
      <c r="D113" s="125">
        <v>3.6480731321800828E-3</v>
      </c>
      <c r="E113" s="125">
        <v>8.8189416973384564E-3</v>
      </c>
      <c r="F113" s="125">
        <v>1.1817046666188954E-2</v>
      </c>
      <c r="G113" s="125">
        <v>3.6490510215467183E-2</v>
      </c>
      <c r="H113" s="125">
        <v>3.8669971138566746E-2</v>
      </c>
      <c r="I113" s="125">
        <v>2.2317071763398998E-2</v>
      </c>
      <c r="J113" s="125">
        <v>2.4983178636261955E-2</v>
      </c>
      <c r="K113" s="125">
        <v>-1.6910195959015755E-2</v>
      </c>
      <c r="L113" s="125">
        <v>4.3791238807684943E-2</v>
      </c>
      <c r="M113" s="125">
        <v>3.8546174817146596E-2</v>
      </c>
      <c r="N113" s="125">
        <v>2.9788048554310492E-3</v>
      </c>
      <c r="O113" s="125">
        <v>2.4369204189492556E-2</v>
      </c>
      <c r="P113" s="125">
        <v>3.8319167046854626E-2</v>
      </c>
      <c r="Q113" s="125">
        <v>1.890733388317958E-2</v>
      </c>
      <c r="R113" s="125">
        <v>-1.9983952915421106E-2</v>
      </c>
      <c r="S113" s="125">
        <v>-7.1345888114049891E-3</v>
      </c>
      <c r="T113" s="125">
        <v>1.6435328535959276E-2</v>
      </c>
      <c r="U113" s="125">
        <v>5.3883071238754222E-3</v>
      </c>
      <c r="V113" s="125">
        <v>2.3769014160171652E-2</v>
      </c>
      <c r="W113" s="125">
        <v>-4.7338395817107699E-3</v>
      </c>
      <c r="X113" s="125">
        <v>2.8190399018776985E-2</v>
      </c>
      <c r="Y113" s="125">
        <v>2.4491610594204783E-2</v>
      </c>
      <c r="Z113" s="125">
        <v>1.0146969161889811E-2</v>
      </c>
      <c r="AA113" s="125">
        <v>3.5226425196416236E-2</v>
      </c>
      <c r="AB113" s="125">
        <v>3.0247654616318752E-2</v>
      </c>
      <c r="AC113" s="125">
        <v>2.6640233988113035E-2</v>
      </c>
      <c r="AD113" s="125">
        <v>2.3782706067997553E-2</v>
      </c>
      <c r="AE113" s="125">
        <v>2.2521184461772967E-2</v>
      </c>
      <c r="AF113" s="125">
        <v>2.8868337356812773E-3</v>
      </c>
      <c r="AG113" s="125">
        <v>1.9762568840256522E-2</v>
      </c>
      <c r="AH113" s="125">
        <v>1.8751598005306565E-2</v>
      </c>
      <c r="AI113" s="125">
        <v>1.5307845698483188E-2</v>
      </c>
      <c r="AJ113" s="125">
        <v>1.4983700889171878E-2</v>
      </c>
    </row>
    <row r="114" spans="1:36" ht="13.5" customHeight="1">
      <c r="A114" s="117" t="s">
        <v>271</v>
      </c>
      <c r="B114" s="125"/>
      <c r="C114" s="125">
        <v>4.4784574243970567</v>
      </c>
      <c r="D114" s="125">
        <v>5.2096390117944402</v>
      </c>
      <c r="E114" s="125">
        <v>5.799012811792184</v>
      </c>
      <c r="F114" s="125">
        <v>4.8827923236331712</v>
      </c>
      <c r="G114" s="125">
        <v>4.7007768832234023</v>
      </c>
      <c r="H114" s="125">
        <v>3.2373754154131156</v>
      </c>
      <c r="I114" s="125">
        <v>-3.2162593267617678</v>
      </c>
      <c r="J114" s="125">
        <v>-5.4216747931675009</v>
      </c>
      <c r="K114" s="125">
        <v>1.2685412943543084</v>
      </c>
      <c r="L114" s="125">
        <v>2.5344324107527938</v>
      </c>
      <c r="M114" s="125">
        <v>2.3280970716336258</v>
      </c>
      <c r="N114" s="125">
        <v>3.264101816883044</v>
      </c>
      <c r="O114" s="125">
        <v>2.8855148306366338</v>
      </c>
      <c r="P114" s="125">
        <v>3.8790558921395757</v>
      </c>
      <c r="Q114" s="125">
        <v>2.4791975098832122</v>
      </c>
      <c r="R114" s="125">
        <v>2.6038098973068258</v>
      </c>
      <c r="S114" s="125">
        <v>2.7875328182211025</v>
      </c>
      <c r="T114" s="125">
        <v>0.37495782512950593</v>
      </c>
      <c r="U114" s="125">
        <v>0.19183024589813233</v>
      </c>
      <c r="V114" s="125">
        <v>3.7595019425974714</v>
      </c>
      <c r="W114" s="125">
        <v>1.7084361836673765</v>
      </c>
      <c r="X114" s="125">
        <v>4.374450720908575</v>
      </c>
      <c r="Y114" s="125">
        <v>2.0166687020202683</v>
      </c>
      <c r="Z114" s="125">
        <v>0.98622388012774653</v>
      </c>
      <c r="AA114" s="125">
        <v>3.1237436684313615</v>
      </c>
      <c r="AB114" s="125">
        <v>2.7900658564126442</v>
      </c>
      <c r="AC114" s="125">
        <v>3.0714169592841527</v>
      </c>
      <c r="AD114" s="125">
        <v>2.7670991846110007</v>
      </c>
      <c r="AE114" s="125">
        <v>2.2362094937698473</v>
      </c>
      <c r="AF114" s="125">
        <v>-4.0040044203994549</v>
      </c>
      <c r="AG114" s="125">
        <v>0.21700890449865706</v>
      </c>
      <c r="AH114" s="125">
        <v>2.2345028064556094</v>
      </c>
      <c r="AI114" s="125">
        <v>2.5969403980529968</v>
      </c>
      <c r="AJ114" s="125">
        <v>2.5003710330574083</v>
      </c>
    </row>
    <row r="115" spans="1:36" ht="13.5" customHeight="1">
      <c r="A115" s="120" t="s">
        <v>272</v>
      </c>
      <c r="B115" s="125"/>
      <c r="C115" s="125">
        <v>0.83732553084024308</v>
      </c>
      <c r="D115" s="125">
        <v>0.36668033154079516</v>
      </c>
      <c r="E115" s="125">
        <v>0.57248575420521552</v>
      </c>
      <c r="F115" s="125">
        <v>0.97186444649569714</v>
      </c>
      <c r="G115" s="125">
        <v>0.62135589117736356</v>
      </c>
      <c r="H115" s="125">
        <v>0.58024924158143876</v>
      </c>
      <c r="I115" s="125">
        <v>-2.091923356702631</v>
      </c>
      <c r="J115" s="125">
        <v>-1.8853341838233737</v>
      </c>
      <c r="K115" s="125">
        <v>-0.37864062641817414</v>
      </c>
      <c r="L115" s="125">
        <v>-0.37080100433488616</v>
      </c>
      <c r="M115" s="125">
        <v>1.6691053619921088E-2</v>
      </c>
      <c r="N115" s="125">
        <v>0.16317976661524755</v>
      </c>
      <c r="O115" s="125">
        <v>8.5500202181199692E-2</v>
      </c>
      <c r="P115" s="125">
        <v>0.22548591066596516</v>
      </c>
      <c r="Q115" s="125">
        <v>0.28234323061090683</v>
      </c>
      <c r="R115" s="125">
        <v>3.5517683418638799E-2</v>
      </c>
      <c r="S115" s="125">
        <v>0.11494829518923079</v>
      </c>
      <c r="T115" s="125">
        <v>-0.15450787428481877</v>
      </c>
      <c r="U115" s="125">
        <v>9.819525651732218E-2</v>
      </c>
      <c r="V115" s="125">
        <v>0.2387628266571459</v>
      </c>
      <c r="W115" s="125">
        <v>-0.12151494705588124</v>
      </c>
      <c r="X115" s="125">
        <v>0.21542647929501629</v>
      </c>
      <c r="Y115" s="125">
        <v>-8.3075509725131294E-3</v>
      </c>
      <c r="Z115" s="125">
        <v>-6.4827753826623105E-2</v>
      </c>
      <c r="AA115" s="125">
        <v>0.43441856302534043</v>
      </c>
      <c r="AB115" s="125">
        <v>0.22046613522589148</v>
      </c>
      <c r="AC115" s="125">
        <v>-8.1825945609463394E-2</v>
      </c>
      <c r="AD115" s="125">
        <v>5.805106750680325E-2</v>
      </c>
      <c r="AE115" s="125">
        <v>3.912353482541446E-2</v>
      </c>
      <c r="AF115" s="125">
        <v>3.1915281672909857E-2</v>
      </c>
      <c r="AG115" s="125">
        <v>6.0151255584756848E-2</v>
      </c>
      <c r="AH115" s="125">
        <v>-6.3457563205883596E-2</v>
      </c>
      <c r="AI115" s="125">
        <v>-1.6994928823706158E-2</v>
      </c>
      <c r="AJ115" s="125">
        <v>4.1199944005101061E-2</v>
      </c>
    </row>
    <row r="116" spans="1:36" ht="13.5" customHeight="1">
      <c r="A116" s="120" t="s">
        <v>273</v>
      </c>
      <c r="B116" s="125"/>
      <c r="C116" s="125">
        <v>1.2673727265181789</v>
      </c>
      <c r="D116" s="125">
        <v>0.94759876692633049</v>
      </c>
      <c r="E116" s="125">
        <v>1.6352841536908995</v>
      </c>
      <c r="F116" s="125">
        <v>1.7220302273567087</v>
      </c>
      <c r="G116" s="125">
        <v>1.7509637255892514</v>
      </c>
      <c r="H116" s="125">
        <v>0.40446609998763566</v>
      </c>
      <c r="I116" s="125">
        <v>-0.42517284378463793</v>
      </c>
      <c r="J116" s="125">
        <v>-2.0433633920948164</v>
      </c>
      <c r="K116" s="125">
        <v>0.14245120596607366</v>
      </c>
      <c r="L116" s="125">
        <v>0.35510106339165426</v>
      </c>
      <c r="M116" s="125">
        <v>0.4671468955530137</v>
      </c>
      <c r="N116" s="125">
        <v>0.31485701287134349</v>
      </c>
      <c r="O116" s="125">
        <v>0.77213632819182376</v>
      </c>
      <c r="P116" s="125">
        <v>0.71658611918910531</v>
      </c>
      <c r="Q116" s="125">
        <v>0.24321253124397205</v>
      </c>
      <c r="R116" s="125">
        <v>0.72595835717596668</v>
      </c>
      <c r="S116" s="125">
        <v>0.97059993729260696</v>
      </c>
      <c r="T116" s="125">
        <v>-2.0723732762698791E-2</v>
      </c>
      <c r="U116" s="125">
        <v>-0.3397500684381764</v>
      </c>
      <c r="V116" s="125">
        <v>1.3031184536785052</v>
      </c>
      <c r="W116" s="125">
        <v>2.5565312460572582E-3</v>
      </c>
      <c r="X116" s="125">
        <v>0.72470327317551608</v>
      </c>
      <c r="Y116" s="125">
        <v>0.10753625195519845</v>
      </c>
      <c r="Z116" s="125">
        <v>-0.10624302951394986</v>
      </c>
      <c r="AA116" s="125">
        <v>0.76211668124517895</v>
      </c>
      <c r="AB116" s="125">
        <v>0.88117110966643974</v>
      </c>
      <c r="AC116" s="125">
        <v>0.96056554018809337</v>
      </c>
      <c r="AD116" s="125">
        <v>0.97730103780071476</v>
      </c>
      <c r="AE116" s="125">
        <v>0.69663293462455855</v>
      </c>
      <c r="AF116" s="125">
        <v>-0.53568121382166112</v>
      </c>
      <c r="AG116" s="125">
        <v>0.25536372730641643</v>
      </c>
      <c r="AH116" s="125">
        <v>0.57004268973370209</v>
      </c>
      <c r="AI116" s="125">
        <v>0.62423981498584891</v>
      </c>
      <c r="AJ116" s="125">
        <v>0.50102012462616474</v>
      </c>
    </row>
    <row r="117" spans="1:36" ht="13.5" customHeight="1">
      <c r="A117" s="120" t="s">
        <v>274</v>
      </c>
      <c r="B117" s="125"/>
      <c r="C117" s="125">
        <v>0.22289480424305874</v>
      </c>
      <c r="D117" s="125">
        <v>0.42188309488579862</v>
      </c>
      <c r="E117" s="125">
        <v>0.48634268477368425</v>
      </c>
      <c r="F117" s="125">
        <v>0.50861912712136426</v>
      </c>
      <c r="G117" s="125">
        <v>0.33208718800570075</v>
      </c>
      <c r="H117" s="125">
        <v>0.50329041983548339</v>
      </c>
      <c r="I117" s="125">
        <v>0.16642457437247768</v>
      </c>
      <c r="J117" s="125">
        <v>-0.1748130382303231</v>
      </c>
      <c r="K117" s="125">
        <v>0.51836047518604977</v>
      </c>
      <c r="L117" s="125">
        <v>0.37581033240556694</v>
      </c>
      <c r="M117" s="125">
        <v>0.21691530517842314</v>
      </c>
      <c r="N117" s="125">
        <v>0.54101869190444263</v>
      </c>
      <c r="O117" s="125">
        <v>4.7317160339472733E-3</v>
      </c>
      <c r="P117" s="125">
        <v>0.47978294068200633</v>
      </c>
      <c r="Q117" s="125">
        <v>0.19309174567192397</v>
      </c>
      <c r="R117" s="125">
        <v>0.25441794619554903</v>
      </c>
      <c r="S117" s="125">
        <v>0.42785267555707079</v>
      </c>
      <c r="T117" s="125">
        <v>-6.9511455145732898E-2</v>
      </c>
      <c r="U117" s="125">
        <v>-7.1047214113424781E-2</v>
      </c>
      <c r="V117" s="125">
        <v>0.46430002090801265</v>
      </c>
      <c r="W117" s="125">
        <v>9.0501215334532481E-2</v>
      </c>
      <c r="X117" s="125">
        <v>0.45882961558678731</v>
      </c>
      <c r="Y117" s="125">
        <v>0.27867570178354062</v>
      </c>
      <c r="Z117" s="125">
        <v>0.16382882539510762</v>
      </c>
      <c r="AA117" s="125">
        <v>0.22044533519006002</v>
      </c>
      <c r="AB117" s="125">
        <v>0.3009125559704009</v>
      </c>
      <c r="AC117" s="125">
        <v>0.47631574553554606</v>
      </c>
      <c r="AD117" s="125">
        <v>0.22935148431514046</v>
      </c>
      <c r="AE117" s="125">
        <v>0.15727866263101778</v>
      </c>
      <c r="AF117" s="125">
        <v>-1.3066842118350055</v>
      </c>
      <c r="AG117" s="125">
        <v>-0.11158939676555875</v>
      </c>
      <c r="AH117" s="125">
        <v>0.36267010675719163</v>
      </c>
      <c r="AI117" s="125">
        <v>0.42224102470012115</v>
      </c>
      <c r="AJ117" s="125">
        <v>0.50635752545871049</v>
      </c>
    </row>
    <row r="118" spans="1:36" ht="13.5" customHeight="1">
      <c r="A118" s="120" t="s">
        <v>275</v>
      </c>
      <c r="B118" s="125"/>
      <c r="C118" s="125">
        <v>0.52251616884800722</v>
      </c>
      <c r="D118" s="125">
        <v>0.15894352796851194</v>
      </c>
      <c r="E118" s="125">
        <v>-4.107951058603735E-2</v>
      </c>
      <c r="F118" s="125">
        <v>-0.1062965974648883</v>
      </c>
      <c r="G118" s="125">
        <v>0.12352599868607161</v>
      </c>
      <c r="H118" s="125">
        <v>5.4789481060723871E-2</v>
      </c>
      <c r="I118" s="125">
        <v>-3.3508604662990125E-2</v>
      </c>
      <c r="J118" s="125">
        <v>8.2229254728936343E-2</v>
      </c>
      <c r="K118" s="125">
        <v>7.7990933674102342E-2</v>
      </c>
      <c r="L118" s="125">
        <v>0.26834308608829238</v>
      </c>
      <c r="M118" s="125">
        <v>0.19553773013706713</v>
      </c>
      <c r="N118" s="125">
        <v>5.6876629904337374E-2</v>
      </c>
      <c r="O118" s="125">
        <v>-2.8528954549007741E-2</v>
      </c>
      <c r="P118" s="125">
        <v>0.28805682722144443</v>
      </c>
      <c r="Q118" s="125">
        <v>2.2871974047978597E-2</v>
      </c>
      <c r="R118" s="125">
        <v>0.29003982729238031</v>
      </c>
      <c r="S118" s="125">
        <v>0.1161521452518663</v>
      </c>
      <c r="T118" s="125">
        <v>0.12857908159665565</v>
      </c>
      <c r="U118" s="125">
        <v>-5.1709695543690912E-2</v>
      </c>
      <c r="V118" s="125">
        <v>0.27572779097894684</v>
      </c>
      <c r="W118" s="125">
        <v>0.35472920481420356</v>
      </c>
      <c r="X118" s="125">
        <v>0.43569442168284112</v>
      </c>
      <c r="Y118" s="125">
        <v>0.32447529930931429</v>
      </c>
      <c r="Z118" s="125">
        <v>9.0927902527169771E-2</v>
      </c>
      <c r="AA118" s="125">
        <v>0.56467831485494768</v>
      </c>
      <c r="AB118" s="125">
        <v>0.40442042026948999</v>
      </c>
      <c r="AC118" s="125">
        <v>0.51647071909178555</v>
      </c>
      <c r="AD118" s="125">
        <v>0.42102325976317578</v>
      </c>
      <c r="AE118" s="125">
        <v>0.42872451977676312</v>
      </c>
      <c r="AF118" s="125">
        <v>-2.2538626590450317</v>
      </c>
      <c r="AG118" s="125">
        <v>-0.58058424500601391</v>
      </c>
      <c r="AH118" s="125">
        <v>1.1331604107330187</v>
      </c>
      <c r="AI118" s="125">
        <v>0.91387238501215351</v>
      </c>
      <c r="AJ118" s="125">
        <v>0.65109640773192923</v>
      </c>
    </row>
    <row r="119" spans="1:36" ht="13.5" customHeight="1">
      <c r="A119" s="120" t="s">
        <v>276</v>
      </c>
      <c r="B119" s="125"/>
      <c r="C119" s="125">
        <v>0.28133185565515789</v>
      </c>
      <c r="D119" s="125">
        <v>0.34971538279583964</v>
      </c>
      <c r="E119" s="125">
        <v>0.23665824169178329</v>
      </c>
      <c r="F119" s="125">
        <v>0.20211211640952095</v>
      </c>
      <c r="G119" s="125">
        <v>0.32057627677136652</v>
      </c>
      <c r="H119" s="125">
        <v>0.16383863651327876</v>
      </c>
      <c r="I119" s="125">
        <v>0.11428518551619297</v>
      </c>
      <c r="J119" s="125">
        <v>2.4997089945544268E-2</v>
      </c>
      <c r="K119" s="125">
        <v>0.27682806840877838</v>
      </c>
      <c r="L119" s="125">
        <v>0.30471784022178927</v>
      </c>
      <c r="M119" s="125">
        <v>0.55821404405703856</v>
      </c>
      <c r="N119" s="125">
        <v>0.21515356148793066</v>
      </c>
      <c r="O119" s="125">
        <v>0.24067622288427726</v>
      </c>
      <c r="P119" s="125">
        <v>0.4944025567121707</v>
      </c>
      <c r="Q119" s="125">
        <v>0.33407835047617118</v>
      </c>
      <c r="R119" s="125">
        <v>0.41526199354982207</v>
      </c>
      <c r="S119" s="125">
        <v>0.19125590843479531</v>
      </c>
      <c r="T119" s="125">
        <v>0.21518297212834042</v>
      </c>
      <c r="U119" s="125">
        <v>-1.4591255434101849E-2</v>
      </c>
      <c r="V119" s="125">
        <v>0.13119700738289578</v>
      </c>
      <c r="W119" s="125">
        <v>0.17330199156848766</v>
      </c>
      <c r="X119" s="125">
        <v>0.18930716752202456</v>
      </c>
      <c r="Y119" s="125">
        <v>0.20515934824397092</v>
      </c>
      <c r="Z119" s="125">
        <v>0.11918713992241814</v>
      </c>
      <c r="AA119" s="125">
        <v>0.22995526098738495</v>
      </c>
      <c r="AB119" s="125">
        <v>5.727065216943153E-2</v>
      </c>
      <c r="AC119" s="125">
        <v>8.9783517076905961E-2</v>
      </c>
      <c r="AD119" s="125">
        <v>0.2052651515131774</v>
      </c>
      <c r="AE119" s="125">
        <v>0.27147785861403956</v>
      </c>
      <c r="AF119" s="125">
        <v>3.6999312847106426E-2</v>
      </c>
      <c r="AG119" s="125">
        <v>0.15358385547358108</v>
      </c>
      <c r="AH119" s="125">
        <v>0.14622066594776237</v>
      </c>
      <c r="AI119" s="125">
        <v>0.10342790017226253</v>
      </c>
      <c r="AJ119" s="125">
        <v>0.18138836152519855</v>
      </c>
    </row>
    <row r="120" spans="1:36" ht="13.5" customHeight="1">
      <c r="A120" s="120" t="s">
        <v>277</v>
      </c>
      <c r="B120" s="125"/>
      <c r="C120" s="125">
        <v>0.54019326689052638</v>
      </c>
      <c r="D120" s="125">
        <v>2.2212227264004034</v>
      </c>
      <c r="E120" s="125">
        <v>1.8097472737079925</v>
      </c>
      <c r="F120" s="125">
        <v>1.1629776618664214</v>
      </c>
      <c r="G120" s="125">
        <v>-0.15867700878040103</v>
      </c>
      <c r="H120" s="125">
        <v>0.20968483845217348</v>
      </c>
      <c r="I120" s="125">
        <v>-1.8081450654751694</v>
      </c>
      <c r="J120" s="125">
        <v>-2.2120583392865609</v>
      </c>
      <c r="K120" s="125">
        <v>-0.86358242389586926</v>
      </c>
      <c r="L120" s="125">
        <v>0.37450599952708058</v>
      </c>
      <c r="M120" s="125">
        <v>0.3018400058015443</v>
      </c>
      <c r="N120" s="125">
        <v>0.55147649640613627</v>
      </c>
      <c r="O120" s="125">
        <v>0.55258817067525046</v>
      </c>
      <c r="P120" s="125">
        <v>0.32283949704116788</v>
      </c>
      <c r="Q120" s="125">
        <v>0.29013713242151051</v>
      </c>
      <c r="R120" s="125">
        <v>-3.0016503576140337E-2</v>
      </c>
      <c r="S120" s="125">
        <v>0.1662389840759734</v>
      </c>
      <c r="T120" s="125">
        <v>-3.9890416974979817E-2</v>
      </c>
      <c r="U120" s="125">
        <v>0.6054824214440887</v>
      </c>
      <c r="V120" s="125">
        <v>0.22337987896226852</v>
      </c>
      <c r="W120" s="125">
        <v>0.32893121987036644</v>
      </c>
      <c r="X120" s="125">
        <v>0.87324275881054003</v>
      </c>
      <c r="Y120" s="125">
        <v>0.74357358803218843</v>
      </c>
      <c r="Z120" s="125">
        <v>0.50520176823869045</v>
      </c>
      <c r="AA120" s="125">
        <v>0.60821612877510955</v>
      </c>
      <c r="AB120" s="125">
        <v>0.53131551460781912</v>
      </c>
      <c r="AC120" s="125">
        <v>0.51173178050440971</v>
      </c>
      <c r="AD120" s="125">
        <v>0.28215693164629141</v>
      </c>
      <c r="AE120" s="125">
        <v>0.13709445506142515</v>
      </c>
      <c r="AF120" s="125">
        <v>0.39528752273430906</v>
      </c>
      <c r="AG120" s="125">
        <v>0.46408429470870566</v>
      </c>
      <c r="AH120" s="125">
        <v>-0.1969944665923152</v>
      </c>
      <c r="AI120" s="125">
        <v>0.12372098623268105</v>
      </c>
      <c r="AJ120" s="125">
        <v>0.1773541500553818</v>
      </c>
    </row>
    <row r="121" spans="1:36" ht="13.5" customHeight="1">
      <c r="A121" s="120" t="s">
        <v>278</v>
      </c>
      <c r="B121" s="125"/>
      <c r="C121" s="125">
        <v>0.35320825272543288</v>
      </c>
      <c r="D121" s="125">
        <v>0.46173538015889598</v>
      </c>
      <c r="E121" s="125">
        <v>2.7679688328041258E-2</v>
      </c>
      <c r="F121" s="125">
        <v>-0.10068501548938666</v>
      </c>
      <c r="G121" s="125">
        <v>0.41576904448706709</v>
      </c>
      <c r="H121" s="125">
        <v>0.33993535416455656</v>
      </c>
      <c r="I121" s="125">
        <v>0.35214969563815818</v>
      </c>
      <c r="J121" s="125">
        <v>0.57755652176283778</v>
      </c>
      <c r="K121" s="125">
        <v>0.72501404521705215</v>
      </c>
      <c r="L121" s="125">
        <v>0.13263934044915834</v>
      </c>
      <c r="M121" s="125">
        <v>-4.9120975536185905E-2</v>
      </c>
      <c r="N121" s="125">
        <v>0.49187137011497267</v>
      </c>
      <c r="O121" s="125">
        <v>0.3068855827732257</v>
      </c>
      <c r="P121" s="125">
        <v>0.2394863164692938</v>
      </c>
      <c r="Q121" s="125">
        <v>0.14944152594274282</v>
      </c>
      <c r="R121" s="125">
        <v>0.28832694324410596</v>
      </c>
      <c r="S121" s="125">
        <v>6.0028182250281378E-2</v>
      </c>
      <c r="T121" s="125">
        <v>5.508178644048449E-2</v>
      </c>
      <c r="U121" s="125">
        <v>-0.12522091136311875</v>
      </c>
      <c r="V121" s="125">
        <v>0.12720150592636792</v>
      </c>
      <c r="W121" s="125">
        <v>9.6493920791739768E-2</v>
      </c>
      <c r="X121" s="125">
        <v>7.8070664710648177E-2</v>
      </c>
      <c r="Y121" s="125">
        <v>2.6025040062789224E-2</v>
      </c>
      <c r="Z121" s="125">
        <v>5.4796653082428266E-2</v>
      </c>
      <c r="AA121" s="125">
        <v>3.6866859184013424E-2</v>
      </c>
      <c r="AB121" s="125">
        <v>0.17044052974013801</v>
      </c>
      <c r="AC121" s="125">
        <v>0.16206318641750561</v>
      </c>
      <c r="AD121" s="125">
        <v>0.13261035492623141</v>
      </c>
      <c r="AE121" s="125">
        <v>9.2243662169899862E-2</v>
      </c>
      <c r="AF121" s="125">
        <v>3.8220758673683269E-2</v>
      </c>
      <c r="AG121" s="125">
        <v>4.4841092543894005E-2</v>
      </c>
      <c r="AH121" s="125">
        <v>6.7322105153754044E-2</v>
      </c>
      <c r="AI121" s="125">
        <v>3.9150999025375055E-2</v>
      </c>
      <c r="AJ121" s="125">
        <v>2.984941777116935E-2</v>
      </c>
    </row>
    <row r="122" spans="1:36" ht="13.5" customHeight="1">
      <c r="A122" s="120" t="s">
        <v>279</v>
      </c>
      <c r="B122" s="125"/>
      <c r="C122" s="125">
        <v>4.9265102149642227E-2</v>
      </c>
      <c r="D122" s="125">
        <v>-3.8540566090355208E-2</v>
      </c>
      <c r="E122" s="125">
        <v>0.23811133535034643</v>
      </c>
      <c r="F122" s="125">
        <v>0.11212608092397473</v>
      </c>
      <c r="G122" s="125">
        <v>0.13750387439933029</v>
      </c>
      <c r="H122" s="125">
        <v>8.9629165982255621E-2</v>
      </c>
      <c r="I122" s="125">
        <v>-1.6971164946141518E-3</v>
      </c>
      <c r="J122" s="125">
        <v>-0.12462331778136852</v>
      </c>
      <c r="K122" s="125">
        <v>0.12252100898172157</v>
      </c>
      <c r="L122" s="125">
        <v>0.55098386956109269</v>
      </c>
      <c r="M122" s="125">
        <v>-5.5388409435410756E-2</v>
      </c>
      <c r="N122" s="125">
        <v>0.12787489277559186</v>
      </c>
      <c r="O122" s="125">
        <v>0.21041403901880498</v>
      </c>
      <c r="P122" s="125">
        <v>0.24554488714316544</v>
      </c>
      <c r="Q122" s="125">
        <v>0.18701869057775083</v>
      </c>
      <c r="R122" s="125">
        <v>0.12843257886612588</v>
      </c>
      <c r="S122" s="125">
        <v>0.21118536030402152</v>
      </c>
      <c r="T122" s="125">
        <v>-8.9230334606858308E-4</v>
      </c>
      <c r="U122" s="125">
        <v>-0.22451801178374975</v>
      </c>
      <c r="V122" s="125">
        <v>0.20186675898786077</v>
      </c>
      <c r="W122" s="125">
        <v>0.11598254370891468</v>
      </c>
      <c r="X122" s="125">
        <v>0.32559487614149307</v>
      </c>
      <c r="Y122" s="125">
        <v>3.7140154337725662E-2</v>
      </c>
      <c r="Z122" s="125">
        <v>-2.2310050557847707E-2</v>
      </c>
      <c r="AA122" s="125">
        <v>-2.9701706515508679E-2</v>
      </c>
      <c r="AB122" s="125">
        <v>-4.2528074094008737E-2</v>
      </c>
      <c r="AC122" s="125">
        <v>0.1094939417629343</v>
      </c>
      <c r="AD122" s="125">
        <v>4.9211279271741716E-2</v>
      </c>
      <c r="AE122" s="125">
        <v>3.2543259602211758E-2</v>
      </c>
      <c r="AF122" s="125">
        <v>-8.4133185203496802E-2</v>
      </c>
      <c r="AG122" s="125">
        <v>-5.4109487756733493E-2</v>
      </c>
      <c r="AH122" s="125">
        <v>1.7835506960927922E-2</v>
      </c>
      <c r="AI122" s="125">
        <v>5.4405674174984979E-2</v>
      </c>
      <c r="AJ122" s="125">
        <v>3.81694566752077E-2</v>
      </c>
    </row>
    <row r="123" spans="1:36" ht="13.5" customHeight="1">
      <c r="A123" s="120" t="s">
        <v>280</v>
      </c>
      <c r="B123" s="125"/>
      <c r="C123" s="125">
        <v>-7.9292209030848632E-2</v>
      </c>
      <c r="D123" s="125">
        <v>-0.22013724290210482</v>
      </c>
      <c r="E123" s="125">
        <v>-3.8963579626373979E-2</v>
      </c>
      <c r="F123" s="125">
        <v>-1.9273843831754588E-2</v>
      </c>
      <c r="G123" s="125">
        <v>3.7139315649593725E-2</v>
      </c>
      <c r="H123" s="125">
        <v>0.14820449358238447</v>
      </c>
      <c r="I123" s="125">
        <v>-5.153015091263656E-2</v>
      </c>
      <c r="J123" s="125">
        <v>-0.22970211124590545</v>
      </c>
      <c r="K123" s="125">
        <v>0.14137795640924525</v>
      </c>
      <c r="L123" s="125">
        <v>0.27914326357338043</v>
      </c>
      <c r="M123" s="125">
        <v>0.25146482419318533</v>
      </c>
      <c r="N123" s="125">
        <v>0.30968869966709239</v>
      </c>
      <c r="O123" s="125">
        <v>0.26098967047324273</v>
      </c>
      <c r="P123" s="125">
        <v>0.26692699853638086</v>
      </c>
      <c r="Q123" s="125">
        <v>8.260609740884195E-2</v>
      </c>
      <c r="R123" s="125">
        <v>0.13468795387742225</v>
      </c>
      <c r="S123" s="125">
        <v>-7.078801001618383E-2</v>
      </c>
      <c r="T123" s="125">
        <v>1.2088902073183531E-2</v>
      </c>
      <c r="U123" s="125">
        <v>-0.15134196565307059</v>
      </c>
      <c r="V123" s="125">
        <v>0.10133495516764408</v>
      </c>
      <c r="W123" s="125">
        <v>9.7609902301666884E-2</v>
      </c>
      <c r="X123" s="125">
        <v>0.27569378785236498</v>
      </c>
      <c r="Y123" s="125">
        <v>2.1267630140299972E-2</v>
      </c>
      <c r="Z123" s="125">
        <v>-5.1023221923607108E-2</v>
      </c>
      <c r="AA123" s="125">
        <v>6.2172374965314005E-2</v>
      </c>
      <c r="AB123" s="125">
        <v>2.578923282121956E-2</v>
      </c>
      <c r="AC123" s="125">
        <v>5.0465887637365467E-2</v>
      </c>
      <c r="AD123" s="125">
        <v>5.643834934932232E-2</v>
      </c>
      <c r="AE123" s="125">
        <v>3.6003048476395599E-2</v>
      </c>
      <c r="AF123" s="125">
        <v>-0.34478049317036069</v>
      </c>
      <c r="AG123" s="125">
        <v>-0.10605051506324976</v>
      </c>
      <c r="AH123" s="125">
        <v>6.0159803656869314E-2</v>
      </c>
      <c r="AI123" s="125">
        <v>8.9041084794927283E-2</v>
      </c>
      <c r="AJ123" s="125">
        <v>2.6581365267174653E-2</v>
      </c>
    </row>
    <row r="124" spans="1:36" ht="13.5" customHeight="1">
      <c r="A124" s="120" t="s">
        <v>281</v>
      </c>
      <c r="B124" s="125"/>
      <c r="C124" s="125">
        <v>0.17967849254903551</v>
      </c>
      <c r="D124" s="125">
        <v>0.27690677933749763</v>
      </c>
      <c r="E124" s="125">
        <v>0.36065904451762182</v>
      </c>
      <c r="F124" s="125">
        <v>0.20995603483551278</v>
      </c>
      <c r="G124" s="125">
        <v>0.7185727791917943</v>
      </c>
      <c r="H124" s="125">
        <v>0.30648305761405897</v>
      </c>
      <c r="I124" s="125">
        <v>0.36033242776559543</v>
      </c>
      <c r="J124" s="125">
        <v>0.45614416698702348</v>
      </c>
      <c r="K124" s="125">
        <v>0.33559340044070557</v>
      </c>
      <c r="L124" s="125">
        <v>0.16671953529658215</v>
      </c>
      <c r="M124" s="125">
        <v>0.19099470649908037</v>
      </c>
      <c r="N124" s="125">
        <v>0.29804020887413729</v>
      </c>
      <c r="O124" s="125">
        <v>0.16108633267222175</v>
      </c>
      <c r="P124" s="125">
        <v>1.411314540422077E-2</v>
      </c>
      <c r="Q124" s="125">
        <v>0.28716583732142759</v>
      </c>
      <c r="R124" s="125">
        <v>0.16915111677423075</v>
      </c>
      <c r="S124" s="125">
        <v>0.43873909771299091</v>
      </c>
      <c r="T124" s="125">
        <v>0.1985771701283818</v>
      </c>
      <c r="U124" s="125">
        <v>0.22609564387440931</v>
      </c>
      <c r="V124" s="125">
        <v>0.25389140283115647</v>
      </c>
      <c r="W124" s="125">
        <v>0.2244357747195577</v>
      </c>
      <c r="X124" s="125">
        <v>0.24999865124847126</v>
      </c>
      <c r="Y124" s="125">
        <v>2.9808867173689711E-2</v>
      </c>
      <c r="Z124" s="125">
        <v>7.8310310003373254E-2</v>
      </c>
      <c r="AA124" s="125">
        <v>6.6031985731201906E-2</v>
      </c>
      <c r="AB124" s="125">
        <v>2.6314496971930921E-2</v>
      </c>
      <c r="AC124" s="125">
        <v>4.6491630867626664E-2</v>
      </c>
      <c r="AD124" s="125">
        <v>9.070407157059357E-2</v>
      </c>
      <c r="AE124" s="125">
        <v>7.6448383565028019E-2</v>
      </c>
      <c r="AF124" s="125">
        <v>9.2525877299265535E-2</v>
      </c>
      <c r="AG124" s="125">
        <v>2.2050005909812986E-2</v>
      </c>
      <c r="AH124" s="125">
        <v>-7.3180001524631791E-2</v>
      </c>
      <c r="AI124" s="125">
        <v>6.1892647514398325E-2</v>
      </c>
      <c r="AJ124" s="125">
        <v>6.7004627030595079E-2</v>
      </c>
    </row>
    <row r="125" spans="1:36" ht="13.5" customHeight="1">
      <c r="A125" s="120" t="s">
        <v>282</v>
      </c>
      <c r="B125" s="125"/>
      <c r="C125" s="125">
        <v>0.10231900291307869</v>
      </c>
      <c r="D125" s="125">
        <v>0.17728489338857154</v>
      </c>
      <c r="E125" s="125">
        <v>0.26448122603163171</v>
      </c>
      <c r="F125" s="125">
        <v>0.10323393099701279</v>
      </c>
      <c r="G125" s="125">
        <v>0.13770966648230695</v>
      </c>
      <c r="H125" s="125">
        <v>0.14249625859307777</v>
      </c>
      <c r="I125" s="125">
        <v>0.20863261854409512</v>
      </c>
      <c r="J125" s="125">
        <v>0.32352581877879077</v>
      </c>
      <c r="K125" s="125">
        <v>-1.0959645735285033E-2</v>
      </c>
      <c r="L125" s="125">
        <v>4.176974690357995E-2</v>
      </c>
      <c r="M125" s="125">
        <v>3.963436549646765E-2</v>
      </c>
      <c r="N125" s="125">
        <v>2.1448474623407932E-2</v>
      </c>
      <c r="O125" s="125">
        <v>0.13962895373438977</v>
      </c>
      <c r="P125" s="125">
        <v>0.18758899265189793</v>
      </c>
      <c r="Q125" s="125">
        <v>0.16819074009272297</v>
      </c>
      <c r="R125" s="125">
        <v>0.12378715835502967</v>
      </c>
      <c r="S125" s="125">
        <v>0.16797800043851854</v>
      </c>
      <c r="T125" s="125">
        <v>2.4454440976543541E-2</v>
      </c>
      <c r="U125" s="125">
        <v>0.11797163083939881</v>
      </c>
      <c r="V125" s="125">
        <v>0.21989137543903783</v>
      </c>
      <c r="W125" s="125">
        <v>0.10519353304828584</v>
      </c>
      <c r="X125" s="125">
        <v>0.19725726533901619</v>
      </c>
      <c r="Y125" s="125">
        <v>7.5471856248954763E-2</v>
      </c>
      <c r="Z125" s="125">
        <v>8.9640217042419132E-2</v>
      </c>
      <c r="AA125" s="125">
        <v>7.5473028461604426E-3</v>
      </c>
      <c r="AB125" s="125">
        <v>-9.4798700590201668E-3</v>
      </c>
      <c r="AC125" s="125">
        <v>1.7779841216451105E-2</v>
      </c>
      <c r="AD125" s="125">
        <v>4.0237396346893287E-2</v>
      </c>
      <c r="AE125" s="125">
        <v>6.293048782147527E-2</v>
      </c>
      <c r="AF125" s="125">
        <v>4.6283140181377164E-2</v>
      </c>
      <c r="AG125" s="125">
        <v>1.2797469184310828E-2</v>
      </c>
      <c r="AH125" s="125">
        <v>5.540016459489723E-2</v>
      </c>
      <c r="AI125" s="125">
        <v>3.5205205393617128E-2</v>
      </c>
      <c r="AJ125" s="125">
        <v>8.0493088450993427E-2</v>
      </c>
    </row>
    <row r="126" spans="1:36" ht="13.5" customHeight="1">
      <c r="A126" s="120" t="s">
        <v>283</v>
      </c>
      <c r="B126" s="125"/>
      <c r="C126" s="125">
        <v>4.4526535027731289E-2</v>
      </c>
      <c r="D126" s="125">
        <v>7.4656445374511562E-2</v>
      </c>
      <c r="E126" s="125">
        <v>8.1961849076430962E-2</v>
      </c>
      <c r="F126" s="125">
        <v>7.2014867641732275E-2</v>
      </c>
      <c r="G126" s="125">
        <v>0.11912377204846944</v>
      </c>
      <c r="H126" s="125">
        <v>0.15405535564170889</v>
      </c>
      <c r="I126" s="125">
        <v>2.5519441327655493E-2</v>
      </c>
      <c r="J126" s="125">
        <v>5.4684120182969052E-2</v>
      </c>
      <c r="K126" s="125">
        <v>0.10989155232674007</v>
      </c>
      <c r="L126" s="125">
        <v>5.9108866149955808E-2</v>
      </c>
      <c r="M126" s="125">
        <v>0.13420897067076681</v>
      </c>
      <c r="N126" s="125">
        <v>0.13523622429716145</v>
      </c>
      <c r="O126" s="125">
        <v>-6.6729328683889366E-3</v>
      </c>
      <c r="P126" s="125">
        <v>0.11750293459872577</v>
      </c>
      <c r="Q126" s="125">
        <v>5.6828561918378519E-2</v>
      </c>
      <c r="R126" s="125">
        <v>5.0379247960592982E-2</v>
      </c>
      <c r="S126" s="125">
        <v>7.3152686888101601E-2</v>
      </c>
      <c r="T126" s="125">
        <v>4.3989108376087577E-2</v>
      </c>
      <c r="U126" s="125">
        <v>0.20332168518885121</v>
      </c>
      <c r="V126" s="125">
        <v>0.10751361399437821</v>
      </c>
      <c r="W126" s="125">
        <v>9.1676289494230553E-2</v>
      </c>
      <c r="X126" s="125">
        <v>0.11383966221453144</v>
      </c>
      <c r="Y126" s="125">
        <v>7.1288095123411402E-2</v>
      </c>
      <c r="Z126" s="125">
        <v>0.10462861148903099</v>
      </c>
      <c r="AA126" s="125">
        <v>6.6328588364163651E-2</v>
      </c>
      <c r="AB126" s="125">
        <v>6.3159434471259934E-2</v>
      </c>
      <c r="AC126" s="125">
        <v>8.6114656817345606E-2</v>
      </c>
      <c r="AD126" s="125">
        <v>0.1018955387370177</v>
      </c>
      <c r="AE126" s="125">
        <v>8.0535041157030987E-2</v>
      </c>
      <c r="AF126" s="125">
        <v>6.8319689041417234E-2</v>
      </c>
      <c r="AG126" s="125">
        <v>8.8667675177707267E-2</v>
      </c>
      <c r="AH126" s="125">
        <v>0.13560028620271583</v>
      </c>
      <c r="AI126" s="125">
        <v>9.9572262613886145E-2</v>
      </c>
      <c r="AJ126" s="125">
        <v>0.14994249342835445</v>
      </c>
    </row>
    <row r="127" spans="1:36" ht="13.5" customHeight="1">
      <c r="A127" s="120" t="s">
        <v>284</v>
      </c>
      <c r="B127" s="125"/>
      <c r="C127" s="125">
        <v>3.8819226810887487E-2</v>
      </c>
      <c r="D127" s="125">
        <v>-3.8745577137224464E-2</v>
      </c>
      <c r="E127" s="125">
        <v>0.10501437617683078</v>
      </c>
      <c r="F127" s="125">
        <v>4.3910396894158189E-2</v>
      </c>
      <c r="G127" s="125">
        <v>7.4253128663013868E-2</v>
      </c>
      <c r="H127" s="125">
        <v>8.5904227679802547E-2</v>
      </c>
      <c r="I127" s="125">
        <v>-8.794916120671922E-3</v>
      </c>
      <c r="J127" s="125">
        <v>-6.5980973403676701E-2</v>
      </c>
      <c r="K127" s="125">
        <v>3.7252169611303225E-2</v>
      </c>
      <c r="L127" s="125">
        <v>1.4876324832762263E-2</v>
      </c>
      <c r="M127" s="125">
        <v>-1.8998721898714519E-2</v>
      </c>
      <c r="N127" s="125">
        <v>2.7596337119046893E-3</v>
      </c>
      <c r="O127" s="125">
        <v>8.8637347244000714E-2</v>
      </c>
      <c r="P127" s="125">
        <v>0.11229454076649951</v>
      </c>
      <c r="Q127" s="125">
        <v>9.4710087664449202E-2</v>
      </c>
      <c r="R127" s="125">
        <v>-6.6665895635737655E-3</v>
      </c>
      <c r="S127" s="125">
        <v>-7.8531127537286263E-2</v>
      </c>
      <c r="T127" s="125">
        <v>-1.9121595610808568E-3</v>
      </c>
      <c r="U127" s="125">
        <v>-1.0729627295856747E-2</v>
      </c>
      <c r="V127" s="125">
        <v>8.2206118299517086E-2</v>
      </c>
      <c r="W127" s="125">
        <v>5.4241263861831625E-2</v>
      </c>
      <c r="X127" s="125">
        <v>8.1985804408666957E-2</v>
      </c>
      <c r="Y127" s="125">
        <v>4.0106036723360446E-2</v>
      </c>
      <c r="Z127" s="125">
        <v>1.6733824946415391E-3</v>
      </c>
      <c r="AA127" s="125">
        <v>4.5707427921252465E-2</v>
      </c>
      <c r="AB127" s="125">
        <v>0.10863821291492175</v>
      </c>
      <c r="AC127" s="125">
        <v>6.734838697920853E-2</v>
      </c>
      <c r="AD127" s="125">
        <v>7.196333711568019E-2</v>
      </c>
      <c r="AE127" s="125">
        <v>9.0415176590241467E-2</v>
      </c>
      <c r="AF127" s="125">
        <v>-8.8866061276788949E-2</v>
      </c>
      <c r="AG127" s="125">
        <v>3.6887656249626588E-2</v>
      </c>
      <c r="AH127" s="125">
        <v>5.2592317777601857E-3</v>
      </c>
      <c r="AI127" s="125">
        <v>1.4320464589607442E-2</v>
      </c>
      <c r="AJ127" s="125">
        <v>3.0504987744821167E-2</v>
      </c>
    </row>
    <row r="128" spans="1:36" ht="13.5" customHeight="1">
      <c r="A128" s="120" t="s">
        <v>285</v>
      </c>
      <c r="B128" s="125"/>
      <c r="C128" s="125">
        <v>0.12325798082358876</v>
      </c>
      <c r="D128" s="125">
        <v>5.8670064040260546E-2</v>
      </c>
      <c r="E128" s="125">
        <v>6.3334004349947612E-2</v>
      </c>
      <c r="F128" s="125">
        <v>6.2432888358143861E-3</v>
      </c>
      <c r="G128" s="125">
        <v>7.7004790360883826E-2</v>
      </c>
      <c r="H128" s="125">
        <v>5.8841081363529307E-2</v>
      </c>
      <c r="I128" s="125">
        <v>-2.5052104928341878E-2</v>
      </c>
      <c r="J128" s="125">
        <v>-0.2106826187972862</v>
      </c>
      <c r="K128" s="125">
        <v>3.7149463270772183E-2</v>
      </c>
      <c r="L128" s="125">
        <v>-1.9173365566731066E-2</v>
      </c>
      <c r="M128" s="125">
        <v>7.288472977230144E-2</v>
      </c>
      <c r="N128" s="125">
        <v>6.3520522613748964E-2</v>
      </c>
      <c r="O128" s="125">
        <v>6.769993710110811E-2</v>
      </c>
      <c r="P128" s="125">
        <v>0.18376025199458254</v>
      </c>
      <c r="Q128" s="125">
        <v>8.6989806857893814E-2</v>
      </c>
      <c r="R128" s="125">
        <v>4.3608403204011617E-2</v>
      </c>
      <c r="S128" s="125">
        <v>-9.8964282429695113E-3</v>
      </c>
      <c r="T128" s="125">
        <v>-2.3942410982448507E-3</v>
      </c>
      <c r="U128" s="125">
        <v>-8.5955011855464544E-2</v>
      </c>
      <c r="V128" s="125">
        <v>3.2214706097318822E-2</v>
      </c>
      <c r="W128" s="125">
        <v>8.4459461650930753E-2</v>
      </c>
      <c r="X128" s="125">
        <v>0.1506450858436536</v>
      </c>
      <c r="Y128" s="125">
        <v>7.7729973901586744E-2</v>
      </c>
      <c r="Z128" s="125">
        <v>3.0430751598089563E-2</v>
      </c>
      <c r="AA128" s="125">
        <v>4.1947902380994551E-2</v>
      </c>
      <c r="AB128" s="125">
        <v>5.2356967745581906E-2</v>
      </c>
      <c r="AC128" s="125">
        <v>6.3990337331420497E-2</v>
      </c>
      <c r="AD128" s="125">
        <v>5.544117429858722E-2</v>
      </c>
      <c r="AE128" s="125">
        <v>3.5794022633739486E-2</v>
      </c>
      <c r="AF128" s="125">
        <v>-0.10419680049521601</v>
      </c>
      <c r="AG128" s="125">
        <v>-7.4669131614277198E-2</v>
      </c>
      <c r="AH128" s="125">
        <v>1.5224323795089565E-2</v>
      </c>
      <c r="AI128" s="125">
        <v>3.0959772078054039E-2</v>
      </c>
      <c r="AJ128" s="125">
        <v>5.6771398096141616E-3</v>
      </c>
    </row>
    <row r="129" spans="1:80" ht="13.5" customHeight="1">
      <c r="A129" s="121" t="s">
        <v>286</v>
      </c>
      <c r="B129" s="125"/>
      <c r="C129" s="125">
        <v>-5.0840745085355002E-3</v>
      </c>
      <c r="D129" s="125">
        <v>-7.9682980935751185E-3</v>
      </c>
      <c r="E129" s="125">
        <v>-2.3152359056349699E-3</v>
      </c>
      <c r="F129" s="125">
        <v>-6.1648947395735367E-3</v>
      </c>
      <c r="G129" s="125">
        <v>-6.3735447694863532E-3</v>
      </c>
      <c r="H129" s="125">
        <v>-4.341202343511155E-3</v>
      </c>
      <c r="I129" s="125">
        <v>2.1334845980240332E-3</v>
      </c>
      <c r="J129" s="125">
        <v>5.6685816595527837E-3</v>
      </c>
      <c r="K129" s="125">
        <v>-2.9566400002934627E-3</v>
      </c>
      <c r="L129" s="125">
        <v>5.2464287521165214E-4</v>
      </c>
      <c r="M129" s="125">
        <v>6.2121331158917718E-3</v>
      </c>
      <c r="N129" s="125">
        <v>-2.8538507946095189E-2</v>
      </c>
      <c r="O129" s="125">
        <v>2.9638221311545039E-2</v>
      </c>
      <c r="P129" s="125">
        <v>-1.5253832078828184E-2</v>
      </c>
      <c r="Q129" s="125">
        <v>3.9321813637491383E-4</v>
      </c>
      <c r="R129" s="125">
        <v>-1.9162633599475676E-2</v>
      </c>
      <c r="S129" s="125">
        <v>8.7985337796203135E-3</v>
      </c>
      <c r="T129" s="125">
        <v>-1.3148381906626455E-2</v>
      </c>
      <c r="U129" s="125">
        <v>1.5743967621769737E-2</v>
      </c>
      <c r="V129" s="125">
        <v>-3.2541353164927513E-3</v>
      </c>
      <c r="W129" s="125">
        <v>9.891811215053406E-3</v>
      </c>
      <c r="X129" s="125">
        <v>4.1527070636338103E-3</v>
      </c>
      <c r="Y129" s="125">
        <v>-1.3272983332398038E-2</v>
      </c>
      <c r="Z129" s="125">
        <v>-7.986135405787631E-3</v>
      </c>
      <c r="AA129" s="125">
        <v>7.0056478026081139E-3</v>
      </c>
      <c r="AB129" s="125">
        <v>-1.8415767886144032E-4</v>
      </c>
      <c r="AC129" s="125">
        <v>-5.3954669251672837E-3</v>
      </c>
      <c r="AD129" s="125">
        <v>-4.5528267388489614E-3</v>
      </c>
      <c r="AE129" s="125">
        <v>-9.8490196821665967E-4</v>
      </c>
      <c r="AF129" s="125">
        <v>4.5627207853330418E-3</v>
      </c>
      <c r="AG129" s="125">
        <v>-1.6267352552319563E-4</v>
      </c>
      <c r="AH129" s="125">
        <v>-9.0473602258229276E-4</v>
      </c>
      <c r="AI129" s="125">
        <v>1.8478201688428633E-3</v>
      </c>
      <c r="AJ129" s="125">
        <v>1.3734714898929296E-2</v>
      </c>
    </row>
    <row r="130" spans="1:80" ht="12.75" customHeight="1">
      <c r="A130" s="133" t="s">
        <v>244</v>
      </c>
      <c r="B130" s="138"/>
      <c r="C130" s="138">
        <v>8.4026312302522257</v>
      </c>
      <c r="D130" s="138">
        <v>9.2299025961596328</v>
      </c>
      <c r="E130" s="138">
        <v>8.6758650454928699</v>
      </c>
      <c r="F130" s="138">
        <v>7.9970246672043279</v>
      </c>
      <c r="G130" s="138">
        <v>8.1203153462537756</v>
      </c>
      <c r="H130" s="138">
        <v>5.6519444649947133</v>
      </c>
      <c r="I130" s="138">
        <v>-2.7535938260043906</v>
      </c>
      <c r="J130" s="138">
        <v>-7.633998348662602</v>
      </c>
      <c r="K130" s="138">
        <v>4.5722860120378499</v>
      </c>
      <c r="L130" s="138">
        <v>4.4552669229948094</v>
      </c>
      <c r="M130" s="138">
        <v>3.4442293224532676</v>
      </c>
      <c r="N130" s="138">
        <v>6.1490176540414296</v>
      </c>
      <c r="O130" s="138">
        <v>7.1892618817636125</v>
      </c>
      <c r="P130" s="138">
        <v>6.2893421428579614</v>
      </c>
      <c r="Q130" s="138">
        <v>4.187638428843357</v>
      </c>
      <c r="R130" s="138">
        <v>4.967796290915345</v>
      </c>
      <c r="S130" s="138">
        <v>5.4351663570652846</v>
      </c>
      <c r="T130" s="138">
        <v>1.7256856552470481</v>
      </c>
      <c r="U130" s="138">
        <v>-0.69060535226928721</v>
      </c>
      <c r="V130" s="138">
        <v>7.5133774728228957</v>
      </c>
      <c r="W130" s="138">
        <v>0.84015647937204108</v>
      </c>
      <c r="X130" s="138">
        <v>7.2427832841056423</v>
      </c>
      <c r="Y130" s="138">
        <v>2.6873832392957553</v>
      </c>
      <c r="Z130" s="138">
        <v>0.9845902632410457</v>
      </c>
      <c r="AA130" s="138">
        <v>3.1340360778584255</v>
      </c>
      <c r="AB130" s="138">
        <v>3.4351577169218217</v>
      </c>
      <c r="AC130" s="138">
        <v>4.1776810321000966</v>
      </c>
      <c r="AD130" s="138">
        <v>4.2228605408159723</v>
      </c>
      <c r="AE130" s="138">
        <v>2.1145673457646552</v>
      </c>
      <c r="AF130" s="138">
        <v>-6.0930539715892564</v>
      </c>
      <c r="AG130" s="138">
        <v>1.5585724164786825</v>
      </c>
      <c r="AH130" s="138">
        <v>2.6378421356630497</v>
      </c>
      <c r="AI130" s="138">
        <v>2.2488343797056842</v>
      </c>
      <c r="AJ130" s="138">
        <v>2.9485998659332324</v>
      </c>
    </row>
    <row r="131" spans="1:80" ht="12" customHeight="1">
      <c r="B131" s="128"/>
      <c r="C131" s="128"/>
      <c r="D131" s="128"/>
      <c r="E131" s="128"/>
      <c r="F131" s="128"/>
      <c r="G131" s="128"/>
      <c r="H131" s="128"/>
      <c r="I131" s="128"/>
      <c r="J131" s="128"/>
      <c r="K131" s="128"/>
      <c r="L131" s="128"/>
      <c r="M131" s="128"/>
      <c r="N131" s="128"/>
      <c r="O131" s="128"/>
      <c r="P131" s="128"/>
      <c r="Q131" s="128"/>
      <c r="R131" s="128"/>
      <c r="S131" s="128"/>
      <c r="T131" s="128"/>
      <c r="U131" s="128"/>
      <c r="V131" s="128"/>
      <c r="W131" s="128"/>
      <c r="X131" s="128"/>
      <c r="Y131" s="128"/>
      <c r="Z131" s="128"/>
      <c r="AA131" s="128"/>
      <c r="AB131" s="128"/>
      <c r="AC131" s="128"/>
      <c r="AD131" s="128"/>
      <c r="AE131" s="128"/>
      <c r="AF131" s="128"/>
      <c r="AG131" s="128"/>
      <c r="AH131" s="128"/>
      <c r="AI131" s="128"/>
      <c r="AJ131" s="128"/>
    </row>
    <row r="132" spans="1:80" s="108" customFormat="1" ht="12" customHeight="1">
      <c r="A132" s="107"/>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3"/>
      <c r="AF132" s="123"/>
      <c r="AG132" s="123"/>
      <c r="AH132" s="123"/>
      <c r="AI132" s="123"/>
      <c r="AJ132" s="123"/>
      <c r="AK132" s="107"/>
      <c r="AL132" s="107"/>
      <c r="AM132" s="107"/>
      <c r="AN132" s="107"/>
      <c r="AO132" s="107"/>
      <c r="AP132" s="107"/>
      <c r="AQ132" s="107"/>
      <c r="AR132" s="107"/>
      <c r="AS132" s="107"/>
      <c r="AT132" s="107"/>
      <c r="AU132" s="107"/>
      <c r="AV132" s="107"/>
      <c r="AW132" s="107"/>
      <c r="AX132" s="107"/>
      <c r="AY132" s="107"/>
      <c r="AZ132" s="107"/>
      <c r="BA132" s="107"/>
      <c r="BB132" s="107"/>
      <c r="BC132" s="107"/>
      <c r="BD132" s="107"/>
      <c r="BE132" s="107"/>
      <c r="BF132" s="107"/>
      <c r="BG132" s="107"/>
      <c r="BH132" s="107"/>
      <c r="BI132" s="107"/>
      <c r="BJ132" s="107"/>
      <c r="BK132" s="107"/>
      <c r="BL132" s="107"/>
      <c r="BM132" s="107"/>
      <c r="BN132" s="107"/>
      <c r="BO132" s="107"/>
      <c r="BP132" s="107"/>
      <c r="BQ132" s="107"/>
      <c r="BR132" s="107"/>
      <c r="BS132" s="107"/>
      <c r="BT132" s="107"/>
      <c r="BU132" s="107"/>
      <c r="BV132" s="107"/>
      <c r="BW132" s="107"/>
      <c r="BX132" s="107"/>
      <c r="BY132" s="107"/>
      <c r="BZ132" s="107"/>
      <c r="CA132" s="107"/>
      <c r="CB132" s="107"/>
    </row>
    <row r="133" spans="1:80" s="108" customFormat="1" ht="12" customHeight="1">
      <c r="A133" s="107"/>
      <c r="B133" s="12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c r="AA133" s="123"/>
      <c r="AB133" s="123"/>
      <c r="AC133" s="123"/>
      <c r="AD133" s="123"/>
      <c r="AE133" s="123"/>
      <c r="AF133" s="123"/>
      <c r="AG133" s="123"/>
      <c r="AH133" s="123"/>
      <c r="AI133" s="123"/>
      <c r="AJ133" s="123"/>
      <c r="AK133" s="107"/>
      <c r="AL133" s="107"/>
      <c r="AM133" s="107"/>
      <c r="AN133" s="107"/>
      <c r="AO133" s="107"/>
      <c r="AP133" s="107"/>
      <c r="AQ133" s="107"/>
      <c r="AR133" s="107"/>
      <c r="AS133" s="107"/>
      <c r="AT133" s="107"/>
      <c r="AU133" s="107"/>
      <c r="AV133" s="107"/>
      <c r="AW133" s="107"/>
      <c r="AX133" s="107"/>
      <c r="AY133" s="107"/>
      <c r="AZ133" s="107"/>
      <c r="BA133" s="107"/>
      <c r="BB133" s="107"/>
      <c r="BC133" s="107"/>
      <c r="BD133" s="107"/>
      <c r="BE133" s="107"/>
      <c r="BF133" s="107"/>
      <c r="BG133" s="107"/>
      <c r="BH133" s="107"/>
      <c r="BI133" s="107"/>
      <c r="BJ133" s="107"/>
      <c r="BK133" s="107"/>
      <c r="BL133" s="107"/>
      <c r="BM133" s="107"/>
      <c r="BN133" s="107"/>
      <c r="BO133" s="107"/>
      <c r="BP133" s="107"/>
      <c r="BQ133" s="107"/>
      <c r="BR133" s="107"/>
      <c r="BS133" s="107"/>
      <c r="BT133" s="107"/>
      <c r="BU133" s="107"/>
      <c r="BV133" s="107"/>
      <c r="BW133" s="107"/>
      <c r="BX133" s="107"/>
      <c r="BY133" s="107"/>
      <c r="BZ133" s="107"/>
      <c r="CA133" s="107"/>
      <c r="CB133" s="107"/>
    </row>
    <row r="134" spans="1:80" s="108" customFormat="1" ht="12" customHeight="1">
      <c r="A134" s="107"/>
      <c r="B134" s="123"/>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c r="AA134" s="123"/>
      <c r="AB134" s="123"/>
      <c r="AC134" s="123"/>
      <c r="AD134" s="123"/>
      <c r="AE134" s="123"/>
      <c r="AF134" s="123"/>
      <c r="AG134" s="123"/>
      <c r="AH134" s="123"/>
      <c r="AI134" s="123"/>
      <c r="AJ134" s="123"/>
      <c r="AK134" s="107"/>
      <c r="AL134" s="107"/>
      <c r="AM134" s="107"/>
      <c r="AN134" s="107"/>
      <c r="AO134" s="107"/>
      <c r="AP134" s="107"/>
      <c r="AQ134" s="107"/>
      <c r="AR134" s="107"/>
      <c r="AS134" s="107"/>
      <c r="AT134" s="107"/>
      <c r="AU134" s="107"/>
      <c r="AV134" s="107"/>
      <c r="AW134" s="107"/>
      <c r="AX134" s="107"/>
      <c r="AY134" s="107"/>
      <c r="AZ134" s="107"/>
      <c r="BA134" s="107"/>
      <c r="BB134" s="107"/>
      <c r="BC134" s="107"/>
      <c r="BD134" s="107"/>
      <c r="BE134" s="107"/>
      <c r="BF134" s="107"/>
      <c r="BG134" s="107"/>
      <c r="BH134" s="107"/>
      <c r="BI134" s="107"/>
      <c r="BJ134" s="107"/>
      <c r="BK134" s="107"/>
      <c r="BL134" s="107"/>
      <c r="BM134" s="107"/>
      <c r="BN134" s="107"/>
      <c r="BO134" s="107"/>
      <c r="BP134" s="107"/>
      <c r="BQ134" s="107"/>
      <c r="BR134" s="107"/>
      <c r="BS134" s="107"/>
      <c r="BT134" s="107"/>
      <c r="BU134" s="107"/>
      <c r="BV134" s="107"/>
      <c r="BW134" s="107"/>
      <c r="BX134" s="107"/>
      <c r="BY134" s="107"/>
      <c r="BZ134" s="107"/>
      <c r="CA134" s="107"/>
      <c r="CB134" s="107"/>
    </row>
    <row r="135" spans="1:80" s="108" customFormat="1" ht="12" customHeight="1">
      <c r="A135" s="107"/>
      <c r="B135" s="123"/>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c r="AA135" s="123"/>
      <c r="AB135" s="123"/>
      <c r="AC135" s="123"/>
      <c r="AD135" s="123"/>
      <c r="AE135" s="123"/>
      <c r="AF135" s="123"/>
      <c r="AG135" s="123"/>
      <c r="AH135" s="123"/>
      <c r="AI135" s="123"/>
      <c r="AJ135" s="123"/>
      <c r="AK135" s="107"/>
      <c r="AL135" s="107"/>
      <c r="AM135" s="107"/>
      <c r="AN135" s="107"/>
      <c r="AO135" s="107"/>
      <c r="AP135" s="107"/>
      <c r="AQ135" s="107"/>
      <c r="AR135" s="107"/>
      <c r="AS135" s="107"/>
      <c r="AT135" s="107"/>
      <c r="AU135" s="107"/>
      <c r="AV135" s="107"/>
      <c r="AW135" s="107"/>
      <c r="AX135" s="107"/>
      <c r="AY135" s="107"/>
      <c r="AZ135" s="107"/>
      <c r="BA135" s="107"/>
      <c r="BB135" s="107"/>
      <c r="BC135" s="107"/>
      <c r="BD135" s="107"/>
      <c r="BE135" s="107"/>
      <c r="BF135" s="107"/>
      <c r="BG135" s="107"/>
      <c r="BH135" s="107"/>
      <c r="BI135" s="107"/>
      <c r="BJ135" s="107"/>
      <c r="BK135" s="107"/>
      <c r="BL135" s="107"/>
      <c r="BM135" s="107"/>
      <c r="BN135" s="107"/>
      <c r="BO135" s="107"/>
      <c r="BP135" s="107"/>
      <c r="BQ135" s="107"/>
      <c r="BR135" s="107"/>
      <c r="BS135" s="107"/>
      <c r="BT135" s="107"/>
      <c r="BU135" s="107"/>
      <c r="BV135" s="107"/>
      <c r="BW135" s="107"/>
      <c r="BX135" s="107"/>
      <c r="BY135" s="107"/>
      <c r="BZ135" s="107"/>
      <c r="CA135" s="107"/>
      <c r="CB135" s="107"/>
    </row>
    <row r="136" spans="1:80" s="108" customFormat="1" ht="12" customHeight="1">
      <c r="A136" s="107"/>
      <c r="B136" s="123"/>
      <c r="C136" s="123"/>
      <c r="D136" s="123"/>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c r="AA136" s="123"/>
      <c r="AB136" s="123"/>
      <c r="AC136" s="123"/>
      <c r="AD136" s="123"/>
      <c r="AE136" s="123"/>
      <c r="AF136" s="123"/>
      <c r="AG136" s="123"/>
      <c r="AH136" s="123"/>
      <c r="AI136" s="123"/>
      <c r="AJ136" s="123"/>
      <c r="AK136" s="107"/>
      <c r="AL136" s="107"/>
      <c r="AM136" s="107"/>
      <c r="AN136" s="107"/>
      <c r="AO136" s="107"/>
      <c r="AP136" s="107"/>
      <c r="AQ136" s="107"/>
      <c r="AR136" s="107"/>
      <c r="AS136" s="107"/>
      <c r="AT136" s="107"/>
      <c r="AU136" s="107"/>
      <c r="AV136" s="107"/>
      <c r="AW136" s="107"/>
      <c r="AX136" s="107"/>
      <c r="AY136" s="107"/>
      <c r="AZ136" s="107"/>
      <c r="BA136" s="107"/>
      <c r="BB136" s="107"/>
      <c r="BC136" s="107"/>
      <c r="BD136" s="107"/>
      <c r="BE136" s="107"/>
      <c r="BF136" s="107"/>
      <c r="BG136" s="107"/>
      <c r="BH136" s="107"/>
      <c r="BI136" s="107"/>
      <c r="BJ136" s="107"/>
      <c r="BK136" s="107"/>
      <c r="BL136" s="107"/>
      <c r="BM136" s="107"/>
      <c r="BN136" s="107"/>
      <c r="BO136" s="107"/>
      <c r="BP136" s="107"/>
      <c r="BQ136" s="107"/>
      <c r="BR136" s="107"/>
      <c r="BS136" s="107"/>
      <c r="BT136" s="107"/>
      <c r="BU136" s="107"/>
      <c r="BV136" s="107"/>
      <c r="BW136" s="107"/>
      <c r="BX136" s="107"/>
      <c r="BY136" s="107"/>
      <c r="BZ136" s="107"/>
      <c r="CA136" s="107"/>
      <c r="CB136" s="107"/>
    </row>
    <row r="137" spans="1:80" s="108" customFormat="1" ht="12" customHeight="1">
      <c r="A137" s="107"/>
      <c r="B137" s="123"/>
      <c r="C137" s="123"/>
      <c r="D137" s="123"/>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c r="AA137" s="123"/>
      <c r="AB137" s="123"/>
      <c r="AC137" s="123"/>
      <c r="AD137" s="123"/>
      <c r="AE137" s="123"/>
      <c r="AF137" s="123"/>
      <c r="AG137" s="123"/>
      <c r="AH137" s="123"/>
      <c r="AI137" s="123"/>
      <c r="AJ137" s="123"/>
      <c r="AK137" s="107"/>
      <c r="AL137" s="107"/>
      <c r="AM137" s="107"/>
      <c r="AN137" s="107"/>
      <c r="AO137" s="107"/>
      <c r="AP137" s="107"/>
      <c r="AQ137" s="107"/>
      <c r="AR137" s="107"/>
      <c r="AS137" s="107"/>
      <c r="AT137" s="107"/>
      <c r="AU137" s="107"/>
      <c r="AV137" s="107"/>
      <c r="AW137" s="107"/>
      <c r="AX137" s="107"/>
      <c r="AY137" s="107"/>
      <c r="AZ137" s="107"/>
      <c r="BA137" s="107"/>
      <c r="BB137" s="107"/>
      <c r="BC137" s="107"/>
      <c r="BD137" s="107"/>
      <c r="BE137" s="107"/>
      <c r="BF137" s="107"/>
      <c r="BG137" s="107"/>
      <c r="BH137" s="107"/>
      <c r="BI137" s="107"/>
      <c r="BJ137" s="107"/>
      <c r="BK137" s="107"/>
      <c r="BL137" s="107"/>
      <c r="BM137" s="107"/>
      <c r="BN137" s="107"/>
      <c r="BO137" s="107"/>
      <c r="BP137" s="107"/>
      <c r="BQ137" s="107"/>
      <c r="BR137" s="107"/>
      <c r="BS137" s="107"/>
      <c r="BT137" s="107"/>
      <c r="BU137" s="107"/>
      <c r="BV137" s="107"/>
      <c r="BW137" s="107"/>
      <c r="BX137" s="107"/>
      <c r="BY137" s="107"/>
      <c r="BZ137" s="107"/>
      <c r="CA137" s="107"/>
      <c r="CB137" s="107"/>
    </row>
    <row r="138" spans="1:80" s="108" customFormat="1" ht="12" customHeight="1">
      <c r="A138" s="107"/>
      <c r="B138" s="12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c r="AA138" s="123"/>
      <c r="AB138" s="123"/>
      <c r="AC138" s="123"/>
      <c r="AD138" s="123"/>
      <c r="AE138" s="123"/>
      <c r="AF138" s="123"/>
      <c r="AG138" s="123"/>
      <c r="AH138" s="123"/>
      <c r="AI138" s="123"/>
      <c r="AJ138" s="123"/>
      <c r="AK138" s="107"/>
      <c r="AL138" s="107"/>
      <c r="AM138" s="107"/>
      <c r="AN138" s="107"/>
      <c r="AO138" s="107"/>
      <c r="AP138" s="107"/>
      <c r="AQ138" s="107"/>
      <c r="AR138" s="107"/>
      <c r="AS138" s="107"/>
      <c r="AT138" s="107"/>
      <c r="AU138" s="107"/>
      <c r="AV138" s="107"/>
      <c r="AW138" s="107"/>
      <c r="AX138" s="107"/>
      <c r="AY138" s="107"/>
      <c r="AZ138" s="107"/>
      <c r="BA138" s="107"/>
      <c r="BB138" s="107"/>
      <c r="BC138" s="107"/>
      <c r="BD138" s="107"/>
      <c r="BE138" s="107"/>
      <c r="BF138" s="107"/>
      <c r="BG138" s="107"/>
      <c r="BH138" s="107"/>
      <c r="BI138" s="107"/>
      <c r="BJ138" s="107"/>
      <c r="BK138" s="107"/>
      <c r="BL138" s="107"/>
      <c r="BM138" s="107"/>
      <c r="BN138" s="107"/>
      <c r="BO138" s="107"/>
      <c r="BP138" s="107"/>
      <c r="BQ138" s="107"/>
      <c r="BR138" s="107"/>
      <c r="BS138" s="107"/>
      <c r="BT138" s="107"/>
      <c r="BU138" s="107"/>
      <c r="BV138" s="107"/>
      <c r="BW138" s="107"/>
      <c r="BX138" s="107"/>
      <c r="BY138" s="107"/>
      <c r="BZ138" s="107"/>
      <c r="CA138" s="107"/>
      <c r="CB138" s="107"/>
    </row>
    <row r="139" spans="1:80" s="108" customFormat="1" ht="12" customHeight="1">
      <c r="A139" s="107"/>
      <c r="B139" s="123"/>
      <c r="C139" s="123"/>
      <c r="D139" s="123"/>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c r="AA139" s="123"/>
      <c r="AB139" s="123"/>
      <c r="AC139" s="123"/>
      <c r="AD139" s="123"/>
      <c r="AE139" s="123"/>
      <c r="AF139" s="123"/>
      <c r="AG139" s="123"/>
      <c r="AH139" s="123"/>
      <c r="AI139" s="123"/>
      <c r="AJ139" s="123"/>
      <c r="AK139" s="107"/>
      <c r="AL139" s="107"/>
      <c r="AM139" s="107"/>
      <c r="AN139" s="107"/>
      <c r="AO139" s="107"/>
      <c r="AP139" s="107"/>
      <c r="AQ139" s="107"/>
      <c r="AR139" s="107"/>
      <c r="AS139" s="107"/>
      <c r="AT139" s="107"/>
      <c r="AU139" s="107"/>
      <c r="AV139" s="107"/>
      <c r="AW139" s="107"/>
      <c r="AX139" s="107"/>
      <c r="AY139" s="107"/>
      <c r="AZ139" s="107"/>
      <c r="BA139" s="107"/>
      <c r="BB139" s="107"/>
      <c r="BC139" s="107"/>
      <c r="BD139" s="107"/>
      <c r="BE139" s="107"/>
      <c r="BF139" s="107"/>
      <c r="BG139" s="107"/>
      <c r="BH139" s="107"/>
      <c r="BI139" s="107"/>
      <c r="BJ139" s="107"/>
      <c r="BK139" s="107"/>
      <c r="BL139" s="107"/>
      <c r="BM139" s="107"/>
      <c r="BN139" s="107"/>
      <c r="BO139" s="107"/>
      <c r="BP139" s="107"/>
      <c r="BQ139" s="107"/>
      <c r="BR139" s="107"/>
      <c r="BS139" s="107"/>
      <c r="BT139" s="107"/>
      <c r="BU139" s="107"/>
      <c r="BV139" s="107"/>
      <c r="BW139" s="107"/>
      <c r="BX139" s="107"/>
      <c r="BY139" s="107"/>
      <c r="BZ139" s="107"/>
      <c r="CA139" s="107"/>
      <c r="CB139" s="107"/>
    </row>
    <row r="140" spans="1:80" s="108" customFormat="1" ht="12" customHeight="1">
      <c r="A140" s="107"/>
      <c r="B140" s="123"/>
      <c r="C140" s="123"/>
      <c r="D140" s="123"/>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c r="AA140" s="123"/>
      <c r="AB140" s="123"/>
      <c r="AC140" s="123"/>
      <c r="AD140" s="123"/>
      <c r="AE140" s="123"/>
      <c r="AF140" s="123"/>
      <c r="AG140" s="123"/>
      <c r="AH140" s="123"/>
      <c r="AI140" s="123"/>
      <c r="AJ140" s="123"/>
      <c r="AK140" s="107"/>
      <c r="AL140" s="107"/>
      <c r="AM140" s="107"/>
      <c r="AN140" s="107"/>
      <c r="AO140" s="107"/>
      <c r="AP140" s="107"/>
      <c r="AQ140" s="107"/>
      <c r="AR140" s="107"/>
      <c r="AS140" s="107"/>
      <c r="AT140" s="107"/>
      <c r="AU140" s="107"/>
      <c r="AV140" s="107"/>
      <c r="AW140" s="107"/>
      <c r="AX140" s="107"/>
      <c r="AY140" s="107"/>
      <c r="AZ140" s="107"/>
      <c r="BA140" s="107"/>
      <c r="BB140" s="107"/>
      <c r="BC140" s="107"/>
      <c r="BD140" s="107"/>
      <c r="BE140" s="107"/>
      <c r="BF140" s="107"/>
      <c r="BG140" s="107"/>
      <c r="BH140" s="107"/>
      <c r="BI140" s="107"/>
      <c r="BJ140" s="107"/>
      <c r="BK140" s="107"/>
      <c r="BL140" s="107"/>
      <c r="BM140" s="107"/>
      <c r="BN140" s="107"/>
      <c r="BO140" s="107"/>
      <c r="BP140" s="107"/>
      <c r="BQ140" s="107"/>
      <c r="BR140" s="107"/>
      <c r="BS140" s="107"/>
      <c r="BT140" s="107"/>
      <c r="BU140" s="107"/>
      <c r="BV140" s="107"/>
      <c r="BW140" s="107"/>
      <c r="BX140" s="107"/>
      <c r="BY140" s="107"/>
      <c r="BZ140" s="107"/>
      <c r="CA140" s="107"/>
      <c r="CB140" s="107"/>
    </row>
    <row r="141" spans="1:80" s="108" customFormat="1" ht="12" customHeight="1">
      <c r="A141" s="107"/>
      <c r="B141" s="123"/>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c r="AA141" s="123"/>
      <c r="AB141" s="123"/>
      <c r="AC141" s="123"/>
      <c r="AD141" s="123"/>
      <c r="AE141" s="123"/>
      <c r="AF141" s="123"/>
      <c r="AG141" s="123"/>
      <c r="AH141" s="123"/>
      <c r="AI141" s="123"/>
      <c r="AJ141" s="123"/>
      <c r="AK141" s="107"/>
      <c r="AL141" s="107"/>
      <c r="AM141" s="107"/>
      <c r="AN141" s="107"/>
      <c r="AO141" s="107"/>
      <c r="AP141" s="107"/>
      <c r="AQ141" s="107"/>
      <c r="AR141" s="107"/>
      <c r="AS141" s="107"/>
      <c r="AT141" s="107"/>
      <c r="AU141" s="107"/>
      <c r="AV141" s="107"/>
      <c r="AW141" s="107"/>
      <c r="AX141" s="107"/>
      <c r="AY141" s="107"/>
      <c r="AZ141" s="107"/>
      <c r="BA141" s="107"/>
      <c r="BB141" s="107"/>
      <c r="BC141" s="107"/>
      <c r="BD141" s="107"/>
      <c r="BE141" s="107"/>
      <c r="BF141" s="107"/>
      <c r="BG141" s="107"/>
      <c r="BH141" s="107"/>
      <c r="BI141" s="107"/>
      <c r="BJ141" s="107"/>
      <c r="BK141" s="107"/>
      <c r="BL141" s="107"/>
      <c r="BM141" s="107"/>
      <c r="BN141" s="107"/>
      <c r="BO141" s="107"/>
      <c r="BP141" s="107"/>
      <c r="BQ141" s="107"/>
      <c r="BR141" s="107"/>
      <c r="BS141" s="107"/>
      <c r="BT141" s="107"/>
      <c r="BU141" s="107"/>
      <c r="BV141" s="107"/>
      <c r="BW141" s="107"/>
      <c r="BX141" s="107"/>
      <c r="BY141" s="107"/>
      <c r="BZ141" s="107"/>
      <c r="CA141" s="107"/>
      <c r="CB141" s="107"/>
    </row>
    <row r="142" spans="1:80" s="108" customFormat="1" ht="12" customHeight="1">
      <c r="A142" s="107"/>
      <c r="B142" s="123"/>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c r="AA142" s="123"/>
      <c r="AB142" s="123"/>
      <c r="AC142" s="123"/>
      <c r="AD142" s="123"/>
      <c r="AE142" s="123"/>
      <c r="AF142" s="123"/>
      <c r="AG142" s="123"/>
      <c r="AH142" s="123"/>
      <c r="AI142" s="123"/>
      <c r="AJ142" s="123"/>
      <c r="AK142" s="107"/>
      <c r="AL142" s="107"/>
      <c r="AM142" s="107"/>
      <c r="AN142" s="107"/>
      <c r="AO142" s="107"/>
      <c r="AP142" s="107"/>
      <c r="AQ142" s="107"/>
      <c r="AR142" s="107"/>
      <c r="AS142" s="107"/>
      <c r="AT142" s="107"/>
      <c r="AU142" s="107"/>
      <c r="AV142" s="107"/>
      <c r="AW142" s="107"/>
      <c r="AX142" s="107"/>
      <c r="AY142" s="107"/>
      <c r="AZ142" s="107"/>
      <c r="BA142" s="107"/>
      <c r="BB142" s="107"/>
      <c r="BC142" s="107"/>
      <c r="BD142" s="107"/>
      <c r="BE142" s="107"/>
      <c r="BF142" s="107"/>
      <c r="BG142" s="107"/>
      <c r="BH142" s="107"/>
      <c r="BI142" s="107"/>
      <c r="BJ142" s="107"/>
      <c r="BK142" s="107"/>
      <c r="BL142" s="107"/>
      <c r="BM142" s="107"/>
      <c r="BN142" s="107"/>
      <c r="BO142" s="107"/>
      <c r="BP142" s="107"/>
      <c r="BQ142" s="107"/>
      <c r="BR142" s="107"/>
      <c r="BS142" s="107"/>
      <c r="BT142" s="107"/>
      <c r="BU142" s="107"/>
      <c r="BV142" s="107"/>
      <c r="BW142" s="107"/>
      <c r="BX142" s="107"/>
      <c r="BY142" s="107"/>
      <c r="BZ142" s="107"/>
      <c r="CA142" s="107"/>
      <c r="CB142" s="107"/>
    </row>
    <row r="143" spans="1:80" s="108" customFormat="1" ht="12" customHeight="1">
      <c r="A143" s="107"/>
      <c r="B143" s="123"/>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c r="AA143" s="123"/>
      <c r="AB143" s="123"/>
      <c r="AC143" s="123"/>
      <c r="AD143" s="123"/>
      <c r="AE143" s="123"/>
      <c r="AF143" s="123"/>
      <c r="AG143" s="123"/>
      <c r="AH143" s="123"/>
      <c r="AI143" s="123"/>
      <c r="AJ143" s="123"/>
      <c r="AK143" s="107"/>
      <c r="AL143" s="107"/>
      <c r="AM143" s="107"/>
      <c r="AN143" s="107"/>
      <c r="AO143" s="107"/>
      <c r="AP143" s="107"/>
      <c r="AQ143" s="107"/>
      <c r="AR143" s="107"/>
      <c r="AS143" s="107"/>
      <c r="AT143" s="107"/>
      <c r="AU143" s="107"/>
      <c r="AV143" s="107"/>
      <c r="AW143" s="107"/>
      <c r="AX143" s="107"/>
      <c r="AY143" s="107"/>
      <c r="AZ143" s="107"/>
      <c r="BA143" s="107"/>
      <c r="BB143" s="107"/>
      <c r="BC143" s="107"/>
      <c r="BD143" s="107"/>
      <c r="BE143" s="107"/>
      <c r="BF143" s="107"/>
      <c r="BG143" s="107"/>
      <c r="BH143" s="107"/>
      <c r="BI143" s="107"/>
      <c r="BJ143" s="107"/>
      <c r="BK143" s="107"/>
      <c r="BL143" s="107"/>
      <c r="BM143" s="107"/>
      <c r="BN143" s="107"/>
      <c r="BO143" s="107"/>
      <c r="BP143" s="107"/>
      <c r="BQ143" s="107"/>
      <c r="BR143" s="107"/>
      <c r="BS143" s="107"/>
      <c r="BT143" s="107"/>
      <c r="BU143" s="107"/>
      <c r="BV143" s="107"/>
      <c r="BW143" s="107"/>
      <c r="BX143" s="107"/>
      <c r="BY143" s="107"/>
      <c r="BZ143" s="107"/>
      <c r="CA143" s="107"/>
      <c r="CB143" s="107"/>
    </row>
    <row r="144" spans="1:80" s="108" customFormat="1" ht="12" customHeight="1">
      <c r="A144" s="107"/>
      <c r="B144" s="123"/>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3"/>
      <c r="AB144" s="123"/>
      <c r="AC144" s="123"/>
      <c r="AD144" s="123"/>
      <c r="AE144" s="123"/>
      <c r="AF144" s="123"/>
      <c r="AG144" s="123"/>
      <c r="AH144" s="123"/>
      <c r="AI144" s="123"/>
      <c r="AJ144" s="123"/>
      <c r="AK144" s="107"/>
      <c r="AL144" s="107"/>
      <c r="AM144" s="107"/>
      <c r="AN144" s="107"/>
      <c r="AO144" s="107"/>
      <c r="AP144" s="107"/>
      <c r="AQ144" s="107"/>
      <c r="AR144" s="107"/>
      <c r="AS144" s="107"/>
      <c r="AT144" s="107"/>
      <c r="AU144" s="107"/>
      <c r="AV144" s="107"/>
      <c r="AW144" s="107"/>
      <c r="AX144" s="107"/>
      <c r="AY144" s="107"/>
      <c r="AZ144" s="107"/>
      <c r="BA144" s="107"/>
      <c r="BB144" s="107"/>
      <c r="BC144" s="107"/>
      <c r="BD144" s="107"/>
      <c r="BE144" s="107"/>
      <c r="BF144" s="107"/>
      <c r="BG144" s="107"/>
      <c r="BH144" s="107"/>
      <c r="BI144" s="107"/>
      <c r="BJ144" s="107"/>
      <c r="BK144" s="107"/>
      <c r="BL144" s="107"/>
      <c r="BM144" s="107"/>
      <c r="BN144" s="107"/>
      <c r="BO144" s="107"/>
      <c r="BP144" s="107"/>
      <c r="BQ144" s="107"/>
      <c r="BR144" s="107"/>
      <c r="BS144" s="107"/>
      <c r="BT144" s="107"/>
      <c r="BU144" s="107"/>
      <c r="BV144" s="107"/>
      <c r="BW144" s="107"/>
      <c r="BX144" s="107"/>
      <c r="BY144" s="107"/>
      <c r="BZ144" s="107"/>
      <c r="CA144" s="107"/>
      <c r="CB144" s="107"/>
    </row>
    <row r="145" spans="1:80" s="108" customFormat="1" ht="12" customHeight="1">
      <c r="A145" s="107"/>
      <c r="B145" s="123"/>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c r="AA145" s="123"/>
      <c r="AB145" s="123"/>
      <c r="AC145" s="123"/>
      <c r="AD145" s="123"/>
      <c r="AE145" s="123"/>
      <c r="AF145" s="123"/>
      <c r="AG145" s="123"/>
      <c r="AH145" s="123"/>
      <c r="AI145" s="123"/>
      <c r="AJ145" s="123"/>
      <c r="AK145" s="107"/>
      <c r="AL145" s="107"/>
      <c r="AM145" s="107"/>
      <c r="AN145" s="107"/>
      <c r="AO145" s="107"/>
      <c r="AP145" s="107"/>
      <c r="AQ145" s="107"/>
      <c r="AR145" s="107"/>
      <c r="AS145" s="107"/>
      <c r="AT145" s="107"/>
      <c r="AU145" s="107"/>
      <c r="AV145" s="107"/>
      <c r="AW145" s="107"/>
      <c r="AX145" s="107"/>
      <c r="AY145" s="107"/>
      <c r="AZ145" s="107"/>
      <c r="BA145" s="107"/>
      <c r="BB145" s="107"/>
      <c r="BC145" s="107"/>
      <c r="BD145" s="107"/>
      <c r="BE145" s="107"/>
      <c r="BF145" s="107"/>
      <c r="BG145" s="107"/>
      <c r="BH145" s="107"/>
      <c r="BI145" s="107"/>
      <c r="BJ145" s="107"/>
      <c r="BK145" s="107"/>
      <c r="BL145" s="107"/>
      <c r="BM145" s="107"/>
      <c r="BN145" s="107"/>
      <c r="BO145" s="107"/>
      <c r="BP145" s="107"/>
      <c r="BQ145" s="107"/>
      <c r="BR145" s="107"/>
      <c r="BS145" s="107"/>
      <c r="BT145" s="107"/>
      <c r="BU145" s="107"/>
      <c r="BV145" s="107"/>
      <c r="BW145" s="107"/>
      <c r="BX145" s="107"/>
      <c r="BY145" s="107"/>
      <c r="BZ145" s="107"/>
      <c r="CA145" s="107"/>
      <c r="CB145" s="107"/>
    </row>
    <row r="146" spans="1:80" s="108" customFormat="1" ht="12" customHeight="1">
      <c r="A146" s="107"/>
      <c r="B146" s="123"/>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c r="AA146" s="123"/>
      <c r="AB146" s="123"/>
      <c r="AC146" s="123"/>
      <c r="AD146" s="123"/>
      <c r="AE146" s="123"/>
      <c r="AF146" s="123"/>
      <c r="AG146" s="123"/>
      <c r="AH146" s="123"/>
      <c r="AI146" s="123"/>
      <c r="AJ146" s="123"/>
      <c r="AK146" s="107"/>
      <c r="AL146" s="107"/>
      <c r="AM146" s="107"/>
      <c r="AN146" s="107"/>
      <c r="AO146" s="107"/>
      <c r="AP146" s="107"/>
      <c r="AQ146" s="107"/>
      <c r="AR146" s="107"/>
      <c r="AS146" s="107"/>
      <c r="AT146" s="107"/>
      <c r="AU146" s="107"/>
      <c r="AV146" s="107"/>
      <c r="AW146" s="107"/>
      <c r="AX146" s="107"/>
      <c r="AY146" s="107"/>
      <c r="AZ146" s="107"/>
      <c r="BA146" s="107"/>
      <c r="BB146" s="107"/>
      <c r="BC146" s="107"/>
      <c r="BD146" s="107"/>
      <c r="BE146" s="107"/>
      <c r="BF146" s="107"/>
      <c r="BG146" s="107"/>
      <c r="BH146" s="107"/>
      <c r="BI146" s="107"/>
      <c r="BJ146" s="107"/>
      <c r="BK146" s="107"/>
      <c r="BL146" s="107"/>
      <c r="BM146" s="107"/>
      <c r="BN146" s="107"/>
      <c r="BO146" s="107"/>
      <c r="BP146" s="107"/>
      <c r="BQ146" s="107"/>
      <c r="BR146" s="107"/>
      <c r="BS146" s="107"/>
      <c r="BT146" s="107"/>
      <c r="BU146" s="107"/>
      <c r="BV146" s="107"/>
      <c r="BW146" s="107"/>
      <c r="BX146" s="107"/>
      <c r="BY146" s="107"/>
      <c r="BZ146" s="107"/>
      <c r="CA146" s="107"/>
      <c r="CB146" s="107"/>
    </row>
    <row r="147" spans="1:80" s="108" customFormat="1" ht="12" customHeight="1">
      <c r="A147" s="107"/>
      <c r="B147" s="123"/>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c r="AA147" s="123"/>
      <c r="AB147" s="123"/>
      <c r="AC147" s="123"/>
      <c r="AD147" s="123"/>
      <c r="AE147" s="123"/>
      <c r="AF147" s="123"/>
      <c r="AG147" s="123"/>
      <c r="AH147" s="123"/>
      <c r="AI147" s="123"/>
      <c r="AJ147" s="123"/>
      <c r="AK147" s="107"/>
      <c r="AL147" s="107"/>
      <c r="AM147" s="107"/>
      <c r="AN147" s="107"/>
      <c r="AO147" s="107"/>
      <c r="AP147" s="107"/>
      <c r="AQ147" s="107"/>
      <c r="AR147" s="107"/>
      <c r="AS147" s="107"/>
      <c r="AT147" s="107"/>
      <c r="AU147" s="107"/>
      <c r="AV147" s="107"/>
      <c r="AW147" s="107"/>
      <c r="AX147" s="107"/>
      <c r="AY147" s="107"/>
      <c r="AZ147" s="107"/>
      <c r="BA147" s="107"/>
      <c r="BB147" s="107"/>
      <c r="BC147" s="107"/>
      <c r="BD147" s="107"/>
      <c r="BE147" s="107"/>
      <c r="BF147" s="107"/>
      <c r="BG147" s="107"/>
      <c r="BH147" s="107"/>
      <c r="BI147" s="107"/>
      <c r="BJ147" s="107"/>
      <c r="BK147" s="107"/>
      <c r="BL147" s="107"/>
      <c r="BM147" s="107"/>
      <c r="BN147" s="107"/>
      <c r="BO147" s="107"/>
      <c r="BP147" s="107"/>
      <c r="BQ147" s="107"/>
      <c r="BR147" s="107"/>
      <c r="BS147" s="107"/>
      <c r="BT147" s="107"/>
      <c r="BU147" s="107"/>
      <c r="BV147" s="107"/>
      <c r="BW147" s="107"/>
      <c r="BX147" s="107"/>
      <c r="BY147" s="107"/>
      <c r="BZ147" s="107"/>
      <c r="CA147" s="107"/>
      <c r="CB147" s="107"/>
    </row>
    <row r="148" spans="1:80" s="108" customFormat="1" ht="12" customHeight="1">
      <c r="A148" s="107"/>
      <c r="B148" s="123"/>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c r="AA148" s="123"/>
      <c r="AB148" s="123"/>
      <c r="AC148" s="123"/>
      <c r="AD148" s="123"/>
      <c r="AE148" s="123"/>
      <c r="AF148" s="123"/>
      <c r="AG148" s="123"/>
      <c r="AH148" s="123"/>
      <c r="AI148" s="123"/>
      <c r="AJ148" s="123"/>
      <c r="AK148" s="107"/>
      <c r="AL148" s="107"/>
      <c r="AM148" s="107"/>
      <c r="AN148" s="107"/>
      <c r="AO148" s="107"/>
      <c r="AP148" s="107"/>
      <c r="AQ148" s="107"/>
      <c r="AR148" s="107"/>
      <c r="AS148" s="107"/>
      <c r="AT148" s="107"/>
      <c r="AU148" s="107"/>
      <c r="AV148" s="107"/>
      <c r="AW148" s="107"/>
      <c r="AX148" s="107"/>
      <c r="AY148" s="107"/>
      <c r="AZ148" s="107"/>
      <c r="BA148" s="107"/>
      <c r="BB148" s="107"/>
      <c r="BC148" s="107"/>
      <c r="BD148" s="107"/>
      <c r="BE148" s="107"/>
      <c r="BF148" s="107"/>
      <c r="BG148" s="107"/>
      <c r="BH148" s="107"/>
      <c r="BI148" s="107"/>
      <c r="BJ148" s="107"/>
      <c r="BK148" s="107"/>
      <c r="BL148" s="107"/>
      <c r="BM148" s="107"/>
      <c r="BN148" s="107"/>
      <c r="BO148" s="107"/>
      <c r="BP148" s="107"/>
      <c r="BQ148" s="107"/>
      <c r="BR148" s="107"/>
      <c r="BS148" s="107"/>
      <c r="BT148" s="107"/>
      <c r="BU148" s="107"/>
      <c r="BV148" s="107"/>
      <c r="BW148" s="107"/>
      <c r="BX148" s="107"/>
      <c r="BY148" s="107"/>
      <c r="BZ148" s="107"/>
      <c r="CA148" s="107"/>
      <c r="CB148" s="107"/>
    </row>
    <row r="149" spans="1:80" s="108" customFormat="1" ht="12" customHeight="1">
      <c r="A149" s="107"/>
      <c r="B149" s="123"/>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c r="AA149" s="123"/>
      <c r="AB149" s="123"/>
      <c r="AC149" s="123"/>
      <c r="AD149" s="123"/>
      <c r="AE149" s="123"/>
      <c r="AF149" s="123"/>
      <c r="AG149" s="123"/>
      <c r="AH149" s="123"/>
      <c r="AI149" s="123"/>
      <c r="AJ149" s="123"/>
      <c r="AK149" s="107"/>
      <c r="AL149" s="107"/>
      <c r="AM149" s="107"/>
      <c r="AN149" s="107"/>
      <c r="AO149" s="107"/>
      <c r="AP149" s="107"/>
      <c r="AQ149" s="107"/>
      <c r="AR149" s="107"/>
      <c r="AS149" s="107"/>
      <c r="AT149" s="107"/>
      <c r="AU149" s="107"/>
      <c r="AV149" s="107"/>
      <c r="AW149" s="107"/>
      <c r="AX149" s="107"/>
      <c r="AY149" s="107"/>
      <c r="AZ149" s="107"/>
      <c r="BA149" s="107"/>
      <c r="BB149" s="107"/>
      <c r="BC149" s="107"/>
      <c r="BD149" s="107"/>
      <c r="BE149" s="107"/>
      <c r="BF149" s="107"/>
      <c r="BG149" s="107"/>
      <c r="BH149" s="107"/>
      <c r="BI149" s="107"/>
      <c r="BJ149" s="107"/>
      <c r="BK149" s="107"/>
      <c r="BL149" s="107"/>
      <c r="BM149" s="107"/>
      <c r="BN149" s="107"/>
      <c r="BO149" s="107"/>
      <c r="BP149" s="107"/>
      <c r="BQ149" s="107"/>
      <c r="BR149" s="107"/>
      <c r="BS149" s="107"/>
      <c r="BT149" s="107"/>
      <c r="BU149" s="107"/>
      <c r="BV149" s="107"/>
      <c r="BW149" s="107"/>
      <c r="BX149" s="107"/>
      <c r="BY149" s="107"/>
      <c r="BZ149" s="107"/>
      <c r="CA149" s="107"/>
      <c r="CB149" s="107"/>
    </row>
    <row r="150" spans="1:80" s="108" customFormat="1" ht="12" customHeight="1">
      <c r="A150" s="107"/>
      <c r="B150" s="123"/>
      <c r="C150" s="123"/>
      <c r="D150" s="123"/>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c r="AA150" s="123"/>
      <c r="AB150" s="123"/>
      <c r="AC150" s="123"/>
      <c r="AD150" s="123"/>
      <c r="AE150" s="123"/>
      <c r="AF150" s="123"/>
      <c r="AG150" s="123"/>
      <c r="AH150" s="123"/>
      <c r="AI150" s="123"/>
      <c r="AJ150" s="123"/>
      <c r="AK150" s="107"/>
      <c r="AL150" s="107"/>
      <c r="AM150" s="107"/>
      <c r="AN150" s="107"/>
      <c r="AO150" s="107"/>
      <c r="AP150" s="107"/>
      <c r="AQ150" s="107"/>
      <c r="AR150" s="107"/>
      <c r="AS150" s="107"/>
      <c r="AT150" s="107"/>
      <c r="AU150" s="107"/>
      <c r="AV150" s="107"/>
      <c r="AW150" s="107"/>
      <c r="AX150" s="107"/>
      <c r="AY150" s="107"/>
      <c r="AZ150" s="107"/>
      <c r="BA150" s="107"/>
      <c r="BB150" s="107"/>
      <c r="BC150" s="107"/>
      <c r="BD150" s="107"/>
      <c r="BE150" s="107"/>
      <c r="BF150" s="107"/>
      <c r="BG150" s="107"/>
      <c r="BH150" s="107"/>
      <c r="BI150" s="107"/>
      <c r="BJ150" s="107"/>
      <c r="BK150" s="107"/>
      <c r="BL150" s="107"/>
      <c r="BM150" s="107"/>
      <c r="BN150" s="107"/>
      <c r="BO150" s="107"/>
      <c r="BP150" s="107"/>
      <c r="BQ150" s="107"/>
      <c r="BR150" s="107"/>
      <c r="BS150" s="107"/>
      <c r="BT150" s="107"/>
      <c r="BU150" s="107"/>
      <c r="BV150" s="107"/>
      <c r="BW150" s="107"/>
      <c r="BX150" s="107"/>
      <c r="BY150" s="107"/>
      <c r="BZ150" s="107"/>
      <c r="CA150" s="107"/>
      <c r="CB150" s="107"/>
    </row>
    <row r="151" spans="1:80" s="108" customFormat="1" ht="12" customHeight="1">
      <c r="A151" s="107"/>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c r="AB151" s="106"/>
      <c r="AC151" s="106"/>
      <c r="AD151" s="106"/>
      <c r="AE151" s="106"/>
      <c r="AF151" s="106"/>
      <c r="AG151" s="106"/>
      <c r="AH151" s="106"/>
      <c r="AI151" s="106"/>
      <c r="AJ151" s="106"/>
      <c r="AK151" s="107"/>
      <c r="AL151" s="107"/>
      <c r="AM151" s="107"/>
      <c r="AN151" s="107"/>
      <c r="AO151" s="107"/>
      <c r="AP151" s="107"/>
      <c r="AQ151" s="107"/>
      <c r="AR151" s="107"/>
      <c r="AS151" s="107"/>
      <c r="AT151" s="107"/>
      <c r="AU151" s="107"/>
      <c r="AV151" s="107"/>
      <c r="AW151" s="107"/>
      <c r="AX151" s="107"/>
      <c r="AY151" s="107"/>
      <c r="AZ151" s="107"/>
      <c r="BA151" s="107"/>
      <c r="BB151" s="107"/>
      <c r="BC151" s="107"/>
      <c r="BD151" s="107"/>
      <c r="BE151" s="107"/>
      <c r="BF151" s="107"/>
      <c r="BG151" s="107"/>
      <c r="BH151" s="107"/>
      <c r="BI151" s="107"/>
      <c r="BJ151" s="107"/>
      <c r="BK151" s="107"/>
      <c r="BL151" s="107"/>
      <c r="BM151" s="107"/>
      <c r="BN151" s="107"/>
      <c r="BO151" s="107"/>
      <c r="BP151" s="107"/>
      <c r="BQ151" s="107"/>
      <c r="BR151" s="107"/>
      <c r="BS151" s="107"/>
      <c r="BT151" s="107"/>
      <c r="BU151" s="107"/>
      <c r="BV151" s="107"/>
      <c r="BW151" s="107"/>
      <c r="BX151" s="107"/>
      <c r="BY151" s="107"/>
      <c r="BZ151" s="107"/>
      <c r="CA151" s="107"/>
      <c r="CB151" s="107"/>
    </row>
    <row r="152" spans="1:80" s="108" customFormat="1" ht="12" customHeight="1">
      <c r="A152" s="107"/>
      <c r="B152" s="106"/>
      <c r="C152" s="106"/>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06"/>
      <c r="AA152" s="106"/>
      <c r="AB152" s="106"/>
      <c r="AC152" s="106"/>
      <c r="AD152" s="106"/>
      <c r="AE152" s="106"/>
      <c r="AF152" s="106"/>
      <c r="AG152" s="106"/>
      <c r="AH152" s="106"/>
      <c r="AI152" s="106"/>
      <c r="AJ152" s="106"/>
      <c r="AK152" s="107"/>
      <c r="AL152" s="107"/>
      <c r="AM152" s="107"/>
      <c r="AN152" s="107"/>
      <c r="AO152" s="107"/>
      <c r="AP152" s="107"/>
      <c r="AQ152" s="107"/>
      <c r="AR152" s="107"/>
      <c r="AS152" s="107"/>
      <c r="AT152" s="107"/>
      <c r="AU152" s="107"/>
      <c r="AV152" s="107"/>
      <c r="AW152" s="107"/>
      <c r="AX152" s="107"/>
      <c r="AY152" s="107"/>
      <c r="AZ152" s="107"/>
      <c r="BA152" s="107"/>
      <c r="BB152" s="107"/>
      <c r="BC152" s="107"/>
      <c r="BD152" s="107"/>
      <c r="BE152" s="107"/>
      <c r="BF152" s="107"/>
      <c r="BG152" s="107"/>
      <c r="BH152" s="107"/>
      <c r="BI152" s="107"/>
      <c r="BJ152" s="107"/>
      <c r="BK152" s="107"/>
      <c r="BL152" s="107"/>
      <c r="BM152" s="107"/>
      <c r="BN152" s="107"/>
      <c r="BO152" s="107"/>
      <c r="BP152" s="107"/>
      <c r="BQ152" s="107"/>
      <c r="BR152" s="107"/>
      <c r="BS152" s="107"/>
      <c r="BT152" s="107"/>
      <c r="BU152" s="107"/>
      <c r="BV152" s="107"/>
      <c r="BW152" s="107"/>
      <c r="BX152" s="107"/>
      <c r="BY152" s="107"/>
      <c r="BZ152" s="107"/>
      <c r="CA152" s="107"/>
      <c r="CB152" s="107"/>
    </row>
    <row r="153" spans="1:80" s="108" customFormat="1" ht="12" customHeight="1">
      <c r="A153" s="107"/>
      <c r="B153" s="106"/>
      <c r="C153" s="106"/>
      <c r="D153" s="106"/>
      <c r="E153" s="106"/>
      <c r="F153" s="106"/>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106"/>
      <c r="AE153" s="106"/>
      <c r="AF153" s="106"/>
      <c r="AG153" s="106"/>
      <c r="AH153" s="106"/>
      <c r="AI153" s="106"/>
      <c r="AJ153" s="106"/>
      <c r="AK153" s="107"/>
      <c r="AL153" s="107"/>
      <c r="AM153" s="107"/>
      <c r="AN153" s="107"/>
      <c r="AO153" s="107"/>
      <c r="AP153" s="107"/>
      <c r="AQ153" s="107"/>
      <c r="AR153" s="107"/>
      <c r="AS153" s="107"/>
      <c r="AT153" s="107"/>
      <c r="AU153" s="107"/>
      <c r="AV153" s="107"/>
      <c r="AW153" s="107"/>
      <c r="AX153" s="107"/>
      <c r="AY153" s="107"/>
      <c r="AZ153" s="107"/>
      <c r="BA153" s="107"/>
      <c r="BB153" s="107"/>
      <c r="BC153" s="107"/>
      <c r="BD153" s="107"/>
      <c r="BE153" s="107"/>
      <c r="BF153" s="107"/>
      <c r="BG153" s="107"/>
      <c r="BH153" s="107"/>
      <c r="BI153" s="107"/>
      <c r="BJ153" s="107"/>
      <c r="BK153" s="107"/>
      <c r="BL153" s="107"/>
      <c r="BM153" s="107"/>
      <c r="BN153" s="107"/>
      <c r="BO153" s="107"/>
      <c r="BP153" s="107"/>
      <c r="BQ153" s="107"/>
      <c r="BR153" s="107"/>
      <c r="BS153" s="107"/>
      <c r="BT153" s="107"/>
      <c r="BU153" s="107"/>
      <c r="BV153" s="107"/>
      <c r="BW153" s="107"/>
      <c r="BX153" s="107"/>
      <c r="BY153" s="107"/>
      <c r="BZ153" s="107"/>
      <c r="CA153" s="107"/>
      <c r="CB153" s="107"/>
    </row>
    <row r="154" spans="1:80" s="108" customFormat="1" ht="12" customHeight="1">
      <c r="A154" s="107"/>
      <c r="B154" s="107"/>
      <c r="C154" s="107"/>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c r="AM154" s="107"/>
      <c r="AN154" s="107"/>
      <c r="AO154" s="107"/>
      <c r="AP154" s="107"/>
      <c r="AQ154" s="107"/>
      <c r="AR154" s="107"/>
      <c r="AS154" s="107"/>
      <c r="AT154" s="107"/>
      <c r="AU154" s="107"/>
      <c r="AV154" s="107"/>
      <c r="AW154" s="107"/>
      <c r="AX154" s="107"/>
      <c r="AY154" s="107"/>
      <c r="AZ154" s="107"/>
      <c r="BA154" s="107"/>
      <c r="BB154" s="107"/>
      <c r="BC154" s="107"/>
      <c r="BD154" s="107"/>
      <c r="BE154" s="107"/>
      <c r="BF154" s="107"/>
      <c r="BG154" s="107"/>
      <c r="BH154" s="107"/>
      <c r="BI154" s="107"/>
      <c r="BJ154" s="107"/>
      <c r="BK154" s="107"/>
      <c r="BL154" s="107"/>
      <c r="BM154" s="107"/>
      <c r="BN154" s="107"/>
      <c r="BO154" s="107"/>
      <c r="BP154" s="107"/>
      <c r="BQ154" s="107"/>
      <c r="BR154" s="107"/>
      <c r="BS154" s="107"/>
      <c r="BT154" s="107"/>
      <c r="BU154" s="107"/>
      <c r="BV154" s="107"/>
      <c r="BW154" s="107"/>
      <c r="BX154" s="107"/>
      <c r="BY154" s="107"/>
      <c r="BZ154" s="107"/>
      <c r="CA154" s="107"/>
      <c r="CB154" s="107"/>
    </row>
    <row r="155" spans="1:80" s="108" customFormat="1" ht="12" customHeight="1">
      <c r="A155" s="107"/>
      <c r="B155" s="107"/>
      <c r="C155" s="107"/>
      <c r="D155" s="107"/>
      <c r="E155" s="107"/>
      <c r="F155" s="107"/>
      <c r="G155" s="107"/>
      <c r="H155" s="107"/>
      <c r="I155" s="107"/>
      <c r="J155" s="107"/>
      <c r="K155" s="107"/>
      <c r="L155" s="107"/>
      <c r="M155" s="107"/>
      <c r="N155" s="107"/>
      <c r="O155" s="107"/>
      <c r="P155" s="107"/>
      <c r="Q155" s="107"/>
      <c r="R155" s="107"/>
      <c r="S155" s="107"/>
      <c r="T155" s="107"/>
      <c r="U155" s="107"/>
      <c r="V155" s="107"/>
      <c r="W155" s="107"/>
      <c r="X155" s="107"/>
      <c r="Y155" s="107"/>
      <c r="Z155" s="107"/>
      <c r="AA155" s="107"/>
      <c r="AB155" s="107"/>
      <c r="AC155" s="107"/>
      <c r="AD155" s="107"/>
      <c r="AE155" s="107"/>
      <c r="AF155" s="107"/>
      <c r="AG155" s="107"/>
      <c r="AH155" s="107"/>
      <c r="AI155" s="107"/>
      <c r="AJ155" s="107"/>
      <c r="AK155" s="107"/>
      <c r="AL155" s="107"/>
      <c r="AM155" s="107"/>
      <c r="AN155" s="107"/>
      <c r="AO155" s="107"/>
      <c r="AP155" s="107"/>
      <c r="AQ155" s="107"/>
      <c r="AR155" s="107"/>
      <c r="AS155" s="107"/>
      <c r="AT155" s="107"/>
      <c r="AU155" s="107"/>
      <c r="AV155" s="107"/>
      <c r="AW155" s="107"/>
      <c r="AX155" s="107"/>
      <c r="AY155" s="107"/>
      <c r="AZ155" s="107"/>
      <c r="BA155" s="107"/>
      <c r="BB155" s="107"/>
      <c r="BC155" s="107"/>
      <c r="BD155" s="107"/>
      <c r="BE155" s="107"/>
      <c r="BF155" s="107"/>
      <c r="BG155" s="107"/>
      <c r="BH155" s="107"/>
      <c r="BI155" s="107"/>
      <c r="BJ155" s="107"/>
      <c r="BK155" s="107"/>
      <c r="BL155" s="107"/>
      <c r="BM155" s="107"/>
      <c r="BN155" s="107"/>
      <c r="BO155" s="107"/>
      <c r="BP155" s="107"/>
      <c r="BQ155" s="107"/>
      <c r="BR155" s="107"/>
      <c r="BS155" s="107"/>
      <c r="BT155" s="107"/>
      <c r="BU155" s="107"/>
      <c r="BV155" s="107"/>
      <c r="BW155" s="107"/>
      <c r="BX155" s="107"/>
      <c r="BY155" s="107"/>
      <c r="BZ155" s="107"/>
      <c r="CA155" s="107"/>
      <c r="CB155" s="107"/>
    </row>
    <row r="156" spans="1:80" s="108" customFormat="1" ht="12" customHeight="1">
      <c r="A156" s="107"/>
      <c r="B156" s="107"/>
      <c r="C156" s="107"/>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c r="AM156" s="107"/>
      <c r="AN156" s="107"/>
      <c r="AO156" s="107"/>
      <c r="AP156" s="107"/>
      <c r="AQ156" s="107"/>
      <c r="AR156" s="107"/>
      <c r="AS156" s="107"/>
      <c r="AT156" s="107"/>
      <c r="AU156" s="107"/>
      <c r="AV156" s="107"/>
      <c r="AW156" s="107"/>
      <c r="AX156" s="107"/>
      <c r="AY156" s="107"/>
      <c r="AZ156" s="107"/>
      <c r="BA156" s="107"/>
      <c r="BB156" s="107"/>
      <c r="BC156" s="107"/>
      <c r="BD156" s="107"/>
      <c r="BE156" s="107"/>
      <c r="BF156" s="107"/>
      <c r="BG156" s="107"/>
      <c r="BH156" s="107"/>
      <c r="BI156" s="107"/>
      <c r="BJ156" s="107"/>
      <c r="BK156" s="107"/>
      <c r="BL156" s="107"/>
      <c r="BM156" s="107"/>
      <c r="BN156" s="107"/>
      <c r="BO156" s="107"/>
      <c r="BP156" s="107"/>
      <c r="BQ156" s="107"/>
      <c r="BR156" s="107"/>
      <c r="BS156" s="107"/>
      <c r="BT156" s="107"/>
      <c r="BU156" s="107"/>
      <c r="BV156" s="107"/>
      <c r="BW156" s="107"/>
      <c r="BX156" s="107"/>
      <c r="BY156" s="107"/>
      <c r="BZ156" s="107"/>
      <c r="CA156" s="107"/>
      <c r="CB156" s="107"/>
    </row>
    <row r="157" spans="1:80" s="108" customFormat="1" ht="12" customHeight="1">
      <c r="A157" s="107"/>
      <c r="B157" s="107"/>
      <c r="C157" s="107"/>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c r="Z157" s="107"/>
      <c r="AA157" s="107"/>
      <c r="AB157" s="107"/>
      <c r="AC157" s="107"/>
      <c r="AD157" s="107"/>
      <c r="AE157" s="107"/>
      <c r="AF157" s="107"/>
      <c r="AG157" s="107"/>
      <c r="AH157" s="107"/>
      <c r="AI157" s="107"/>
      <c r="AJ157" s="107"/>
      <c r="AK157" s="107"/>
      <c r="AL157" s="107"/>
      <c r="AM157" s="107"/>
      <c r="AN157" s="107"/>
      <c r="AO157" s="107"/>
      <c r="AP157" s="107"/>
      <c r="AQ157" s="107"/>
      <c r="AR157" s="107"/>
      <c r="AS157" s="107"/>
      <c r="AT157" s="107"/>
      <c r="AU157" s="107"/>
      <c r="AV157" s="107"/>
      <c r="AW157" s="107"/>
      <c r="AX157" s="107"/>
      <c r="AY157" s="107"/>
      <c r="AZ157" s="107"/>
      <c r="BA157" s="107"/>
      <c r="BB157" s="107"/>
      <c r="BC157" s="107"/>
      <c r="BD157" s="107"/>
      <c r="BE157" s="107"/>
      <c r="BF157" s="107"/>
      <c r="BG157" s="107"/>
      <c r="BH157" s="107"/>
      <c r="BI157" s="107"/>
      <c r="BJ157" s="107"/>
      <c r="BK157" s="107"/>
      <c r="BL157" s="107"/>
      <c r="BM157" s="107"/>
      <c r="BN157" s="107"/>
      <c r="BO157" s="107"/>
      <c r="BP157" s="107"/>
      <c r="BQ157" s="107"/>
      <c r="BR157" s="107"/>
      <c r="BS157" s="107"/>
      <c r="BT157" s="107"/>
      <c r="BU157" s="107"/>
      <c r="BV157" s="107"/>
      <c r="BW157" s="107"/>
      <c r="BX157" s="107"/>
      <c r="BY157" s="107"/>
      <c r="BZ157" s="107"/>
      <c r="CA157" s="107"/>
      <c r="CB157" s="107"/>
    </row>
    <row r="158" spans="1:80" s="108" customFormat="1" ht="12" customHeight="1">
      <c r="A158" s="107"/>
      <c r="B158" s="107"/>
      <c r="C158" s="107"/>
      <c r="D158" s="107"/>
      <c r="E158" s="107"/>
      <c r="F158" s="107"/>
      <c r="G158" s="107"/>
      <c r="H158" s="107"/>
      <c r="I158" s="107"/>
      <c r="J158" s="107"/>
      <c r="K158" s="107"/>
      <c r="L158" s="107"/>
      <c r="M158" s="107"/>
      <c r="N158" s="107"/>
      <c r="O158" s="107"/>
      <c r="P158" s="107"/>
      <c r="Q158" s="107"/>
      <c r="R158" s="107"/>
      <c r="S158" s="107"/>
      <c r="T158" s="107"/>
      <c r="U158" s="107"/>
      <c r="V158" s="107"/>
      <c r="W158" s="107"/>
      <c r="X158" s="107"/>
      <c r="Y158" s="107"/>
      <c r="Z158" s="107"/>
      <c r="AA158" s="107"/>
      <c r="AB158" s="107"/>
      <c r="AC158" s="107"/>
      <c r="AD158" s="107"/>
      <c r="AE158" s="107"/>
      <c r="AF158" s="107"/>
      <c r="AG158" s="107"/>
      <c r="AH158" s="107"/>
      <c r="AI158" s="107"/>
      <c r="AJ158" s="107"/>
      <c r="AK158" s="107"/>
      <c r="AL158" s="107"/>
      <c r="AM158" s="107"/>
      <c r="AN158" s="107"/>
      <c r="AO158" s="107"/>
      <c r="AP158" s="107"/>
      <c r="AQ158" s="107"/>
      <c r="AR158" s="107"/>
      <c r="AS158" s="107"/>
      <c r="AT158" s="107"/>
      <c r="AU158" s="107"/>
      <c r="AV158" s="107"/>
      <c r="AW158" s="107"/>
      <c r="AX158" s="107"/>
      <c r="AY158" s="107"/>
      <c r="AZ158" s="107"/>
      <c r="BA158" s="107"/>
      <c r="BB158" s="107"/>
      <c r="BC158" s="107"/>
      <c r="BD158" s="107"/>
      <c r="BE158" s="107"/>
      <c r="BF158" s="107"/>
      <c r="BG158" s="107"/>
      <c r="BH158" s="107"/>
      <c r="BI158" s="107"/>
      <c r="BJ158" s="107"/>
      <c r="BK158" s="107"/>
      <c r="BL158" s="107"/>
      <c r="BM158" s="107"/>
      <c r="BN158" s="107"/>
      <c r="BO158" s="107"/>
      <c r="BP158" s="107"/>
      <c r="BQ158" s="107"/>
      <c r="BR158" s="107"/>
      <c r="BS158" s="107"/>
      <c r="BT158" s="107"/>
      <c r="BU158" s="107"/>
      <c r="BV158" s="107"/>
      <c r="BW158" s="107"/>
      <c r="BX158" s="107"/>
      <c r="BY158" s="107"/>
      <c r="BZ158" s="107"/>
      <c r="CA158" s="107"/>
      <c r="CB158" s="107"/>
    </row>
    <row r="159" spans="1:80" s="108" customFormat="1" ht="12" customHeight="1">
      <c r="A159" s="107"/>
      <c r="B159" s="107"/>
      <c r="C159" s="107"/>
      <c r="D159" s="107"/>
      <c r="E159" s="107"/>
      <c r="F159" s="107"/>
      <c r="G159" s="107"/>
      <c r="H159" s="107"/>
      <c r="I159" s="107"/>
      <c r="J159" s="107"/>
      <c r="K159" s="107"/>
      <c r="L159" s="107"/>
      <c r="M159" s="107"/>
      <c r="N159" s="107"/>
      <c r="O159" s="107"/>
      <c r="P159" s="107"/>
      <c r="Q159" s="107"/>
      <c r="R159" s="107"/>
      <c r="S159" s="107"/>
      <c r="T159" s="107"/>
      <c r="U159" s="107"/>
      <c r="V159" s="107"/>
      <c r="W159" s="107"/>
      <c r="X159" s="107"/>
      <c r="Y159" s="107"/>
      <c r="Z159" s="107"/>
      <c r="AA159" s="107"/>
      <c r="AB159" s="107"/>
      <c r="AC159" s="107"/>
      <c r="AD159" s="107"/>
      <c r="AE159" s="107"/>
      <c r="AF159" s="107"/>
      <c r="AG159" s="107"/>
      <c r="AH159" s="107"/>
      <c r="AI159" s="107"/>
      <c r="AJ159" s="107"/>
      <c r="AK159" s="107"/>
      <c r="AL159" s="107"/>
      <c r="AM159" s="107"/>
      <c r="AN159" s="107"/>
      <c r="AO159" s="107"/>
      <c r="AP159" s="107"/>
      <c r="AQ159" s="107"/>
      <c r="AR159" s="107"/>
      <c r="AS159" s="107"/>
      <c r="AT159" s="107"/>
      <c r="AU159" s="107"/>
      <c r="AV159" s="107"/>
      <c r="AW159" s="107"/>
      <c r="AX159" s="107"/>
      <c r="AY159" s="107"/>
      <c r="AZ159" s="107"/>
      <c r="BA159" s="107"/>
      <c r="BB159" s="107"/>
      <c r="BC159" s="107"/>
      <c r="BD159" s="107"/>
      <c r="BE159" s="107"/>
      <c r="BF159" s="107"/>
      <c r="BG159" s="107"/>
      <c r="BH159" s="107"/>
      <c r="BI159" s="107"/>
      <c r="BJ159" s="107"/>
      <c r="BK159" s="107"/>
      <c r="BL159" s="107"/>
      <c r="BM159" s="107"/>
      <c r="BN159" s="107"/>
      <c r="BO159" s="107"/>
      <c r="BP159" s="107"/>
      <c r="BQ159" s="107"/>
      <c r="BR159" s="107"/>
      <c r="BS159" s="107"/>
      <c r="BT159" s="107"/>
      <c r="BU159" s="107"/>
      <c r="BV159" s="107"/>
      <c r="BW159" s="107"/>
      <c r="BX159" s="107"/>
      <c r="BY159" s="107"/>
      <c r="BZ159" s="107"/>
      <c r="CA159" s="107"/>
      <c r="CB159" s="107"/>
    </row>
    <row r="160" spans="1:80" s="108" customFormat="1"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c r="AM160" s="107"/>
      <c r="AN160" s="107"/>
      <c r="AO160" s="107"/>
      <c r="AP160" s="107"/>
      <c r="AQ160" s="107"/>
      <c r="AR160" s="107"/>
      <c r="AS160" s="107"/>
      <c r="AT160" s="107"/>
      <c r="AU160" s="107"/>
      <c r="AV160" s="107"/>
      <c r="AW160" s="107"/>
      <c r="AX160" s="107"/>
      <c r="AY160" s="107"/>
      <c r="AZ160" s="107"/>
      <c r="BA160" s="107"/>
      <c r="BB160" s="107"/>
      <c r="BC160" s="107"/>
      <c r="BD160" s="107"/>
      <c r="BE160" s="107"/>
      <c r="BF160" s="107"/>
      <c r="BG160" s="107"/>
      <c r="BH160" s="107"/>
      <c r="BI160" s="107"/>
      <c r="BJ160" s="107"/>
      <c r="BK160" s="107"/>
      <c r="BL160" s="107"/>
      <c r="BM160" s="107"/>
      <c r="BN160" s="107"/>
      <c r="BO160" s="107"/>
      <c r="BP160" s="107"/>
      <c r="BQ160" s="107"/>
      <c r="BR160" s="107"/>
      <c r="BS160" s="107"/>
      <c r="BT160" s="107"/>
      <c r="BU160" s="107"/>
      <c r="BV160" s="107"/>
      <c r="BW160" s="107"/>
      <c r="BX160" s="107"/>
      <c r="BY160" s="107"/>
      <c r="BZ160" s="107"/>
      <c r="CA160" s="107"/>
      <c r="CB160" s="107"/>
    </row>
    <row r="161" spans="1:80" s="108" customFormat="1" ht="12" customHeight="1">
      <c r="A161" s="107"/>
      <c r="B161" s="107"/>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c r="Z161" s="107"/>
      <c r="AA161" s="107"/>
      <c r="AB161" s="107"/>
      <c r="AC161" s="107"/>
      <c r="AD161" s="107"/>
      <c r="AE161" s="107"/>
      <c r="AF161" s="107"/>
      <c r="AG161" s="107"/>
      <c r="AH161" s="107"/>
      <c r="AI161" s="107"/>
      <c r="AJ161" s="107"/>
      <c r="AK161" s="107"/>
      <c r="AL161" s="107"/>
      <c r="AM161" s="107"/>
      <c r="AN161" s="107"/>
      <c r="AO161" s="107"/>
      <c r="AP161" s="107"/>
      <c r="AQ161" s="107"/>
      <c r="AR161" s="107"/>
      <c r="AS161" s="107"/>
      <c r="AT161" s="107"/>
      <c r="AU161" s="107"/>
      <c r="AV161" s="107"/>
      <c r="AW161" s="107"/>
      <c r="AX161" s="107"/>
      <c r="AY161" s="107"/>
      <c r="AZ161" s="107"/>
      <c r="BA161" s="107"/>
      <c r="BB161" s="107"/>
      <c r="BC161" s="107"/>
      <c r="BD161" s="107"/>
      <c r="BE161" s="107"/>
      <c r="BF161" s="107"/>
      <c r="BG161" s="107"/>
      <c r="BH161" s="107"/>
      <c r="BI161" s="107"/>
      <c r="BJ161" s="107"/>
      <c r="BK161" s="107"/>
      <c r="BL161" s="107"/>
      <c r="BM161" s="107"/>
      <c r="BN161" s="107"/>
      <c r="BO161" s="107"/>
      <c r="BP161" s="107"/>
      <c r="BQ161" s="107"/>
      <c r="BR161" s="107"/>
      <c r="BS161" s="107"/>
      <c r="BT161" s="107"/>
      <c r="BU161" s="107"/>
      <c r="BV161" s="107"/>
      <c r="BW161" s="107"/>
      <c r="BX161" s="107"/>
      <c r="BY161" s="107"/>
      <c r="BZ161" s="107"/>
      <c r="CA161" s="107"/>
      <c r="CB161" s="107"/>
    </row>
    <row r="162" spans="1:80" s="108" customFormat="1" ht="12" customHeight="1">
      <c r="A162" s="107"/>
      <c r="B162" s="107"/>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c r="AA162" s="107"/>
      <c r="AB162" s="107"/>
      <c r="AC162" s="107"/>
      <c r="AD162" s="107"/>
      <c r="AE162" s="107"/>
      <c r="AF162" s="107"/>
      <c r="AG162" s="107"/>
      <c r="AH162" s="107"/>
      <c r="AI162" s="107"/>
      <c r="AJ162" s="107"/>
      <c r="AK162" s="107"/>
      <c r="AL162" s="107"/>
      <c r="AM162" s="107"/>
      <c r="AN162" s="107"/>
      <c r="AO162" s="107"/>
      <c r="AP162" s="107"/>
      <c r="AQ162" s="107"/>
      <c r="AR162" s="107"/>
      <c r="AS162" s="107"/>
      <c r="AT162" s="107"/>
      <c r="AU162" s="107"/>
      <c r="AV162" s="107"/>
      <c r="AW162" s="107"/>
      <c r="AX162" s="107"/>
      <c r="AY162" s="107"/>
      <c r="AZ162" s="107"/>
      <c r="BA162" s="107"/>
      <c r="BB162" s="107"/>
      <c r="BC162" s="107"/>
      <c r="BD162" s="107"/>
      <c r="BE162" s="107"/>
      <c r="BF162" s="107"/>
      <c r="BG162" s="107"/>
      <c r="BH162" s="107"/>
      <c r="BI162" s="107"/>
      <c r="BJ162" s="107"/>
      <c r="BK162" s="107"/>
      <c r="BL162" s="107"/>
      <c r="BM162" s="107"/>
      <c r="BN162" s="107"/>
      <c r="BO162" s="107"/>
      <c r="BP162" s="107"/>
      <c r="BQ162" s="107"/>
      <c r="BR162" s="107"/>
      <c r="BS162" s="107"/>
      <c r="BT162" s="107"/>
      <c r="BU162" s="107"/>
      <c r="BV162" s="107"/>
      <c r="BW162" s="107"/>
      <c r="BX162" s="107"/>
      <c r="BY162" s="107"/>
      <c r="BZ162" s="107"/>
      <c r="CA162" s="107"/>
      <c r="CB162" s="107"/>
    </row>
    <row r="163" spans="1:80" s="108" customFormat="1" ht="12" customHeight="1">
      <c r="A163" s="107"/>
      <c r="B163" s="107"/>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c r="AA163" s="107"/>
      <c r="AB163" s="107"/>
      <c r="AC163" s="107"/>
      <c r="AD163" s="107"/>
      <c r="AE163" s="107"/>
      <c r="AF163" s="107"/>
      <c r="AG163" s="107"/>
      <c r="AH163" s="107"/>
      <c r="AI163" s="107"/>
      <c r="AJ163" s="107"/>
      <c r="AK163" s="107"/>
      <c r="AL163" s="107"/>
      <c r="AM163" s="107"/>
      <c r="AN163" s="107"/>
      <c r="AO163" s="107"/>
      <c r="AP163" s="107"/>
      <c r="AQ163" s="107"/>
      <c r="AR163" s="107"/>
      <c r="AS163" s="107"/>
      <c r="AT163" s="107"/>
      <c r="AU163" s="107"/>
      <c r="AV163" s="107"/>
      <c r="AW163" s="107"/>
      <c r="AX163" s="107"/>
      <c r="AY163" s="107"/>
      <c r="AZ163" s="107"/>
      <c r="BA163" s="107"/>
      <c r="BB163" s="107"/>
      <c r="BC163" s="107"/>
      <c r="BD163" s="107"/>
      <c r="BE163" s="107"/>
      <c r="BF163" s="107"/>
      <c r="BG163" s="107"/>
      <c r="BH163" s="107"/>
      <c r="BI163" s="107"/>
      <c r="BJ163" s="107"/>
      <c r="BK163" s="107"/>
      <c r="BL163" s="107"/>
      <c r="BM163" s="107"/>
      <c r="BN163" s="107"/>
      <c r="BO163" s="107"/>
      <c r="BP163" s="107"/>
      <c r="BQ163" s="107"/>
      <c r="BR163" s="107"/>
      <c r="BS163" s="107"/>
      <c r="BT163" s="107"/>
      <c r="BU163" s="107"/>
      <c r="BV163" s="107"/>
      <c r="BW163" s="107"/>
      <c r="BX163" s="107"/>
      <c r="BY163" s="107"/>
      <c r="BZ163" s="107"/>
      <c r="CA163" s="107"/>
      <c r="CB163" s="107"/>
    </row>
    <row r="164" spans="1:80" s="108" customFormat="1" ht="12" customHeight="1">
      <c r="A164" s="107"/>
      <c r="B164" s="107"/>
      <c r="C164" s="107"/>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c r="Z164" s="107"/>
      <c r="AA164" s="107"/>
      <c r="AB164" s="107"/>
      <c r="AC164" s="107"/>
      <c r="AD164" s="107"/>
      <c r="AE164" s="107"/>
      <c r="AF164" s="107"/>
      <c r="AG164" s="107"/>
      <c r="AH164" s="107"/>
      <c r="AI164" s="107"/>
      <c r="AJ164" s="107"/>
      <c r="AK164" s="107"/>
      <c r="AL164" s="107"/>
      <c r="AM164" s="107"/>
      <c r="AN164" s="107"/>
      <c r="AO164" s="107"/>
      <c r="AP164" s="107"/>
      <c r="AQ164" s="107"/>
      <c r="AR164" s="107"/>
      <c r="AS164" s="107"/>
      <c r="AT164" s="107"/>
      <c r="AU164" s="107"/>
      <c r="AV164" s="107"/>
      <c r="AW164" s="107"/>
      <c r="AX164" s="107"/>
      <c r="AY164" s="107"/>
      <c r="AZ164" s="107"/>
      <c r="BA164" s="107"/>
      <c r="BB164" s="107"/>
      <c r="BC164" s="107"/>
      <c r="BD164" s="107"/>
      <c r="BE164" s="107"/>
      <c r="BF164" s="107"/>
      <c r="BG164" s="107"/>
      <c r="BH164" s="107"/>
      <c r="BI164" s="107"/>
      <c r="BJ164" s="107"/>
      <c r="BK164" s="107"/>
      <c r="BL164" s="107"/>
      <c r="BM164" s="107"/>
      <c r="BN164" s="107"/>
      <c r="BO164" s="107"/>
      <c r="BP164" s="107"/>
      <c r="BQ164" s="107"/>
      <c r="BR164" s="107"/>
      <c r="BS164" s="107"/>
      <c r="BT164" s="107"/>
      <c r="BU164" s="107"/>
      <c r="BV164" s="107"/>
      <c r="BW164" s="107"/>
      <c r="BX164" s="107"/>
      <c r="BY164" s="107"/>
      <c r="BZ164" s="107"/>
      <c r="CA164" s="107"/>
      <c r="CB164" s="107"/>
    </row>
    <row r="165" spans="1:80" s="108" customFormat="1" ht="12" customHeight="1">
      <c r="A165" s="107"/>
      <c r="B165" s="107"/>
      <c r="C165" s="107"/>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c r="AA165" s="107"/>
      <c r="AB165" s="107"/>
      <c r="AC165" s="107"/>
      <c r="AD165" s="107"/>
      <c r="AE165" s="107"/>
      <c r="AF165" s="107"/>
      <c r="AG165" s="107"/>
      <c r="AH165" s="107"/>
      <c r="AI165" s="107"/>
      <c r="AJ165" s="107"/>
      <c r="AK165" s="107"/>
      <c r="AL165" s="107"/>
      <c r="AM165" s="107"/>
      <c r="AN165" s="107"/>
      <c r="AO165" s="107"/>
      <c r="AP165" s="107"/>
      <c r="AQ165" s="107"/>
      <c r="AR165" s="107"/>
      <c r="AS165" s="107"/>
      <c r="AT165" s="107"/>
      <c r="AU165" s="107"/>
      <c r="AV165" s="107"/>
      <c r="AW165" s="107"/>
      <c r="AX165" s="107"/>
      <c r="AY165" s="107"/>
      <c r="AZ165" s="107"/>
      <c r="BA165" s="107"/>
      <c r="BB165" s="107"/>
      <c r="BC165" s="107"/>
      <c r="BD165" s="107"/>
      <c r="BE165" s="107"/>
      <c r="BF165" s="107"/>
      <c r="BG165" s="107"/>
      <c r="BH165" s="107"/>
      <c r="BI165" s="107"/>
      <c r="BJ165" s="107"/>
      <c r="BK165" s="107"/>
      <c r="BL165" s="107"/>
      <c r="BM165" s="107"/>
      <c r="BN165" s="107"/>
      <c r="BO165" s="107"/>
      <c r="BP165" s="107"/>
      <c r="BQ165" s="107"/>
      <c r="BR165" s="107"/>
      <c r="BS165" s="107"/>
      <c r="BT165" s="107"/>
      <c r="BU165" s="107"/>
      <c r="BV165" s="107"/>
      <c r="BW165" s="107"/>
      <c r="BX165" s="107"/>
      <c r="BY165" s="107"/>
      <c r="BZ165" s="107"/>
      <c r="CA165" s="107"/>
      <c r="CB165" s="107"/>
    </row>
    <row r="166" spans="1:80" s="108" customFormat="1" ht="12" customHeight="1">
      <c r="A166" s="107"/>
      <c r="B166" s="107"/>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c r="AA166" s="107"/>
      <c r="AB166" s="107"/>
      <c r="AC166" s="107"/>
      <c r="AD166" s="107"/>
      <c r="AE166" s="107"/>
      <c r="AF166" s="107"/>
      <c r="AG166" s="107"/>
      <c r="AH166" s="107"/>
      <c r="AI166" s="107"/>
      <c r="AJ166" s="107"/>
      <c r="AK166" s="107"/>
      <c r="AL166" s="107"/>
      <c r="AM166" s="107"/>
      <c r="AN166" s="107"/>
      <c r="AO166" s="107"/>
      <c r="AP166" s="107"/>
      <c r="AQ166" s="107"/>
      <c r="AR166" s="107"/>
      <c r="AS166" s="107"/>
      <c r="AT166" s="107"/>
      <c r="AU166" s="107"/>
      <c r="AV166" s="107"/>
      <c r="AW166" s="107"/>
      <c r="AX166" s="107"/>
      <c r="AY166" s="107"/>
      <c r="AZ166" s="107"/>
      <c r="BA166" s="107"/>
      <c r="BB166" s="107"/>
      <c r="BC166" s="107"/>
      <c r="BD166" s="107"/>
      <c r="BE166" s="107"/>
      <c r="BF166" s="107"/>
      <c r="BG166" s="107"/>
      <c r="BH166" s="107"/>
      <c r="BI166" s="107"/>
      <c r="BJ166" s="107"/>
      <c r="BK166" s="107"/>
      <c r="BL166" s="107"/>
      <c r="BM166" s="107"/>
      <c r="BN166" s="107"/>
      <c r="BO166" s="107"/>
      <c r="BP166" s="107"/>
      <c r="BQ166" s="107"/>
      <c r="BR166" s="107"/>
      <c r="BS166" s="107"/>
      <c r="BT166" s="107"/>
      <c r="BU166" s="107"/>
      <c r="BV166" s="107"/>
      <c r="BW166" s="107"/>
      <c r="BX166" s="107"/>
      <c r="BY166" s="107"/>
      <c r="BZ166" s="107"/>
      <c r="CA166" s="107"/>
      <c r="CB166" s="107"/>
    </row>
    <row r="167" spans="1:80" s="108" customFormat="1" ht="12" customHeight="1">
      <c r="A167" s="107"/>
      <c r="B167" s="107"/>
      <c r="C167" s="107"/>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c r="AA167" s="107"/>
      <c r="AB167" s="107"/>
      <c r="AC167" s="107"/>
      <c r="AD167" s="107"/>
      <c r="AE167" s="107"/>
      <c r="AF167" s="107"/>
      <c r="AG167" s="107"/>
      <c r="AH167" s="107"/>
      <c r="AI167" s="107"/>
      <c r="AJ167" s="107"/>
      <c r="AK167" s="107"/>
      <c r="AL167" s="107"/>
      <c r="AM167" s="107"/>
      <c r="AN167" s="107"/>
      <c r="AO167" s="107"/>
      <c r="AP167" s="107"/>
      <c r="AQ167" s="107"/>
      <c r="AR167" s="107"/>
      <c r="AS167" s="107"/>
      <c r="AT167" s="107"/>
      <c r="AU167" s="107"/>
      <c r="AV167" s="107"/>
      <c r="AW167" s="107"/>
      <c r="AX167" s="107"/>
      <c r="AY167" s="107"/>
      <c r="AZ167" s="107"/>
      <c r="BA167" s="107"/>
      <c r="BB167" s="107"/>
      <c r="BC167" s="107"/>
      <c r="BD167" s="107"/>
      <c r="BE167" s="107"/>
      <c r="BF167" s="107"/>
      <c r="BG167" s="107"/>
      <c r="BH167" s="107"/>
      <c r="BI167" s="107"/>
      <c r="BJ167" s="107"/>
      <c r="BK167" s="107"/>
      <c r="BL167" s="107"/>
      <c r="BM167" s="107"/>
      <c r="BN167" s="107"/>
      <c r="BO167" s="107"/>
      <c r="BP167" s="107"/>
      <c r="BQ167" s="107"/>
      <c r="BR167" s="107"/>
      <c r="BS167" s="107"/>
      <c r="BT167" s="107"/>
      <c r="BU167" s="107"/>
      <c r="BV167" s="107"/>
      <c r="BW167" s="107"/>
      <c r="BX167" s="107"/>
      <c r="BY167" s="107"/>
      <c r="BZ167" s="107"/>
      <c r="CA167" s="107"/>
      <c r="CB167" s="107"/>
    </row>
    <row r="168" spans="1:80" s="108" customFormat="1" ht="12" customHeight="1">
      <c r="A168" s="107"/>
      <c r="B168" s="107"/>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c r="AL168" s="107"/>
      <c r="AM168" s="107"/>
      <c r="AN168" s="107"/>
      <c r="AO168" s="107"/>
      <c r="AP168" s="107"/>
      <c r="AQ168" s="107"/>
      <c r="AR168" s="107"/>
      <c r="AS168" s="107"/>
      <c r="AT168" s="107"/>
      <c r="AU168" s="107"/>
      <c r="AV168" s="107"/>
      <c r="AW168" s="107"/>
      <c r="AX168" s="107"/>
      <c r="AY168" s="107"/>
      <c r="AZ168" s="107"/>
      <c r="BA168" s="107"/>
      <c r="BB168" s="107"/>
      <c r="BC168" s="107"/>
      <c r="BD168" s="107"/>
      <c r="BE168" s="107"/>
      <c r="BF168" s="107"/>
      <c r="BG168" s="107"/>
      <c r="BH168" s="107"/>
      <c r="BI168" s="107"/>
      <c r="BJ168" s="107"/>
      <c r="BK168" s="107"/>
      <c r="BL168" s="107"/>
      <c r="BM168" s="107"/>
      <c r="BN168" s="107"/>
      <c r="BO168" s="107"/>
      <c r="BP168" s="107"/>
      <c r="BQ168" s="107"/>
      <c r="BR168" s="107"/>
      <c r="BS168" s="107"/>
      <c r="BT168" s="107"/>
      <c r="BU168" s="107"/>
      <c r="BV168" s="107"/>
      <c r="BW168" s="107"/>
      <c r="BX168" s="107"/>
      <c r="BY168" s="107"/>
      <c r="BZ168" s="107"/>
      <c r="CA168" s="107"/>
      <c r="CB168" s="107"/>
    </row>
    <row r="169" spans="1:80" s="108" customFormat="1" ht="12" customHeight="1">
      <c r="A169" s="107"/>
      <c r="B169" s="107"/>
      <c r="C169" s="107"/>
      <c r="D169" s="107"/>
      <c r="E169" s="107"/>
      <c r="F169" s="107"/>
      <c r="G169" s="107"/>
      <c r="H169" s="107"/>
      <c r="I169" s="107"/>
      <c r="J169" s="107"/>
      <c r="K169" s="107"/>
      <c r="L169" s="107"/>
      <c r="M169" s="107"/>
      <c r="N169" s="107"/>
      <c r="O169" s="107"/>
      <c r="P169" s="107"/>
      <c r="Q169" s="107"/>
      <c r="R169" s="107"/>
      <c r="S169" s="107"/>
      <c r="T169" s="107"/>
      <c r="U169" s="107"/>
      <c r="V169" s="107"/>
      <c r="W169" s="107"/>
      <c r="X169" s="107"/>
      <c r="Y169" s="107"/>
      <c r="Z169" s="107"/>
      <c r="AA169" s="107"/>
      <c r="AB169" s="107"/>
      <c r="AC169" s="107"/>
      <c r="AD169" s="107"/>
      <c r="AE169" s="107"/>
      <c r="AF169" s="107"/>
      <c r="AG169" s="107"/>
      <c r="AH169" s="107"/>
      <c r="AI169" s="107"/>
      <c r="AJ169" s="107"/>
      <c r="AK169" s="107"/>
      <c r="AL169" s="107"/>
      <c r="AM169" s="107"/>
      <c r="AN169" s="107"/>
      <c r="AO169" s="107"/>
      <c r="AP169" s="107"/>
      <c r="AQ169" s="107"/>
      <c r="AR169" s="107"/>
      <c r="AS169" s="107"/>
      <c r="AT169" s="107"/>
      <c r="AU169" s="107"/>
      <c r="AV169" s="107"/>
      <c r="AW169" s="107"/>
      <c r="AX169" s="107"/>
      <c r="AY169" s="107"/>
      <c r="AZ169" s="107"/>
      <c r="BA169" s="107"/>
      <c r="BB169" s="107"/>
      <c r="BC169" s="107"/>
      <c r="BD169" s="107"/>
      <c r="BE169" s="107"/>
      <c r="BF169" s="107"/>
      <c r="BG169" s="107"/>
      <c r="BH169" s="107"/>
      <c r="BI169" s="107"/>
      <c r="BJ169" s="107"/>
      <c r="BK169" s="107"/>
      <c r="BL169" s="107"/>
      <c r="BM169" s="107"/>
      <c r="BN169" s="107"/>
      <c r="BO169" s="107"/>
      <c r="BP169" s="107"/>
      <c r="BQ169" s="107"/>
      <c r="BR169" s="107"/>
      <c r="BS169" s="107"/>
      <c r="BT169" s="107"/>
      <c r="BU169" s="107"/>
      <c r="BV169" s="107"/>
      <c r="BW169" s="107"/>
      <c r="BX169" s="107"/>
      <c r="BY169" s="107"/>
      <c r="BZ169" s="107"/>
      <c r="CA169" s="107"/>
      <c r="CB169" s="107"/>
    </row>
    <row r="170" spans="1:80" s="108" customFormat="1" ht="12" customHeight="1">
      <c r="A170" s="107"/>
      <c r="B170" s="107"/>
      <c r="C170" s="107"/>
      <c r="D170" s="107"/>
      <c r="E170" s="107"/>
      <c r="F170" s="107"/>
      <c r="G170" s="107"/>
      <c r="H170" s="107"/>
      <c r="I170" s="107"/>
      <c r="J170" s="107"/>
      <c r="K170" s="107"/>
      <c r="L170" s="107"/>
      <c r="M170" s="107"/>
      <c r="N170" s="107"/>
      <c r="O170" s="107"/>
      <c r="P170" s="107"/>
      <c r="Q170" s="107"/>
      <c r="R170" s="107"/>
      <c r="S170" s="107"/>
      <c r="T170" s="107"/>
      <c r="U170" s="107"/>
      <c r="V170" s="107"/>
      <c r="W170" s="107"/>
      <c r="X170" s="107"/>
      <c r="Y170" s="107"/>
      <c r="Z170" s="107"/>
      <c r="AA170" s="107"/>
      <c r="AB170" s="107"/>
      <c r="AC170" s="107"/>
      <c r="AD170" s="107"/>
      <c r="AE170" s="107"/>
      <c r="AF170" s="107"/>
      <c r="AG170" s="107"/>
      <c r="AH170" s="107"/>
      <c r="AI170" s="107"/>
      <c r="AJ170" s="107"/>
      <c r="AK170" s="107"/>
      <c r="AL170" s="107"/>
      <c r="AM170" s="107"/>
      <c r="AN170" s="107"/>
      <c r="AO170" s="107"/>
      <c r="AP170" s="107"/>
      <c r="AQ170" s="107"/>
      <c r="AR170" s="107"/>
      <c r="AS170" s="107"/>
      <c r="AT170" s="107"/>
      <c r="AU170" s="107"/>
      <c r="AV170" s="107"/>
      <c r="AW170" s="107"/>
      <c r="AX170" s="107"/>
      <c r="AY170" s="107"/>
      <c r="AZ170" s="107"/>
      <c r="BA170" s="107"/>
      <c r="BB170" s="107"/>
      <c r="BC170" s="107"/>
      <c r="BD170" s="107"/>
      <c r="BE170" s="107"/>
      <c r="BF170" s="107"/>
      <c r="BG170" s="107"/>
      <c r="BH170" s="107"/>
      <c r="BI170" s="107"/>
      <c r="BJ170" s="107"/>
      <c r="BK170" s="107"/>
      <c r="BL170" s="107"/>
      <c r="BM170" s="107"/>
      <c r="BN170" s="107"/>
      <c r="BO170" s="107"/>
      <c r="BP170" s="107"/>
      <c r="BQ170" s="107"/>
      <c r="BR170" s="107"/>
      <c r="BS170" s="107"/>
      <c r="BT170" s="107"/>
      <c r="BU170" s="107"/>
      <c r="BV170" s="107"/>
      <c r="BW170" s="107"/>
      <c r="BX170" s="107"/>
      <c r="BY170" s="107"/>
      <c r="BZ170" s="107"/>
      <c r="CA170" s="107"/>
      <c r="CB170" s="107"/>
    </row>
    <row r="171" spans="1:80" s="108" customFormat="1" ht="12" customHeight="1">
      <c r="A171" s="107"/>
      <c r="B171" s="107"/>
      <c r="C171" s="107"/>
      <c r="D171" s="107"/>
      <c r="E171" s="107"/>
      <c r="F171" s="107"/>
      <c r="G171" s="107"/>
      <c r="H171" s="107"/>
      <c r="I171" s="107"/>
      <c r="J171" s="107"/>
      <c r="K171" s="107"/>
      <c r="L171" s="107"/>
      <c r="M171" s="107"/>
      <c r="N171" s="107"/>
      <c r="O171" s="107"/>
      <c r="P171" s="107"/>
      <c r="Q171" s="107"/>
      <c r="R171" s="107"/>
      <c r="S171" s="107"/>
      <c r="T171" s="107"/>
      <c r="U171" s="107"/>
      <c r="V171" s="107"/>
      <c r="W171" s="107"/>
      <c r="X171" s="107"/>
      <c r="Y171" s="107"/>
      <c r="Z171" s="107"/>
      <c r="AA171" s="107"/>
      <c r="AB171" s="107"/>
      <c r="AC171" s="107"/>
      <c r="AD171" s="107"/>
      <c r="AE171" s="107"/>
      <c r="AF171" s="107"/>
      <c r="AG171" s="107"/>
      <c r="AH171" s="107"/>
      <c r="AI171" s="107"/>
      <c r="AJ171" s="107"/>
      <c r="AK171" s="107"/>
      <c r="AL171" s="107"/>
      <c r="AM171" s="107"/>
      <c r="AN171" s="107"/>
      <c r="AO171" s="107"/>
      <c r="AP171" s="107"/>
      <c r="AQ171" s="107"/>
      <c r="AR171" s="107"/>
      <c r="AS171" s="107"/>
      <c r="AT171" s="107"/>
      <c r="AU171" s="107"/>
      <c r="AV171" s="107"/>
      <c r="AW171" s="107"/>
      <c r="AX171" s="107"/>
      <c r="AY171" s="107"/>
      <c r="AZ171" s="107"/>
      <c r="BA171" s="107"/>
      <c r="BB171" s="107"/>
      <c r="BC171" s="107"/>
      <c r="BD171" s="107"/>
      <c r="BE171" s="107"/>
      <c r="BF171" s="107"/>
      <c r="BG171" s="107"/>
      <c r="BH171" s="107"/>
      <c r="BI171" s="107"/>
      <c r="BJ171" s="107"/>
      <c r="BK171" s="107"/>
      <c r="BL171" s="107"/>
      <c r="BM171" s="107"/>
      <c r="BN171" s="107"/>
      <c r="BO171" s="107"/>
      <c r="BP171" s="107"/>
      <c r="BQ171" s="107"/>
      <c r="BR171" s="107"/>
      <c r="BS171" s="107"/>
      <c r="BT171" s="107"/>
      <c r="BU171" s="107"/>
      <c r="BV171" s="107"/>
      <c r="BW171" s="107"/>
      <c r="BX171" s="107"/>
      <c r="BY171" s="107"/>
      <c r="BZ171" s="107"/>
      <c r="CA171" s="107"/>
      <c r="CB171" s="107"/>
    </row>
    <row r="172" spans="1:80" s="108" customFormat="1" ht="12" customHeight="1">
      <c r="A172" s="107"/>
      <c r="B172" s="107"/>
      <c r="C172" s="107"/>
      <c r="D172" s="107"/>
      <c r="E172" s="107"/>
      <c r="F172" s="107"/>
      <c r="G172" s="107"/>
      <c r="H172" s="107"/>
      <c r="I172" s="107"/>
      <c r="J172" s="107"/>
      <c r="K172" s="107"/>
      <c r="L172" s="107"/>
      <c r="M172" s="107"/>
      <c r="N172" s="107"/>
      <c r="O172" s="107"/>
      <c r="P172" s="107"/>
      <c r="Q172" s="107"/>
      <c r="R172" s="107"/>
      <c r="S172" s="107"/>
      <c r="T172" s="107"/>
      <c r="U172" s="107"/>
      <c r="V172" s="107"/>
      <c r="W172" s="107"/>
      <c r="X172" s="107"/>
      <c r="Y172" s="107"/>
      <c r="Z172" s="107"/>
      <c r="AA172" s="107"/>
      <c r="AB172" s="107"/>
      <c r="AC172" s="107"/>
      <c r="AD172" s="107"/>
      <c r="AE172" s="107"/>
      <c r="AF172" s="107"/>
      <c r="AG172" s="107"/>
      <c r="AH172" s="107"/>
      <c r="AI172" s="107"/>
      <c r="AJ172" s="107"/>
      <c r="AK172" s="107"/>
      <c r="AL172" s="107"/>
      <c r="AM172" s="107"/>
      <c r="AN172" s="107"/>
      <c r="AO172" s="107"/>
      <c r="AP172" s="107"/>
      <c r="AQ172" s="107"/>
      <c r="AR172" s="107"/>
      <c r="AS172" s="107"/>
      <c r="AT172" s="107"/>
      <c r="AU172" s="107"/>
      <c r="AV172" s="107"/>
      <c r="AW172" s="107"/>
      <c r="AX172" s="107"/>
      <c r="AY172" s="107"/>
      <c r="AZ172" s="107"/>
      <c r="BA172" s="107"/>
      <c r="BB172" s="107"/>
      <c r="BC172" s="107"/>
      <c r="BD172" s="107"/>
      <c r="BE172" s="107"/>
      <c r="BF172" s="107"/>
      <c r="BG172" s="107"/>
      <c r="BH172" s="107"/>
      <c r="BI172" s="107"/>
      <c r="BJ172" s="107"/>
      <c r="BK172" s="107"/>
      <c r="BL172" s="107"/>
      <c r="BM172" s="107"/>
      <c r="BN172" s="107"/>
      <c r="BO172" s="107"/>
      <c r="BP172" s="107"/>
      <c r="BQ172" s="107"/>
      <c r="BR172" s="107"/>
      <c r="BS172" s="107"/>
      <c r="BT172" s="107"/>
      <c r="BU172" s="107"/>
      <c r="BV172" s="107"/>
      <c r="BW172" s="107"/>
      <c r="BX172" s="107"/>
      <c r="BY172" s="107"/>
      <c r="BZ172" s="107"/>
      <c r="CA172" s="107"/>
      <c r="CB172" s="107"/>
    </row>
    <row r="173" spans="1:80" s="108" customFormat="1" ht="12" customHeight="1">
      <c r="A173" s="107"/>
      <c r="B173" s="107"/>
      <c r="C173" s="107"/>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7"/>
      <c r="Z173" s="107"/>
      <c r="AA173" s="107"/>
      <c r="AB173" s="107"/>
      <c r="AC173" s="107"/>
      <c r="AD173" s="107"/>
      <c r="AE173" s="107"/>
      <c r="AF173" s="107"/>
      <c r="AG173" s="107"/>
      <c r="AH173" s="107"/>
      <c r="AI173" s="107"/>
      <c r="AJ173" s="107"/>
      <c r="AK173" s="107"/>
      <c r="AL173" s="107"/>
      <c r="AM173" s="107"/>
      <c r="AN173" s="107"/>
      <c r="AO173" s="107"/>
      <c r="AP173" s="107"/>
      <c r="AQ173" s="107"/>
      <c r="AR173" s="107"/>
      <c r="AS173" s="107"/>
      <c r="AT173" s="107"/>
      <c r="AU173" s="107"/>
      <c r="AV173" s="107"/>
      <c r="AW173" s="107"/>
      <c r="AX173" s="107"/>
      <c r="AY173" s="107"/>
      <c r="AZ173" s="107"/>
      <c r="BA173" s="107"/>
      <c r="BB173" s="107"/>
      <c r="BC173" s="107"/>
      <c r="BD173" s="107"/>
      <c r="BE173" s="107"/>
      <c r="BF173" s="107"/>
      <c r="BG173" s="107"/>
      <c r="BH173" s="107"/>
      <c r="BI173" s="107"/>
      <c r="BJ173" s="107"/>
      <c r="BK173" s="107"/>
      <c r="BL173" s="107"/>
      <c r="BM173" s="107"/>
      <c r="BN173" s="107"/>
      <c r="BO173" s="107"/>
      <c r="BP173" s="107"/>
      <c r="BQ173" s="107"/>
      <c r="BR173" s="107"/>
      <c r="BS173" s="107"/>
      <c r="BT173" s="107"/>
      <c r="BU173" s="107"/>
      <c r="BV173" s="107"/>
      <c r="BW173" s="107"/>
      <c r="BX173" s="107"/>
      <c r="BY173" s="107"/>
      <c r="BZ173" s="107"/>
      <c r="CA173" s="107"/>
      <c r="CB173" s="107"/>
    </row>
    <row r="174" spans="1:80" s="108" customFormat="1" ht="12" customHeight="1">
      <c r="A174" s="107"/>
      <c r="B174" s="107"/>
      <c r="C174" s="107"/>
      <c r="D174" s="107"/>
      <c r="E174" s="107"/>
      <c r="F174" s="107"/>
      <c r="G174" s="107"/>
      <c r="H174" s="107"/>
      <c r="I174" s="107"/>
      <c r="J174" s="107"/>
      <c r="K174" s="107"/>
      <c r="L174" s="107"/>
      <c r="M174" s="107"/>
      <c r="N174" s="107"/>
      <c r="O174" s="107"/>
      <c r="P174" s="107"/>
      <c r="Q174" s="107"/>
      <c r="R174" s="107"/>
      <c r="S174" s="107"/>
      <c r="T174" s="107"/>
      <c r="U174" s="107"/>
      <c r="V174" s="107"/>
      <c r="W174" s="107"/>
      <c r="X174" s="107"/>
      <c r="Y174" s="107"/>
      <c r="Z174" s="107"/>
      <c r="AA174" s="107"/>
      <c r="AB174" s="107"/>
      <c r="AC174" s="107"/>
      <c r="AD174" s="107"/>
      <c r="AE174" s="107"/>
      <c r="AF174" s="107"/>
      <c r="AG174" s="107"/>
      <c r="AH174" s="107"/>
      <c r="AI174" s="107"/>
      <c r="AJ174" s="107"/>
      <c r="AK174" s="107"/>
      <c r="AL174" s="107"/>
      <c r="AM174" s="107"/>
      <c r="AN174" s="107"/>
      <c r="AO174" s="107"/>
      <c r="AP174" s="107"/>
      <c r="AQ174" s="107"/>
      <c r="AR174" s="107"/>
      <c r="AS174" s="107"/>
      <c r="AT174" s="107"/>
      <c r="AU174" s="107"/>
      <c r="AV174" s="107"/>
      <c r="AW174" s="107"/>
      <c r="AX174" s="107"/>
      <c r="AY174" s="107"/>
      <c r="AZ174" s="107"/>
      <c r="BA174" s="107"/>
      <c r="BB174" s="107"/>
      <c r="BC174" s="107"/>
      <c r="BD174" s="107"/>
      <c r="BE174" s="107"/>
      <c r="BF174" s="107"/>
      <c r="BG174" s="107"/>
      <c r="BH174" s="107"/>
      <c r="BI174" s="107"/>
      <c r="BJ174" s="107"/>
      <c r="BK174" s="107"/>
      <c r="BL174" s="107"/>
      <c r="BM174" s="107"/>
      <c r="BN174" s="107"/>
      <c r="BO174" s="107"/>
      <c r="BP174" s="107"/>
      <c r="BQ174" s="107"/>
      <c r="BR174" s="107"/>
      <c r="BS174" s="107"/>
      <c r="BT174" s="107"/>
      <c r="BU174" s="107"/>
      <c r="BV174" s="107"/>
      <c r="BW174" s="107"/>
      <c r="BX174" s="107"/>
      <c r="BY174" s="107"/>
      <c r="BZ174" s="107"/>
      <c r="CA174" s="107"/>
      <c r="CB174" s="107"/>
    </row>
    <row r="175" spans="1:80" s="108" customFormat="1" ht="12" customHeight="1">
      <c r="A175" s="107"/>
      <c r="B175" s="107"/>
      <c r="C175" s="107"/>
      <c r="D175" s="107"/>
      <c r="E175" s="107"/>
      <c r="F175" s="107"/>
      <c r="G175" s="107"/>
      <c r="H175" s="107"/>
      <c r="I175" s="107"/>
      <c r="J175" s="107"/>
      <c r="K175" s="107"/>
      <c r="L175" s="107"/>
      <c r="M175" s="107"/>
      <c r="N175" s="107"/>
      <c r="O175" s="107"/>
      <c r="P175" s="107"/>
      <c r="Q175" s="107"/>
      <c r="R175" s="107"/>
      <c r="S175" s="107"/>
      <c r="T175" s="107"/>
      <c r="U175" s="107"/>
      <c r="V175" s="107"/>
      <c r="W175" s="107"/>
      <c r="X175" s="107"/>
      <c r="Y175" s="107"/>
      <c r="Z175" s="107"/>
      <c r="AA175" s="107"/>
      <c r="AB175" s="107"/>
      <c r="AC175" s="107"/>
      <c r="AD175" s="107"/>
      <c r="AE175" s="107"/>
      <c r="AF175" s="107"/>
      <c r="AG175" s="107"/>
      <c r="AH175" s="107"/>
      <c r="AI175" s="107"/>
      <c r="AJ175" s="107"/>
      <c r="AK175" s="107"/>
      <c r="AL175" s="107"/>
      <c r="AM175" s="107"/>
      <c r="AN175" s="107"/>
      <c r="AO175" s="107"/>
      <c r="AP175" s="107"/>
      <c r="AQ175" s="107"/>
      <c r="AR175" s="107"/>
      <c r="AS175" s="107"/>
      <c r="AT175" s="107"/>
      <c r="AU175" s="107"/>
      <c r="AV175" s="107"/>
      <c r="AW175" s="107"/>
      <c r="AX175" s="107"/>
      <c r="AY175" s="107"/>
      <c r="AZ175" s="107"/>
      <c r="BA175" s="107"/>
      <c r="BB175" s="107"/>
      <c r="BC175" s="107"/>
      <c r="BD175" s="107"/>
      <c r="BE175" s="107"/>
      <c r="BF175" s="107"/>
      <c r="BG175" s="107"/>
      <c r="BH175" s="107"/>
      <c r="BI175" s="107"/>
      <c r="BJ175" s="107"/>
      <c r="BK175" s="107"/>
      <c r="BL175" s="107"/>
      <c r="BM175" s="107"/>
      <c r="BN175" s="107"/>
      <c r="BO175" s="107"/>
      <c r="BP175" s="107"/>
      <c r="BQ175" s="107"/>
      <c r="BR175" s="107"/>
      <c r="BS175" s="107"/>
      <c r="BT175" s="107"/>
      <c r="BU175" s="107"/>
      <c r="BV175" s="107"/>
      <c r="BW175" s="107"/>
      <c r="BX175" s="107"/>
      <c r="BY175" s="107"/>
      <c r="BZ175" s="107"/>
      <c r="CA175" s="107"/>
      <c r="CB175" s="107"/>
    </row>
    <row r="176" spans="1:80" s="108" customFormat="1" ht="12" customHeight="1">
      <c r="A176" s="107"/>
      <c r="B176" s="107"/>
      <c r="C176" s="107"/>
      <c r="D176" s="107"/>
      <c r="E176" s="107"/>
      <c r="F176" s="107"/>
      <c r="G176" s="107"/>
      <c r="H176" s="107"/>
      <c r="I176" s="107"/>
      <c r="J176" s="107"/>
      <c r="K176" s="107"/>
      <c r="L176" s="107"/>
      <c r="M176" s="107"/>
      <c r="N176" s="107"/>
      <c r="O176" s="107"/>
      <c r="P176" s="107"/>
      <c r="Q176" s="107"/>
      <c r="R176" s="107"/>
      <c r="S176" s="107"/>
      <c r="T176" s="107"/>
      <c r="U176" s="107"/>
      <c r="V176" s="107"/>
      <c r="W176" s="107"/>
      <c r="X176" s="107"/>
      <c r="Y176" s="107"/>
      <c r="Z176" s="107"/>
      <c r="AA176" s="107"/>
      <c r="AB176" s="107"/>
      <c r="AC176" s="107"/>
      <c r="AD176" s="107"/>
      <c r="AE176" s="107"/>
      <c r="AF176" s="107"/>
      <c r="AG176" s="107"/>
      <c r="AH176" s="107"/>
      <c r="AI176" s="107"/>
      <c r="AJ176" s="107"/>
      <c r="AK176" s="107"/>
      <c r="AL176" s="107"/>
      <c r="AM176" s="107"/>
      <c r="AN176" s="107"/>
      <c r="AO176" s="107"/>
      <c r="AP176" s="107"/>
      <c r="AQ176" s="107"/>
      <c r="AR176" s="107"/>
      <c r="AS176" s="107"/>
      <c r="AT176" s="107"/>
      <c r="AU176" s="107"/>
      <c r="AV176" s="107"/>
      <c r="AW176" s="107"/>
      <c r="AX176" s="107"/>
      <c r="AY176" s="107"/>
      <c r="AZ176" s="107"/>
      <c r="BA176" s="107"/>
      <c r="BB176" s="107"/>
      <c r="BC176" s="107"/>
      <c r="BD176" s="107"/>
      <c r="BE176" s="107"/>
      <c r="BF176" s="107"/>
      <c r="BG176" s="107"/>
      <c r="BH176" s="107"/>
      <c r="BI176" s="107"/>
      <c r="BJ176" s="107"/>
      <c r="BK176" s="107"/>
      <c r="BL176" s="107"/>
      <c r="BM176" s="107"/>
      <c r="BN176" s="107"/>
      <c r="BO176" s="107"/>
      <c r="BP176" s="107"/>
      <c r="BQ176" s="107"/>
      <c r="BR176" s="107"/>
      <c r="BS176" s="107"/>
      <c r="BT176" s="107"/>
      <c r="BU176" s="107"/>
      <c r="BV176" s="107"/>
      <c r="BW176" s="107"/>
      <c r="BX176" s="107"/>
      <c r="BY176" s="107"/>
      <c r="BZ176" s="107"/>
      <c r="CA176" s="107"/>
      <c r="CB176" s="107"/>
    </row>
    <row r="177" spans="1:80" s="108" customFormat="1" ht="12" customHeight="1">
      <c r="A177" s="107"/>
      <c r="B177" s="107"/>
      <c r="C177" s="107"/>
      <c r="D177" s="107"/>
      <c r="E177" s="107"/>
      <c r="F177" s="107"/>
      <c r="G177" s="107"/>
      <c r="H177" s="107"/>
      <c r="I177" s="107"/>
      <c r="J177" s="107"/>
      <c r="K177" s="107"/>
      <c r="L177" s="107"/>
      <c r="M177" s="107"/>
      <c r="N177" s="107"/>
      <c r="O177" s="107"/>
      <c r="P177" s="107"/>
      <c r="Q177" s="107"/>
      <c r="R177" s="107"/>
      <c r="S177" s="107"/>
      <c r="T177" s="107"/>
      <c r="U177" s="107"/>
      <c r="V177" s="107"/>
      <c r="W177" s="107"/>
      <c r="X177" s="107"/>
      <c r="Y177" s="107"/>
      <c r="Z177" s="107"/>
      <c r="AA177" s="107"/>
      <c r="AB177" s="107"/>
      <c r="AC177" s="107"/>
      <c r="AD177" s="107"/>
      <c r="AE177" s="107"/>
      <c r="AF177" s="107"/>
      <c r="AG177" s="107"/>
      <c r="AH177" s="107"/>
      <c r="AI177" s="107"/>
      <c r="AJ177" s="107"/>
      <c r="AK177" s="107"/>
      <c r="AL177" s="107"/>
      <c r="AM177" s="107"/>
      <c r="AN177" s="107"/>
      <c r="AO177" s="107"/>
      <c r="AP177" s="107"/>
      <c r="AQ177" s="107"/>
      <c r="AR177" s="107"/>
      <c r="AS177" s="107"/>
      <c r="AT177" s="107"/>
      <c r="AU177" s="107"/>
      <c r="AV177" s="107"/>
      <c r="AW177" s="107"/>
      <c r="AX177" s="107"/>
      <c r="AY177" s="107"/>
      <c r="AZ177" s="107"/>
      <c r="BA177" s="107"/>
      <c r="BB177" s="107"/>
      <c r="BC177" s="107"/>
      <c r="BD177" s="107"/>
      <c r="BE177" s="107"/>
      <c r="BF177" s="107"/>
      <c r="BG177" s="107"/>
      <c r="BH177" s="107"/>
      <c r="BI177" s="107"/>
      <c r="BJ177" s="107"/>
      <c r="BK177" s="107"/>
      <c r="BL177" s="107"/>
      <c r="BM177" s="107"/>
      <c r="BN177" s="107"/>
      <c r="BO177" s="107"/>
      <c r="BP177" s="107"/>
      <c r="BQ177" s="107"/>
      <c r="BR177" s="107"/>
      <c r="BS177" s="107"/>
      <c r="BT177" s="107"/>
      <c r="BU177" s="107"/>
      <c r="BV177" s="107"/>
      <c r="BW177" s="107"/>
      <c r="BX177" s="107"/>
      <c r="BY177" s="107"/>
      <c r="BZ177" s="107"/>
      <c r="CA177" s="107"/>
      <c r="CB177" s="107"/>
    </row>
    <row r="178" spans="1:80" s="108" customFormat="1" ht="12" customHeight="1">
      <c r="A178" s="107"/>
      <c r="B178" s="107"/>
      <c r="C178" s="107"/>
      <c r="D178" s="107"/>
      <c r="E178" s="107"/>
      <c r="F178" s="107"/>
      <c r="G178" s="107"/>
      <c r="H178" s="107"/>
      <c r="I178" s="107"/>
      <c r="J178" s="107"/>
      <c r="K178" s="107"/>
      <c r="L178" s="107"/>
      <c r="M178" s="107"/>
      <c r="N178" s="107"/>
      <c r="O178" s="107"/>
      <c r="P178" s="107"/>
      <c r="Q178" s="107"/>
      <c r="R178" s="107"/>
      <c r="S178" s="107"/>
      <c r="T178" s="107"/>
      <c r="U178" s="107"/>
      <c r="V178" s="107"/>
      <c r="W178" s="107"/>
      <c r="X178" s="107"/>
      <c r="Y178" s="107"/>
      <c r="Z178" s="107"/>
      <c r="AA178" s="107"/>
      <c r="AB178" s="107"/>
      <c r="AC178" s="107"/>
      <c r="AD178" s="107"/>
      <c r="AE178" s="107"/>
      <c r="AF178" s="107"/>
      <c r="AG178" s="107"/>
      <c r="AH178" s="107"/>
      <c r="AI178" s="107"/>
      <c r="AJ178" s="107"/>
      <c r="AK178" s="107"/>
      <c r="AL178" s="107"/>
      <c r="AM178" s="107"/>
      <c r="AN178" s="107"/>
      <c r="AO178" s="107"/>
      <c r="AP178" s="107"/>
      <c r="AQ178" s="107"/>
      <c r="AR178" s="107"/>
      <c r="AS178" s="107"/>
      <c r="AT178" s="107"/>
      <c r="AU178" s="107"/>
      <c r="AV178" s="107"/>
      <c r="AW178" s="107"/>
      <c r="AX178" s="107"/>
      <c r="AY178" s="107"/>
      <c r="AZ178" s="107"/>
      <c r="BA178" s="107"/>
      <c r="BB178" s="107"/>
      <c r="BC178" s="107"/>
      <c r="BD178" s="107"/>
      <c r="BE178" s="107"/>
      <c r="BF178" s="107"/>
      <c r="BG178" s="107"/>
      <c r="BH178" s="107"/>
      <c r="BI178" s="107"/>
      <c r="BJ178" s="107"/>
      <c r="BK178" s="107"/>
      <c r="BL178" s="107"/>
      <c r="BM178" s="107"/>
      <c r="BN178" s="107"/>
      <c r="BO178" s="107"/>
      <c r="BP178" s="107"/>
      <c r="BQ178" s="107"/>
      <c r="BR178" s="107"/>
      <c r="BS178" s="107"/>
      <c r="BT178" s="107"/>
      <c r="BU178" s="107"/>
      <c r="BV178" s="107"/>
      <c r="BW178" s="107"/>
      <c r="BX178" s="107"/>
      <c r="BY178" s="107"/>
      <c r="BZ178" s="107"/>
      <c r="CA178" s="107"/>
      <c r="CB178" s="107"/>
    </row>
    <row r="179" spans="1:80" s="108" customFormat="1" ht="12" customHeight="1">
      <c r="A179" s="107"/>
      <c r="B179" s="107"/>
      <c r="C179" s="107"/>
      <c r="D179" s="107"/>
      <c r="E179" s="107"/>
      <c r="F179" s="107"/>
      <c r="G179" s="107"/>
      <c r="H179" s="107"/>
      <c r="I179" s="107"/>
      <c r="J179" s="107"/>
      <c r="K179" s="107"/>
      <c r="L179" s="107"/>
      <c r="M179" s="107"/>
      <c r="N179" s="107"/>
      <c r="O179" s="107"/>
      <c r="P179" s="107"/>
      <c r="Q179" s="107"/>
      <c r="R179" s="107"/>
      <c r="S179" s="107"/>
      <c r="T179" s="107"/>
      <c r="U179" s="107"/>
      <c r="V179" s="107"/>
      <c r="W179" s="107"/>
      <c r="X179" s="107"/>
      <c r="Y179" s="107"/>
      <c r="Z179" s="107"/>
      <c r="AA179" s="107"/>
      <c r="AB179" s="107"/>
      <c r="AC179" s="107"/>
      <c r="AD179" s="107"/>
      <c r="AE179" s="107"/>
      <c r="AF179" s="107"/>
      <c r="AG179" s="107"/>
      <c r="AH179" s="107"/>
      <c r="AI179" s="107"/>
      <c r="AJ179" s="107"/>
      <c r="AK179" s="107"/>
      <c r="AL179" s="107"/>
      <c r="AM179" s="107"/>
      <c r="AN179" s="107"/>
      <c r="AO179" s="107"/>
      <c r="AP179" s="107"/>
      <c r="AQ179" s="107"/>
      <c r="AR179" s="107"/>
      <c r="AS179" s="107"/>
      <c r="AT179" s="107"/>
      <c r="AU179" s="107"/>
      <c r="AV179" s="107"/>
      <c r="AW179" s="107"/>
      <c r="AX179" s="107"/>
      <c r="AY179" s="107"/>
      <c r="AZ179" s="107"/>
      <c r="BA179" s="107"/>
      <c r="BB179" s="107"/>
      <c r="BC179" s="107"/>
      <c r="BD179" s="107"/>
      <c r="BE179" s="107"/>
      <c r="BF179" s="107"/>
      <c r="BG179" s="107"/>
      <c r="BH179" s="107"/>
      <c r="BI179" s="107"/>
      <c r="BJ179" s="107"/>
      <c r="BK179" s="107"/>
      <c r="BL179" s="107"/>
      <c r="BM179" s="107"/>
      <c r="BN179" s="107"/>
      <c r="BO179" s="107"/>
      <c r="BP179" s="107"/>
      <c r="BQ179" s="107"/>
      <c r="BR179" s="107"/>
      <c r="BS179" s="107"/>
      <c r="BT179" s="107"/>
      <c r="BU179" s="107"/>
      <c r="BV179" s="107"/>
      <c r="BW179" s="107"/>
      <c r="BX179" s="107"/>
      <c r="BY179" s="107"/>
      <c r="BZ179" s="107"/>
      <c r="CA179" s="107"/>
      <c r="CB179" s="107"/>
    </row>
    <row r="180" spans="1:80" s="108" customFormat="1" ht="12" customHeight="1">
      <c r="A180" s="107"/>
      <c r="B180" s="107"/>
      <c r="C180" s="107"/>
      <c r="D180" s="107"/>
      <c r="E180" s="107"/>
      <c r="F180" s="107"/>
      <c r="G180" s="107"/>
      <c r="H180" s="107"/>
      <c r="I180" s="107"/>
      <c r="J180" s="107"/>
      <c r="K180" s="107"/>
      <c r="L180" s="107"/>
      <c r="M180" s="107"/>
      <c r="N180" s="107"/>
      <c r="O180" s="107"/>
      <c r="P180" s="107"/>
      <c r="Q180" s="107"/>
      <c r="R180" s="107"/>
      <c r="S180" s="107"/>
      <c r="T180" s="107"/>
      <c r="U180" s="107"/>
      <c r="V180" s="107"/>
      <c r="W180" s="107"/>
      <c r="X180" s="107"/>
      <c r="Y180" s="107"/>
      <c r="Z180" s="107"/>
      <c r="AA180" s="107"/>
      <c r="AB180" s="107"/>
      <c r="AC180" s="107"/>
      <c r="AD180" s="107"/>
      <c r="AE180" s="107"/>
      <c r="AF180" s="107"/>
      <c r="AG180" s="107"/>
      <c r="AH180" s="107"/>
      <c r="AI180" s="107"/>
      <c r="AJ180" s="107"/>
      <c r="AK180" s="107"/>
      <c r="AL180" s="107"/>
      <c r="AM180" s="107"/>
      <c r="AN180" s="107"/>
      <c r="AO180" s="107"/>
      <c r="AP180" s="107"/>
      <c r="AQ180" s="107"/>
      <c r="AR180" s="107"/>
      <c r="AS180" s="107"/>
      <c r="AT180" s="107"/>
      <c r="AU180" s="107"/>
      <c r="AV180" s="107"/>
      <c r="AW180" s="107"/>
      <c r="AX180" s="107"/>
      <c r="AY180" s="107"/>
      <c r="AZ180" s="107"/>
      <c r="BA180" s="107"/>
      <c r="BB180" s="107"/>
      <c r="BC180" s="107"/>
      <c r="BD180" s="107"/>
      <c r="BE180" s="107"/>
      <c r="BF180" s="107"/>
      <c r="BG180" s="107"/>
      <c r="BH180" s="107"/>
      <c r="BI180" s="107"/>
      <c r="BJ180" s="107"/>
      <c r="BK180" s="107"/>
      <c r="BL180" s="107"/>
      <c r="BM180" s="107"/>
      <c r="BN180" s="107"/>
      <c r="BO180" s="107"/>
      <c r="BP180" s="107"/>
      <c r="BQ180" s="107"/>
      <c r="BR180" s="107"/>
      <c r="BS180" s="107"/>
      <c r="BT180" s="107"/>
      <c r="BU180" s="107"/>
      <c r="BV180" s="107"/>
      <c r="BW180" s="107"/>
      <c r="BX180" s="107"/>
      <c r="BY180" s="107"/>
      <c r="BZ180" s="107"/>
      <c r="CA180" s="107"/>
      <c r="CB180" s="107"/>
    </row>
    <row r="181" spans="1:80" s="108" customFormat="1" ht="12" customHeight="1">
      <c r="A181" s="107"/>
      <c r="B181" s="107"/>
      <c r="C181" s="107"/>
      <c r="D181" s="107"/>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c r="AA181" s="107"/>
      <c r="AB181" s="107"/>
      <c r="AC181" s="107"/>
      <c r="AD181" s="107"/>
      <c r="AE181" s="107"/>
      <c r="AF181" s="107"/>
      <c r="AG181" s="107"/>
      <c r="AH181" s="107"/>
      <c r="AI181" s="107"/>
      <c r="AJ181" s="107"/>
      <c r="AK181" s="107"/>
      <c r="AL181" s="107"/>
      <c r="AM181" s="107"/>
      <c r="AN181" s="107"/>
      <c r="AO181" s="107"/>
      <c r="AP181" s="107"/>
      <c r="AQ181" s="107"/>
      <c r="AR181" s="107"/>
      <c r="AS181" s="107"/>
      <c r="AT181" s="107"/>
      <c r="AU181" s="107"/>
      <c r="AV181" s="107"/>
      <c r="AW181" s="107"/>
      <c r="AX181" s="107"/>
      <c r="AY181" s="107"/>
      <c r="AZ181" s="107"/>
      <c r="BA181" s="107"/>
      <c r="BB181" s="107"/>
      <c r="BC181" s="107"/>
      <c r="BD181" s="107"/>
      <c r="BE181" s="107"/>
      <c r="BF181" s="107"/>
      <c r="BG181" s="107"/>
      <c r="BH181" s="107"/>
      <c r="BI181" s="107"/>
      <c r="BJ181" s="107"/>
      <c r="BK181" s="107"/>
      <c r="BL181" s="107"/>
      <c r="BM181" s="107"/>
      <c r="BN181" s="107"/>
      <c r="BO181" s="107"/>
      <c r="BP181" s="107"/>
      <c r="BQ181" s="107"/>
      <c r="BR181" s="107"/>
      <c r="BS181" s="107"/>
      <c r="BT181" s="107"/>
      <c r="BU181" s="107"/>
      <c r="BV181" s="107"/>
      <c r="BW181" s="107"/>
      <c r="BX181" s="107"/>
      <c r="BY181" s="107"/>
      <c r="BZ181" s="107"/>
      <c r="CA181" s="107"/>
      <c r="CB181" s="107"/>
    </row>
    <row r="182" spans="1:80" s="108" customFormat="1" ht="12" customHeight="1">
      <c r="A182" s="107"/>
      <c r="B182" s="107"/>
      <c r="C182" s="107"/>
      <c r="D182" s="107"/>
      <c r="E182" s="107"/>
      <c r="F182" s="107"/>
      <c r="G182" s="107"/>
      <c r="H182" s="107"/>
      <c r="I182" s="107"/>
      <c r="J182" s="107"/>
      <c r="K182" s="107"/>
      <c r="L182" s="107"/>
      <c r="M182" s="107"/>
      <c r="N182" s="107"/>
      <c r="O182" s="107"/>
      <c r="P182" s="107"/>
      <c r="Q182" s="107"/>
      <c r="R182" s="107"/>
      <c r="S182" s="107"/>
      <c r="T182" s="107"/>
      <c r="U182" s="107"/>
      <c r="V182" s="107"/>
      <c r="W182" s="107"/>
      <c r="X182" s="107"/>
      <c r="Y182" s="107"/>
      <c r="Z182" s="107"/>
      <c r="AA182" s="107"/>
      <c r="AB182" s="107"/>
      <c r="AC182" s="107"/>
      <c r="AD182" s="107"/>
      <c r="AE182" s="107"/>
      <c r="AF182" s="107"/>
      <c r="AG182" s="107"/>
      <c r="AH182" s="107"/>
      <c r="AI182" s="107"/>
      <c r="AJ182" s="107"/>
      <c r="AK182" s="107"/>
      <c r="AL182" s="107"/>
      <c r="AM182" s="107"/>
      <c r="AN182" s="107"/>
      <c r="AO182" s="107"/>
      <c r="AP182" s="107"/>
      <c r="AQ182" s="107"/>
      <c r="AR182" s="107"/>
      <c r="AS182" s="107"/>
      <c r="AT182" s="107"/>
      <c r="AU182" s="107"/>
      <c r="AV182" s="107"/>
      <c r="AW182" s="107"/>
      <c r="AX182" s="107"/>
      <c r="AY182" s="107"/>
      <c r="AZ182" s="107"/>
      <c r="BA182" s="107"/>
      <c r="BB182" s="107"/>
      <c r="BC182" s="107"/>
      <c r="BD182" s="107"/>
      <c r="BE182" s="107"/>
      <c r="BF182" s="107"/>
      <c r="BG182" s="107"/>
      <c r="BH182" s="107"/>
      <c r="BI182" s="107"/>
      <c r="BJ182" s="107"/>
      <c r="BK182" s="107"/>
      <c r="BL182" s="107"/>
      <c r="BM182" s="107"/>
      <c r="BN182" s="107"/>
      <c r="BO182" s="107"/>
      <c r="BP182" s="107"/>
      <c r="BQ182" s="107"/>
      <c r="BR182" s="107"/>
      <c r="BS182" s="107"/>
      <c r="BT182" s="107"/>
      <c r="BU182" s="107"/>
      <c r="BV182" s="107"/>
      <c r="BW182" s="107"/>
      <c r="BX182" s="107"/>
      <c r="BY182" s="107"/>
      <c r="BZ182" s="107"/>
      <c r="CA182" s="107"/>
      <c r="CB182" s="107"/>
    </row>
    <row r="183" spans="1:80" s="108" customFormat="1" ht="12" customHeight="1">
      <c r="A183" s="107"/>
      <c r="B183" s="107"/>
      <c r="C183" s="107"/>
      <c r="D183" s="107"/>
      <c r="E183" s="107"/>
      <c r="F183" s="107"/>
      <c r="G183" s="107"/>
      <c r="H183" s="107"/>
      <c r="I183" s="107"/>
      <c r="J183" s="107"/>
      <c r="K183" s="107"/>
      <c r="L183" s="107"/>
      <c r="M183" s="107"/>
      <c r="N183" s="107"/>
      <c r="O183" s="107"/>
      <c r="P183" s="107"/>
      <c r="Q183" s="107"/>
      <c r="R183" s="107"/>
      <c r="S183" s="107"/>
      <c r="T183" s="107"/>
      <c r="U183" s="107"/>
      <c r="V183" s="107"/>
      <c r="W183" s="107"/>
      <c r="X183" s="107"/>
      <c r="Y183" s="107"/>
      <c r="Z183" s="107"/>
      <c r="AA183" s="107"/>
      <c r="AB183" s="107"/>
      <c r="AC183" s="107"/>
      <c r="AD183" s="107"/>
      <c r="AE183" s="107"/>
      <c r="AF183" s="107"/>
      <c r="AG183" s="107"/>
      <c r="AH183" s="107"/>
      <c r="AI183" s="107"/>
      <c r="AJ183" s="107"/>
      <c r="AK183" s="107"/>
      <c r="AL183" s="107"/>
      <c r="AM183" s="107"/>
      <c r="AN183" s="107"/>
      <c r="AO183" s="107"/>
      <c r="AP183" s="107"/>
      <c r="AQ183" s="107"/>
      <c r="AR183" s="107"/>
      <c r="AS183" s="107"/>
      <c r="AT183" s="107"/>
      <c r="AU183" s="107"/>
      <c r="AV183" s="107"/>
      <c r="AW183" s="107"/>
      <c r="AX183" s="107"/>
      <c r="AY183" s="107"/>
      <c r="AZ183" s="107"/>
      <c r="BA183" s="107"/>
      <c r="BB183" s="107"/>
      <c r="BC183" s="107"/>
      <c r="BD183" s="107"/>
      <c r="BE183" s="107"/>
      <c r="BF183" s="107"/>
      <c r="BG183" s="107"/>
      <c r="BH183" s="107"/>
      <c r="BI183" s="107"/>
      <c r="BJ183" s="107"/>
      <c r="BK183" s="107"/>
      <c r="BL183" s="107"/>
      <c r="BM183" s="107"/>
      <c r="BN183" s="107"/>
      <c r="BO183" s="107"/>
      <c r="BP183" s="107"/>
      <c r="BQ183" s="107"/>
      <c r="BR183" s="107"/>
      <c r="BS183" s="107"/>
      <c r="BT183" s="107"/>
      <c r="BU183" s="107"/>
      <c r="BV183" s="107"/>
      <c r="BW183" s="107"/>
      <c r="BX183" s="107"/>
      <c r="BY183" s="107"/>
      <c r="BZ183" s="107"/>
      <c r="CA183" s="107"/>
      <c r="CB183" s="107"/>
    </row>
    <row r="184" spans="1:80" s="108" customFormat="1" ht="12" customHeight="1">
      <c r="A184" s="107"/>
      <c r="B184" s="107"/>
      <c r="C184" s="107"/>
      <c r="D184" s="107"/>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07"/>
      <c r="AA184" s="107"/>
      <c r="AB184" s="107"/>
      <c r="AC184" s="107"/>
      <c r="AD184" s="107"/>
      <c r="AE184" s="107"/>
      <c r="AF184" s="107"/>
      <c r="AG184" s="107"/>
      <c r="AH184" s="107"/>
      <c r="AI184" s="107"/>
      <c r="AJ184" s="107"/>
      <c r="AK184" s="107"/>
      <c r="AL184" s="107"/>
      <c r="AM184" s="107"/>
      <c r="AN184" s="107"/>
      <c r="AO184" s="107"/>
      <c r="AP184" s="107"/>
      <c r="AQ184" s="107"/>
      <c r="AR184" s="107"/>
      <c r="AS184" s="107"/>
      <c r="AT184" s="107"/>
      <c r="AU184" s="107"/>
      <c r="AV184" s="107"/>
      <c r="AW184" s="107"/>
      <c r="AX184" s="107"/>
      <c r="AY184" s="107"/>
      <c r="AZ184" s="107"/>
      <c r="BA184" s="107"/>
      <c r="BB184" s="107"/>
      <c r="BC184" s="107"/>
      <c r="BD184" s="107"/>
      <c r="BE184" s="107"/>
      <c r="BF184" s="107"/>
      <c r="BG184" s="107"/>
      <c r="BH184" s="107"/>
      <c r="BI184" s="107"/>
      <c r="BJ184" s="107"/>
      <c r="BK184" s="107"/>
      <c r="BL184" s="107"/>
      <c r="BM184" s="107"/>
      <c r="BN184" s="107"/>
      <c r="BO184" s="107"/>
      <c r="BP184" s="107"/>
      <c r="BQ184" s="107"/>
      <c r="BR184" s="107"/>
      <c r="BS184" s="107"/>
      <c r="BT184" s="107"/>
      <c r="BU184" s="107"/>
      <c r="BV184" s="107"/>
      <c r="BW184" s="107"/>
      <c r="BX184" s="107"/>
      <c r="BY184" s="107"/>
      <c r="BZ184" s="107"/>
      <c r="CA184" s="107"/>
      <c r="CB184" s="107"/>
    </row>
    <row r="185" spans="1:80" s="108" customFormat="1" ht="12" customHeight="1">
      <c r="A185" s="107"/>
      <c r="B185" s="107"/>
      <c r="C185" s="107"/>
      <c r="D185" s="107"/>
      <c r="E185" s="107"/>
      <c r="F185" s="107"/>
      <c r="G185" s="107"/>
      <c r="H185" s="107"/>
      <c r="I185" s="107"/>
      <c r="J185" s="107"/>
      <c r="K185" s="107"/>
      <c r="L185" s="107"/>
      <c r="M185" s="107"/>
      <c r="N185" s="107"/>
      <c r="O185" s="107"/>
      <c r="P185" s="107"/>
      <c r="Q185" s="107"/>
      <c r="R185" s="107"/>
      <c r="S185" s="107"/>
      <c r="T185" s="107"/>
      <c r="U185" s="107"/>
      <c r="V185" s="107"/>
      <c r="W185" s="107"/>
      <c r="X185" s="107"/>
      <c r="Y185" s="107"/>
      <c r="Z185" s="107"/>
      <c r="AA185" s="107"/>
      <c r="AB185" s="107"/>
      <c r="AC185" s="107"/>
      <c r="AD185" s="107"/>
      <c r="AE185" s="107"/>
      <c r="AF185" s="107"/>
      <c r="AG185" s="107"/>
      <c r="AH185" s="107"/>
      <c r="AI185" s="107"/>
      <c r="AJ185" s="107"/>
      <c r="AK185" s="107"/>
      <c r="AL185" s="107"/>
      <c r="AM185" s="107"/>
      <c r="AN185" s="107"/>
      <c r="AO185" s="107"/>
      <c r="AP185" s="107"/>
      <c r="AQ185" s="107"/>
      <c r="AR185" s="107"/>
      <c r="AS185" s="107"/>
      <c r="AT185" s="107"/>
      <c r="AU185" s="107"/>
      <c r="AV185" s="107"/>
      <c r="AW185" s="107"/>
      <c r="AX185" s="107"/>
      <c r="AY185" s="107"/>
      <c r="AZ185" s="107"/>
      <c r="BA185" s="107"/>
      <c r="BB185" s="107"/>
      <c r="BC185" s="107"/>
      <c r="BD185" s="107"/>
      <c r="BE185" s="107"/>
      <c r="BF185" s="107"/>
      <c r="BG185" s="107"/>
      <c r="BH185" s="107"/>
      <c r="BI185" s="107"/>
      <c r="BJ185" s="107"/>
      <c r="BK185" s="107"/>
      <c r="BL185" s="107"/>
      <c r="BM185" s="107"/>
      <c r="BN185" s="107"/>
      <c r="BO185" s="107"/>
      <c r="BP185" s="107"/>
      <c r="BQ185" s="107"/>
      <c r="BR185" s="107"/>
      <c r="BS185" s="107"/>
      <c r="BT185" s="107"/>
      <c r="BU185" s="107"/>
      <c r="BV185" s="107"/>
      <c r="BW185" s="107"/>
      <c r="BX185" s="107"/>
      <c r="BY185" s="107"/>
      <c r="BZ185" s="107"/>
      <c r="CA185" s="107"/>
      <c r="CB185" s="107"/>
    </row>
    <row r="186" spans="1:80" s="108" customFormat="1" ht="12" customHeight="1">
      <c r="A186" s="107"/>
      <c r="B186" s="107"/>
      <c r="C186" s="107"/>
      <c r="D186" s="107"/>
      <c r="E186" s="107"/>
      <c r="F186" s="107"/>
      <c r="G186" s="107"/>
      <c r="H186" s="107"/>
      <c r="I186" s="107"/>
      <c r="J186" s="107"/>
      <c r="K186" s="107"/>
      <c r="L186" s="107"/>
      <c r="M186" s="107"/>
      <c r="N186" s="107"/>
      <c r="O186" s="107"/>
      <c r="P186" s="107"/>
      <c r="Q186" s="107"/>
      <c r="R186" s="107"/>
      <c r="S186" s="107"/>
      <c r="T186" s="107"/>
      <c r="U186" s="107"/>
      <c r="V186" s="107"/>
      <c r="W186" s="107"/>
      <c r="X186" s="107"/>
      <c r="Y186" s="107"/>
      <c r="Z186" s="107"/>
      <c r="AA186" s="107"/>
      <c r="AB186" s="107"/>
      <c r="AC186" s="107"/>
      <c r="AD186" s="107"/>
      <c r="AE186" s="107"/>
      <c r="AF186" s="107"/>
      <c r="AG186" s="107"/>
      <c r="AH186" s="107"/>
      <c r="AI186" s="107"/>
      <c r="AJ186" s="107"/>
      <c r="AK186" s="107"/>
      <c r="AL186" s="107"/>
      <c r="AM186" s="107"/>
      <c r="AN186" s="107"/>
      <c r="AO186" s="107"/>
      <c r="AP186" s="107"/>
      <c r="AQ186" s="107"/>
      <c r="AR186" s="107"/>
      <c r="AS186" s="107"/>
      <c r="AT186" s="107"/>
      <c r="AU186" s="107"/>
      <c r="AV186" s="107"/>
      <c r="AW186" s="107"/>
      <c r="AX186" s="107"/>
      <c r="AY186" s="107"/>
      <c r="AZ186" s="107"/>
      <c r="BA186" s="107"/>
      <c r="BB186" s="107"/>
      <c r="BC186" s="107"/>
      <c r="BD186" s="107"/>
      <c r="BE186" s="107"/>
      <c r="BF186" s="107"/>
      <c r="BG186" s="107"/>
      <c r="BH186" s="107"/>
      <c r="BI186" s="107"/>
      <c r="BJ186" s="107"/>
      <c r="BK186" s="107"/>
      <c r="BL186" s="107"/>
      <c r="BM186" s="107"/>
      <c r="BN186" s="107"/>
      <c r="BO186" s="107"/>
      <c r="BP186" s="107"/>
      <c r="BQ186" s="107"/>
      <c r="BR186" s="107"/>
      <c r="BS186" s="107"/>
      <c r="BT186" s="107"/>
      <c r="BU186" s="107"/>
      <c r="BV186" s="107"/>
      <c r="BW186" s="107"/>
      <c r="BX186" s="107"/>
      <c r="BY186" s="107"/>
      <c r="BZ186" s="107"/>
      <c r="CA186" s="107"/>
      <c r="CB186" s="107"/>
    </row>
    <row r="187" spans="1:80" s="108" customFormat="1" ht="12" customHeight="1">
      <c r="A187" s="107"/>
      <c r="B187" s="107"/>
      <c r="C187" s="107"/>
      <c r="D187" s="107"/>
      <c r="E187" s="107"/>
      <c r="F187" s="107"/>
      <c r="G187" s="107"/>
      <c r="H187" s="107"/>
      <c r="I187" s="107"/>
      <c r="J187" s="107"/>
      <c r="K187" s="107"/>
      <c r="L187" s="107"/>
      <c r="M187" s="107"/>
      <c r="N187" s="107"/>
      <c r="O187" s="107"/>
      <c r="P187" s="107"/>
      <c r="Q187" s="107"/>
      <c r="R187" s="107"/>
      <c r="S187" s="107"/>
      <c r="T187" s="107"/>
      <c r="U187" s="107"/>
      <c r="V187" s="107"/>
      <c r="W187" s="107"/>
      <c r="X187" s="107"/>
      <c r="Y187" s="107"/>
      <c r="Z187" s="107"/>
      <c r="AA187" s="107"/>
      <c r="AB187" s="107"/>
      <c r="AC187" s="107"/>
      <c r="AD187" s="107"/>
      <c r="AE187" s="107"/>
      <c r="AF187" s="107"/>
      <c r="AG187" s="107"/>
      <c r="AH187" s="107"/>
      <c r="AI187" s="107"/>
      <c r="AJ187" s="107"/>
      <c r="AK187" s="107"/>
      <c r="AL187" s="107"/>
      <c r="AM187" s="107"/>
      <c r="AN187" s="107"/>
      <c r="AO187" s="107"/>
      <c r="AP187" s="107"/>
      <c r="AQ187" s="107"/>
      <c r="AR187" s="107"/>
      <c r="AS187" s="107"/>
      <c r="AT187" s="107"/>
      <c r="AU187" s="107"/>
      <c r="AV187" s="107"/>
      <c r="AW187" s="107"/>
      <c r="AX187" s="107"/>
      <c r="AY187" s="107"/>
      <c r="AZ187" s="107"/>
      <c r="BA187" s="107"/>
      <c r="BB187" s="107"/>
      <c r="BC187" s="107"/>
      <c r="BD187" s="107"/>
      <c r="BE187" s="107"/>
      <c r="BF187" s="107"/>
      <c r="BG187" s="107"/>
      <c r="BH187" s="107"/>
      <c r="BI187" s="107"/>
      <c r="BJ187" s="107"/>
      <c r="BK187" s="107"/>
      <c r="BL187" s="107"/>
      <c r="BM187" s="107"/>
      <c r="BN187" s="107"/>
      <c r="BO187" s="107"/>
      <c r="BP187" s="107"/>
      <c r="BQ187" s="107"/>
      <c r="BR187" s="107"/>
      <c r="BS187" s="107"/>
      <c r="BT187" s="107"/>
      <c r="BU187" s="107"/>
      <c r="BV187" s="107"/>
      <c r="BW187" s="107"/>
      <c r="BX187" s="107"/>
      <c r="BY187" s="107"/>
      <c r="BZ187" s="107"/>
      <c r="CA187" s="107"/>
      <c r="CB187" s="107"/>
    </row>
    <row r="188" spans="1:80" s="108" customFormat="1" ht="12" customHeight="1">
      <c r="A188" s="107"/>
      <c r="B188" s="107"/>
      <c r="C188" s="107"/>
      <c r="D188" s="107"/>
      <c r="E188" s="107"/>
      <c r="F188" s="107"/>
      <c r="G188" s="107"/>
      <c r="H188" s="107"/>
      <c r="I188" s="107"/>
      <c r="J188" s="107"/>
      <c r="K188" s="107"/>
      <c r="L188" s="107"/>
      <c r="M188" s="107"/>
      <c r="N188" s="107"/>
      <c r="O188" s="107"/>
      <c r="P188" s="107"/>
      <c r="Q188" s="107"/>
      <c r="R188" s="107"/>
      <c r="S188" s="107"/>
      <c r="T188" s="107"/>
      <c r="U188" s="107"/>
      <c r="V188" s="107"/>
      <c r="W188" s="107"/>
      <c r="X188" s="107"/>
      <c r="Y188" s="107"/>
      <c r="Z188" s="107"/>
      <c r="AA188" s="107"/>
      <c r="AB188" s="107"/>
      <c r="AC188" s="107"/>
      <c r="AD188" s="107"/>
      <c r="AE188" s="107"/>
      <c r="AF188" s="107"/>
      <c r="AG188" s="107"/>
      <c r="AH188" s="107"/>
      <c r="AI188" s="107"/>
      <c r="AJ188" s="107"/>
      <c r="AK188" s="107"/>
      <c r="AL188" s="107"/>
      <c r="AM188" s="107"/>
      <c r="AN188" s="107"/>
      <c r="AO188" s="107"/>
      <c r="AP188" s="107"/>
      <c r="AQ188" s="107"/>
      <c r="AR188" s="107"/>
      <c r="AS188" s="107"/>
      <c r="AT188" s="107"/>
      <c r="AU188" s="107"/>
      <c r="AV188" s="107"/>
      <c r="AW188" s="107"/>
      <c r="AX188" s="107"/>
      <c r="AY188" s="107"/>
      <c r="AZ188" s="107"/>
      <c r="BA188" s="107"/>
      <c r="BB188" s="107"/>
      <c r="BC188" s="107"/>
      <c r="BD188" s="107"/>
      <c r="BE188" s="107"/>
      <c r="BF188" s="107"/>
      <c r="BG188" s="107"/>
      <c r="BH188" s="107"/>
      <c r="BI188" s="107"/>
      <c r="BJ188" s="107"/>
      <c r="BK188" s="107"/>
      <c r="BL188" s="107"/>
      <c r="BM188" s="107"/>
      <c r="BN188" s="107"/>
      <c r="BO188" s="107"/>
      <c r="BP188" s="107"/>
      <c r="BQ188" s="107"/>
      <c r="BR188" s="107"/>
      <c r="BS188" s="107"/>
      <c r="BT188" s="107"/>
      <c r="BU188" s="107"/>
      <c r="BV188" s="107"/>
      <c r="BW188" s="107"/>
      <c r="BX188" s="107"/>
      <c r="BY188" s="107"/>
      <c r="BZ188" s="107"/>
      <c r="CA188" s="107"/>
      <c r="CB188" s="107"/>
    </row>
    <row r="189" spans="1:80" s="108" customFormat="1" ht="12" customHeight="1">
      <c r="A189" s="107"/>
      <c r="B189" s="107"/>
      <c r="C189" s="107"/>
      <c r="D189" s="107"/>
      <c r="E189" s="107"/>
      <c r="F189" s="107"/>
      <c r="G189" s="107"/>
      <c r="H189" s="107"/>
      <c r="I189" s="107"/>
      <c r="J189" s="107"/>
      <c r="K189" s="107"/>
      <c r="L189" s="107"/>
      <c r="M189" s="107"/>
      <c r="N189" s="107"/>
      <c r="O189" s="107"/>
      <c r="P189" s="107"/>
      <c r="Q189" s="107"/>
      <c r="R189" s="107"/>
      <c r="S189" s="107"/>
      <c r="T189" s="107"/>
      <c r="U189" s="107"/>
      <c r="V189" s="107"/>
      <c r="W189" s="107"/>
      <c r="X189" s="107"/>
      <c r="Y189" s="107"/>
      <c r="Z189" s="107"/>
      <c r="AA189" s="107"/>
      <c r="AB189" s="107"/>
      <c r="AC189" s="107"/>
      <c r="AD189" s="107"/>
      <c r="AE189" s="107"/>
      <c r="AF189" s="107"/>
      <c r="AG189" s="107"/>
      <c r="AH189" s="107"/>
      <c r="AI189" s="107"/>
      <c r="AJ189" s="107"/>
      <c r="AK189" s="107"/>
      <c r="AL189" s="107"/>
      <c r="AM189" s="107"/>
      <c r="AN189" s="107"/>
      <c r="AO189" s="107"/>
      <c r="AP189" s="107"/>
      <c r="AQ189" s="107"/>
      <c r="AR189" s="107"/>
      <c r="AS189" s="107"/>
      <c r="AT189" s="107"/>
      <c r="AU189" s="107"/>
      <c r="AV189" s="107"/>
      <c r="AW189" s="107"/>
      <c r="AX189" s="107"/>
      <c r="AY189" s="107"/>
      <c r="AZ189" s="107"/>
      <c r="BA189" s="107"/>
      <c r="BB189" s="107"/>
      <c r="BC189" s="107"/>
      <c r="BD189" s="107"/>
      <c r="BE189" s="107"/>
      <c r="BF189" s="107"/>
      <c r="BG189" s="107"/>
      <c r="BH189" s="107"/>
      <c r="BI189" s="107"/>
      <c r="BJ189" s="107"/>
      <c r="BK189" s="107"/>
      <c r="BL189" s="107"/>
      <c r="BM189" s="107"/>
      <c r="BN189" s="107"/>
      <c r="BO189" s="107"/>
      <c r="BP189" s="107"/>
      <c r="BQ189" s="107"/>
      <c r="BR189" s="107"/>
      <c r="BS189" s="107"/>
      <c r="BT189" s="107"/>
      <c r="BU189" s="107"/>
      <c r="BV189" s="107"/>
      <c r="BW189" s="107"/>
      <c r="BX189" s="107"/>
      <c r="BY189" s="107"/>
      <c r="BZ189" s="107"/>
      <c r="CA189" s="107"/>
      <c r="CB189" s="107"/>
    </row>
    <row r="190" spans="1:80" s="108" customFormat="1" ht="12" customHeight="1">
      <c r="A190" s="107"/>
      <c r="B190" s="107"/>
      <c r="C190" s="107"/>
      <c r="D190" s="107"/>
      <c r="E190" s="107"/>
      <c r="F190" s="107"/>
      <c r="G190" s="107"/>
      <c r="H190" s="107"/>
      <c r="I190" s="107"/>
      <c r="J190" s="107"/>
      <c r="K190" s="107"/>
      <c r="L190" s="107"/>
      <c r="M190" s="107"/>
      <c r="N190" s="107"/>
      <c r="O190" s="107"/>
      <c r="P190" s="107"/>
      <c r="Q190" s="107"/>
      <c r="R190" s="107"/>
      <c r="S190" s="107"/>
      <c r="T190" s="107"/>
      <c r="U190" s="107"/>
      <c r="V190" s="107"/>
      <c r="W190" s="107"/>
      <c r="X190" s="107"/>
      <c r="Y190" s="107"/>
      <c r="Z190" s="107"/>
      <c r="AA190" s="107"/>
      <c r="AB190" s="107"/>
      <c r="AC190" s="107"/>
      <c r="AD190" s="107"/>
      <c r="AE190" s="107"/>
      <c r="AF190" s="107"/>
      <c r="AG190" s="107"/>
      <c r="AH190" s="107"/>
      <c r="AI190" s="107"/>
      <c r="AJ190" s="107"/>
      <c r="AK190" s="107"/>
      <c r="AL190" s="107"/>
      <c r="AM190" s="107"/>
      <c r="AN190" s="107"/>
      <c r="AO190" s="107"/>
      <c r="AP190" s="107"/>
      <c r="AQ190" s="107"/>
      <c r="AR190" s="107"/>
      <c r="AS190" s="107"/>
      <c r="AT190" s="107"/>
      <c r="AU190" s="107"/>
      <c r="AV190" s="107"/>
      <c r="AW190" s="107"/>
      <c r="AX190" s="107"/>
      <c r="AY190" s="107"/>
      <c r="AZ190" s="107"/>
      <c r="BA190" s="107"/>
      <c r="BB190" s="107"/>
      <c r="BC190" s="107"/>
      <c r="BD190" s="107"/>
      <c r="BE190" s="107"/>
      <c r="BF190" s="107"/>
      <c r="BG190" s="107"/>
      <c r="BH190" s="107"/>
      <c r="BI190" s="107"/>
      <c r="BJ190" s="107"/>
      <c r="BK190" s="107"/>
      <c r="BL190" s="107"/>
      <c r="BM190" s="107"/>
      <c r="BN190" s="107"/>
      <c r="BO190" s="107"/>
      <c r="BP190" s="107"/>
      <c r="BQ190" s="107"/>
      <c r="BR190" s="107"/>
      <c r="BS190" s="107"/>
      <c r="BT190" s="107"/>
      <c r="BU190" s="107"/>
      <c r="BV190" s="107"/>
      <c r="BW190" s="107"/>
      <c r="BX190" s="107"/>
      <c r="BY190" s="107"/>
      <c r="BZ190" s="107"/>
      <c r="CA190" s="107"/>
      <c r="CB190" s="107"/>
    </row>
    <row r="191" spans="1:80" s="108" customFormat="1" ht="12" customHeight="1">
      <c r="A191" s="107"/>
      <c r="B191" s="107"/>
      <c r="C191" s="107"/>
      <c r="D191" s="107"/>
      <c r="E191" s="107"/>
      <c r="F191" s="107"/>
      <c r="G191" s="107"/>
      <c r="H191" s="107"/>
      <c r="I191" s="107"/>
      <c r="J191" s="107"/>
      <c r="K191" s="107"/>
      <c r="L191" s="107"/>
      <c r="M191" s="107"/>
      <c r="N191" s="107"/>
      <c r="O191" s="107"/>
      <c r="P191" s="107"/>
      <c r="Q191" s="107"/>
      <c r="R191" s="107"/>
      <c r="S191" s="107"/>
      <c r="T191" s="107"/>
      <c r="U191" s="107"/>
      <c r="V191" s="107"/>
      <c r="W191" s="107"/>
      <c r="X191" s="107"/>
      <c r="Y191" s="107"/>
      <c r="Z191" s="107"/>
      <c r="AA191" s="107"/>
      <c r="AB191" s="107"/>
      <c r="AC191" s="107"/>
      <c r="AD191" s="107"/>
      <c r="AE191" s="107"/>
      <c r="AF191" s="107"/>
      <c r="AG191" s="107"/>
      <c r="AH191" s="107"/>
      <c r="AI191" s="107"/>
      <c r="AJ191" s="107"/>
      <c r="AK191" s="107"/>
      <c r="AL191" s="107"/>
      <c r="AM191" s="107"/>
      <c r="AN191" s="107"/>
      <c r="AO191" s="107"/>
      <c r="AP191" s="107"/>
      <c r="AQ191" s="107"/>
      <c r="AR191" s="107"/>
      <c r="AS191" s="107"/>
      <c r="AT191" s="107"/>
      <c r="AU191" s="107"/>
      <c r="AV191" s="107"/>
      <c r="AW191" s="107"/>
      <c r="AX191" s="107"/>
      <c r="AY191" s="107"/>
      <c r="AZ191" s="107"/>
      <c r="BA191" s="107"/>
      <c r="BB191" s="107"/>
      <c r="BC191" s="107"/>
      <c r="BD191" s="107"/>
      <c r="BE191" s="107"/>
      <c r="BF191" s="107"/>
      <c r="BG191" s="107"/>
      <c r="BH191" s="107"/>
      <c r="BI191" s="107"/>
      <c r="BJ191" s="107"/>
      <c r="BK191" s="107"/>
      <c r="BL191" s="107"/>
      <c r="BM191" s="107"/>
      <c r="BN191" s="107"/>
      <c r="BO191" s="107"/>
      <c r="BP191" s="107"/>
      <c r="BQ191" s="107"/>
      <c r="BR191" s="107"/>
      <c r="BS191" s="107"/>
      <c r="BT191" s="107"/>
      <c r="BU191" s="107"/>
      <c r="BV191" s="107"/>
      <c r="BW191" s="107"/>
      <c r="BX191" s="107"/>
      <c r="BY191" s="107"/>
      <c r="BZ191" s="107"/>
      <c r="CA191" s="107"/>
      <c r="CB191" s="107"/>
    </row>
    <row r="192" spans="1:80" s="108" customFormat="1" ht="12" customHeight="1">
      <c r="A192" s="107"/>
      <c r="B192" s="107"/>
      <c r="C192" s="107"/>
      <c r="D192" s="107"/>
      <c r="E192" s="107"/>
      <c r="F192" s="107"/>
      <c r="G192" s="107"/>
      <c r="H192" s="107"/>
      <c r="I192" s="107"/>
      <c r="J192" s="107"/>
      <c r="K192" s="107"/>
      <c r="L192" s="107"/>
      <c r="M192" s="107"/>
      <c r="N192" s="107"/>
      <c r="O192" s="107"/>
      <c r="P192" s="107"/>
      <c r="Q192" s="107"/>
      <c r="R192" s="107"/>
      <c r="S192" s="107"/>
      <c r="T192" s="107"/>
      <c r="U192" s="107"/>
      <c r="V192" s="107"/>
      <c r="W192" s="107"/>
      <c r="X192" s="107"/>
      <c r="Y192" s="107"/>
      <c r="Z192" s="107"/>
      <c r="AA192" s="107"/>
      <c r="AB192" s="107"/>
      <c r="AC192" s="107"/>
      <c r="AD192" s="107"/>
      <c r="AE192" s="107"/>
      <c r="AF192" s="107"/>
      <c r="AG192" s="107"/>
      <c r="AH192" s="107"/>
      <c r="AI192" s="107"/>
      <c r="AJ192" s="107"/>
      <c r="AK192" s="107"/>
      <c r="AL192" s="107"/>
      <c r="AM192" s="107"/>
      <c r="AN192" s="107"/>
      <c r="AO192" s="107"/>
      <c r="AP192" s="107"/>
      <c r="AQ192" s="107"/>
      <c r="AR192" s="107"/>
      <c r="AS192" s="107"/>
      <c r="AT192" s="107"/>
      <c r="AU192" s="107"/>
      <c r="AV192" s="107"/>
      <c r="AW192" s="107"/>
      <c r="AX192" s="107"/>
      <c r="AY192" s="107"/>
      <c r="AZ192" s="107"/>
      <c r="BA192" s="107"/>
      <c r="BB192" s="107"/>
      <c r="BC192" s="107"/>
      <c r="BD192" s="107"/>
      <c r="BE192" s="107"/>
      <c r="BF192" s="107"/>
      <c r="BG192" s="107"/>
      <c r="BH192" s="107"/>
      <c r="BI192" s="107"/>
      <c r="BJ192" s="107"/>
      <c r="BK192" s="107"/>
      <c r="BL192" s="107"/>
      <c r="BM192" s="107"/>
      <c r="BN192" s="107"/>
      <c r="BO192" s="107"/>
      <c r="BP192" s="107"/>
      <c r="BQ192" s="107"/>
      <c r="BR192" s="107"/>
      <c r="BS192" s="107"/>
      <c r="BT192" s="107"/>
      <c r="BU192" s="107"/>
      <c r="BV192" s="107"/>
      <c r="BW192" s="107"/>
      <c r="BX192" s="107"/>
      <c r="BY192" s="107"/>
      <c r="BZ192" s="107"/>
      <c r="CA192" s="107"/>
      <c r="CB192" s="107"/>
    </row>
    <row r="193" spans="1:80" s="108" customFormat="1" ht="12" customHeight="1">
      <c r="A193" s="107"/>
      <c r="B193" s="107"/>
      <c r="C193" s="107"/>
      <c r="D193" s="107"/>
      <c r="E193" s="107"/>
      <c r="F193" s="107"/>
      <c r="G193" s="107"/>
      <c r="H193" s="107"/>
      <c r="I193" s="107"/>
      <c r="J193" s="107"/>
      <c r="K193" s="107"/>
      <c r="L193" s="107"/>
      <c r="M193" s="107"/>
      <c r="N193" s="107"/>
      <c r="O193" s="107"/>
      <c r="P193" s="107"/>
      <c r="Q193" s="107"/>
      <c r="R193" s="107"/>
      <c r="S193" s="107"/>
      <c r="T193" s="107"/>
      <c r="U193" s="107"/>
      <c r="V193" s="107"/>
      <c r="W193" s="107"/>
      <c r="X193" s="107"/>
      <c r="Y193" s="107"/>
      <c r="Z193" s="107"/>
      <c r="AA193" s="107"/>
      <c r="AB193" s="107"/>
      <c r="AC193" s="107"/>
      <c r="AD193" s="107"/>
      <c r="AE193" s="107"/>
      <c r="AF193" s="107"/>
      <c r="AG193" s="107"/>
      <c r="AH193" s="107"/>
      <c r="AI193" s="107"/>
      <c r="AJ193" s="107"/>
      <c r="AK193" s="107"/>
      <c r="AL193" s="107"/>
      <c r="AM193" s="107"/>
      <c r="AN193" s="107"/>
      <c r="AO193" s="107"/>
      <c r="AP193" s="107"/>
      <c r="AQ193" s="107"/>
      <c r="AR193" s="107"/>
      <c r="AS193" s="107"/>
      <c r="AT193" s="107"/>
      <c r="AU193" s="107"/>
      <c r="AV193" s="107"/>
      <c r="AW193" s="107"/>
      <c r="AX193" s="107"/>
      <c r="AY193" s="107"/>
      <c r="AZ193" s="107"/>
      <c r="BA193" s="107"/>
      <c r="BB193" s="107"/>
      <c r="BC193" s="107"/>
      <c r="BD193" s="107"/>
      <c r="BE193" s="107"/>
      <c r="BF193" s="107"/>
      <c r="BG193" s="107"/>
      <c r="BH193" s="107"/>
      <c r="BI193" s="107"/>
      <c r="BJ193" s="107"/>
      <c r="BK193" s="107"/>
      <c r="BL193" s="107"/>
      <c r="BM193" s="107"/>
      <c r="BN193" s="107"/>
      <c r="BO193" s="107"/>
      <c r="BP193" s="107"/>
      <c r="BQ193" s="107"/>
      <c r="BR193" s="107"/>
      <c r="BS193" s="107"/>
      <c r="BT193" s="107"/>
      <c r="BU193" s="107"/>
      <c r="BV193" s="107"/>
      <c r="BW193" s="107"/>
      <c r="BX193" s="107"/>
      <c r="BY193" s="107"/>
      <c r="BZ193" s="107"/>
      <c r="CA193" s="107"/>
      <c r="CB193" s="107"/>
    </row>
    <row r="194" spans="1:80" s="108" customFormat="1" ht="12" customHeight="1">
      <c r="A194" s="107"/>
      <c r="B194" s="107"/>
      <c r="C194" s="107"/>
      <c r="D194" s="107"/>
      <c r="E194" s="107"/>
      <c r="F194" s="107"/>
      <c r="G194" s="107"/>
      <c r="H194" s="107"/>
      <c r="I194" s="107"/>
      <c r="J194" s="107"/>
      <c r="K194" s="107"/>
      <c r="L194" s="107"/>
      <c r="M194" s="107"/>
      <c r="N194" s="107"/>
      <c r="O194" s="107"/>
      <c r="P194" s="107"/>
      <c r="Q194" s="107"/>
      <c r="R194" s="107"/>
      <c r="S194" s="107"/>
      <c r="T194" s="107"/>
      <c r="U194" s="107"/>
      <c r="V194" s="107"/>
      <c r="W194" s="107"/>
      <c r="X194" s="107"/>
      <c r="Y194" s="107"/>
      <c r="Z194" s="107"/>
      <c r="AA194" s="107"/>
      <c r="AB194" s="107"/>
      <c r="AC194" s="107"/>
      <c r="AD194" s="107"/>
      <c r="AE194" s="107"/>
      <c r="AF194" s="107"/>
      <c r="AG194" s="107"/>
      <c r="AH194" s="107"/>
      <c r="AI194" s="107"/>
      <c r="AJ194" s="107"/>
      <c r="AK194" s="107"/>
      <c r="AL194" s="107"/>
      <c r="AM194" s="107"/>
      <c r="AN194" s="107"/>
      <c r="AO194" s="107"/>
      <c r="AP194" s="107"/>
      <c r="AQ194" s="107"/>
      <c r="AR194" s="107"/>
      <c r="AS194" s="107"/>
      <c r="AT194" s="107"/>
      <c r="AU194" s="107"/>
      <c r="AV194" s="107"/>
      <c r="AW194" s="107"/>
      <c r="AX194" s="107"/>
      <c r="AY194" s="107"/>
      <c r="AZ194" s="107"/>
      <c r="BA194" s="107"/>
      <c r="BB194" s="107"/>
      <c r="BC194" s="107"/>
      <c r="BD194" s="107"/>
      <c r="BE194" s="107"/>
      <c r="BF194" s="107"/>
      <c r="BG194" s="107"/>
      <c r="BH194" s="107"/>
      <c r="BI194" s="107"/>
      <c r="BJ194" s="107"/>
      <c r="BK194" s="107"/>
      <c r="BL194" s="107"/>
      <c r="BM194" s="107"/>
      <c r="BN194" s="107"/>
      <c r="BO194" s="107"/>
      <c r="BP194" s="107"/>
      <c r="BQ194" s="107"/>
      <c r="BR194" s="107"/>
      <c r="BS194" s="107"/>
      <c r="BT194" s="107"/>
      <c r="BU194" s="107"/>
      <c r="BV194" s="107"/>
      <c r="BW194" s="107"/>
      <c r="BX194" s="107"/>
      <c r="BY194" s="107"/>
      <c r="BZ194" s="107"/>
      <c r="CA194" s="107"/>
      <c r="CB194" s="107"/>
    </row>
    <row r="195" spans="1:80" s="108" customFormat="1" ht="12" customHeight="1">
      <c r="A195" s="107"/>
      <c r="B195" s="107"/>
      <c r="C195" s="107"/>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c r="AA195" s="107"/>
      <c r="AB195" s="107"/>
      <c r="AC195" s="107"/>
      <c r="AD195" s="107"/>
      <c r="AE195" s="107"/>
      <c r="AF195" s="107"/>
      <c r="AG195" s="107"/>
      <c r="AH195" s="107"/>
      <c r="AI195" s="107"/>
      <c r="AJ195" s="107"/>
      <c r="AK195" s="107"/>
      <c r="AL195" s="107"/>
      <c r="AM195" s="107"/>
      <c r="AN195" s="107"/>
      <c r="AO195" s="107"/>
      <c r="AP195" s="107"/>
      <c r="AQ195" s="107"/>
      <c r="AR195" s="107"/>
      <c r="AS195" s="107"/>
      <c r="AT195" s="107"/>
      <c r="AU195" s="107"/>
      <c r="AV195" s="107"/>
      <c r="AW195" s="107"/>
      <c r="AX195" s="107"/>
      <c r="AY195" s="107"/>
      <c r="AZ195" s="107"/>
      <c r="BA195" s="107"/>
      <c r="BB195" s="107"/>
      <c r="BC195" s="107"/>
      <c r="BD195" s="107"/>
      <c r="BE195" s="107"/>
      <c r="BF195" s="107"/>
      <c r="BG195" s="107"/>
      <c r="BH195" s="107"/>
      <c r="BI195" s="107"/>
      <c r="BJ195" s="107"/>
      <c r="BK195" s="107"/>
      <c r="BL195" s="107"/>
      <c r="BM195" s="107"/>
      <c r="BN195" s="107"/>
      <c r="BO195" s="107"/>
      <c r="BP195" s="107"/>
      <c r="BQ195" s="107"/>
      <c r="BR195" s="107"/>
      <c r="BS195" s="107"/>
      <c r="BT195" s="107"/>
      <c r="BU195" s="107"/>
      <c r="BV195" s="107"/>
      <c r="BW195" s="107"/>
      <c r="BX195" s="107"/>
      <c r="BY195" s="107"/>
      <c r="BZ195" s="107"/>
      <c r="CA195" s="107"/>
      <c r="CB195" s="107"/>
    </row>
    <row r="196" spans="1:80" s="108" customFormat="1" ht="12" customHeight="1">
      <c r="A196" s="107"/>
      <c r="B196" s="107"/>
      <c r="C196" s="107"/>
      <c r="D196" s="107"/>
      <c r="E196" s="107"/>
      <c r="F196" s="107"/>
      <c r="G196" s="107"/>
      <c r="H196" s="107"/>
      <c r="I196" s="107"/>
      <c r="J196" s="107"/>
      <c r="K196" s="107"/>
      <c r="L196" s="107"/>
      <c r="M196" s="107"/>
      <c r="N196" s="107"/>
      <c r="O196" s="107"/>
      <c r="P196" s="107"/>
      <c r="Q196" s="107"/>
      <c r="R196" s="107"/>
      <c r="S196" s="107"/>
      <c r="T196" s="107"/>
      <c r="U196" s="107"/>
      <c r="V196" s="107"/>
      <c r="W196" s="107"/>
      <c r="X196" s="107"/>
      <c r="Y196" s="107"/>
      <c r="Z196" s="107"/>
      <c r="AA196" s="107"/>
      <c r="AB196" s="107"/>
      <c r="AC196" s="107"/>
      <c r="AD196" s="107"/>
      <c r="AE196" s="107"/>
      <c r="AF196" s="107"/>
      <c r="AG196" s="107"/>
      <c r="AH196" s="107"/>
      <c r="AI196" s="107"/>
      <c r="AJ196" s="107"/>
      <c r="AK196" s="107"/>
      <c r="AL196" s="107"/>
      <c r="AM196" s="107"/>
      <c r="AN196" s="107"/>
      <c r="AO196" s="107"/>
      <c r="AP196" s="107"/>
      <c r="AQ196" s="107"/>
      <c r="AR196" s="107"/>
      <c r="AS196" s="107"/>
      <c r="AT196" s="107"/>
      <c r="AU196" s="107"/>
      <c r="AV196" s="107"/>
      <c r="AW196" s="107"/>
      <c r="AX196" s="107"/>
      <c r="AY196" s="107"/>
      <c r="AZ196" s="107"/>
      <c r="BA196" s="107"/>
      <c r="BB196" s="107"/>
      <c r="BC196" s="107"/>
      <c r="BD196" s="107"/>
      <c r="BE196" s="107"/>
      <c r="BF196" s="107"/>
      <c r="BG196" s="107"/>
      <c r="BH196" s="107"/>
      <c r="BI196" s="107"/>
      <c r="BJ196" s="107"/>
      <c r="BK196" s="107"/>
      <c r="BL196" s="107"/>
      <c r="BM196" s="107"/>
      <c r="BN196" s="107"/>
      <c r="BO196" s="107"/>
      <c r="BP196" s="107"/>
      <c r="BQ196" s="107"/>
      <c r="BR196" s="107"/>
      <c r="BS196" s="107"/>
      <c r="BT196" s="107"/>
      <c r="BU196" s="107"/>
      <c r="BV196" s="107"/>
      <c r="BW196" s="107"/>
      <c r="BX196" s="107"/>
      <c r="BY196" s="107"/>
      <c r="BZ196" s="107"/>
      <c r="CA196" s="107"/>
      <c r="CB196" s="107"/>
    </row>
    <row r="197" spans="1:80" s="108" customFormat="1" ht="12" customHeight="1">
      <c r="A197" s="107"/>
      <c r="B197" s="107"/>
      <c r="C197" s="107"/>
      <c r="D197" s="107"/>
      <c r="E197" s="107"/>
      <c r="F197" s="107"/>
      <c r="G197" s="107"/>
      <c r="H197" s="107"/>
      <c r="I197" s="107"/>
      <c r="J197" s="107"/>
      <c r="K197" s="107"/>
      <c r="L197" s="107"/>
      <c r="M197" s="107"/>
      <c r="N197" s="107"/>
      <c r="O197" s="107"/>
      <c r="P197" s="107"/>
      <c r="Q197" s="107"/>
      <c r="R197" s="107"/>
      <c r="S197" s="107"/>
      <c r="T197" s="107"/>
      <c r="U197" s="107"/>
      <c r="V197" s="107"/>
      <c r="W197" s="107"/>
      <c r="X197" s="107"/>
      <c r="Y197" s="107"/>
      <c r="Z197" s="107"/>
      <c r="AA197" s="107"/>
      <c r="AB197" s="107"/>
      <c r="AC197" s="107"/>
      <c r="AD197" s="107"/>
      <c r="AE197" s="107"/>
      <c r="AF197" s="107"/>
      <c r="AG197" s="107"/>
      <c r="AH197" s="107"/>
      <c r="AI197" s="107"/>
      <c r="AJ197" s="107"/>
      <c r="AK197" s="107"/>
      <c r="AL197" s="107"/>
      <c r="AM197" s="107"/>
      <c r="AN197" s="107"/>
      <c r="AO197" s="107"/>
      <c r="AP197" s="107"/>
      <c r="AQ197" s="107"/>
      <c r="AR197" s="107"/>
      <c r="AS197" s="107"/>
      <c r="AT197" s="107"/>
      <c r="AU197" s="107"/>
      <c r="AV197" s="107"/>
      <c r="AW197" s="107"/>
      <c r="AX197" s="107"/>
      <c r="AY197" s="107"/>
      <c r="AZ197" s="107"/>
      <c r="BA197" s="107"/>
      <c r="BB197" s="107"/>
      <c r="BC197" s="107"/>
      <c r="BD197" s="107"/>
      <c r="BE197" s="107"/>
      <c r="BF197" s="107"/>
      <c r="BG197" s="107"/>
      <c r="BH197" s="107"/>
      <c r="BI197" s="107"/>
      <c r="BJ197" s="107"/>
      <c r="BK197" s="107"/>
      <c r="BL197" s="107"/>
      <c r="BM197" s="107"/>
      <c r="BN197" s="107"/>
      <c r="BO197" s="107"/>
      <c r="BP197" s="107"/>
      <c r="BQ197" s="107"/>
      <c r="BR197" s="107"/>
      <c r="BS197" s="107"/>
      <c r="BT197" s="107"/>
      <c r="BU197" s="107"/>
      <c r="BV197" s="107"/>
      <c r="BW197" s="107"/>
      <c r="BX197" s="107"/>
      <c r="BY197" s="107"/>
      <c r="BZ197" s="107"/>
      <c r="CA197" s="107"/>
      <c r="CB197" s="107"/>
    </row>
    <row r="198" spans="1:80" s="108" customFormat="1" ht="12" customHeight="1">
      <c r="A198" s="107"/>
      <c r="B198" s="107"/>
      <c r="C198" s="107"/>
      <c r="D198" s="107"/>
      <c r="E198" s="107"/>
      <c r="F198" s="107"/>
      <c r="G198" s="107"/>
      <c r="H198" s="107"/>
      <c r="I198" s="107"/>
      <c r="J198" s="107"/>
      <c r="K198" s="107"/>
      <c r="L198" s="107"/>
      <c r="M198" s="107"/>
      <c r="N198" s="107"/>
      <c r="O198" s="107"/>
      <c r="P198" s="107"/>
      <c r="Q198" s="107"/>
      <c r="R198" s="107"/>
      <c r="S198" s="107"/>
      <c r="T198" s="107"/>
      <c r="U198" s="107"/>
      <c r="V198" s="107"/>
      <c r="W198" s="107"/>
      <c r="X198" s="107"/>
      <c r="Y198" s="107"/>
      <c r="Z198" s="107"/>
      <c r="AA198" s="107"/>
      <c r="AB198" s="107"/>
      <c r="AC198" s="107"/>
      <c r="AD198" s="107"/>
      <c r="AE198" s="107"/>
      <c r="AF198" s="107"/>
      <c r="AG198" s="107"/>
      <c r="AH198" s="107"/>
      <c r="AI198" s="107"/>
      <c r="AJ198" s="107"/>
      <c r="AK198" s="107"/>
      <c r="AL198" s="107"/>
      <c r="AM198" s="107"/>
      <c r="AN198" s="107"/>
      <c r="AO198" s="107"/>
      <c r="AP198" s="107"/>
      <c r="AQ198" s="107"/>
      <c r="AR198" s="107"/>
      <c r="AS198" s="107"/>
      <c r="AT198" s="107"/>
      <c r="AU198" s="107"/>
      <c r="AV198" s="107"/>
      <c r="AW198" s="107"/>
      <c r="AX198" s="107"/>
      <c r="AY198" s="107"/>
      <c r="AZ198" s="107"/>
      <c r="BA198" s="107"/>
      <c r="BB198" s="107"/>
      <c r="BC198" s="107"/>
      <c r="BD198" s="107"/>
      <c r="BE198" s="107"/>
      <c r="BF198" s="107"/>
      <c r="BG198" s="107"/>
      <c r="BH198" s="107"/>
      <c r="BI198" s="107"/>
      <c r="BJ198" s="107"/>
      <c r="BK198" s="107"/>
      <c r="BL198" s="107"/>
      <c r="BM198" s="107"/>
      <c r="BN198" s="107"/>
      <c r="BO198" s="107"/>
      <c r="BP198" s="107"/>
      <c r="BQ198" s="107"/>
      <c r="BR198" s="107"/>
      <c r="BS198" s="107"/>
      <c r="BT198" s="107"/>
      <c r="BU198" s="107"/>
      <c r="BV198" s="107"/>
      <c r="BW198" s="107"/>
      <c r="BX198" s="107"/>
      <c r="BY198" s="107"/>
      <c r="BZ198" s="107"/>
      <c r="CA198" s="107"/>
      <c r="CB198" s="107"/>
    </row>
    <row r="199" spans="1:80" s="108" customFormat="1" ht="12" customHeight="1">
      <c r="A199" s="107"/>
      <c r="B199" s="107"/>
      <c r="C199" s="107"/>
      <c r="D199" s="107"/>
      <c r="E199" s="107"/>
      <c r="F199" s="107"/>
      <c r="G199" s="107"/>
      <c r="H199" s="107"/>
      <c r="I199" s="107"/>
      <c r="J199" s="107"/>
      <c r="K199" s="107"/>
      <c r="L199" s="107"/>
      <c r="M199" s="107"/>
      <c r="N199" s="107"/>
      <c r="O199" s="107"/>
      <c r="P199" s="107"/>
      <c r="Q199" s="107"/>
      <c r="R199" s="107"/>
      <c r="S199" s="107"/>
      <c r="T199" s="107"/>
      <c r="U199" s="107"/>
      <c r="V199" s="107"/>
      <c r="W199" s="107"/>
      <c r="X199" s="107"/>
      <c r="Y199" s="107"/>
      <c r="Z199" s="107"/>
      <c r="AA199" s="107"/>
      <c r="AB199" s="107"/>
      <c r="AC199" s="107"/>
      <c r="AD199" s="107"/>
      <c r="AE199" s="107"/>
      <c r="AF199" s="107"/>
      <c r="AG199" s="107"/>
      <c r="AH199" s="107"/>
      <c r="AI199" s="107"/>
      <c r="AJ199" s="107"/>
      <c r="AK199" s="107"/>
      <c r="AL199" s="107"/>
      <c r="AM199" s="107"/>
      <c r="AN199" s="107"/>
      <c r="AO199" s="107"/>
      <c r="AP199" s="107"/>
      <c r="AQ199" s="107"/>
      <c r="AR199" s="107"/>
      <c r="AS199" s="107"/>
      <c r="AT199" s="107"/>
      <c r="AU199" s="107"/>
      <c r="AV199" s="107"/>
      <c r="AW199" s="107"/>
      <c r="AX199" s="107"/>
      <c r="AY199" s="107"/>
      <c r="AZ199" s="107"/>
      <c r="BA199" s="107"/>
      <c r="BB199" s="107"/>
      <c r="BC199" s="107"/>
      <c r="BD199" s="107"/>
      <c r="BE199" s="107"/>
      <c r="BF199" s="107"/>
      <c r="BG199" s="107"/>
      <c r="BH199" s="107"/>
      <c r="BI199" s="107"/>
      <c r="BJ199" s="107"/>
      <c r="BK199" s="107"/>
      <c r="BL199" s="107"/>
      <c r="BM199" s="107"/>
      <c r="BN199" s="107"/>
      <c r="BO199" s="107"/>
      <c r="BP199" s="107"/>
      <c r="BQ199" s="107"/>
      <c r="BR199" s="107"/>
      <c r="BS199" s="107"/>
      <c r="BT199" s="107"/>
      <c r="BU199" s="107"/>
      <c r="BV199" s="107"/>
      <c r="BW199" s="107"/>
      <c r="BX199" s="107"/>
      <c r="BY199" s="107"/>
      <c r="BZ199" s="107"/>
      <c r="CA199" s="107"/>
      <c r="CB199" s="107"/>
    </row>
    <row r="200" spans="1:80" s="108" customFormat="1" ht="12" customHeight="1">
      <c r="A200" s="107"/>
      <c r="B200" s="107"/>
      <c r="C200" s="107"/>
      <c r="D200" s="107"/>
      <c r="E200" s="107"/>
      <c r="F200" s="107"/>
      <c r="G200" s="107"/>
      <c r="H200" s="107"/>
      <c r="I200" s="107"/>
      <c r="J200" s="107"/>
      <c r="K200" s="107"/>
      <c r="L200" s="107"/>
      <c r="M200" s="107"/>
      <c r="N200" s="107"/>
      <c r="O200" s="107"/>
      <c r="P200" s="107"/>
      <c r="Q200" s="107"/>
      <c r="R200" s="107"/>
      <c r="S200" s="107"/>
      <c r="T200" s="107"/>
      <c r="U200" s="107"/>
      <c r="V200" s="107"/>
      <c r="W200" s="107"/>
      <c r="X200" s="107"/>
      <c r="Y200" s="107"/>
      <c r="Z200" s="107"/>
      <c r="AA200" s="107"/>
      <c r="AB200" s="107"/>
      <c r="AC200" s="107"/>
      <c r="AD200" s="107"/>
      <c r="AE200" s="107"/>
      <c r="AF200" s="107"/>
      <c r="AG200" s="107"/>
      <c r="AH200" s="107"/>
      <c r="AI200" s="107"/>
      <c r="AJ200" s="107"/>
      <c r="AK200" s="107"/>
      <c r="AL200" s="107"/>
      <c r="AM200" s="107"/>
      <c r="AN200" s="107"/>
      <c r="AO200" s="107"/>
      <c r="AP200" s="107"/>
      <c r="AQ200" s="107"/>
      <c r="AR200" s="107"/>
      <c r="AS200" s="107"/>
      <c r="AT200" s="107"/>
      <c r="AU200" s="107"/>
      <c r="AV200" s="107"/>
      <c r="AW200" s="107"/>
      <c r="AX200" s="107"/>
      <c r="AY200" s="107"/>
      <c r="AZ200" s="107"/>
      <c r="BA200" s="107"/>
      <c r="BB200" s="107"/>
      <c r="BC200" s="107"/>
      <c r="BD200" s="107"/>
      <c r="BE200" s="107"/>
      <c r="BF200" s="107"/>
      <c r="BG200" s="107"/>
      <c r="BH200" s="107"/>
      <c r="BI200" s="107"/>
      <c r="BJ200" s="107"/>
      <c r="BK200" s="107"/>
      <c r="BL200" s="107"/>
      <c r="BM200" s="107"/>
      <c r="BN200" s="107"/>
      <c r="BO200" s="107"/>
      <c r="BP200" s="107"/>
      <c r="BQ200" s="107"/>
      <c r="BR200" s="107"/>
      <c r="BS200" s="107"/>
      <c r="BT200" s="107"/>
      <c r="BU200" s="107"/>
      <c r="BV200" s="107"/>
      <c r="BW200" s="107"/>
      <c r="BX200" s="107"/>
      <c r="BY200" s="107"/>
      <c r="BZ200" s="107"/>
      <c r="CA200" s="107"/>
      <c r="CB200" s="107"/>
    </row>
    <row r="201" spans="1:80" s="108" customFormat="1" ht="12" customHeight="1">
      <c r="A201" s="107"/>
      <c r="B201" s="107"/>
      <c r="C201" s="107"/>
      <c r="D201" s="107"/>
      <c r="E201" s="107"/>
      <c r="F201" s="107"/>
      <c r="G201" s="107"/>
      <c r="H201" s="107"/>
      <c r="I201" s="107"/>
      <c r="J201" s="107"/>
      <c r="K201" s="107"/>
      <c r="L201" s="107"/>
      <c r="M201" s="107"/>
      <c r="N201" s="107"/>
      <c r="O201" s="107"/>
      <c r="P201" s="107"/>
      <c r="Q201" s="107"/>
      <c r="R201" s="107"/>
      <c r="S201" s="107"/>
      <c r="T201" s="107"/>
      <c r="U201" s="107"/>
      <c r="V201" s="107"/>
      <c r="W201" s="107"/>
      <c r="X201" s="107"/>
      <c r="Y201" s="107"/>
      <c r="Z201" s="107"/>
      <c r="AA201" s="107"/>
      <c r="AB201" s="107"/>
      <c r="AC201" s="107"/>
      <c r="AD201" s="107"/>
      <c r="AE201" s="107"/>
      <c r="AF201" s="107"/>
      <c r="AG201" s="107"/>
      <c r="AH201" s="107"/>
      <c r="AI201" s="107"/>
      <c r="AJ201" s="107"/>
      <c r="AK201" s="107"/>
      <c r="AL201" s="107"/>
      <c r="AM201" s="107"/>
      <c r="AN201" s="107"/>
      <c r="AO201" s="107"/>
      <c r="AP201" s="107"/>
      <c r="AQ201" s="107"/>
      <c r="AR201" s="107"/>
      <c r="AS201" s="107"/>
      <c r="AT201" s="107"/>
      <c r="AU201" s="107"/>
      <c r="AV201" s="107"/>
      <c r="AW201" s="107"/>
      <c r="AX201" s="107"/>
      <c r="AY201" s="107"/>
      <c r="AZ201" s="107"/>
      <c r="BA201" s="107"/>
      <c r="BB201" s="107"/>
      <c r="BC201" s="107"/>
      <c r="BD201" s="107"/>
      <c r="BE201" s="107"/>
      <c r="BF201" s="107"/>
      <c r="BG201" s="107"/>
      <c r="BH201" s="107"/>
      <c r="BI201" s="107"/>
      <c r="BJ201" s="107"/>
      <c r="BK201" s="107"/>
      <c r="BL201" s="107"/>
      <c r="BM201" s="107"/>
      <c r="BN201" s="107"/>
      <c r="BO201" s="107"/>
      <c r="BP201" s="107"/>
      <c r="BQ201" s="107"/>
      <c r="BR201" s="107"/>
      <c r="BS201" s="107"/>
      <c r="BT201" s="107"/>
      <c r="BU201" s="107"/>
      <c r="BV201" s="107"/>
      <c r="BW201" s="107"/>
      <c r="BX201" s="107"/>
      <c r="BY201" s="107"/>
      <c r="BZ201" s="107"/>
      <c r="CA201" s="107"/>
      <c r="CB201" s="107"/>
    </row>
    <row r="202" spans="1:80" s="108" customFormat="1" ht="12" customHeight="1">
      <c r="A202" s="107"/>
      <c r="B202" s="107"/>
      <c r="C202" s="107"/>
      <c r="D202" s="107"/>
      <c r="E202" s="107"/>
      <c r="F202" s="107"/>
      <c r="G202" s="107"/>
      <c r="H202" s="107"/>
      <c r="I202" s="107"/>
      <c r="J202" s="107"/>
      <c r="K202" s="107"/>
      <c r="L202" s="107"/>
      <c r="M202" s="107"/>
      <c r="N202" s="107"/>
      <c r="O202" s="107"/>
      <c r="P202" s="107"/>
      <c r="Q202" s="107"/>
      <c r="R202" s="107"/>
      <c r="S202" s="107"/>
      <c r="T202" s="107"/>
      <c r="U202" s="107"/>
      <c r="V202" s="107"/>
      <c r="W202" s="107"/>
      <c r="X202" s="107"/>
      <c r="Y202" s="107"/>
      <c r="Z202" s="107"/>
      <c r="AA202" s="107"/>
      <c r="AB202" s="107"/>
      <c r="AC202" s="107"/>
      <c r="AD202" s="107"/>
      <c r="AE202" s="107"/>
      <c r="AF202" s="107"/>
      <c r="AG202" s="107"/>
      <c r="AH202" s="107"/>
      <c r="AI202" s="107"/>
      <c r="AJ202" s="107"/>
      <c r="AK202" s="107"/>
      <c r="AL202" s="107"/>
      <c r="AM202" s="107"/>
      <c r="AN202" s="107"/>
      <c r="AO202" s="107"/>
      <c r="AP202" s="107"/>
      <c r="AQ202" s="107"/>
      <c r="AR202" s="107"/>
      <c r="AS202" s="107"/>
      <c r="AT202" s="107"/>
      <c r="AU202" s="107"/>
      <c r="AV202" s="107"/>
      <c r="AW202" s="107"/>
      <c r="AX202" s="107"/>
      <c r="AY202" s="107"/>
      <c r="AZ202" s="107"/>
      <c r="BA202" s="107"/>
      <c r="BB202" s="107"/>
      <c r="BC202" s="107"/>
      <c r="BD202" s="107"/>
      <c r="BE202" s="107"/>
      <c r="BF202" s="107"/>
      <c r="BG202" s="107"/>
      <c r="BH202" s="107"/>
      <c r="BI202" s="107"/>
      <c r="BJ202" s="107"/>
      <c r="BK202" s="107"/>
      <c r="BL202" s="107"/>
      <c r="BM202" s="107"/>
      <c r="BN202" s="107"/>
      <c r="BO202" s="107"/>
      <c r="BP202" s="107"/>
      <c r="BQ202" s="107"/>
      <c r="BR202" s="107"/>
      <c r="BS202" s="107"/>
      <c r="BT202" s="107"/>
      <c r="BU202" s="107"/>
      <c r="BV202" s="107"/>
      <c r="BW202" s="107"/>
      <c r="BX202" s="107"/>
      <c r="BY202" s="107"/>
      <c r="BZ202" s="107"/>
      <c r="CA202" s="107"/>
      <c r="CB202" s="107"/>
    </row>
    <row r="203" spans="1:80" s="108" customFormat="1" ht="12" customHeight="1">
      <c r="A203" s="107"/>
      <c r="B203" s="107"/>
      <c r="C203" s="107"/>
      <c r="D203" s="107"/>
      <c r="E203" s="107"/>
      <c r="F203" s="107"/>
      <c r="G203" s="107"/>
      <c r="H203" s="107"/>
      <c r="I203" s="107"/>
      <c r="J203" s="107"/>
      <c r="K203" s="107"/>
      <c r="L203" s="107"/>
      <c r="M203" s="107"/>
      <c r="N203" s="107"/>
      <c r="O203" s="107"/>
      <c r="P203" s="107"/>
      <c r="Q203" s="107"/>
      <c r="R203" s="107"/>
      <c r="S203" s="107"/>
      <c r="T203" s="107"/>
      <c r="U203" s="107"/>
      <c r="V203" s="107"/>
      <c r="W203" s="107"/>
      <c r="X203" s="107"/>
      <c r="Y203" s="107"/>
      <c r="Z203" s="107"/>
      <c r="AA203" s="107"/>
      <c r="AB203" s="107"/>
      <c r="AC203" s="107"/>
      <c r="AD203" s="107"/>
      <c r="AE203" s="107"/>
      <c r="AF203" s="107"/>
      <c r="AG203" s="107"/>
      <c r="AH203" s="107"/>
      <c r="AI203" s="107"/>
      <c r="AJ203" s="107"/>
      <c r="AK203" s="107"/>
      <c r="AL203" s="107"/>
      <c r="AM203" s="107"/>
      <c r="AN203" s="107"/>
      <c r="AO203" s="107"/>
      <c r="AP203" s="107"/>
      <c r="AQ203" s="107"/>
      <c r="AR203" s="107"/>
      <c r="AS203" s="107"/>
      <c r="AT203" s="107"/>
      <c r="AU203" s="107"/>
      <c r="AV203" s="107"/>
      <c r="AW203" s="107"/>
      <c r="AX203" s="107"/>
      <c r="AY203" s="107"/>
      <c r="AZ203" s="107"/>
      <c r="BA203" s="107"/>
      <c r="BB203" s="107"/>
      <c r="BC203" s="107"/>
      <c r="BD203" s="107"/>
      <c r="BE203" s="107"/>
      <c r="BF203" s="107"/>
      <c r="BG203" s="107"/>
      <c r="BH203" s="107"/>
      <c r="BI203" s="107"/>
      <c r="BJ203" s="107"/>
      <c r="BK203" s="107"/>
      <c r="BL203" s="107"/>
      <c r="BM203" s="107"/>
      <c r="BN203" s="107"/>
      <c r="BO203" s="107"/>
      <c r="BP203" s="107"/>
      <c r="BQ203" s="107"/>
      <c r="BR203" s="107"/>
      <c r="BS203" s="107"/>
      <c r="BT203" s="107"/>
      <c r="BU203" s="107"/>
      <c r="BV203" s="107"/>
      <c r="BW203" s="107"/>
      <c r="BX203" s="107"/>
      <c r="BY203" s="107"/>
      <c r="BZ203" s="107"/>
      <c r="CA203" s="107"/>
      <c r="CB203" s="107"/>
    </row>
    <row r="204" spans="1:80" s="108" customFormat="1" ht="12" customHeight="1">
      <c r="A204" s="107"/>
      <c r="B204" s="107"/>
      <c r="C204" s="107"/>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c r="AA204" s="107"/>
      <c r="AB204" s="107"/>
      <c r="AC204" s="107"/>
      <c r="AD204" s="107"/>
      <c r="AE204" s="107"/>
      <c r="AF204" s="107"/>
      <c r="AG204" s="107"/>
      <c r="AH204" s="107"/>
      <c r="AI204" s="107"/>
      <c r="AJ204" s="107"/>
      <c r="AK204" s="107"/>
      <c r="AL204" s="107"/>
      <c r="AM204" s="107"/>
      <c r="AN204" s="107"/>
      <c r="AO204" s="107"/>
      <c r="AP204" s="107"/>
      <c r="AQ204" s="107"/>
      <c r="AR204" s="107"/>
      <c r="AS204" s="107"/>
      <c r="AT204" s="107"/>
      <c r="AU204" s="107"/>
      <c r="AV204" s="107"/>
      <c r="AW204" s="107"/>
      <c r="AX204" s="107"/>
      <c r="AY204" s="107"/>
      <c r="AZ204" s="107"/>
      <c r="BA204" s="107"/>
      <c r="BB204" s="107"/>
      <c r="BC204" s="107"/>
      <c r="BD204" s="107"/>
      <c r="BE204" s="107"/>
      <c r="BF204" s="107"/>
      <c r="BG204" s="107"/>
      <c r="BH204" s="107"/>
      <c r="BI204" s="107"/>
      <c r="BJ204" s="107"/>
      <c r="BK204" s="107"/>
      <c r="BL204" s="107"/>
      <c r="BM204" s="107"/>
      <c r="BN204" s="107"/>
      <c r="BO204" s="107"/>
      <c r="BP204" s="107"/>
      <c r="BQ204" s="107"/>
      <c r="BR204" s="107"/>
      <c r="BS204" s="107"/>
      <c r="BT204" s="107"/>
      <c r="BU204" s="107"/>
      <c r="BV204" s="107"/>
      <c r="BW204" s="107"/>
      <c r="BX204" s="107"/>
      <c r="BY204" s="107"/>
      <c r="BZ204" s="107"/>
      <c r="CA204" s="107"/>
      <c r="CB204" s="107"/>
    </row>
    <row r="205" spans="1:80" s="108" customFormat="1" ht="12" customHeight="1">
      <c r="A205" s="107"/>
      <c r="B205" s="107"/>
      <c r="C205" s="107"/>
      <c r="D205" s="107"/>
      <c r="E205" s="107"/>
      <c r="F205" s="107"/>
      <c r="G205" s="107"/>
      <c r="H205" s="107"/>
      <c r="I205" s="107"/>
      <c r="J205" s="107"/>
      <c r="K205" s="107"/>
      <c r="L205" s="107"/>
      <c r="M205" s="107"/>
      <c r="N205" s="107"/>
      <c r="O205" s="107"/>
      <c r="P205" s="107"/>
      <c r="Q205" s="107"/>
      <c r="R205" s="107"/>
      <c r="S205" s="107"/>
      <c r="T205" s="107"/>
      <c r="U205" s="107"/>
      <c r="V205" s="107"/>
      <c r="W205" s="107"/>
      <c r="X205" s="107"/>
      <c r="Y205" s="107"/>
      <c r="Z205" s="107"/>
      <c r="AA205" s="107"/>
      <c r="AB205" s="107"/>
      <c r="AC205" s="107"/>
      <c r="AD205" s="107"/>
      <c r="AE205" s="107"/>
      <c r="AF205" s="107"/>
      <c r="AG205" s="107"/>
      <c r="AH205" s="107"/>
      <c r="AI205" s="107"/>
      <c r="AJ205" s="107"/>
      <c r="AK205" s="107"/>
      <c r="AL205" s="107"/>
      <c r="AM205" s="107"/>
      <c r="AN205" s="107"/>
      <c r="AO205" s="107"/>
      <c r="AP205" s="107"/>
      <c r="AQ205" s="107"/>
      <c r="AR205" s="107"/>
      <c r="AS205" s="107"/>
      <c r="AT205" s="107"/>
      <c r="AU205" s="107"/>
      <c r="AV205" s="107"/>
      <c r="AW205" s="107"/>
      <c r="AX205" s="107"/>
      <c r="AY205" s="107"/>
      <c r="AZ205" s="107"/>
      <c r="BA205" s="107"/>
      <c r="BB205" s="107"/>
      <c r="BC205" s="107"/>
      <c r="BD205" s="107"/>
      <c r="BE205" s="107"/>
      <c r="BF205" s="107"/>
      <c r="BG205" s="107"/>
      <c r="BH205" s="107"/>
      <c r="BI205" s="107"/>
      <c r="BJ205" s="107"/>
      <c r="BK205" s="107"/>
      <c r="BL205" s="107"/>
      <c r="BM205" s="107"/>
      <c r="BN205" s="107"/>
      <c r="BO205" s="107"/>
      <c r="BP205" s="107"/>
      <c r="BQ205" s="107"/>
      <c r="BR205" s="107"/>
      <c r="BS205" s="107"/>
      <c r="BT205" s="107"/>
      <c r="BU205" s="107"/>
      <c r="BV205" s="107"/>
      <c r="BW205" s="107"/>
      <c r="BX205" s="107"/>
      <c r="BY205" s="107"/>
      <c r="BZ205" s="107"/>
      <c r="CA205" s="107"/>
      <c r="CB205" s="107"/>
    </row>
    <row r="206" spans="1:80" s="108" customFormat="1" ht="12" customHeight="1">
      <c r="A206" s="107"/>
      <c r="B206" s="107"/>
      <c r="C206" s="107"/>
      <c r="D206" s="107"/>
      <c r="E206" s="107"/>
      <c r="F206" s="107"/>
      <c r="G206" s="107"/>
      <c r="H206" s="107"/>
      <c r="I206" s="107"/>
      <c r="J206" s="107"/>
      <c r="K206" s="107"/>
      <c r="L206" s="107"/>
      <c r="M206" s="107"/>
      <c r="N206" s="107"/>
      <c r="O206" s="107"/>
      <c r="P206" s="107"/>
      <c r="Q206" s="107"/>
      <c r="R206" s="107"/>
      <c r="S206" s="107"/>
      <c r="T206" s="107"/>
      <c r="U206" s="107"/>
      <c r="V206" s="107"/>
      <c r="W206" s="107"/>
      <c r="X206" s="107"/>
      <c r="Y206" s="107"/>
      <c r="Z206" s="107"/>
      <c r="AA206" s="107"/>
      <c r="AB206" s="107"/>
      <c r="AC206" s="107"/>
      <c r="AD206" s="107"/>
      <c r="AE206" s="107"/>
      <c r="AF206" s="107"/>
      <c r="AG206" s="107"/>
      <c r="AH206" s="107"/>
      <c r="AI206" s="107"/>
      <c r="AJ206" s="107"/>
      <c r="AK206" s="107"/>
      <c r="AL206" s="107"/>
      <c r="AM206" s="107"/>
      <c r="AN206" s="107"/>
      <c r="AO206" s="107"/>
      <c r="AP206" s="107"/>
      <c r="AQ206" s="107"/>
      <c r="AR206" s="107"/>
      <c r="AS206" s="107"/>
      <c r="AT206" s="107"/>
      <c r="AU206" s="107"/>
      <c r="AV206" s="107"/>
      <c r="AW206" s="107"/>
      <c r="AX206" s="107"/>
      <c r="AY206" s="107"/>
      <c r="AZ206" s="107"/>
      <c r="BA206" s="107"/>
      <c r="BB206" s="107"/>
      <c r="BC206" s="107"/>
      <c r="BD206" s="107"/>
      <c r="BE206" s="107"/>
      <c r="BF206" s="107"/>
      <c r="BG206" s="107"/>
      <c r="BH206" s="107"/>
      <c r="BI206" s="107"/>
      <c r="BJ206" s="107"/>
      <c r="BK206" s="107"/>
      <c r="BL206" s="107"/>
      <c r="BM206" s="107"/>
      <c r="BN206" s="107"/>
      <c r="BO206" s="107"/>
      <c r="BP206" s="107"/>
      <c r="BQ206" s="107"/>
      <c r="BR206" s="107"/>
      <c r="BS206" s="107"/>
      <c r="BT206" s="107"/>
      <c r="BU206" s="107"/>
      <c r="BV206" s="107"/>
      <c r="BW206" s="107"/>
      <c r="BX206" s="107"/>
      <c r="BY206" s="107"/>
      <c r="BZ206" s="107"/>
      <c r="CA206" s="107"/>
      <c r="CB206" s="107"/>
    </row>
    <row r="207" spans="1:80" s="108" customFormat="1" ht="12" customHeight="1">
      <c r="A207" s="107"/>
      <c r="B207" s="107"/>
      <c r="C207" s="107"/>
      <c r="D207" s="107"/>
      <c r="E207" s="107"/>
      <c r="F207" s="107"/>
      <c r="G207" s="107"/>
      <c r="H207" s="107"/>
      <c r="I207" s="107"/>
      <c r="J207" s="107"/>
      <c r="K207" s="107"/>
      <c r="L207" s="107"/>
      <c r="M207" s="107"/>
      <c r="N207" s="107"/>
      <c r="O207" s="107"/>
      <c r="P207" s="107"/>
      <c r="Q207" s="107"/>
      <c r="R207" s="107"/>
      <c r="S207" s="107"/>
      <c r="T207" s="107"/>
      <c r="U207" s="107"/>
      <c r="V207" s="107"/>
      <c r="W207" s="107"/>
      <c r="X207" s="107"/>
      <c r="Y207" s="107"/>
      <c r="Z207" s="107"/>
      <c r="AA207" s="107"/>
      <c r="AB207" s="107"/>
      <c r="AC207" s="107"/>
      <c r="AD207" s="107"/>
      <c r="AE207" s="107"/>
      <c r="AF207" s="107"/>
      <c r="AG207" s="107"/>
      <c r="AH207" s="107"/>
      <c r="AI207" s="107"/>
      <c r="AJ207" s="107"/>
      <c r="AK207" s="107"/>
      <c r="AL207" s="107"/>
      <c r="AM207" s="107"/>
      <c r="AN207" s="107"/>
      <c r="AO207" s="107"/>
      <c r="AP207" s="107"/>
      <c r="AQ207" s="107"/>
      <c r="AR207" s="107"/>
      <c r="AS207" s="107"/>
      <c r="AT207" s="107"/>
      <c r="AU207" s="107"/>
      <c r="AV207" s="107"/>
      <c r="AW207" s="107"/>
      <c r="AX207" s="107"/>
      <c r="AY207" s="107"/>
      <c r="AZ207" s="107"/>
      <c r="BA207" s="107"/>
      <c r="BB207" s="107"/>
      <c r="BC207" s="107"/>
      <c r="BD207" s="107"/>
      <c r="BE207" s="107"/>
      <c r="BF207" s="107"/>
      <c r="BG207" s="107"/>
      <c r="BH207" s="107"/>
      <c r="BI207" s="107"/>
      <c r="BJ207" s="107"/>
      <c r="BK207" s="107"/>
      <c r="BL207" s="107"/>
      <c r="BM207" s="107"/>
      <c r="BN207" s="107"/>
      <c r="BO207" s="107"/>
      <c r="BP207" s="107"/>
      <c r="BQ207" s="107"/>
      <c r="BR207" s="107"/>
      <c r="BS207" s="107"/>
      <c r="BT207" s="107"/>
      <c r="BU207" s="107"/>
      <c r="BV207" s="107"/>
      <c r="BW207" s="107"/>
      <c r="BX207" s="107"/>
      <c r="BY207" s="107"/>
      <c r="BZ207" s="107"/>
      <c r="CA207" s="107"/>
      <c r="CB207" s="107"/>
    </row>
    <row r="208" spans="1:80" s="108" customFormat="1" ht="12" customHeight="1">
      <c r="A208" s="107"/>
      <c r="B208" s="107"/>
      <c r="C208" s="107"/>
      <c r="D208" s="107"/>
      <c r="E208" s="107"/>
      <c r="F208" s="107"/>
      <c r="G208" s="107"/>
      <c r="H208" s="107"/>
      <c r="I208" s="107"/>
      <c r="J208" s="107"/>
      <c r="K208" s="107"/>
      <c r="L208" s="107"/>
      <c r="M208" s="107"/>
      <c r="N208" s="107"/>
      <c r="O208" s="107"/>
      <c r="P208" s="107"/>
      <c r="Q208" s="107"/>
      <c r="R208" s="107"/>
      <c r="S208" s="107"/>
      <c r="T208" s="107"/>
      <c r="U208" s="107"/>
      <c r="V208" s="107"/>
      <c r="W208" s="107"/>
      <c r="X208" s="107"/>
      <c r="Y208" s="107"/>
      <c r="Z208" s="107"/>
      <c r="AA208" s="107"/>
      <c r="AB208" s="107"/>
      <c r="AC208" s="107"/>
      <c r="AD208" s="107"/>
      <c r="AE208" s="107"/>
      <c r="AF208" s="107"/>
      <c r="AG208" s="107"/>
      <c r="AH208" s="107"/>
      <c r="AI208" s="107"/>
      <c r="AJ208" s="107"/>
      <c r="AK208" s="107"/>
      <c r="AL208" s="107"/>
      <c r="AM208" s="107"/>
      <c r="AN208" s="107"/>
      <c r="AO208" s="107"/>
      <c r="AP208" s="107"/>
      <c r="AQ208" s="107"/>
      <c r="AR208" s="107"/>
      <c r="AS208" s="107"/>
      <c r="AT208" s="107"/>
      <c r="AU208" s="107"/>
      <c r="AV208" s="107"/>
      <c r="AW208" s="107"/>
      <c r="AX208" s="107"/>
      <c r="AY208" s="107"/>
      <c r="AZ208" s="107"/>
      <c r="BA208" s="107"/>
      <c r="BB208" s="107"/>
      <c r="BC208" s="107"/>
      <c r="BD208" s="107"/>
      <c r="BE208" s="107"/>
      <c r="BF208" s="107"/>
      <c r="BG208" s="107"/>
      <c r="BH208" s="107"/>
      <c r="BI208" s="107"/>
      <c r="BJ208" s="107"/>
      <c r="BK208" s="107"/>
      <c r="BL208" s="107"/>
      <c r="BM208" s="107"/>
      <c r="BN208" s="107"/>
      <c r="BO208" s="107"/>
      <c r="BP208" s="107"/>
      <c r="BQ208" s="107"/>
      <c r="BR208" s="107"/>
      <c r="BS208" s="107"/>
      <c r="BT208" s="107"/>
      <c r="BU208" s="107"/>
      <c r="BV208" s="107"/>
      <c r="BW208" s="107"/>
      <c r="BX208" s="107"/>
      <c r="BY208" s="107"/>
      <c r="BZ208" s="107"/>
      <c r="CA208" s="107"/>
      <c r="CB208" s="107"/>
    </row>
    <row r="209" spans="1:80" s="108" customFormat="1" ht="12" customHeight="1">
      <c r="A209" s="107"/>
      <c r="B209" s="107"/>
      <c r="C209" s="107"/>
      <c r="D209" s="107"/>
      <c r="E209" s="107"/>
      <c r="F209" s="107"/>
      <c r="G209" s="107"/>
      <c r="H209" s="107"/>
      <c r="I209" s="107"/>
      <c r="J209" s="107"/>
      <c r="K209" s="107"/>
      <c r="L209" s="107"/>
      <c r="M209" s="107"/>
      <c r="N209" s="107"/>
      <c r="O209" s="107"/>
      <c r="P209" s="107"/>
      <c r="Q209" s="107"/>
      <c r="R209" s="107"/>
      <c r="S209" s="107"/>
      <c r="T209" s="107"/>
      <c r="U209" s="107"/>
      <c r="V209" s="107"/>
      <c r="W209" s="107"/>
      <c r="X209" s="107"/>
      <c r="Y209" s="107"/>
      <c r="Z209" s="107"/>
      <c r="AA209" s="107"/>
      <c r="AB209" s="107"/>
      <c r="AC209" s="107"/>
      <c r="AD209" s="107"/>
      <c r="AE209" s="107"/>
      <c r="AF209" s="107"/>
      <c r="AG209" s="107"/>
      <c r="AH209" s="107"/>
      <c r="AI209" s="107"/>
      <c r="AJ209" s="107"/>
      <c r="AK209" s="107"/>
      <c r="AL209" s="107"/>
      <c r="AM209" s="107"/>
      <c r="AN209" s="107"/>
      <c r="AO209" s="107"/>
      <c r="AP209" s="107"/>
      <c r="AQ209" s="107"/>
      <c r="AR209" s="107"/>
      <c r="AS209" s="107"/>
      <c r="AT209" s="107"/>
      <c r="AU209" s="107"/>
      <c r="AV209" s="107"/>
      <c r="AW209" s="107"/>
      <c r="AX209" s="107"/>
      <c r="AY209" s="107"/>
      <c r="AZ209" s="107"/>
      <c r="BA209" s="107"/>
      <c r="BB209" s="107"/>
      <c r="BC209" s="107"/>
      <c r="BD209" s="107"/>
      <c r="BE209" s="107"/>
      <c r="BF209" s="107"/>
      <c r="BG209" s="107"/>
      <c r="BH209" s="107"/>
      <c r="BI209" s="107"/>
      <c r="BJ209" s="107"/>
      <c r="BK209" s="107"/>
      <c r="BL209" s="107"/>
      <c r="BM209" s="107"/>
      <c r="BN209" s="107"/>
      <c r="BO209" s="107"/>
      <c r="BP209" s="107"/>
      <c r="BQ209" s="107"/>
      <c r="BR209" s="107"/>
      <c r="BS209" s="107"/>
      <c r="BT209" s="107"/>
      <c r="BU209" s="107"/>
      <c r="BV209" s="107"/>
      <c r="BW209" s="107"/>
      <c r="BX209" s="107"/>
      <c r="BY209" s="107"/>
      <c r="BZ209" s="107"/>
      <c r="CA209" s="107"/>
      <c r="CB209" s="107"/>
    </row>
    <row r="210" spans="1:80" s="108" customFormat="1" ht="12" customHeight="1">
      <c r="A210" s="107"/>
      <c r="B210" s="107"/>
      <c r="C210" s="107"/>
      <c r="D210" s="107"/>
      <c r="E210" s="107"/>
      <c r="F210" s="107"/>
      <c r="G210" s="107"/>
      <c r="H210" s="107"/>
      <c r="I210" s="107"/>
      <c r="J210" s="107"/>
      <c r="K210" s="107"/>
      <c r="L210" s="107"/>
      <c r="M210" s="107"/>
      <c r="N210" s="107"/>
      <c r="O210" s="107"/>
      <c r="P210" s="107"/>
      <c r="Q210" s="107"/>
      <c r="R210" s="107"/>
      <c r="S210" s="107"/>
      <c r="T210" s="107"/>
      <c r="U210" s="107"/>
      <c r="V210" s="107"/>
      <c r="W210" s="107"/>
      <c r="X210" s="107"/>
      <c r="Y210" s="107"/>
      <c r="Z210" s="107"/>
      <c r="AA210" s="107"/>
      <c r="AB210" s="107"/>
      <c r="AC210" s="107"/>
      <c r="AD210" s="107"/>
      <c r="AE210" s="107"/>
      <c r="AF210" s="107"/>
      <c r="AG210" s="107"/>
      <c r="AH210" s="107"/>
      <c r="AI210" s="107"/>
      <c r="AJ210" s="107"/>
      <c r="AK210" s="107"/>
      <c r="AL210" s="107"/>
      <c r="AM210" s="107"/>
      <c r="AN210" s="107"/>
      <c r="AO210" s="107"/>
      <c r="AP210" s="107"/>
      <c r="AQ210" s="107"/>
      <c r="AR210" s="107"/>
      <c r="AS210" s="107"/>
      <c r="AT210" s="107"/>
      <c r="AU210" s="107"/>
      <c r="AV210" s="107"/>
      <c r="AW210" s="107"/>
      <c r="AX210" s="107"/>
      <c r="AY210" s="107"/>
      <c r="AZ210" s="107"/>
      <c r="BA210" s="107"/>
      <c r="BB210" s="107"/>
      <c r="BC210" s="107"/>
      <c r="BD210" s="107"/>
      <c r="BE210" s="107"/>
      <c r="BF210" s="107"/>
      <c r="BG210" s="107"/>
      <c r="BH210" s="107"/>
      <c r="BI210" s="107"/>
      <c r="BJ210" s="107"/>
      <c r="BK210" s="107"/>
      <c r="BL210" s="107"/>
      <c r="BM210" s="107"/>
      <c r="BN210" s="107"/>
      <c r="BO210" s="107"/>
      <c r="BP210" s="107"/>
      <c r="BQ210" s="107"/>
      <c r="BR210" s="107"/>
      <c r="BS210" s="107"/>
      <c r="BT210" s="107"/>
      <c r="BU210" s="107"/>
      <c r="BV210" s="107"/>
      <c r="BW210" s="107"/>
      <c r="BX210" s="107"/>
      <c r="BY210" s="107"/>
      <c r="BZ210" s="107"/>
      <c r="CA210" s="107"/>
      <c r="CB210" s="107"/>
    </row>
    <row r="211" spans="1:80" s="108" customFormat="1" ht="12" customHeight="1">
      <c r="A211" s="107"/>
      <c r="B211" s="107"/>
      <c r="C211" s="107"/>
      <c r="D211" s="107"/>
      <c r="E211" s="107"/>
      <c r="F211" s="107"/>
      <c r="G211" s="107"/>
      <c r="H211" s="107"/>
      <c r="I211" s="107"/>
      <c r="J211" s="107"/>
      <c r="K211" s="107"/>
      <c r="L211" s="107"/>
      <c r="M211" s="107"/>
      <c r="N211" s="107"/>
      <c r="O211" s="107"/>
      <c r="P211" s="107"/>
      <c r="Q211" s="107"/>
      <c r="R211" s="107"/>
      <c r="S211" s="107"/>
      <c r="T211" s="107"/>
      <c r="U211" s="107"/>
      <c r="V211" s="107"/>
      <c r="W211" s="107"/>
      <c r="X211" s="107"/>
      <c r="Y211" s="107"/>
      <c r="Z211" s="107"/>
      <c r="AA211" s="107"/>
      <c r="AB211" s="107"/>
      <c r="AC211" s="107"/>
      <c r="AD211" s="107"/>
      <c r="AE211" s="107"/>
      <c r="AF211" s="107"/>
      <c r="AG211" s="107"/>
      <c r="AH211" s="107"/>
      <c r="AI211" s="107"/>
      <c r="AJ211" s="107"/>
      <c r="AK211" s="107"/>
      <c r="AL211" s="107"/>
      <c r="AM211" s="107"/>
      <c r="AN211" s="107"/>
      <c r="AO211" s="107"/>
      <c r="AP211" s="107"/>
      <c r="AQ211" s="107"/>
      <c r="AR211" s="107"/>
      <c r="AS211" s="107"/>
      <c r="AT211" s="107"/>
      <c r="AU211" s="107"/>
      <c r="AV211" s="107"/>
      <c r="AW211" s="107"/>
      <c r="AX211" s="107"/>
      <c r="AY211" s="107"/>
      <c r="AZ211" s="107"/>
      <c r="BA211" s="107"/>
      <c r="BB211" s="107"/>
      <c r="BC211" s="107"/>
      <c r="BD211" s="107"/>
      <c r="BE211" s="107"/>
      <c r="BF211" s="107"/>
      <c r="BG211" s="107"/>
      <c r="BH211" s="107"/>
      <c r="BI211" s="107"/>
      <c r="BJ211" s="107"/>
      <c r="BK211" s="107"/>
      <c r="BL211" s="107"/>
      <c r="BM211" s="107"/>
      <c r="BN211" s="107"/>
      <c r="BO211" s="107"/>
      <c r="BP211" s="107"/>
      <c r="BQ211" s="107"/>
      <c r="BR211" s="107"/>
      <c r="BS211" s="107"/>
      <c r="BT211" s="107"/>
      <c r="BU211" s="107"/>
      <c r="BV211" s="107"/>
      <c r="BW211" s="107"/>
      <c r="BX211" s="107"/>
      <c r="BY211" s="107"/>
      <c r="BZ211" s="107"/>
      <c r="CA211" s="107"/>
      <c r="CB211" s="107"/>
    </row>
    <row r="212" spans="1:80" s="108" customFormat="1" ht="12" customHeight="1">
      <c r="A212" s="107"/>
      <c r="B212" s="107"/>
      <c r="C212" s="107"/>
      <c r="D212" s="107"/>
      <c r="E212" s="107"/>
      <c r="F212" s="107"/>
      <c r="G212" s="107"/>
      <c r="H212" s="107"/>
      <c r="I212" s="107"/>
      <c r="J212" s="107"/>
      <c r="K212" s="107"/>
      <c r="L212" s="107"/>
      <c r="M212" s="107"/>
      <c r="N212" s="107"/>
      <c r="O212" s="107"/>
      <c r="P212" s="107"/>
      <c r="Q212" s="107"/>
      <c r="R212" s="107"/>
      <c r="S212" s="107"/>
      <c r="T212" s="107"/>
      <c r="U212" s="107"/>
      <c r="V212" s="107"/>
      <c r="W212" s="107"/>
      <c r="X212" s="107"/>
      <c r="Y212" s="107"/>
      <c r="Z212" s="107"/>
      <c r="AA212" s="107"/>
      <c r="AB212" s="107"/>
      <c r="AC212" s="107"/>
      <c r="AD212" s="107"/>
      <c r="AE212" s="107"/>
      <c r="AF212" s="107"/>
      <c r="AG212" s="107"/>
      <c r="AH212" s="107"/>
      <c r="AI212" s="107"/>
      <c r="AJ212" s="107"/>
      <c r="AK212" s="107"/>
      <c r="AL212" s="107"/>
      <c r="AM212" s="107"/>
      <c r="AN212" s="107"/>
      <c r="AO212" s="107"/>
      <c r="AP212" s="107"/>
      <c r="AQ212" s="107"/>
      <c r="AR212" s="107"/>
      <c r="AS212" s="107"/>
      <c r="AT212" s="107"/>
      <c r="AU212" s="107"/>
      <c r="AV212" s="107"/>
      <c r="AW212" s="107"/>
      <c r="AX212" s="107"/>
      <c r="AY212" s="107"/>
      <c r="AZ212" s="107"/>
      <c r="BA212" s="107"/>
      <c r="BB212" s="107"/>
      <c r="BC212" s="107"/>
      <c r="BD212" s="107"/>
      <c r="BE212" s="107"/>
      <c r="BF212" s="107"/>
      <c r="BG212" s="107"/>
      <c r="BH212" s="107"/>
      <c r="BI212" s="107"/>
      <c r="BJ212" s="107"/>
      <c r="BK212" s="107"/>
      <c r="BL212" s="107"/>
      <c r="BM212" s="107"/>
      <c r="BN212" s="107"/>
      <c r="BO212" s="107"/>
      <c r="BP212" s="107"/>
      <c r="BQ212" s="107"/>
      <c r="BR212" s="107"/>
      <c r="BS212" s="107"/>
      <c r="BT212" s="107"/>
      <c r="BU212" s="107"/>
      <c r="BV212" s="107"/>
      <c r="BW212" s="107"/>
      <c r="BX212" s="107"/>
      <c r="BY212" s="107"/>
      <c r="BZ212" s="107"/>
      <c r="CA212" s="107"/>
      <c r="CB212" s="107"/>
    </row>
    <row r="213" spans="1:80" s="108" customFormat="1" ht="12" customHeight="1">
      <c r="A213" s="107"/>
      <c r="B213" s="107"/>
      <c r="C213" s="107"/>
      <c r="D213" s="107"/>
      <c r="E213" s="107"/>
      <c r="F213" s="107"/>
      <c r="G213" s="107"/>
      <c r="H213" s="107"/>
      <c r="I213" s="107"/>
      <c r="J213" s="107"/>
      <c r="K213" s="107"/>
      <c r="L213" s="107"/>
      <c r="M213" s="107"/>
      <c r="N213" s="107"/>
      <c r="O213" s="107"/>
      <c r="P213" s="107"/>
      <c r="Q213" s="107"/>
      <c r="R213" s="107"/>
      <c r="S213" s="107"/>
      <c r="T213" s="107"/>
      <c r="U213" s="107"/>
      <c r="V213" s="107"/>
      <c r="W213" s="107"/>
      <c r="X213" s="107"/>
      <c r="Y213" s="107"/>
      <c r="Z213" s="107"/>
      <c r="AA213" s="107"/>
      <c r="AB213" s="107"/>
      <c r="AC213" s="107"/>
      <c r="AD213" s="107"/>
      <c r="AE213" s="107"/>
      <c r="AF213" s="107"/>
      <c r="AG213" s="107"/>
      <c r="AH213" s="107"/>
      <c r="AI213" s="107"/>
      <c r="AJ213" s="107"/>
      <c r="AK213" s="107"/>
      <c r="AL213" s="107"/>
      <c r="AM213" s="107"/>
      <c r="AN213" s="107"/>
      <c r="AO213" s="107"/>
      <c r="AP213" s="107"/>
      <c r="AQ213" s="107"/>
      <c r="AR213" s="107"/>
      <c r="AS213" s="107"/>
      <c r="AT213" s="107"/>
      <c r="AU213" s="107"/>
      <c r="AV213" s="107"/>
      <c r="AW213" s="107"/>
      <c r="AX213" s="107"/>
      <c r="AY213" s="107"/>
      <c r="AZ213" s="107"/>
      <c r="BA213" s="107"/>
      <c r="BB213" s="107"/>
      <c r="BC213" s="107"/>
      <c r="BD213" s="107"/>
      <c r="BE213" s="107"/>
      <c r="BF213" s="107"/>
      <c r="BG213" s="107"/>
      <c r="BH213" s="107"/>
      <c r="BI213" s="107"/>
      <c r="BJ213" s="107"/>
      <c r="BK213" s="107"/>
      <c r="BL213" s="107"/>
      <c r="BM213" s="107"/>
      <c r="BN213" s="107"/>
      <c r="BO213" s="107"/>
      <c r="BP213" s="107"/>
      <c r="BQ213" s="107"/>
      <c r="BR213" s="107"/>
      <c r="BS213" s="107"/>
      <c r="BT213" s="107"/>
      <c r="BU213" s="107"/>
      <c r="BV213" s="107"/>
      <c r="BW213" s="107"/>
      <c r="BX213" s="107"/>
      <c r="BY213" s="107"/>
      <c r="BZ213" s="107"/>
      <c r="CA213" s="107"/>
      <c r="CB213" s="107"/>
    </row>
    <row r="214" spans="1:80" s="108" customFormat="1" ht="12" customHeight="1">
      <c r="A214" s="107"/>
      <c r="B214" s="107"/>
      <c r="C214" s="107"/>
      <c r="D214" s="107"/>
      <c r="E214" s="107"/>
      <c r="F214" s="107"/>
      <c r="G214" s="107"/>
      <c r="H214" s="107"/>
      <c r="I214" s="107"/>
      <c r="J214" s="107"/>
      <c r="K214" s="107"/>
      <c r="L214" s="107"/>
      <c r="M214" s="107"/>
      <c r="N214" s="107"/>
      <c r="O214" s="107"/>
      <c r="P214" s="107"/>
      <c r="Q214" s="107"/>
      <c r="R214" s="107"/>
      <c r="S214" s="107"/>
      <c r="T214" s="107"/>
      <c r="U214" s="107"/>
      <c r="V214" s="107"/>
      <c r="W214" s="107"/>
      <c r="X214" s="107"/>
      <c r="Y214" s="107"/>
      <c r="Z214" s="107"/>
      <c r="AA214" s="107"/>
      <c r="AB214" s="107"/>
      <c r="AC214" s="107"/>
      <c r="AD214" s="107"/>
      <c r="AE214" s="107"/>
      <c r="AF214" s="107"/>
      <c r="AG214" s="107"/>
      <c r="AH214" s="107"/>
      <c r="AI214" s="107"/>
      <c r="AJ214" s="107"/>
      <c r="AK214" s="107"/>
      <c r="AL214" s="107"/>
      <c r="AM214" s="107"/>
      <c r="AN214" s="107"/>
      <c r="AO214" s="107"/>
      <c r="AP214" s="107"/>
      <c r="AQ214" s="107"/>
      <c r="AR214" s="107"/>
      <c r="AS214" s="107"/>
      <c r="AT214" s="107"/>
      <c r="AU214" s="107"/>
      <c r="AV214" s="107"/>
      <c r="AW214" s="107"/>
      <c r="AX214" s="107"/>
      <c r="AY214" s="107"/>
      <c r="AZ214" s="107"/>
      <c r="BA214" s="107"/>
      <c r="BB214" s="107"/>
      <c r="BC214" s="107"/>
      <c r="BD214" s="107"/>
      <c r="BE214" s="107"/>
      <c r="BF214" s="107"/>
      <c r="BG214" s="107"/>
      <c r="BH214" s="107"/>
      <c r="BI214" s="107"/>
      <c r="BJ214" s="107"/>
      <c r="BK214" s="107"/>
      <c r="BL214" s="107"/>
      <c r="BM214" s="107"/>
      <c r="BN214" s="107"/>
      <c r="BO214" s="107"/>
      <c r="BP214" s="107"/>
      <c r="BQ214" s="107"/>
      <c r="BR214" s="107"/>
      <c r="BS214" s="107"/>
      <c r="BT214" s="107"/>
      <c r="BU214" s="107"/>
      <c r="BV214" s="107"/>
      <c r="BW214" s="107"/>
      <c r="BX214" s="107"/>
      <c r="BY214" s="107"/>
      <c r="BZ214" s="107"/>
      <c r="CA214" s="107"/>
      <c r="CB214" s="107"/>
    </row>
    <row r="215" spans="1:80" s="108" customFormat="1" ht="12" customHeight="1">
      <c r="A215" s="107"/>
      <c r="B215" s="107"/>
      <c r="C215" s="107"/>
      <c r="D215" s="107"/>
      <c r="E215" s="107"/>
      <c r="F215" s="107"/>
      <c r="G215" s="107"/>
      <c r="H215" s="107"/>
      <c r="I215" s="107"/>
      <c r="J215" s="107"/>
      <c r="K215" s="107"/>
      <c r="L215" s="107"/>
      <c r="M215" s="107"/>
      <c r="N215" s="107"/>
      <c r="O215" s="107"/>
      <c r="P215" s="107"/>
      <c r="Q215" s="107"/>
      <c r="R215" s="107"/>
      <c r="S215" s="107"/>
      <c r="T215" s="107"/>
      <c r="U215" s="107"/>
      <c r="V215" s="107"/>
      <c r="W215" s="107"/>
      <c r="X215" s="107"/>
      <c r="Y215" s="107"/>
      <c r="Z215" s="107"/>
      <c r="AA215" s="107"/>
      <c r="AB215" s="107"/>
      <c r="AC215" s="107"/>
      <c r="AD215" s="107"/>
      <c r="AE215" s="107"/>
      <c r="AF215" s="107"/>
      <c r="AG215" s="107"/>
      <c r="AH215" s="107"/>
      <c r="AI215" s="107"/>
      <c r="AJ215" s="107"/>
      <c r="AK215" s="107"/>
      <c r="AL215" s="107"/>
      <c r="AM215" s="107"/>
      <c r="AN215" s="107"/>
      <c r="AO215" s="107"/>
      <c r="AP215" s="107"/>
      <c r="AQ215" s="107"/>
      <c r="AR215" s="107"/>
      <c r="AS215" s="107"/>
      <c r="AT215" s="107"/>
      <c r="AU215" s="107"/>
      <c r="AV215" s="107"/>
      <c r="AW215" s="107"/>
      <c r="AX215" s="107"/>
      <c r="AY215" s="107"/>
      <c r="AZ215" s="107"/>
      <c r="BA215" s="107"/>
      <c r="BB215" s="107"/>
      <c r="BC215" s="107"/>
      <c r="BD215" s="107"/>
      <c r="BE215" s="107"/>
      <c r="BF215" s="107"/>
      <c r="BG215" s="107"/>
      <c r="BH215" s="107"/>
      <c r="BI215" s="107"/>
      <c r="BJ215" s="107"/>
      <c r="BK215" s="107"/>
      <c r="BL215" s="107"/>
      <c r="BM215" s="107"/>
      <c r="BN215" s="107"/>
      <c r="BO215" s="107"/>
      <c r="BP215" s="107"/>
      <c r="BQ215" s="107"/>
      <c r="BR215" s="107"/>
      <c r="BS215" s="107"/>
      <c r="BT215" s="107"/>
      <c r="BU215" s="107"/>
      <c r="BV215" s="107"/>
      <c r="BW215" s="107"/>
      <c r="BX215" s="107"/>
      <c r="BY215" s="107"/>
      <c r="BZ215" s="107"/>
      <c r="CA215" s="107"/>
      <c r="CB215" s="107"/>
    </row>
    <row r="216" spans="1:80" s="108" customFormat="1" ht="12" customHeight="1">
      <c r="A216" s="107"/>
      <c r="B216" s="107"/>
      <c r="C216" s="107"/>
      <c r="D216" s="107"/>
      <c r="E216" s="107"/>
      <c r="F216" s="107"/>
      <c r="G216" s="107"/>
      <c r="H216" s="107"/>
      <c r="I216" s="107"/>
      <c r="J216" s="107"/>
      <c r="K216" s="107"/>
      <c r="L216" s="107"/>
      <c r="M216" s="107"/>
      <c r="N216" s="107"/>
      <c r="O216" s="107"/>
      <c r="P216" s="107"/>
      <c r="Q216" s="107"/>
      <c r="R216" s="107"/>
      <c r="S216" s="107"/>
      <c r="T216" s="107"/>
      <c r="U216" s="107"/>
      <c r="V216" s="107"/>
      <c r="W216" s="107"/>
      <c r="X216" s="107"/>
      <c r="Y216" s="107"/>
      <c r="Z216" s="107"/>
      <c r="AA216" s="107"/>
      <c r="AB216" s="107"/>
      <c r="AC216" s="107"/>
      <c r="AD216" s="107"/>
      <c r="AE216" s="107"/>
      <c r="AF216" s="107"/>
      <c r="AG216" s="107"/>
      <c r="AH216" s="107"/>
      <c r="AI216" s="107"/>
      <c r="AJ216" s="107"/>
      <c r="AK216" s="107"/>
      <c r="AL216" s="107"/>
      <c r="AM216" s="107"/>
      <c r="AN216" s="107"/>
      <c r="AO216" s="107"/>
      <c r="AP216" s="107"/>
      <c r="AQ216" s="107"/>
      <c r="AR216" s="107"/>
      <c r="AS216" s="107"/>
      <c r="AT216" s="107"/>
      <c r="AU216" s="107"/>
      <c r="AV216" s="107"/>
      <c r="AW216" s="107"/>
      <c r="AX216" s="107"/>
      <c r="AY216" s="107"/>
      <c r="AZ216" s="107"/>
      <c r="BA216" s="107"/>
      <c r="BB216" s="107"/>
      <c r="BC216" s="107"/>
      <c r="BD216" s="107"/>
      <c r="BE216" s="107"/>
      <c r="BF216" s="107"/>
      <c r="BG216" s="107"/>
      <c r="BH216" s="107"/>
      <c r="BI216" s="107"/>
      <c r="BJ216" s="107"/>
      <c r="BK216" s="107"/>
      <c r="BL216" s="107"/>
      <c r="BM216" s="107"/>
      <c r="BN216" s="107"/>
      <c r="BO216" s="107"/>
      <c r="BP216" s="107"/>
      <c r="BQ216" s="107"/>
      <c r="BR216" s="107"/>
      <c r="BS216" s="107"/>
      <c r="BT216" s="107"/>
      <c r="BU216" s="107"/>
      <c r="BV216" s="107"/>
      <c r="BW216" s="107"/>
      <c r="BX216" s="107"/>
      <c r="BY216" s="107"/>
      <c r="BZ216" s="107"/>
      <c r="CA216" s="107"/>
      <c r="CB216" s="107"/>
    </row>
    <row r="217" spans="1:80" s="108" customFormat="1" ht="12" customHeight="1">
      <c r="A217" s="107"/>
      <c r="B217" s="107"/>
      <c r="C217" s="107"/>
      <c r="D217" s="107"/>
      <c r="E217" s="107"/>
      <c r="F217" s="107"/>
      <c r="G217" s="107"/>
      <c r="H217" s="107"/>
      <c r="I217" s="107"/>
      <c r="J217" s="107"/>
      <c r="K217" s="107"/>
      <c r="L217" s="107"/>
      <c r="M217" s="107"/>
      <c r="N217" s="107"/>
      <c r="O217" s="107"/>
      <c r="P217" s="107"/>
      <c r="Q217" s="107"/>
      <c r="R217" s="107"/>
      <c r="S217" s="107"/>
      <c r="T217" s="107"/>
      <c r="U217" s="107"/>
      <c r="V217" s="107"/>
      <c r="W217" s="107"/>
      <c r="X217" s="107"/>
      <c r="Y217" s="107"/>
      <c r="Z217" s="107"/>
      <c r="AA217" s="107"/>
      <c r="AB217" s="107"/>
      <c r="AC217" s="107"/>
      <c r="AD217" s="107"/>
      <c r="AE217" s="107"/>
      <c r="AF217" s="107"/>
      <c r="AG217" s="107"/>
      <c r="AH217" s="107"/>
      <c r="AI217" s="107"/>
      <c r="AJ217" s="107"/>
      <c r="AK217" s="107"/>
      <c r="AL217" s="107"/>
      <c r="AM217" s="107"/>
      <c r="AN217" s="107"/>
      <c r="AO217" s="107"/>
      <c r="AP217" s="107"/>
      <c r="AQ217" s="107"/>
      <c r="AR217" s="107"/>
      <c r="AS217" s="107"/>
      <c r="AT217" s="107"/>
      <c r="AU217" s="107"/>
      <c r="AV217" s="107"/>
      <c r="AW217" s="107"/>
      <c r="AX217" s="107"/>
      <c r="AY217" s="107"/>
      <c r="AZ217" s="107"/>
      <c r="BA217" s="107"/>
      <c r="BB217" s="107"/>
      <c r="BC217" s="107"/>
      <c r="BD217" s="107"/>
      <c r="BE217" s="107"/>
      <c r="BF217" s="107"/>
      <c r="BG217" s="107"/>
      <c r="BH217" s="107"/>
      <c r="BI217" s="107"/>
      <c r="BJ217" s="107"/>
      <c r="BK217" s="107"/>
      <c r="BL217" s="107"/>
      <c r="BM217" s="107"/>
      <c r="BN217" s="107"/>
      <c r="BO217" s="107"/>
      <c r="BP217" s="107"/>
      <c r="BQ217" s="107"/>
      <c r="BR217" s="107"/>
      <c r="BS217" s="107"/>
      <c r="BT217" s="107"/>
      <c r="BU217" s="107"/>
      <c r="BV217" s="107"/>
      <c r="BW217" s="107"/>
      <c r="BX217" s="107"/>
      <c r="BY217" s="107"/>
      <c r="BZ217" s="107"/>
      <c r="CA217" s="107"/>
      <c r="CB217" s="107"/>
    </row>
    <row r="218" spans="1:80" s="108" customFormat="1" ht="12" customHeight="1">
      <c r="A218" s="107"/>
      <c r="B218" s="107"/>
      <c r="C218" s="107"/>
      <c r="D218" s="107"/>
      <c r="E218" s="107"/>
      <c r="F218" s="107"/>
      <c r="G218" s="107"/>
      <c r="H218" s="107"/>
      <c r="I218" s="107"/>
      <c r="J218" s="107"/>
      <c r="K218" s="107"/>
      <c r="L218" s="107"/>
      <c r="M218" s="107"/>
      <c r="N218" s="107"/>
      <c r="O218" s="107"/>
      <c r="P218" s="107"/>
      <c r="Q218" s="107"/>
      <c r="R218" s="107"/>
      <c r="S218" s="107"/>
      <c r="T218" s="107"/>
      <c r="U218" s="107"/>
      <c r="V218" s="107"/>
      <c r="W218" s="107"/>
      <c r="X218" s="107"/>
      <c r="Y218" s="107"/>
      <c r="Z218" s="107"/>
      <c r="AA218" s="107"/>
      <c r="AB218" s="107"/>
      <c r="AC218" s="107"/>
      <c r="AD218" s="107"/>
      <c r="AE218" s="107"/>
      <c r="AF218" s="107"/>
      <c r="AG218" s="107"/>
      <c r="AH218" s="107"/>
      <c r="AI218" s="107"/>
      <c r="AJ218" s="107"/>
      <c r="AK218" s="107"/>
      <c r="AL218" s="107"/>
      <c r="AM218" s="107"/>
      <c r="AN218" s="107"/>
      <c r="AO218" s="107"/>
      <c r="AP218" s="107"/>
      <c r="AQ218" s="107"/>
      <c r="AR218" s="107"/>
      <c r="AS218" s="107"/>
      <c r="AT218" s="107"/>
      <c r="AU218" s="107"/>
      <c r="AV218" s="107"/>
      <c r="AW218" s="107"/>
      <c r="AX218" s="107"/>
      <c r="AY218" s="107"/>
      <c r="AZ218" s="107"/>
      <c r="BA218" s="107"/>
      <c r="BB218" s="107"/>
      <c r="BC218" s="107"/>
      <c r="BD218" s="107"/>
      <c r="BE218" s="107"/>
      <c r="BF218" s="107"/>
      <c r="BG218" s="107"/>
      <c r="BH218" s="107"/>
      <c r="BI218" s="107"/>
      <c r="BJ218" s="107"/>
      <c r="BK218" s="107"/>
      <c r="BL218" s="107"/>
      <c r="BM218" s="107"/>
      <c r="BN218" s="107"/>
      <c r="BO218" s="107"/>
      <c r="BP218" s="107"/>
      <c r="BQ218" s="107"/>
      <c r="BR218" s="107"/>
      <c r="BS218" s="107"/>
      <c r="BT218" s="107"/>
      <c r="BU218" s="107"/>
      <c r="BV218" s="107"/>
      <c r="BW218" s="107"/>
      <c r="BX218" s="107"/>
      <c r="BY218" s="107"/>
      <c r="BZ218" s="107"/>
      <c r="CA218" s="107"/>
      <c r="CB218" s="107"/>
    </row>
    <row r="219" spans="1:80" s="108" customFormat="1" ht="12" customHeight="1">
      <c r="A219" s="107"/>
      <c r="B219" s="107"/>
      <c r="C219" s="107"/>
      <c r="D219" s="107"/>
      <c r="E219" s="107"/>
      <c r="F219" s="107"/>
      <c r="G219" s="107"/>
      <c r="H219" s="107"/>
      <c r="I219" s="107"/>
      <c r="J219" s="107"/>
      <c r="K219" s="107"/>
      <c r="L219" s="107"/>
      <c r="M219" s="107"/>
      <c r="N219" s="107"/>
      <c r="O219" s="107"/>
      <c r="P219" s="107"/>
      <c r="Q219" s="107"/>
      <c r="R219" s="107"/>
      <c r="S219" s="107"/>
      <c r="T219" s="107"/>
      <c r="U219" s="107"/>
      <c r="V219" s="107"/>
      <c r="W219" s="107"/>
      <c r="X219" s="107"/>
      <c r="Y219" s="107"/>
      <c r="Z219" s="107"/>
      <c r="AA219" s="107"/>
      <c r="AB219" s="107"/>
      <c r="AC219" s="107"/>
      <c r="AD219" s="107"/>
      <c r="AE219" s="107"/>
      <c r="AF219" s="107"/>
      <c r="AG219" s="107"/>
      <c r="AH219" s="107"/>
      <c r="AI219" s="107"/>
      <c r="AJ219" s="107"/>
      <c r="AK219" s="107"/>
      <c r="AL219" s="107"/>
      <c r="AM219" s="107"/>
      <c r="AN219" s="107"/>
      <c r="AO219" s="107"/>
      <c r="AP219" s="107"/>
      <c r="AQ219" s="107"/>
      <c r="AR219" s="107"/>
      <c r="AS219" s="107"/>
      <c r="AT219" s="107"/>
      <c r="AU219" s="107"/>
      <c r="AV219" s="107"/>
      <c r="AW219" s="107"/>
      <c r="AX219" s="107"/>
      <c r="AY219" s="107"/>
      <c r="AZ219" s="107"/>
      <c r="BA219" s="107"/>
      <c r="BB219" s="107"/>
      <c r="BC219" s="107"/>
      <c r="BD219" s="107"/>
      <c r="BE219" s="107"/>
      <c r="BF219" s="107"/>
      <c r="BG219" s="107"/>
      <c r="BH219" s="107"/>
      <c r="BI219" s="107"/>
      <c r="BJ219" s="107"/>
      <c r="BK219" s="107"/>
      <c r="BL219" s="107"/>
      <c r="BM219" s="107"/>
      <c r="BN219" s="107"/>
      <c r="BO219" s="107"/>
      <c r="BP219" s="107"/>
      <c r="BQ219" s="107"/>
      <c r="BR219" s="107"/>
      <c r="BS219" s="107"/>
      <c r="BT219" s="107"/>
      <c r="BU219" s="107"/>
      <c r="BV219" s="107"/>
      <c r="BW219" s="107"/>
      <c r="BX219" s="107"/>
      <c r="BY219" s="107"/>
      <c r="BZ219" s="107"/>
      <c r="CA219" s="107"/>
      <c r="CB219" s="107"/>
    </row>
    <row r="220" spans="1:80" s="108" customFormat="1" ht="12" customHeight="1">
      <c r="A220" s="107"/>
      <c r="B220" s="107"/>
      <c r="C220" s="107"/>
      <c r="D220" s="107"/>
      <c r="E220" s="107"/>
      <c r="F220" s="107"/>
      <c r="G220" s="107"/>
      <c r="H220" s="107"/>
      <c r="I220" s="107"/>
      <c r="J220" s="107"/>
      <c r="K220" s="107"/>
      <c r="L220" s="107"/>
      <c r="M220" s="107"/>
      <c r="N220" s="107"/>
      <c r="O220" s="107"/>
      <c r="P220" s="107"/>
      <c r="Q220" s="107"/>
      <c r="R220" s="107"/>
      <c r="S220" s="107"/>
      <c r="T220" s="107"/>
      <c r="U220" s="107"/>
      <c r="V220" s="107"/>
      <c r="W220" s="107"/>
      <c r="X220" s="107"/>
      <c r="Y220" s="107"/>
      <c r="Z220" s="107"/>
      <c r="AA220" s="107"/>
      <c r="AB220" s="107"/>
      <c r="AC220" s="107"/>
      <c r="AD220" s="107"/>
      <c r="AE220" s="107"/>
      <c r="AF220" s="107"/>
      <c r="AG220" s="107"/>
      <c r="AH220" s="107"/>
      <c r="AI220" s="107"/>
      <c r="AJ220" s="107"/>
      <c r="AK220" s="107"/>
      <c r="AL220" s="107"/>
      <c r="AM220" s="107"/>
      <c r="AN220" s="107"/>
      <c r="AO220" s="107"/>
      <c r="AP220" s="107"/>
      <c r="AQ220" s="107"/>
      <c r="AR220" s="107"/>
      <c r="AS220" s="107"/>
      <c r="AT220" s="107"/>
      <c r="AU220" s="107"/>
      <c r="AV220" s="107"/>
      <c r="AW220" s="107"/>
      <c r="AX220" s="107"/>
      <c r="AY220" s="107"/>
      <c r="AZ220" s="107"/>
      <c r="BA220" s="107"/>
      <c r="BB220" s="107"/>
      <c r="BC220" s="107"/>
      <c r="BD220" s="107"/>
      <c r="BE220" s="107"/>
      <c r="BF220" s="107"/>
      <c r="BG220" s="107"/>
      <c r="BH220" s="107"/>
      <c r="BI220" s="107"/>
      <c r="BJ220" s="107"/>
      <c r="BK220" s="107"/>
      <c r="BL220" s="107"/>
      <c r="BM220" s="107"/>
      <c r="BN220" s="107"/>
      <c r="BO220" s="107"/>
      <c r="BP220" s="107"/>
      <c r="BQ220" s="107"/>
      <c r="BR220" s="107"/>
      <c r="BS220" s="107"/>
      <c r="BT220" s="107"/>
      <c r="BU220" s="107"/>
      <c r="BV220" s="107"/>
      <c r="BW220" s="107"/>
      <c r="BX220" s="107"/>
      <c r="BY220" s="107"/>
      <c r="BZ220" s="107"/>
      <c r="CA220" s="107"/>
      <c r="CB220" s="107"/>
    </row>
    <row r="221" spans="1:80" s="108" customFormat="1" ht="12" customHeight="1">
      <c r="A221" s="107"/>
      <c r="B221" s="107"/>
      <c r="C221" s="107"/>
      <c r="D221" s="107"/>
      <c r="E221" s="107"/>
      <c r="F221" s="107"/>
      <c r="G221" s="107"/>
      <c r="H221" s="107"/>
      <c r="I221" s="107"/>
      <c r="J221" s="107"/>
      <c r="K221" s="107"/>
      <c r="L221" s="107"/>
      <c r="M221" s="107"/>
      <c r="N221" s="107"/>
      <c r="O221" s="107"/>
      <c r="P221" s="107"/>
      <c r="Q221" s="107"/>
      <c r="R221" s="107"/>
      <c r="S221" s="107"/>
      <c r="T221" s="107"/>
      <c r="U221" s="107"/>
      <c r="V221" s="107"/>
      <c r="W221" s="107"/>
      <c r="X221" s="107"/>
      <c r="Y221" s="107"/>
      <c r="Z221" s="107"/>
      <c r="AA221" s="107"/>
      <c r="AB221" s="107"/>
      <c r="AC221" s="107"/>
      <c r="AD221" s="107"/>
      <c r="AE221" s="107"/>
      <c r="AF221" s="107"/>
      <c r="AG221" s="107"/>
      <c r="AH221" s="107"/>
      <c r="AI221" s="107"/>
      <c r="AJ221" s="107"/>
      <c r="AK221" s="107"/>
      <c r="AL221" s="107"/>
      <c r="AM221" s="107"/>
      <c r="AN221" s="107"/>
      <c r="AO221" s="107"/>
      <c r="AP221" s="107"/>
      <c r="AQ221" s="107"/>
      <c r="AR221" s="107"/>
      <c r="AS221" s="107"/>
      <c r="AT221" s="107"/>
      <c r="AU221" s="107"/>
      <c r="AV221" s="107"/>
      <c r="AW221" s="107"/>
      <c r="AX221" s="107"/>
      <c r="AY221" s="107"/>
      <c r="AZ221" s="107"/>
      <c r="BA221" s="107"/>
      <c r="BB221" s="107"/>
      <c r="BC221" s="107"/>
      <c r="BD221" s="107"/>
      <c r="BE221" s="107"/>
      <c r="BF221" s="107"/>
      <c r="BG221" s="107"/>
      <c r="BH221" s="107"/>
      <c r="BI221" s="107"/>
      <c r="BJ221" s="107"/>
      <c r="BK221" s="107"/>
      <c r="BL221" s="107"/>
      <c r="BM221" s="107"/>
      <c r="BN221" s="107"/>
      <c r="BO221" s="107"/>
      <c r="BP221" s="107"/>
      <c r="BQ221" s="107"/>
      <c r="BR221" s="107"/>
      <c r="BS221" s="107"/>
      <c r="BT221" s="107"/>
      <c r="BU221" s="107"/>
      <c r="BV221" s="107"/>
      <c r="BW221" s="107"/>
      <c r="BX221" s="107"/>
      <c r="BY221" s="107"/>
      <c r="BZ221" s="107"/>
      <c r="CA221" s="107"/>
      <c r="CB221" s="107"/>
    </row>
    <row r="222" spans="1:80" s="108" customFormat="1" ht="12" customHeight="1">
      <c r="A222" s="107"/>
      <c r="B222" s="107"/>
      <c r="C222" s="107"/>
      <c r="D222" s="107"/>
      <c r="E222" s="107"/>
      <c r="F222" s="107"/>
      <c r="G222" s="107"/>
      <c r="H222" s="107"/>
      <c r="I222" s="107"/>
      <c r="J222" s="107"/>
      <c r="K222" s="107"/>
      <c r="L222" s="107"/>
      <c r="M222" s="107"/>
      <c r="N222" s="107"/>
      <c r="O222" s="107"/>
      <c r="P222" s="107"/>
      <c r="Q222" s="107"/>
      <c r="R222" s="107"/>
      <c r="S222" s="107"/>
      <c r="T222" s="107"/>
      <c r="U222" s="107"/>
      <c r="V222" s="107"/>
      <c r="W222" s="107"/>
      <c r="X222" s="107"/>
      <c r="Y222" s="107"/>
      <c r="Z222" s="107"/>
      <c r="AA222" s="107"/>
      <c r="AB222" s="107"/>
      <c r="AC222" s="107"/>
      <c r="AD222" s="107"/>
      <c r="AE222" s="107"/>
      <c r="AF222" s="107"/>
      <c r="AG222" s="107"/>
      <c r="AH222" s="107"/>
      <c r="AI222" s="107"/>
      <c r="AJ222" s="107"/>
      <c r="AK222" s="107"/>
      <c r="AL222" s="107"/>
      <c r="AM222" s="107"/>
      <c r="AN222" s="107"/>
      <c r="AO222" s="107"/>
      <c r="AP222" s="107"/>
      <c r="AQ222" s="107"/>
      <c r="AR222" s="107"/>
      <c r="AS222" s="107"/>
      <c r="AT222" s="107"/>
      <c r="AU222" s="107"/>
      <c r="AV222" s="107"/>
      <c r="AW222" s="107"/>
      <c r="AX222" s="107"/>
      <c r="AY222" s="107"/>
      <c r="AZ222" s="107"/>
      <c r="BA222" s="107"/>
      <c r="BB222" s="107"/>
      <c r="BC222" s="107"/>
      <c r="BD222" s="107"/>
      <c r="BE222" s="107"/>
      <c r="BF222" s="107"/>
      <c r="BG222" s="107"/>
      <c r="BH222" s="107"/>
      <c r="BI222" s="107"/>
      <c r="BJ222" s="107"/>
      <c r="BK222" s="107"/>
      <c r="BL222" s="107"/>
      <c r="BM222" s="107"/>
      <c r="BN222" s="107"/>
      <c r="BO222" s="107"/>
      <c r="BP222" s="107"/>
      <c r="BQ222" s="107"/>
      <c r="BR222" s="107"/>
      <c r="BS222" s="107"/>
      <c r="BT222" s="107"/>
      <c r="BU222" s="107"/>
      <c r="BV222" s="107"/>
      <c r="BW222" s="107"/>
      <c r="BX222" s="107"/>
      <c r="BY222" s="107"/>
      <c r="BZ222" s="107"/>
      <c r="CA222" s="107"/>
      <c r="CB222" s="107"/>
    </row>
    <row r="223" spans="1:80" s="108" customFormat="1" ht="12" customHeight="1">
      <c r="A223" s="107"/>
      <c r="B223" s="107"/>
      <c r="C223" s="107"/>
      <c r="D223" s="107"/>
      <c r="E223" s="107"/>
      <c r="F223" s="107"/>
      <c r="G223" s="107"/>
      <c r="H223" s="107"/>
      <c r="I223" s="107"/>
      <c r="J223" s="107"/>
      <c r="K223" s="107"/>
      <c r="L223" s="107"/>
      <c r="M223" s="107"/>
      <c r="N223" s="107"/>
      <c r="O223" s="107"/>
      <c r="P223" s="107"/>
      <c r="Q223" s="107"/>
      <c r="R223" s="107"/>
      <c r="S223" s="107"/>
      <c r="T223" s="107"/>
      <c r="U223" s="107"/>
      <c r="V223" s="107"/>
      <c r="W223" s="107"/>
      <c r="X223" s="107"/>
      <c r="Y223" s="107"/>
      <c r="Z223" s="107"/>
      <c r="AA223" s="107"/>
      <c r="AB223" s="107"/>
      <c r="AC223" s="107"/>
      <c r="AD223" s="107"/>
      <c r="AE223" s="107"/>
      <c r="AF223" s="107"/>
      <c r="AG223" s="107"/>
      <c r="AH223" s="107"/>
      <c r="AI223" s="107"/>
      <c r="AJ223" s="107"/>
      <c r="AK223" s="107"/>
      <c r="AL223" s="107"/>
      <c r="AM223" s="107"/>
      <c r="AN223" s="107"/>
      <c r="AO223" s="107"/>
      <c r="AP223" s="107"/>
      <c r="AQ223" s="107"/>
      <c r="AR223" s="107"/>
      <c r="AS223" s="107"/>
      <c r="AT223" s="107"/>
      <c r="AU223" s="107"/>
      <c r="AV223" s="107"/>
      <c r="AW223" s="107"/>
      <c r="AX223" s="107"/>
      <c r="AY223" s="107"/>
      <c r="AZ223" s="107"/>
      <c r="BA223" s="107"/>
      <c r="BB223" s="107"/>
      <c r="BC223" s="107"/>
      <c r="BD223" s="107"/>
      <c r="BE223" s="107"/>
      <c r="BF223" s="107"/>
      <c r="BG223" s="107"/>
      <c r="BH223" s="107"/>
      <c r="BI223" s="107"/>
      <c r="BJ223" s="107"/>
      <c r="BK223" s="107"/>
      <c r="BL223" s="107"/>
      <c r="BM223" s="107"/>
      <c r="BN223" s="107"/>
      <c r="BO223" s="107"/>
      <c r="BP223" s="107"/>
      <c r="BQ223" s="107"/>
      <c r="BR223" s="107"/>
      <c r="BS223" s="107"/>
      <c r="BT223" s="107"/>
      <c r="BU223" s="107"/>
      <c r="BV223" s="107"/>
      <c r="BW223" s="107"/>
      <c r="BX223" s="107"/>
      <c r="BY223" s="107"/>
      <c r="BZ223" s="107"/>
      <c r="CA223" s="107"/>
      <c r="CB223" s="107"/>
    </row>
    <row r="224" spans="1:80" s="108" customFormat="1" ht="12" customHeight="1">
      <c r="A224" s="107"/>
      <c r="B224" s="107"/>
      <c r="C224" s="107"/>
      <c r="D224" s="107"/>
      <c r="E224" s="107"/>
      <c r="F224" s="107"/>
      <c r="G224" s="107"/>
      <c r="H224" s="107"/>
      <c r="I224" s="107"/>
      <c r="J224" s="107"/>
      <c r="K224" s="107"/>
      <c r="L224" s="107"/>
      <c r="M224" s="107"/>
      <c r="N224" s="107"/>
      <c r="O224" s="107"/>
      <c r="P224" s="107"/>
      <c r="Q224" s="107"/>
      <c r="R224" s="107"/>
      <c r="S224" s="107"/>
      <c r="T224" s="107"/>
      <c r="U224" s="107"/>
      <c r="V224" s="107"/>
      <c r="W224" s="107"/>
      <c r="X224" s="107"/>
      <c r="Y224" s="107"/>
      <c r="Z224" s="107"/>
      <c r="AA224" s="107"/>
      <c r="AB224" s="107"/>
      <c r="AC224" s="107"/>
      <c r="AD224" s="107"/>
      <c r="AE224" s="107"/>
      <c r="AF224" s="107"/>
      <c r="AG224" s="107"/>
      <c r="AH224" s="107"/>
      <c r="AI224" s="107"/>
      <c r="AJ224" s="107"/>
      <c r="AK224" s="107"/>
      <c r="AL224" s="107"/>
      <c r="AM224" s="107"/>
      <c r="AN224" s="107"/>
      <c r="AO224" s="107"/>
      <c r="AP224" s="107"/>
      <c r="AQ224" s="107"/>
      <c r="AR224" s="107"/>
      <c r="AS224" s="107"/>
      <c r="AT224" s="107"/>
      <c r="AU224" s="107"/>
      <c r="AV224" s="107"/>
      <c r="AW224" s="107"/>
      <c r="AX224" s="107"/>
      <c r="AY224" s="107"/>
      <c r="AZ224" s="107"/>
      <c r="BA224" s="107"/>
      <c r="BB224" s="107"/>
      <c r="BC224" s="107"/>
      <c r="BD224" s="107"/>
      <c r="BE224" s="107"/>
      <c r="BF224" s="107"/>
      <c r="BG224" s="107"/>
      <c r="BH224" s="107"/>
      <c r="BI224" s="107"/>
      <c r="BJ224" s="107"/>
      <c r="BK224" s="107"/>
      <c r="BL224" s="107"/>
      <c r="BM224" s="107"/>
      <c r="BN224" s="107"/>
      <c r="BO224" s="107"/>
      <c r="BP224" s="107"/>
      <c r="BQ224" s="107"/>
      <c r="BR224" s="107"/>
      <c r="BS224" s="107"/>
      <c r="BT224" s="107"/>
      <c r="BU224" s="107"/>
      <c r="BV224" s="107"/>
      <c r="BW224" s="107"/>
      <c r="BX224" s="107"/>
      <c r="BY224" s="107"/>
      <c r="BZ224" s="107"/>
      <c r="CA224" s="107"/>
      <c r="CB224" s="107"/>
    </row>
    <row r="225" spans="1:80" s="108" customFormat="1" ht="12" customHeight="1">
      <c r="A225" s="107"/>
      <c r="B225" s="107"/>
      <c r="C225" s="107"/>
      <c r="D225" s="107"/>
      <c r="E225" s="107"/>
      <c r="F225" s="107"/>
      <c r="G225" s="107"/>
      <c r="H225" s="107"/>
      <c r="I225" s="107"/>
      <c r="J225" s="107"/>
      <c r="K225" s="107"/>
      <c r="L225" s="107"/>
      <c r="M225" s="107"/>
      <c r="N225" s="107"/>
      <c r="O225" s="107"/>
      <c r="P225" s="107"/>
      <c r="Q225" s="107"/>
      <c r="R225" s="107"/>
      <c r="S225" s="107"/>
      <c r="T225" s="107"/>
      <c r="U225" s="107"/>
      <c r="V225" s="107"/>
      <c r="W225" s="107"/>
      <c r="X225" s="107"/>
      <c r="Y225" s="107"/>
      <c r="Z225" s="107"/>
      <c r="AA225" s="107"/>
      <c r="AB225" s="107"/>
      <c r="AC225" s="107"/>
      <c r="AD225" s="107"/>
      <c r="AE225" s="107"/>
      <c r="AF225" s="107"/>
      <c r="AG225" s="107"/>
      <c r="AH225" s="107"/>
      <c r="AI225" s="107"/>
      <c r="AJ225" s="107"/>
      <c r="AK225" s="107"/>
      <c r="AL225" s="107"/>
      <c r="AM225" s="107"/>
      <c r="AN225" s="107"/>
      <c r="AO225" s="107"/>
      <c r="AP225" s="107"/>
      <c r="AQ225" s="107"/>
      <c r="AR225" s="107"/>
      <c r="AS225" s="107"/>
      <c r="AT225" s="107"/>
      <c r="AU225" s="107"/>
      <c r="AV225" s="107"/>
      <c r="AW225" s="107"/>
      <c r="AX225" s="107"/>
      <c r="AY225" s="107"/>
      <c r="AZ225" s="107"/>
      <c r="BA225" s="107"/>
      <c r="BB225" s="107"/>
      <c r="BC225" s="107"/>
      <c r="BD225" s="107"/>
      <c r="BE225" s="107"/>
      <c r="BF225" s="107"/>
      <c r="BG225" s="107"/>
      <c r="BH225" s="107"/>
      <c r="BI225" s="107"/>
      <c r="BJ225" s="107"/>
      <c r="BK225" s="107"/>
      <c r="BL225" s="107"/>
      <c r="BM225" s="107"/>
      <c r="BN225" s="107"/>
      <c r="BO225" s="107"/>
      <c r="BP225" s="107"/>
      <c r="BQ225" s="107"/>
      <c r="BR225" s="107"/>
      <c r="BS225" s="107"/>
      <c r="BT225" s="107"/>
      <c r="BU225" s="107"/>
      <c r="BV225" s="107"/>
      <c r="BW225" s="107"/>
      <c r="BX225" s="107"/>
      <c r="BY225" s="107"/>
      <c r="BZ225" s="107"/>
      <c r="CA225" s="107"/>
      <c r="CB225" s="107"/>
    </row>
    <row r="226" spans="1:80" s="108" customFormat="1" ht="12" customHeight="1">
      <c r="A226" s="107"/>
      <c r="B226" s="107"/>
      <c r="C226" s="107"/>
      <c r="D226" s="107"/>
      <c r="E226" s="107"/>
      <c r="F226" s="107"/>
      <c r="G226" s="107"/>
      <c r="H226" s="107"/>
      <c r="I226" s="107"/>
      <c r="J226" s="107"/>
      <c r="K226" s="107"/>
      <c r="L226" s="107"/>
      <c r="M226" s="107"/>
      <c r="N226" s="107"/>
      <c r="O226" s="107"/>
      <c r="P226" s="107"/>
      <c r="Q226" s="107"/>
      <c r="R226" s="107"/>
      <c r="S226" s="107"/>
      <c r="T226" s="107"/>
      <c r="U226" s="107"/>
      <c r="V226" s="107"/>
      <c r="W226" s="107"/>
      <c r="X226" s="107"/>
      <c r="Y226" s="107"/>
      <c r="Z226" s="107"/>
      <c r="AA226" s="107"/>
      <c r="AB226" s="107"/>
      <c r="AC226" s="107"/>
      <c r="AD226" s="107"/>
      <c r="AE226" s="107"/>
      <c r="AF226" s="107"/>
      <c r="AG226" s="107"/>
      <c r="AH226" s="107"/>
      <c r="AI226" s="107"/>
      <c r="AJ226" s="107"/>
      <c r="AK226" s="107"/>
      <c r="AL226" s="107"/>
      <c r="AM226" s="107"/>
      <c r="AN226" s="107"/>
      <c r="AO226" s="107"/>
      <c r="AP226" s="107"/>
      <c r="AQ226" s="107"/>
      <c r="AR226" s="107"/>
      <c r="AS226" s="107"/>
      <c r="AT226" s="107"/>
      <c r="AU226" s="107"/>
      <c r="AV226" s="107"/>
      <c r="AW226" s="107"/>
      <c r="AX226" s="107"/>
      <c r="AY226" s="107"/>
      <c r="AZ226" s="107"/>
      <c r="BA226" s="107"/>
      <c r="BB226" s="107"/>
      <c r="BC226" s="107"/>
      <c r="BD226" s="107"/>
      <c r="BE226" s="107"/>
      <c r="BF226" s="107"/>
      <c r="BG226" s="107"/>
      <c r="BH226" s="107"/>
      <c r="BI226" s="107"/>
      <c r="BJ226" s="107"/>
      <c r="BK226" s="107"/>
      <c r="BL226" s="107"/>
      <c r="BM226" s="107"/>
      <c r="BN226" s="107"/>
      <c r="BO226" s="107"/>
      <c r="BP226" s="107"/>
      <c r="BQ226" s="107"/>
      <c r="BR226" s="107"/>
      <c r="BS226" s="107"/>
      <c r="BT226" s="107"/>
      <c r="BU226" s="107"/>
      <c r="BV226" s="107"/>
      <c r="BW226" s="107"/>
      <c r="BX226" s="107"/>
      <c r="BY226" s="107"/>
      <c r="BZ226" s="107"/>
      <c r="CA226" s="107"/>
      <c r="CB226" s="107"/>
    </row>
    <row r="227" spans="1:80" s="108" customFormat="1" ht="12" customHeight="1">
      <c r="A227" s="107"/>
      <c r="B227" s="107"/>
      <c r="C227" s="107"/>
      <c r="D227" s="107"/>
      <c r="E227" s="107"/>
      <c r="F227" s="107"/>
      <c r="G227" s="107"/>
      <c r="H227" s="107"/>
      <c r="I227" s="107"/>
      <c r="J227" s="107"/>
      <c r="K227" s="107"/>
      <c r="L227" s="107"/>
      <c r="M227" s="107"/>
      <c r="N227" s="107"/>
      <c r="O227" s="107"/>
      <c r="P227" s="107"/>
      <c r="Q227" s="107"/>
      <c r="R227" s="107"/>
      <c r="S227" s="107"/>
      <c r="T227" s="107"/>
      <c r="U227" s="107"/>
      <c r="V227" s="107"/>
      <c r="W227" s="107"/>
      <c r="X227" s="107"/>
      <c r="Y227" s="107"/>
      <c r="Z227" s="107"/>
      <c r="AA227" s="107"/>
      <c r="AB227" s="107"/>
      <c r="AC227" s="107"/>
      <c r="AD227" s="107"/>
      <c r="AE227" s="107"/>
      <c r="AF227" s="107"/>
      <c r="AG227" s="107"/>
      <c r="AH227" s="107"/>
      <c r="AI227" s="107"/>
      <c r="AJ227" s="107"/>
      <c r="AK227" s="107"/>
      <c r="AL227" s="107"/>
      <c r="AM227" s="107"/>
      <c r="AN227" s="107"/>
      <c r="AO227" s="107"/>
      <c r="AP227" s="107"/>
      <c r="AQ227" s="107"/>
      <c r="AR227" s="107"/>
      <c r="AS227" s="107"/>
      <c r="AT227" s="107"/>
      <c r="AU227" s="107"/>
      <c r="AV227" s="107"/>
      <c r="AW227" s="107"/>
      <c r="AX227" s="107"/>
      <c r="AY227" s="107"/>
      <c r="AZ227" s="107"/>
      <c r="BA227" s="107"/>
      <c r="BB227" s="107"/>
      <c r="BC227" s="107"/>
      <c r="BD227" s="107"/>
      <c r="BE227" s="107"/>
      <c r="BF227" s="107"/>
      <c r="BG227" s="107"/>
      <c r="BH227" s="107"/>
      <c r="BI227" s="107"/>
      <c r="BJ227" s="107"/>
      <c r="BK227" s="107"/>
      <c r="BL227" s="107"/>
      <c r="BM227" s="107"/>
      <c r="BN227" s="107"/>
      <c r="BO227" s="107"/>
      <c r="BP227" s="107"/>
      <c r="BQ227" s="107"/>
      <c r="BR227" s="107"/>
      <c r="BS227" s="107"/>
      <c r="BT227" s="107"/>
      <c r="BU227" s="107"/>
      <c r="BV227" s="107"/>
      <c r="BW227" s="107"/>
      <c r="BX227" s="107"/>
      <c r="BY227" s="107"/>
      <c r="BZ227" s="107"/>
      <c r="CA227" s="107"/>
      <c r="CB227" s="107"/>
    </row>
    <row r="228" spans="1:80" s="108" customFormat="1" ht="12" customHeight="1">
      <c r="A228" s="107"/>
      <c r="B228" s="107"/>
      <c r="C228" s="107"/>
      <c r="D228" s="107"/>
      <c r="E228" s="107"/>
      <c r="F228" s="107"/>
      <c r="G228" s="107"/>
      <c r="H228" s="107"/>
      <c r="I228" s="107"/>
      <c r="J228" s="107"/>
      <c r="K228" s="107"/>
      <c r="L228" s="107"/>
      <c r="M228" s="107"/>
      <c r="N228" s="107"/>
      <c r="O228" s="107"/>
      <c r="P228" s="107"/>
      <c r="Q228" s="107"/>
      <c r="R228" s="107"/>
      <c r="S228" s="107"/>
      <c r="T228" s="107"/>
      <c r="U228" s="107"/>
      <c r="V228" s="107"/>
      <c r="W228" s="107"/>
      <c r="X228" s="107"/>
      <c r="Y228" s="107"/>
      <c r="Z228" s="107"/>
      <c r="AA228" s="107"/>
      <c r="AB228" s="107"/>
      <c r="AC228" s="107"/>
      <c r="AD228" s="107"/>
      <c r="AE228" s="107"/>
      <c r="AF228" s="107"/>
      <c r="AG228" s="107"/>
      <c r="AH228" s="107"/>
      <c r="AI228" s="107"/>
      <c r="AJ228" s="107"/>
      <c r="AK228" s="107"/>
      <c r="AL228" s="107"/>
      <c r="AM228" s="107"/>
      <c r="AN228" s="107"/>
      <c r="AO228" s="107"/>
      <c r="AP228" s="107"/>
      <c r="AQ228" s="107"/>
      <c r="AR228" s="107"/>
      <c r="AS228" s="107"/>
      <c r="AT228" s="107"/>
      <c r="AU228" s="107"/>
      <c r="AV228" s="107"/>
      <c r="AW228" s="107"/>
      <c r="AX228" s="107"/>
      <c r="AY228" s="107"/>
      <c r="AZ228" s="107"/>
      <c r="BA228" s="107"/>
      <c r="BB228" s="107"/>
      <c r="BC228" s="107"/>
      <c r="BD228" s="107"/>
      <c r="BE228" s="107"/>
      <c r="BF228" s="107"/>
      <c r="BG228" s="107"/>
      <c r="BH228" s="107"/>
      <c r="BI228" s="107"/>
      <c r="BJ228" s="107"/>
      <c r="BK228" s="107"/>
      <c r="BL228" s="107"/>
      <c r="BM228" s="107"/>
      <c r="BN228" s="107"/>
      <c r="BO228" s="107"/>
      <c r="BP228" s="107"/>
      <c r="BQ228" s="107"/>
      <c r="BR228" s="107"/>
      <c r="BS228" s="107"/>
      <c r="BT228" s="107"/>
      <c r="BU228" s="107"/>
      <c r="BV228" s="107"/>
      <c r="BW228" s="107"/>
      <c r="BX228" s="107"/>
      <c r="BY228" s="107"/>
      <c r="BZ228" s="107"/>
      <c r="CA228" s="107"/>
      <c r="CB228" s="107"/>
    </row>
    <row r="229" spans="1:80" s="108" customFormat="1" ht="12" customHeight="1">
      <c r="A229" s="107"/>
      <c r="B229" s="107"/>
      <c r="C229" s="107"/>
      <c r="D229" s="107"/>
      <c r="E229" s="107"/>
      <c r="F229" s="107"/>
      <c r="G229" s="107"/>
      <c r="H229" s="107"/>
      <c r="I229" s="107"/>
      <c r="J229" s="107"/>
      <c r="K229" s="107"/>
      <c r="L229" s="107"/>
      <c r="M229" s="107"/>
      <c r="N229" s="107"/>
      <c r="O229" s="107"/>
      <c r="P229" s="107"/>
      <c r="Q229" s="107"/>
      <c r="R229" s="107"/>
      <c r="S229" s="107"/>
      <c r="T229" s="107"/>
      <c r="U229" s="107"/>
      <c r="V229" s="107"/>
      <c r="W229" s="107"/>
      <c r="X229" s="107"/>
      <c r="Y229" s="107"/>
      <c r="Z229" s="107"/>
      <c r="AA229" s="107"/>
      <c r="AB229" s="107"/>
      <c r="AC229" s="107"/>
      <c r="AD229" s="107"/>
      <c r="AE229" s="107"/>
      <c r="AF229" s="107"/>
      <c r="AG229" s="107"/>
      <c r="AH229" s="107"/>
      <c r="AI229" s="107"/>
      <c r="AJ229" s="107"/>
      <c r="AK229" s="107"/>
      <c r="AL229" s="107"/>
      <c r="AM229" s="107"/>
      <c r="AN229" s="107"/>
      <c r="AO229" s="107"/>
      <c r="AP229" s="107"/>
      <c r="AQ229" s="107"/>
      <c r="AR229" s="107"/>
      <c r="AS229" s="107"/>
      <c r="AT229" s="107"/>
      <c r="AU229" s="107"/>
      <c r="AV229" s="107"/>
      <c r="AW229" s="107"/>
      <c r="AX229" s="107"/>
      <c r="AY229" s="107"/>
      <c r="AZ229" s="107"/>
      <c r="BA229" s="107"/>
      <c r="BB229" s="107"/>
      <c r="BC229" s="107"/>
      <c r="BD229" s="107"/>
      <c r="BE229" s="107"/>
      <c r="BF229" s="107"/>
      <c r="BG229" s="107"/>
      <c r="BH229" s="107"/>
      <c r="BI229" s="107"/>
      <c r="BJ229" s="107"/>
      <c r="BK229" s="107"/>
      <c r="BL229" s="107"/>
      <c r="BM229" s="107"/>
      <c r="BN229" s="107"/>
      <c r="BO229" s="107"/>
      <c r="BP229" s="107"/>
      <c r="BQ229" s="107"/>
      <c r="BR229" s="107"/>
      <c r="BS229" s="107"/>
      <c r="BT229" s="107"/>
      <c r="BU229" s="107"/>
      <c r="BV229" s="107"/>
      <c r="BW229" s="107"/>
      <c r="BX229" s="107"/>
      <c r="BY229" s="107"/>
      <c r="BZ229" s="107"/>
      <c r="CA229" s="107"/>
      <c r="CB229" s="107"/>
    </row>
    <row r="230" spans="1:80" s="108" customFormat="1" ht="12" customHeight="1">
      <c r="A230" s="107"/>
      <c r="B230" s="107"/>
      <c r="C230" s="107"/>
      <c r="D230" s="107"/>
      <c r="E230" s="107"/>
      <c r="F230" s="107"/>
      <c r="G230" s="107"/>
      <c r="H230" s="107"/>
      <c r="I230" s="107"/>
      <c r="J230" s="107"/>
      <c r="K230" s="107"/>
      <c r="L230" s="107"/>
      <c r="M230" s="107"/>
      <c r="N230" s="107"/>
      <c r="O230" s="107"/>
      <c r="P230" s="107"/>
      <c r="Q230" s="107"/>
      <c r="R230" s="107"/>
      <c r="S230" s="107"/>
      <c r="T230" s="107"/>
      <c r="U230" s="107"/>
      <c r="V230" s="107"/>
      <c r="W230" s="107"/>
      <c r="X230" s="107"/>
      <c r="Y230" s="107"/>
      <c r="Z230" s="107"/>
      <c r="AA230" s="107"/>
      <c r="AB230" s="107"/>
      <c r="AC230" s="107"/>
      <c r="AD230" s="107"/>
      <c r="AE230" s="107"/>
      <c r="AF230" s="107"/>
      <c r="AG230" s="107"/>
      <c r="AH230" s="107"/>
      <c r="AI230" s="107"/>
      <c r="AJ230" s="107"/>
      <c r="AK230" s="107"/>
      <c r="AL230" s="107"/>
      <c r="AM230" s="107"/>
      <c r="AN230" s="107"/>
      <c r="AO230" s="107"/>
      <c r="AP230" s="107"/>
      <c r="AQ230" s="107"/>
      <c r="AR230" s="107"/>
      <c r="AS230" s="107"/>
      <c r="AT230" s="107"/>
      <c r="AU230" s="107"/>
      <c r="AV230" s="107"/>
      <c r="AW230" s="107"/>
      <c r="AX230" s="107"/>
      <c r="AY230" s="107"/>
      <c r="AZ230" s="107"/>
      <c r="BA230" s="107"/>
      <c r="BB230" s="107"/>
      <c r="BC230" s="107"/>
      <c r="BD230" s="107"/>
      <c r="BE230" s="107"/>
      <c r="BF230" s="107"/>
      <c r="BG230" s="107"/>
      <c r="BH230" s="107"/>
      <c r="BI230" s="107"/>
      <c r="BJ230" s="107"/>
      <c r="BK230" s="107"/>
      <c r="BL230" s="107"/>
      <c r="BM230" s="107"/>
      <c r="BN230" s="107"/>
      <c r="BO230" s="107"/>
      <c r="BP230" s="107"/>
      <c r="BQ230" s="107"/>
      <c r="BR230" s="107"/>
      <c r="BS230" s="107"/>
      <c r="BT230" s="107"/>
      <c r="BU230" s="107"/>
      <c r="BV230" s="107"/>
      <c r="BW230" s="107"/>
      <c r="BX230" s="107"/>
      <c r="BY230" s="107"/>
      <c r="BZ230" s="107"/>
      <c r="CA230" s="107"/>
      <c r="CB230" s="107"/>
    </row>
    <row r="231" spans="1:80" s="108" customFormat="1" ht="12" customHeight="1">
      <c r="A231" s="107"/>
      <c r="B231" s="107"/>
      <c r="C231" s="107"/>
      <c r="D231" s="107"/>
      <c r="E231" s="107"/>
      <c r="F231" s="107"/>
      <c r="G231" s="107"/>
      <c r="H231" s="107"/>
      <c r="I231" s="107"/>
      <c r="J231" s="107"/>
      <c r="K231" s="107"/>
      <c r="L231" s="107"/>
      <c r="M231" s="107"/>
      <c r="N231" s="107"/>
      <c r="O231" s="107"/>
      <c r="P231" s="107"/>
      <c r="Q231" s="107"/>
      <c r="R231" s="107"/>
      <c r="S231" s="107"/>
      <c r="T231" s="107"/>
      <c r="U231" s="107"/>
      <c r="V231" s="107"/>
      <c r="W231" s="107"/>
      <c r="X231" s="107"/>
      <c r="Y231" s="107"/>
      <c r="Z231" s="107"/>
      <c r="AA231" s="107"/>
      <c r="AB231" s="107"/>
      <c r="AC231" s="107"/>
      <c r="AD231" s="107"/>
      <c r="AE231" s="107"/>
      <c r="AF231" s="107"/>
      <c r="AG231" s="107"/>
      <c r="AH231" s="107"/>
      <c r="AI231" s="107"/>
      <c r="AJ231" s="107"/>
      <c r="AK231" s="107"/>
      <c r="AL231" s="107"/>
      <c r="AM231" s="107"/>
      <c r="AN231" s="107"/>
      <c r="AO231" s="107"/>
      <c r="AP231" s="107"/>
      <c r="AQ231" s="107"/>
      <c r="AR231" s="107"/>
      <c r="AS231" s="107"/>
      <c r="AT231" s="107"/>
      <c r="AU231" s="107"/>
      <c r="AV231" s="107"/>
      <c r="AW231" s="107"/>
      <c r="AX231" s="107"/>
      <c r="AY231" s="107"/>
      <c r="AZ231" s="107"/>
      <c r="BA231" s="107"/>
      <c r="BB231" s="107"/>
      <c r="BC231" s="107"/>
      <c r="BD231" s="107"/>
      <c r="BE231" s="107"/>
      <c r="BF231" s="107"/>
      <c r="BG231" s="107"/>
      <c r="BH231" s="107"/>
      <c r="BI231" s="107"/>
      <c r="BJ231" s="107"/>
      <c r="BK231" s="107"/>
      <c r="BL231" s="107"/>
      <c r="BM231" s="107"/>
      <c r="BN231" s="107"/>
      <c r="BO231" s="107"/>
      <c r="BP231" s="107"/>
      <c r="BQ231" s="107"/>
      <c r="BR231" s="107"/>
      <c r="BS231" s="107"/>
      <c r="BT231" s="107"/>
      <c r="BU231" s="107"/>
      <c r="BV231" s="107"/>
      <c r="BW231" s="107"/>
      <c r="BX231" s="107"/>
      <c r="BY231" s="107"/>
      <c r="BZ231" s="107"/>
      <c r="CA231" s="107"/>
      <c r="CB231" s="107"/>
    </row>
    <row r="232" spans="1:80" s="108" customFormat="1" ht="12" customHeight="1">
      <c r="A232" s="107"/>
      <c r="B232" s="107"/>
      <c r="C232" s="107"/>
      <c r="D232" s="107"/>
      <c r="E232" s="107"/>
      <c r="F232" s="107"/>
      <c r="G232" s="107"/>
      <c r="H232" s="107"/>
      <c r="I232" s="107"/>
      <c r="J232" s="107"/>
      <c r="K232" s="107"/>
      <c r="L232" s="107"/>
      <c r="M232" s="107"/>
      <c r="N232" s="107"/>
      <c r="O232" s="107"/>
      <c r="P232" s="107"/>
      <c r="Q232" s="107"/>
      <c r="R232" s="107"/>
      <c r="S232" s="107"/>
      <c r="T232" s="107"/>
      <c r="U232" s="107"/>
      <c r="V232" s="107"/>
      <c r="W232" s="107"/>
      <c r="X232" s="107"/>
      <c r="Y232" s="107"/>
      <c r="Z232" s="107"/>
      <c r="AA232" s="107"/>
      <c r="AB232" s="107"/>
      <c r="AC232" s="107"/>
      <c r="AD232" s="107"/>
      <c r="AE232" s="107"/>
      <c r="AF232" s="107"/>
      <c r="AG232" s="107"/>
      <c r="AH232" s="107"/>
      <c r="AI232" s="107"/>
      <c r="AJ232" s="107"/>
      <c r="AK232" s="107"/>
      <c r="AL232" s="107"/>
      <c r="AM232" s="107"/>
      <c r="AN232" s="107"/>
      <c r="AO232" s="107"/>
      <c r="AP232" s="107"/>
      <c r="AQ232" s="107"/>
      <c r="AR232" s="107"/>
      <c r="AS232" s="107"/>
      <c r="AT232" s="107"/>
      <c r="AU232" s="107"/>
      <c r="AV232" s="107"/>
      <c r="AW232" s="107"/>
      <c r="AX232" s="107"/>
      <c r="AY232" s="107"/>
      <c r="AZ232" s="107"/>
      <c r="BA232" s="107"/>
      <c r="BB232" s="107"/>
      <c r="BC232" s="107"/>
      <c r="BD232" s="107"/>
      <c r="BE232" s="107"/>
      <c r="BF232" s="107"/>
      <c r="BG232" s="107"/>
      <c r="BH232" s="107"/>
      <c r="BI232" s="107"/>
      <c r="BJ232" s="107"/>
      <c r="BK232" s="107"/>
      <c r="BL232" s="107"/>
      <c r="BM232" s="107"/>
      <c r="BN232" s="107"/>
      <c r="BO232" s="107"/>
      <c r="BP232" s="107"/>
      <c r="BQ232" s="107"/>
      <c r="BR232" s="107"/>
      <c r="BS232" s="107"/>
      <c r="BT232" s="107"/>
      <c r="BU232" s="107"/>
      <c r="BV232" s="107"/>
      <c r="BW232" s="107"/>
      <c r="BX232" s="107"/>
      <c r="BY232" s="107"/>
      <c r="BZ232" s="107"/>
      <c r="CA232" s="107"/>
      <c r="CB232" s="107"/>
    </row>
    <row r="233" spans="1:80" s="108" customFormat="1" ht="12" customHeight="1">
      <c r="A233" s="107"/>
      <c r="B233" s="107"/>
      <c r="C233" s="107"/>
      <c r="D233" s="107"/>
      <c r="E233" s="107"/>
      <c r="F233" s="107"/>
      <c r="G233" s="107"/>
      <c r="H233" s="107"/>
      <c r="I233" s="107"/>
      <c r="J233" s="107"/>
      <c r="K233" s="107"/>
      <c r="L233" s="107"/>
      <c r="M233" s="107"/>
      <c r="N233" s="107"/>
      <c r="O233" s="107"/>
      <c r="P233" s="107"/>
      <c r="Q233" s="107"/>
      <c r="R233" s="107"/>
      <c r="S233" s="107"/>
      <c r="T233" s="107"/>
      <c r="U233" s="107"/>
      <c r="V233" s="107"/>
      <c r="W233" s="107"/>
      <c r="X233" s="107"/>
      <c r="Y233" s="107"/>
      <c r="Z233" s="107"/>
      <c r="AA233" s="107"/>
      <c r="AB233" s="107"/>
      <c r="AC233" s="107"/>
      <c r="AD233" s="107"/>
      <c r="AE233" s="107"/>
      <c r="AF233" s="107"/>
      <c r="AG233" s="107"/>
      <c r="AH233" s="107"/>
      <c r="AI233" s="107"/>
      <c r="AJ233" s="107"/>
      <c r="AK233" s="107"/>
      <c r="AL233" s="107"/>
      <c r="AM233" s="107"/>
      <c r="AN233" s="107"/>
      <c r="AO233" s="107"/>
      <c r="AP233" s="107"/>
      <c r="AQ233" s="107"/>
      <c r="AR233" s="107"/>
      <c r="AS233" s="107"/>
      <c r="AT233" s="107"/>
      <c r="AU233" s="107"/>
      <c r="AV233" s="107"/>
      <c r="AW233" s="107"/>
      <c r="AX233" s="107"/>
      <c r="AY233" s="107"/>
      <c r="AZ233" s="107"/>
      <c r="BA233" s="107"/>
      <c r="BB233" s="107"/>
      <c r="BC233" s="107"/>
      <c r="BD233" s="107"/>
      <c r="BE233" s="107"/>
      <c r="BF233" s="107"/>
      <c r="BG233" s="107"/>
      <c r="BH233" s="107"/>
      <c r="BI233" s="107"/>
      <c r="BJ233" s="107"/>
      <c r="BK233" s="107"/>
      <c r="BL233" s="107"/>
      <c r="BM233" s="107"/>
      <c r="BN233" s="107"/>
      <c r="BO233" s="107"/>
      <c r="BP233" s="107"/>
      <c r="BQ233" s="107"/>
      <c r="BR233" s="107"/>
      <c r="BS233" s="107"/>
      <c r="BT233" s="107"/>
      <c r="BU233" s="107"/>
      <c r="BV233" s="107"/>
      <c r="BW233" s="107"/>
      <c r="BX233" s="107"/>
      <c r="BY233" s="107"/>
      <c r="BZ233" s="107"/>
      <c r="CA233" s="107"/>
      <c r="CB233" s="107"/>
    </row>
    <row r="234" spans="1:80" s="108" customFormat="1" ht="12" customHeight="1">
      <c r="A234" s="107"/>
      <c r="B234" s="107"/>
      <c r="C234" s="107"/>
      <c r="D234" s="107"/>
      <c r="E234" s="107"/>
      <c r="F234" s="107"/>
      <c r="G234" s="107"/>
      <c r="H234" s="107"/>
      <c r="I234" s="107"/>
      <c r="J234" s="107"/>
      <c r="K234" s="107"/>
      <c r="L234" s="107"/>
      <c r="M234" s="107"/>
      <c r="N234" s="107"/>
      <c r="O234" s="107"/>
      <c r="P234" s="107"/>
      <c r="Q234" s="107"/>
      <c r="R234" s="107"/>
      <c r="S234" s="107"/>
      <c r="T234" s="107"/>
      <c r="U234" s="107"/>
      <c r="V234" s="107"/>
      <c r="W234" s="107"/>
      <c r="X234" s="107"/>
      <c r="Y234" s="107"/>
      <c r="Z234" s="107"/>
      <c r="AA234" s="107"/>
      <c r="AB234" s="107"/>
      <c r="AC234" s="107"/>
      <c r="AD234" s="107"/>
      <c r="AE234" s="107"/>
      <c r="AF234" s="107"/>
      <c r="AG234" s="107"/>
      <c r="AH234" s="107"/>
      <c r="AI234" s="107"/>
      <c r="AJ234" s="107"/>
      <c r="AK234" s="107"/>
      <c r="AL234" s="107"/>
      <c r="AM234" s="107"/>
      <c r="AN234" s="107"/>
      <c r="AO234" s="107"/>
      <c r="AP234" s="107"/>
      <c r="AQ234" s="107"/>
      <c r="AR234" s="107"/>
      <c r="AS234" s="107"/>
      <c r="AT234" s="107"/>
      <c r="AU234" s="107"/>
      <c r="AV234" s="107"/>
      <c r="AW234" s="107"/>
      <c r="AX234" s="107"/>
      <c r="AY234" s="107"/>
      <c r="AZ234" s="107"/>
      <c r="BA234" s="107"/>
      <c r="BB234" s="107"/>
      <c r="BC234" s="107"/>
      <c r="BD234" s="107"/>
      <c r="BE234" s="107"/>
      <c r="BF234" s="107"/>
      <c r="BG234" s="107"/>
      <c r="BH234" s="107"/>
      <c r="BI234" s="107"/>
      <c r="BJ234" s="107"/>
      <c r="BK234" s="107"/>
      <c r="BL234" s="107"/>
      <c r="BM234" s="107"/>
      <c r="BN234" s="107"/>
      <c r="BO234" s="107"/>
      <c r="BP234" s="107"/>
      <c r="BQ234" s="107"/>
      <c r="BR234" s="107"/>
      <c r="BS234" s="107"/>
      <c r="BT234" s="107"/>
      <c r="BU234" s="107"/>
      <c r="BV234" s="107"/>
      <c r="BW234" s="107"/>
      <c r="BX234" s="107"/>
      <c r="BY234" s="107"/>
      <c r="BZ234" s="107"/>
      <c r="CA234" s="107"/>
      <c r="CB234" s="107"/>
    </row>
    <row r="235" spans="1:80" s="108" customFormat="1" ht="12" customHeight="1">
      <c r="A235" s="107"/>
      <c r="B235" s="107"/>
      <c r="C235" s="107"/>
      <c r="D235" s="107"/>
      <c r="E235" s="107"/>
      <c r="F235" s="107"/>
      <c r="G235" s="107"/>
      <c r="H235" s="107"/>
      <c r="I235" s="107"/>
      <c r="J235" s="107"/>
      <c r="K235" s="107"/>
      <c r="L235" s="107"/>
      <c r="M235" s="107"/>
      <c r="N235" s="107"/>
      <c r="O235" s="107"/>
      <c r="P235" s="107"/>
      <c r="Q235" s="107"/>
      <c r="R235" s="107"/>
      <c r="S235" s="107"/>
      <c r="T235" s="107"/>
      <c r="U235" s="107"/>
      <c r="V235" s="107"/>
      <c r="W235" s="107"/>
      <c r="X235" s="107"/>
      <c r="Y235" s="107"/>
      <c r="Z235" s="107"/>
      <c r="AA235" s="107"/>
      <c r="AB235" s="107"/>
      <c r="AC235" s="107"/>
      <c r="AD235" s="107"/>
      <c r="AE235" s="107"/>
      <c r="AF235" s="107"/>
      <c r="AG235" s="107"/>
      <c r="AH235" s="107"/>
      <c r="AI235" s="107"/>
      <c r="AJ235" s="107"/>
      <c r="AK235" s="107"/>
      <c r="AL235" s="107"/>
      <c r="AM235" s="107"/>
      <c r="AN235" s="107"/>
      <c r="AO235" s="107"/>
      <c r="AP235" s="107"/>
      <c r="AQ235" s="107"/>
      <c r="AR235" s="107"/>
      <c r="AS235" s="107"/>
      <c r="AT235" s="107"/>
      <c r="AU235" s="107"/>
      <c r="AV235" s="107"/>
      <c r="AW235" s="107"/>
      <c r="AX235" s="107"/>
      <c r="AY235" s="107"/>
      <c r="AZ235" s="107"/>
      <c r="BA235" s="107"/>
      <c r="BB235" s="107"/>
      <c r="BC235" s="107"/>
      <c r="BD235" s="107"/>
      <c r="BE235" s="107"/>
      <c r="BF235" s="107"/>
      <c r="BG235" s="107"/>
      <c r="BH235" s="107"/>
      <c r="BI235" s="107"/>
      <c r="BJ235" s="107"/>
      <c r="BK235" s="107"/>
      <c r="BL235" s="107"/>
      <c r="BM235" s="107"/>
      <c r="BN235" s="107"/>
      <c r="BO235" s="107"/>
      <c r="BP235" s="107"/>
      <c r="BQ235" s="107"/>
      <c r="BR235" s="107"/>
      <c r="BS235" s="107"/>
      <c r="BT235" s="107"/>
      <c r="BU235" s="107"/>
      <c r="BV235" s="107"/>
      <c r="BW235" s="107"/>
      <c r="BX235" s="107"/>
      <c r="BY235" s="107"/>
      <c r="BZ235" s="107"/>
      <c r="CA235" s="107"/>
      <c r="CB235" s="107"/>
    </row>
    <row r="236" spans="1:80" s="108" customFormat="1" ht="12" customHeight="1">
      <c r="A236" s="107"/>
      <c r="B236" s="107"/>
      <c r="C236" s="107"/>
      <c r="D236" s="107"/>
      <c r="E236" s="107"/>
      <c r="F236" s="107"/>
      <c r="G236" s="107"/>
      <c r="H236" s="107"/>
      <c r="I236" s="107"/>
      <c r="J236" s="107"/>
      <c r="K236" s="107"/>
      <c r="L236" s="107"/>
      <c r="M236" s="107"/>
      <c r="N236" s="107"/>
      <c r="O236" s="107"/>
      <c r="P236" s="107"/>
      <c r="Q236" s="107"/>
      <c r="R236" s="107"/>
      <c r="S236" s="107"/>
      <c r="T236" s="107"/>
      <c r="U236" s="107"/>
      <c r="V236" s="107"/>
      <c r="W236" s="107"/>
      <c r="X236" s="107"/>
      <c r="Y236" s="107"/>
      <c r="Z236" s="107"/>
      <c r="AA236" s="107"/>
      <c r="AB236" s="107"/>
      <c r="AC236" s="107"/>
      <c r="AD236" s="107"/>
      <c r="AE236" s="107"/>
      <c r="AF236" s="107"/>
      <c r="AG236" s="107"/>
      <c r="AH236" s="107"/>
      <c r="AI236" s="107"/>
      <c r="AJ236" s="107"/>
      <c r="AK236" s="107"/>
      <c r="AL236" s="107"/>
      <c r="AM236" s="107"/>
      <c r="AN236" s="107"/>
      <c r="AO236" s="107"/>
      <c r="AP236" s="107"/>
      <c r="AQ236" s="107"/>
      <c r="AR236" s="107"/>
      <c r="AS236" s="107"/>
      <c r="AT236" s="107"/>
      <c r="AU236" s="107"/>
      <c r="AV236" s="107"/>
      <c r="AW236" s="107"/>
      <c r="AX236" s="107"/>
      <c r="AY236" s="107"/>
      <c r="AZ236" s="107"/>
      <c r="BA236" s="107"/>
      <c r="BB236" s="107"/>
      <c r="BC236" s="107"/>
      <c r="BD236" s="107"/>
      <c r="BE236" s="107"/>
      <c r="BF236" s="107"/>
      <c r="BG236" s="107"/>
      <c r="BH236" s="107"/>
      <c r="BI236" s="107"/>
      <c r="BJ236" s="107"/>
      <c r="BK236" s="107"/>
      <c r="BL236" s="107"/>
      <c r="BM236" s="107"/>
      <c r="BN236" s="107"/>
      <c r="BO236" s="107"/>
      <c r="BP236" s="107"/>
      <c r="BQ236" s="107"/>
      <c r="BR236" s="107"/>
      <c r="BS236" s="107"/>
      <c r="BT236" s="107"/>
      <c r="BU236" s="107"/>
      <c r="BV236" s="107"/>
      <c r="BW236" s="107"/>
      <c r="BX236" s="107"/>
      <c r="BY236" s="107"/>
      <c r="BZ236" s="107"/>
      <c r="CA236" s="107"/>
      <c r="CB236" s="107"/>
    </row>
    <row r="237" spans="1:80" s="108" customFormat="1" ht="12" customHeight="1">
      <c r="A237" s="107"/>
      <c r="B237" s="107"/>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c r="AA237" s="107"/>
      <c r="AB237" s="107"/>
      <c r="AC237" s="107"/>
      <c r="AD237" s="107"/>
      <c r="AE237" s="107"/>
      <c r="AF237" s="107"/>
      <c r="AG237" s="107"/>
      <c r="AH237" s="107"/>
      <c r="AI237" s="107"/>
      <c r="AJ237" s="107"/>
      <c r="AK237" s="107"/>
      <c r="AL237" s="107"/>
      <c r="AM237" s="107"/>
      <c r="AN237" s="107"/>
      <c r="AO237" s="107"/>
      <c r="AP237" s="107"/>
      <c r="AQ237" s="107"/>
      <c r="AR237" s="107"/>
      <c r="AS237" s="107"/>
      <c r="AT237" s="107"/>
      <c r="AU237" s="107"/>
      <c r="AV237" s="107"/>
      <c r="AW237" s="107"/>
      <c r="AX237" s="107"/>
      <c r="AY237" s="107"/>
      <c r="AZ237" s="107"/>
      <c r="BA237" s="107"/>
      <c r="BB237" s="107"/>
      <c r="BC237" s="107"/>
      <c r="BD237" s="107"/>
      <c r="BE237" s="107"/>
      <c r="BF237" s="107"/>
      <c r="BG237" s="107"/>
      <c r="BH237" s="107"/>
      <c r="BI237" s="107"/>
      <c r="BJ237" s="107"/>
      <c r="BK237" s="107"/>
      <c r="BL237" s="107"/>
      <c r="BM237" s="107"/>
      <c r="BN237" s="107"/>
      <c r="BO237" s="107"/>
      <c r="BP237" s="107"/>
      <c r="BQ237" s="107"/>
      <c r="BR237" s="107"/>
      <c r="BS237" s="107"/>
      <c r="BT237" s="107"/>
      <c r="BU237" s="107"/>
      <c r="BV237" s="107"/>
      <c r="BW237" s="107"/>
      <c r="BX237" s="107"/>
      <c r="BY237" s="107"/>
      <c r="BZ237" s="107"/>
      <c r="CA237" s="107"/>
      <c r="CB237" s="107"/>
    </row>
    <row r="238" spans="1:80" s="108" customFormat="1" ht="12" customHeight="1">
      <c r="A238" s="107"/>
      <c r="B238" s="107"/>
      <c r="C238" s="107"/>
      <c r="D238" s="107"/>
      <c r="E238" s="107"/>
      <c r="F238" s="107"/>
      <c r="G238" s="107"/>
      <c r="H238" s="107"/>
      <c r="I238" s="107"/>
      <c r="J238" s="107"/>
      <c r="K238" s="107"/>
      <c r="L238" s="107"/>
      <c r="M238" s="107"/>
      <c r="N238" s="107"/>
      <c r="O238" s="107"/>
      <c r="P238" s="107"/>
      <c r="Q238" s="107"/>
      <c r="R238" s="107"/>
      <c r="S238" s="107"/>
      <c r="T238" s="107"/>
      <c r="U238" s="107"/>
      <c r="V238" s="107"/>
      <c r="W238" s="107"/>
      <c r="X238" s="107"/>
      <c r="Y238" s="107"/>
      <c r="Z238" s="107"/>
      <c r="AA238" s="107"/>
      <c r="AB238" s="107"/>
      <c r="AC238" s="107"/>
      <c r="AD238" s="107"/>
      <c r="AE238" s="107"/>
      <c r="AF238" s="107"/>
      <c r="AG238" s="107"/>
      <c r="AH238" s="107"/>
      <c r="AI238" s="107"/>
      <c r="AJ238" s="107"/>
      <c r="AK238" s="107"/>
      <c r="AL238" s="107"/>
      <c r="AM238" s="107"/>
      <c r="AN238" s="107"/>
      <c r="AO238" s="107"/>
      <c r="AP238" s="107"/>
      <c r="AQ238" s="107"/>
      <c r="AR238" s="107"/>
      <c r="AS238" s="107"/>
      <c r="AT238" s="107"/>
      <c r="AU238" s="107"/>
      <c r="AV238" s="107"/>
      <c r="AW238" s="107"/>
      <c r="AX238" s="107"/>
      <c r="AY238" s="107"/>
      <c r="AZ238" s="107"/>
      <c r="BA238" s="107"/>
      <c r="BB238" s="107"/>
      <c r="BC238" s="107"/>
      <c r="BD238" s="107"/>
      <c r="BE238" s="107"/>
      <c r="BF238" s="107"/>
      <c r="BG238" s="107"/>
      <c r="BH238" s="107"/>
      <c r="BI238" s="107"/>
      <c r="BJ238" s="107"/>
      <c r="BK238" s="107"/>
      <c r="BL238" s="107"/>
      <c r="BM238" s="107"/>
      <c r="BN238" s="107"/>
      <c r="BO238" s="107"/>
      <c r="BP238" s="107"/>
      <c r="BQ238" s="107"/>
      <c r="BR238" s="107"/>
      <c r="BS238" s="107"/>
      <c r="BT238" s="107"/>
      <c r="BU238" s="107"/>
      <c r="BV238" s="107"/>
      <c r="BW238" s="107"/>
      <c r="BX238" s="107"/>
      <c r="BY238" s="107"/>
      <c r="BZ238" s="107"/>
      <c r="CA238" s="107"/>
      <c r="CB238" s="107"/>
    </row>
    <row r="239" spans="1:80" s="108" customFormat="1" ht="12" customHeight="1">
      <c r="A239" s="107"/>
      <c r="B239" s="107"/>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c r="AA239" s="107"/>
      <c r="AB239" s="107"/>
      <c r="AC239" s="107"/>
      <c r="AD239" s="107"/>
      <c r="AE239" s="107"/>
      <c r="AF239" s="107"/>
      <c r="AG239" s="107"/>
      <c r="AH239" s="107"/>
      <c r="AI239" s="107"/>
      <c r="AJ239" s="107"/>
      <c r="AK239" s="107"/>
      <c r="AL239" s="107"/>
      <c r="AM239" s="107"/>
      <c r="AN239" s="107"/>
      <c r="AO239" s="107"/>
      <c r="AP239" s="107"/>
      <c r="AQ239" s="107"/>
      <c r="AR239" s="107"/>
      <c r="AS239" s="107"/>
      <c r="AT239" s="107"/>
      <c r="AU239" s="107"/>
      <c r="AV239" s="107"/>
      <c r="AW239" s="107"/>
      <c r="AX239" s="107"/>
      <c r="AY239" s="107"/>
      <c r="AZ239" s="107"/>
      <c r="BA239" s="107"/>
      <c r="BB239" s="107"/>
      <c r="BC239" s="107"/>
      <c r="BD239" s="107"/>
      <c r="BE239" s="107"/>
      <c r="BF239" s="107"/>
      <c r="BG239" s="107"/>
      <c r="BH239" s="107"/>
      <c r="BI239" s="107"/>
      <c r="BJ239" s="107"/>
      <c r="BK239" s="107"/>
      <c r="BL239" s="107"/>
      <c r="BM239" s="107"/>
      <c r="BN239" s="107"/>
      <c r="BO239" s="107"/>
      <c r="BP239" s="107"/>
      <c r="BQ239" s="107"/>
      <c r="BR239" s="107"/>
      <c r="BS239" s="107"/>
      <c r="BT239" s="107"/>
      <c r="BU239" s="107"/>
      <c r="BV239" s="107"/>
      <c r="BW239" s="107"/>
      <c r="BX239" s="107"/>
      <c r="BY239" s="107"/>
      <c r="BZ239" s="107"/>
      <c r="CA239" s="107"/>
      <c r="CB239" s="107"/>
    </row>
    <row r="240" spans="1:80" s="108" customFormat="1" ht="12" customHeight="1">
      <c r="A240" s="107"/>
      <c r="B240" s="107"/>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c r="AA240" s="107"/>
      <c r="AB240" s="107"/>
      <c r="AC240" s="107"/>
      <c r="AD240" s="107"/>
      <c r="AE240" s="107"/>
      <c r="AF240" s="107"/>
      <c r="AG240" s="107"/>
      <c r="AH240" s="107"/>
      <c r="AI240" s="107"/>
      <c r="AJ240" s="107"/>
      <c r="AK240" s="107"/>
      <c r="AL240" s="107"/>
      <c r="AM240" s="107"/>
      <c r="AN240" s="107"/>
      <c r="AO240" s="107"/>
      <c r="AP240" s="107"/>
      <c r="AQ240" s="107"/>
      <c r="AR240" s="107"/>
      <c r="AS240" s="107"/>
      <c r="AT240" s="107"/>
      <c r="AU240" s="107"/>
      <c r="AV240" s="107"/>
      <c r="AW240" s="107"/>
      <c r="AX240" s="107"/>
      <c r="AY240" s="107"/>
      <c r="AZ240" s="107"/>
      <c r="BA240" s="107"/>
      <c r="BB240" s="107"/>
      <c r="BC240" s="107"/>
      <c r="BD240" s="107"/>
      <c r="BE240" s="107"/>
      <c r="BF240" s="107"/>
      <c r="BG240" s="107"/>
      <c r="BH240" s="107"/>
      <c r="BI240" s="107"/>
      <c r="BJ240" s="107"/>
      <c r="BK240" s="107"/>
      <c r="BL240" s="107"/>
      <c r="BM240" s="107"/>
      <c r="BN240" s="107"/>
      <c r="BO240" s="107"/>
      <c r="BP240" s="107"/>
      <c r="BQ240" s="107"/>
      <c r="BR240" s="107"/>
      <c r="BS240" s="107"/>
      <c r="BT240" s="107"/>
      <c r="BU240" s="107"/>
      <c r="BV240" s="107"/>
      <c r="BW240" s="107"/>
      <c r="BX240" s="107"/>
      <c r="BY240" s="107"/>
      <c r="BZ240" s="107"/>
      <c r="CA240" s="107"/>
      <c r="CB240" s="107"/>
    </row>
    <row r="241" spans="1:80" s="108" customFormat="1" ht="12" customHeight="1">
      <c r="A241" s="107"/>
      <c r="B241" s="107"/>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c r="AA241" s="107"/>
      <c r="AB241" s="107"/>
      <c r="AC241" s="107"/>
      <c r="AD241" s="107"/>
      <c r="AE241" s="107"/>
      <c r="AF241" s="107"/>
      <c r="AG241" s="107"/>
      <c r="AH241" s="107"/>
      <c r="AI241" s="107"/>
      <c r="AJ241" s="107"/>
      <c r="AK241" s="107"/>
      <c r="AL241" s="107"/>
      <c r="AM241" s="107"/>
      <c r="AN241" s="107"/>
      <c r="AO241" s="107"/>
      <c r="AP241" s="107"/>
      <c r="AQ241" s="107"/>
      <c r="AR241" s="107"/>
      <c r="AS241" s="107"/>
      <c r="AT241" s="107"/>
      <c r="AU241" s="107"/>
      <c r="AV241" s="107"/>
      <c r="AW241" s="107"/>
      <c r="AX241" s="107"/>
      <c r="AY241" s="107"/>
      <c r="AZ241" s="107"/>
      <c r="BA241" s="107"/>
      <c r="BB241" s="107"/>
      <c r="BC241" s="107"/>
      <c r="BD241" s="107"/>
      <c r="BE241" s="107"/>
      <c r="BF241" s="107"/>
      <c r="BG241" s="107"/>
      <c r="BH241" s="107"/>
      <c r="BI241" s="107"/>
      <c r="BJ241" s="107"/>
      <c r="BK241" s="107"/>
      <c r="BL241" s="107"/>
      <c r="BM241" s="107"/>
      <c r="BN241" s="107"/>
      <c r="BO241" s="107"/>
      <c r="BP241" s="107"/>
      <c r="BQ241" s="107"/>
      <c r="BR241" s="107"/>
      <c r="BS241" s="107"/>
      <c r="BT241" s="107"/>
      <c r="BU241" s="107"/>
      <c r="BV241" s="107"/>
      <c r="BW241" s="107"/>
      <c r="BX241" s="107"/>
      <c r="BY241" s="107"/>
      <c r="BZ241" s="107"/>
      <c r="CA241" s="107"/>
      <c r="CB241" s="107"/>
    </row>
    <row r="242" spans="1:80" s="108" customFormat="1" ht="12" customHeight="1">
      <c r="A242" s="107"/>
      <c r="B242" s="107"/>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c r="AA242" s="107"/>
      <c r="AB242" s="107"/>
      <c r="AC242" s="107"/>
      <c r="AD242" s="107"/>
      <c r="AE242" s="107"/>
      <c r="AF242" s="107"/>
      <c r="AG242" s="107"/>
      <c r="AH242" s="107"/>
      <c r="AI242" s="107"/>
      <c r="AJ242" s="107"/>
      <c r="AK242" s="107"/>
      <c r="AL242" s="107"/>
      <c r="AM242" s="107"/>
      <c r="AN242" s="107"/>
      <c r="AO242" s="107"/>
      <c r="AP242" s="107"/>
      <c r="AQ242" s="107"/>
      <c r="AR242" s="107"/>
      <c r="AS242" s="107"/>
      <c r="AT242" s="107"/>
      <c r="AU242" s="107"/>
      <c r="AV242" s="107"/>
      <c r="AW242" s="107"/>
      <c r="AX242" s="107"/>
      <c r="AY242" s="107"/>
      <c r="AZ242" s="107"/>
      <c r="BA242" s="107"/>
      <c r="BB242" s="107"/>
      <c r="BC242" s="107"/>
      <c r="BD242" s="107"/>
      <c r="BE242" s="107"/>
      <c r="BF242" s="107"/>
      <c r="BG242" s="107"/>
      <c r="BH242" s="107"/>
      <c r="BI242" s="107"/>
      <c r="BJ242" s="107"/>
      <c r="BK242" s="107"/>
      <c r="BL242" s="107"/>
      <c r="BM242" s="107"/>
      <c r="BN242" s="107"/>
      <c r="BO242" s="107"/>
      <c r="BP242" s="107"/>
      <c r="BQ242" s="107"/>
      <c r="BR242" s="107"/>
      <c r="BS242" s="107"/>
      <c r="BT242" s="107"/>
      <c r="BU242" s="107"/>
      <c r="BV242" s="107"/>
      <c r="BW242" s="107"/>
      <c r="BX242" s="107"/>
      <c r="BY242" s="107"/>
      <c r="BZ242" s="107"/>
      <c r="CA242" s="107"/>
      <c r="CB242" s="107"/>
    </row>
    <row r="243" spans="1:80" s="108" customFormat="1" ht="12" customHeight="1">
      <c r="A243" s="107"/>
      <c r="B243" s="107"/>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c r="AH243" s="107"/>
      <c r="AI243" s="107"/>
      <c r="AJ243" s="107"/>
      <c r="AK243" s="107"/>
      <c r="AL243" s="107"/>
      <c r="AM243" s="107"/>
      <c r="AN243" s="107"/>
      <c r="AO243" s="107"/>
      <c r="AP243" s="107"/>
      <c r="AQ243" s="107"/>
      <c r="AR243" s="107"/>
      <c r="AS243" s="107"/>
      <c r="AT243" s="107"/>
      <c r="AU243" s="107"/>
      <c r="AV243" s="107"/>
      <c r="AW243" s="107"/>
      <c r="AX243" s="107"/>
      <c r="AY243" s="107"/>
      <c r="AZ243" s="107"/>
      <c r="BA243" s="107"/>
      <c r="BB243" s="107"/>
      <c r="BC243" s="107"/>
      <c r="BD243" s="107"/>
      <c r="BE243" s="107"/>
      <c r="BF243" s="107"/>
      <c r="BG243" s="107"/>
      <c r="BH243" s="107"/>
      <c r="BI243" s="107"/>
      <c r="BJ243" s="107"/>
      <c r="BK243" s="107"/>
      <c r="BL243" s="107"/>
      <c r="BM243" s="107"/>
      <c r="BN243" s="107"/>
      <c r="BO243" s="107"/>
      <c r="BP243" s="107"/>
      <c r="BQ243" s="107"/>
      <c r="BR243" s="107"/>
      <c r="BS243" s="107"/>
      <c r="BT243" s="107"/>
      <c r="BU243" s="107"/>
      <c r="BV243" s="107"/>
      <c r="BW243" s="107"/>
      <c r="BX243" s="107"/>
      <c r="BY243" s="107"/>
      <c r="BZ243" s="107"/>
      <c r="CA243" s="107"/>
      <c r="CB243" s="107"/>
    </row>
    <row r="244" spans="1:80" s="108" customFormat="1" ht="12" customHeight="1">
      <c r="A244" s="107"/>
      <c r="B244" s="107"/>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7"/>
      <c r="AL244" s="107"/>
      <c r="AM244" s="107"/>
      <c r="AN244" s="107"/>
      <c r="AO244" s="107"/>
      <c r="AP244" s="107"/>
      <c r="AQ244" s="107"/>
      <c r="AR244" s="107"/>
      <c r="AS244" s="107"/>
      <c r="AT244" s="107"/>
      <c r="AU244" s="107"/>
      <c r="AV244" s="107"/>
      <c r="AW244" s="107"/>
      <c r="AX244" s="107"/>
      <c r="AY244" s="107"/>
      <c r="AZ244" s="107"/>
      <c r="BA244" s="107"/>
      <c r="BB244" s="107"/>
      <c r="BC244" s="107"/>
      <c r="BD244" s="107"/>
      <c r="BE244" s="107"/>
      <c r="BF244" s="107"/>
      <c r="BG244" s="107"/>
      <c r="BH244" s="107"/>
      <c r="BI244" s="107"/>
      <c r="BJ244" s="107"/>
      <c r="BK244" s="107"/>
      <c r="BL244" s="107"/>
      <c r="BM244" s="107"/>
      <c r="BN244" s="107"/>
      <c r="BO244" s="107"/>
      <c r="BP244" s="107"/>
      <c r="BQ244" s="107"/>
      <c r="BR244" s="107"/>
      <c r="BS244" s="107"/>
      <c r="BT244" s="107"/>
      <c r="BU244" s="107"/>
      <c r="BV244" s="107"/>
      <c r="BW244" s="107"/>
      <c r="BX244" s="107"/>
      <c r="BY244" s="107"/>
      <c r="BZ244" s="107"/>
      <c r="CA244" s="107"/>
      <c r="CB244" s="107"/>
    </row>
    <row r="245" spans="1:80" s="108" customFormat="1" ht="12" customHeight="1">
      <c r="A245" s="107"/>
      <c r="B245" s="107"/>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7"/>
      <c r="AL245" s="107"/>
      <c r="AM245" s="107"/>
      <c r="AN245" s="107"/>
      <c r="AO245" s="107"/>
      <c r="AP245" s="107"/>
      <c r="AQ245" s="107"/>
      <c r="AR245" s="107"/>
      <c r="AS245" s="107"/>
      <c r="AT245" s="107"/>
      <c r="AU245" s="107"/>
      <c r="AV245" s="107"/>
      <c r="AW245" s="107"/>
      <c r="AX245" s="107"/>
      <c r="AY245" s="107"/>
      <c r="AZ245" s="107"/>
      <c r="BA245" s="107"/>
      <c r="BB245" s="107"/>
      <c r="BC245" s="107"/>
      <c r="BD245" s="107"/>
      <c r="BE245" s="107"/>
      <c r="BF245" s="107"/>
      <c r="BG245" s="107"/>
      <c r="BH245" s="107"/>
      <c r="BI245" s="107"/>
      <c r="BJ245" s="107"/>
      <c r="BK245" s="107"/>
      <c r="BL245" s="107"/>
      <c r="BM245" s="107"/>
      <c r="BN245" s="107"/>
      <c r="BO245" s="107"/>
      <c r="BP245" s="107"/>
      <c r="BQ245" s="107"/>
      <c r="BR245" s="107"/>
      <c r="BS245" s="107"/>
      <c r="BT245" s="107"/>
      <c r="BU245" s="107"/>
      <c r="BV245" s="107"/>
      <c r="BW245" s="107"/>
      <c r="BX245" s="107"/>
      <c r="BY245" s="107"/>
      <c r="BZ245" s="107"/>
      <c r="CA245" s="107"/>
      <c r="CB245" s="107"/>
    </row>
    <row r="246" spans="1:80" s="108" customFormat="1" ht="12" customHeight="1">
      <c r="A246" s="107"/>
      <c r="B246" s="107"/>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7"/>
      <c r="AL246" s="107"/>
      <c r="AM246" s="107"/>
      <c r="AN246" s="107"/>
      <c r="AO246" s="107"/>
      <c r="AP246" s="107"/>
      <c r="AQ246" s="107"/>
      <c r="AR246" s="107"/>
      <c r="AS246" s="107"/>
      <c r="AT246" s="107"/>
      <c r="AU246" s="107"/>
      <c r="AV246" s="107"/>
      <c r="AW246" s="107"/>
      <c r="AX246" s="107"/>
      <c r="AY246" s="107"/>
      <c r="AZ246" s="107"/>
      <c r="BA246" s="107"/>
      <c r="BB246" s="107"/>
      <c r="BC246" s="107"/>
      <c r="BD246" s="107"/>
      <c r="BE246" s="107"/>
      <c r="BF246" s="107"/>
      <c r="BG246" s="107"/>
      <c r="BH246" s="107"/>
      <c r="BI246" s="107"/>
      <c r="BJ246" s="107"/>
      <c r="BK246" s="107"/>
      <c r="BL246" s="107"/>
      <c r="BM246" s="107"/>
      <c r="BN246" s="107"/>
      <c r="BO246" s="107"/>
      <c r="BP246" s="107"/>
      <c r="BQ246" s="107"/>
      <c r="BR246" s="107"/>
      <c r="BS246" s="107"/>
      <c r="BT246" s="107"/>
      <c r="BU246" s="107"/>
      <c r="BV246" s="107"/>
      <c r="BW246" s="107"/>
      <c r="BX246" s="107"/>
      <c r="BY246" s="107"/>
      <c r="BZ246" s="107"/>
      <c r="CA246" s="107"/>
      <c r="CB246" s="107"/>
    </row>
    <row r="247" spans="1:80" s="108" customFormat="1" ht="12" customHeight="1">
      <c r="A247" s="107"/>
      <c r="B247" s="107"/>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7"/>
      <c r="AL247" s="107"/>
      <c r="AM247" s="107"/>
      <c r="AN247" s="107"/>
      <c r="AO247" s="107"/>
      <c r="AP247" s="107"/>
      <c r="AQ247" s="107"/>
      <c r="AR247" s="107"/>
      <c r="AS247" s="107"/>
      <c r="AT247" s="107"/>
      <c r="AU247" s="107"/>
      <c r="AV247" s="107"/>
      <c r="AW247" s="107"/>
      <c r="AX247" s="107"/>
      <c r="AY247" s="107"/>
      <c r="AZ247" s="107"/>
      <c r="BA247" s="107"/>
      <c r="BB247" s="107"/>
      <c r="BC247" s="107"/>
      <c r="BD247" s="107"/>
      <c r="BE247" s="107"/>
      <c r="BF247" s="107"/>
      <c r="BG247" s="107"/>
      <c r="BH247" s="107"/>
      <c r="BI247" s="107"/>
      <c r="BJ247" s="107"/>
      <c r="BK247" s="107"/>
      <c r="BL247" s="107"/>
      <c r="BM247" s="107"/>
      <c r="BN247" s="107"/>
      <c r="BO247" s="107"/>
      <c r="BP247" s="107"/>
      <c r="BQ247" s="107"/>
      <c r="BR247" s="107"/>
      <c r="BS247" s="107"/>
      <c r="BT247" s="107"/>
      <c r="BU247" s="107"/>
      <c r="BV247" s="107"/>
      <c r="BW247" s="107"/>
      <c r="BX247" s="107"/>
      <c r="BY247" s="107"/>
      <c r="BZ247" s="107"/>
      <c r="CA247" s="107"/>
      <c r="CB247" s="107"/>
    </row>
    <row r="248" spans="1:80" s="108" customFormat="1" ht="12" customHeight="1">
      <c r="A248" s="107"/>
      <c r="B248" s="107"/>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c r="AA248" s="107"/>
      <c r="AB248" s="107"/>
      <c r="AC248" s="107"/>
      <c r="AD248" s="107"/>
      <c r="AE248" s="107"/>
      <c r="AF248" s="107"/>
      <c r="AG248" s="107"/>
      <c r="AH248" s="107"/>
      <c r="AI248" s="107"/>
      <c r="AJ248" s="107"/>
      <c r="AK248" s="107"/>
      <c r="AL248" s="107"/>
      <c r="AM248" s="107"/>
      <c r="AN248" s="107"/>
      <c r="AO248" s="107"/>
      <c r="AP248" s="107"/>
      <c r="AQ248" s="107"/>
      <c r="AR248" s="107"/>
      <c r="AS248" s="107"/>
      <c r="AT248" s="107"/>
      <c r="AU248" s="107"/>
      <c r="AV248" s="107"/>
      <c r="AW248" s="107"/>
      <c r="AX248" s="107"/>
      <c r="AY248" s="107"/>
      <c r="AZ248" s="107"/>
      <c r="BA248" s="107"/>
      <c r="BB248" s="107"/>
      <c r="BC248" s="107"/>
      <c r="BD248" s="107"/>
      <c r="BE248" s="107"/>
      <c r="BF248" s="107"/>
      <c r="BG248" s="107"/>
      <c r="BH248" s="107"/>
      <c r="BI248" s="107"/>
      <c r="BJ248" s="107"/>
      <c r="BK248" s="107"/>
      <c r="BL248" s="107"/>
      <c r="BM248" s="107"/>
      <c r="BN248" s="107"/>
      <c r="BO248" s="107"/>
      <c r="BP248" s="107"/>
      <c r="BQ248" s="107"/>
      <c r="BR248" s="107"/>
      <c r="BS248" s="107"/>
      <c r="BT248" s="107"/>
      <c r="BU248" s="107"/>
      <c r="BV248" s="107"/>
      <c r="BW248" s="107"/>
      <c r="BX248" s="107"/>
      <c r="BY248" s="107"/>
      <c r="BZ248" s="107"/>
      <c r="CA248" s="107"/>
      <c r="CB248" s="107"/>
    </row>
    <row r="249" spans="1:80" s="108" customFormat="1" ht="12" customHeight="1">
      <c r="A249" s="107"/>
      <c r="B249" s="107"/>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c r="AA249" s="107"/>
      <c r="AB249" s="107"/>
      <c r="AC249" s="107"/>
      <c r="AD249" s="107"/>
      <c r="AE249" s="107"/>
      <c r="AF249" s="107"/>
      <c r="AG249" s="107"/>
      <c r="AH249" s="107"/>
      <c r="AI249" s="107"/>
      <c r="AJ249" s="107"/>
      <c r="AK249" s="107"/>
      <c r="AL249" s="107"/>
      <c r="AM249" s="107"/>
      <c r="AN249" s="107"/>
      <c r="AO249" s="107"/>
      <c r="AP249" s="107"/>
      <c r="AQ249" s="107"/>
      <c r="AR249" s="107"/>
      <c r="AS249" s="107"/>
      <c r="AT249" s="107"/>
      <c r="AU249" s="107"/>
      <c r="AV249" s="107"/>
      <c r="AW249" s="107"/>
      <c r="AX249" s="107"/>
      <c r="AY249" s="107"/>
      <c r="AZ249" s="107"/>
      <c r="BA249" s="107"/>
      <c r="BB249" s="107"/>
      <c r="BC249" s="107"/>
      <c r="BD249" s="107"/>
      <c r="BE249" s="107"/>
      <c r="BF249" s="107"/>
      <c r="BG249" s="107"/>
      <c r="BH249" s="107"/>
      <c r="BI249" s="107"/>
      <c r="BJ249" s="107"/>
      <c r="BK249" s="107"/>
      <c r="BL249" s="107"/>
      <c r="BM249" s="107"/>
      <c r="BN249" s="107"/>
      <c r="BO249" s="107"/>
      <c r="BP249" s="107"/>
      <c r="BQ249" s="107"/>
      <c r="BR249" s="107"/>
      <c r="BS249" s="107"/>
      <c r="BT249" s="107"/>
      <c r="BU249" s="107"/>
      <c r="BV249" s="107"/>
      <c r="BW249" s="107"/>
      <c r="BX249" s="107"/>
      <c r="BY249" s="107"/>
      <c r="BZ249" s="107"/>
      <c r="CA249" s="107"/>
      <c r="CB249" s="107"/>
    </row>
    <row r="250" spans="1:80" s="108" customFormat="1" ht="12" customHeight="1">
      <c r="A250" s="107"/>
      <c r="B250" s="107"/>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c r="AA250" s="107"/>
      <c r="AB250" s="107"/>
      <c r="AC250" s="107"/>
      <c r="AD250" s="107"/>
      <c r="AE250" s="107"/>
      <c r="AF250" s="107"/>
      <c r="AG250" s="107"/>
      <c r="AH250" s="107"/>
      <c r="AI250" s="107"/>
      <c r="AJ250" s="107"/>
      <c r="AK250" s="107"/>
      <c r="AL250" s="107"/>
      <c r="AM250" s="107"/>
      <c r="AN250" s="107"/>
      <c r="AO250" s="107"/>
      <c r="AP250" s="107"/>
      <c r="AQ250" s="107"/>
      <c r="AR250" s="107"/>
      <c r="AS250" s="107"/>
      <c r="AT250" s="107"/>
      <c r="AU250" s="107"/>
      <c r="AV250" s="107"/>
      <c r="AW250" s="107"/>
      <c r="AX250" s="107"/>
      <c r="AY250" s="107"/>
      <c r="AZ250" s="107"/>
      <c r="BA250" s="107"/>
      <c r="BB250" s="107"/>
      <c r="BC250" s="107"/>
      <c r="BD250" s="107"/>
      <c r="BE250" s="107"/>
      <c r="BF250" s="107"/>
      <c r="BG250" s="107"/>
      <c r="BH250" s="107"/>
      <c r="BI250" s="107"/>
      <c r="BJ250" s="107"/>
      <c r="BK250" s="107"/>
      <c r="BL250" s="107"/>
      <c r="BM250" s="107"/>
      <c r="BN250" s="107"/>
      <c r="BO250" s="107"/>
      <c r="BP250" s="107"/>
      <c r="BQ250" s="107"/>
      <c r="BR250" s="107"/>
      <c r="BS250" s="107"/>
      <c r="BT250" s="107"/>
      <c r="BU250" s="107"/>
      <c r="BV250" s="107"/>
      <c r="BW250" s="107"/>
      <c r="BX250" s="107"/>
      <c r="BY250" s="107"/>
      <c r="BZ250" s="107"/>
      <c r="CA250" s="107"/>
      <c r="CB250" s="107"/>
    </row>
    <row r="251" spans="1:80" s="108" customFormat="1" ht="12" customHeight="1">
      <c r="A251" s="107"/>
      <c r="B251" s="107"/>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c r="AA251" s="107"/>
      <c r="AB251" s="107"/>
      <c r="AC251" s="107"/>
      <c r="AD251" s="107"/>
      <c r="AE251" s="107"/>
      <c r="AF251" s="107"/>
      <c r="AG251" s="107"/>
      <c r="AH251" s="107"/>
      <c r="AI251" s="107"/>
      <c r="AJ251" s="107"/>
      <c r="AK251" s="107"/>
      <c r="AL251" s="107"/>
      <c r="AM251" s="107"/>
      <c r="AN251" s="107"/>
      <c r="AO251" s="107"/>
      <c r="AP251" s="107"/>
      <c r="AQ251" s="107"/>
      <c r="AR251" s="107"/>
      <c r="AS251" s="107"/>
      <c r="AT251" s="107"/>
      <c r="AU251" s="107"/>
      <c r="AV251" s="107"/>
      <c r="AW251" s="107"/>
      <c r="AX251" s="107"/>
      <c r="AY251" s="107"/>
      <c r="AZ251" s="107"/>
      <c r="BA251" s="107"/>
      <c r="BB251" s="107"/>
      <c r="BC251" s="107"/>
      <c r="BD251" s="107"/>
      <c r="BE251" s="107"/>
      <c r="BF251" s="107"/>
      <c r="BG251" s="107"/>
      <c r="BH251" s="107"/>
      <c r="BI251" s="107"/>
      <c r="BJ251" s="107"/>
      <c r="BK251" s="107"/>
      <c r="BL251" s="107"/>
      <c r="BM251" s="107"/>
      <c r="BN251" s="107"/>
      <c r="BO251" s="107"/>
      <c r="BP251" s="107"/>
      <c r="BQ251" s="107"/>
      <c r="BR251" s="107"/>
      <c r="BS251" s="107"/>
      <c r="BT251" s="107"/>
      <c r="BU251" s="107"/>
      <c r="BV251" s="107"/>
      <c r="BW251" s="107"/>
      <c r="BX251" s="107"/>
      <c r="BY251" s="107"/>
      <c r="BZ251" s="107"/>
      <c r="CA251" s="107"/>
      <c r="CB251" s="107"/>
    </row>
    <row r="252" spans="1:80" s="108" customFormat="1" ht="12" customHeight="1">
      <c r="A252" s="107"/>
      <c r="B252" s="107"/>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c r="AA252" s="107"/>
      <c r="AB252" s="107"/>
      <c r="AC252" s="107"/>
      <c r="AD252" s="107"/>
      <c r="AE252" s="107"/>
      <c r="AF252" s="107"/>
      <c r="AG252" s="107"/>
      <c r="AH252" s="107"/>
      <c r="AI252" s="107"/>
      <c r="AJ252" s="107"/>
      <c r="AK252" s="107"/>
      <c r="AL252" s="107"/>
      <c r="AM252" s="107"/>
      <c r="AN252" s="107"/>
      <c r="AO252" s="107"/>
      <c r="AP252" s="107"/>
      <c r="AQ252" s="107"/>
      <c r="AR252" s="107"/>
      <c r="AS252" s="107"/>
      <c r="AT252" s="107"/>
      <c r="AU252" s="107"/>
      <c r="AV252" s="107"/>
      <c r="AW252" s="107"/>
      <c r="AX252" s="107"/>
      <c r="AY252" s="107"/>
      <c r="AZ252" s="107"/>
      <c r="BA252" s="107"/>
      <c r="BB252" s="107"/>
      <c r="BC252" s="107"/>
      <c r="BD252" s="107"/>
      <c r="BE252" s="107"/>
      <c r="BF252" s="107"/>
      <c r="BG252" s="107"/>
      <c r="BH252" s="107"/>
      <c r="BI252" s="107"/>
      <c r="BJ252" s="107"/>
      <c r="BK252" s="107"/>
      <c r="BL252" s="107"/>
      <c r="BM252" s="107"/>
      <c r="BN252" s="107"/>
      <c r="BO252" s="107"/>
      <c r="BP252" s="107"/>
      <c r="BQ252" s="107"/>
      <c r="BR252" s="107"/>
      <c r="BS252" s="107"/>
      <c r="BT252" s="107"/>
      <c r="BU252" s="107"/>
      <c r="BV252" s="107"/>
      <c r="BW252" s="107"/>
      <c r="BX252" s="107"/>
      <c r="BY252" s="107"/>
      <c r="BZ252" s="107"/>
      <c r="CA252" s="107"/>
      <c r="CB252" s="107"/>
    </row>
    <row r="253" spans="1:80" s="108" customFormat="1" ht="12" customHeight="1">
      <c r="A253" s="107"/>
      <c r="B253" s="107"/>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c r="AH253" s="107"/>
      <c r="AI253" s="107"/>
      <c r="AJ253" s="107"/>
      <c r="AK253" s="107"/>
      <c r="AL253" s="107"/>
      <c r="AM253" s="107"/>
      <c r="AN253" s="107"/>
      <c r="AO253" s="107"/>
      <c r="AP253" s="107"/>
      <c r="AQ253" s="107"/>
      <c r="AR253" s="107"/>
      <c r="AS253" s="107"/>
      <c r="AT253" s="107"/>
      <c r="AU253" s="107"/>
      <c r="AV253" s="107"/>
      <c r="AW253" s="107"/>
      <c r="AX253" s="107"/>
      <c r="AY253" s="107"/>
      <c r="AZ253" s="107"/>
      <c r="BA253" s="107"/>
      <c r="BB253" s="107"/>
      <c r="BC253" s="107"/>
      <c r="BD253" s="107"/>
      <c r="BE253" s="107"/>
      <c r="BF253" s="107"/>
      <c r="BG253" s="107"/>
      <c r="BH253" s="107"/>
      <c r="BI253" s="107"/>
      <c r="BJ253" s="107"/>
      <c r="BK253" s="107"/>
      <c r="BL253" s="107"/>
      <c r="BM253" s="107"/>
      <c r="BN253" s="107"/>
      <c r="BO253" s="107"/>
      <c r="BP253" s="107"/>
      <c r="BQ253" s="107"/>
      <c r="BR253" s="107"/>
      <c r="BS253" s="107"/>
      <c r="BT253" s="107"/>
      <c r="BU253" s="107"/>
      <c r="BV253" s="107"/>
      <c r="BW253" s="107"/>
      <c r="BX253" s="107"/>
      <c r="BY253" s="107"/>
      <c r="BZ253" s="107"/>
      <c r="CA253" s="107"/>
      <c r="CB253" s="107"/>
    </row>
    <row r="254" spans="1:80" s="108" customFormat="1" ht="12" customHeight="1">
      <c r="A254" s="107"/>
      <c r="B254" s="107"/>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c r="AA254" s="107"/>
      <c r="AB254" s="107"/>
      <c r="AC254" s="107"/>
      <c r="AD254" s="107"/>
      <c r="AE254" s="107"/>
      <c r="AF254" s="107"/>
      <c r="AG254" s="107"/>
      <c r="AH254" s="107"/>
      <c r="AI254" s="107"/>
      <c r="AJ254" s="107"/>
      <c r="AK254" s="107"/>
      <c r="AL254" s="107"/>
      <c r="AM254" s="107"/>
      <c r="AN254" s="107"/>
      <c r="AO254" s="107"/>
      <c r="AP254" s="107"/>
      <c r="AQ254" s="107"/>
      <c r="AR254" s="107"/>
      <c r="AS254" s="107"/>
      <c r="AT254" s="107"/>
      <c r="AU254" s="107"/>
      <c r="AV254" s="107"/>
      <c r="AW254" s="107"/>
      <c r="AX254" s="107"/>
      <c r="AY254" s="107"/>
      <c r="AZ254" s="107"/>
      <c r="BA254" s="107"/>
      <c r="BB254" s="107"/>
      <c r="BC254" s="107"/>
      <c r="BD254" s="107"/>
      <c r="BE254" s="107"/>
      <c r="BF254" s="107"/>
      <c r="BG254" s="107"/>
      <c r="BH254" s="107"/>
      <c r="BI254" s="107"/>
      <c r="BJ254" s="107"/>
      <c r="BK254" s="107"/>
      <c r="BL254" s="107"/>
      <c r="BM254" s="107"/>
      <c r="BN254" s="107"/>
      <c r="BO254" s="107"/>
      <c r="BP254" s="107"/>
      <c r="BQ254" s="107"/>
      <c r="BR254" s="107"/>
      <c r="BS254" s="107"/>
      <c r="BT254" s="107"/>
      <c r="BU254" s="107"/>
      <c r="BV254" s="107"/>
      <c r="BW254" s="107"/>
      <c r="BX254" s="107"/>
      <c r="BY254" s="107"/>
      <c r="BZ254" s="107"/>
      <c r="CA254" s="107"/>
      <c r="CB254" s="107"/>
    </row>
    <row r="255" spans="1:80" s="108" customFormat="1" ht="12" customHeight="1">
      <c r="A255" s="107"/>
      <c r="B255" s="107"/>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c r="AA255" s="107"/>
      <c r="AB255" s="107"/>
      <c r="AC255" s="107"/>
      <c r="AD255" s="107"/>
      <c r="AE255" s="107"/>
      <c r="AF255" s="107"/>
      <c r="AG255" s="107"/>
      <c r="AH255" s="107"/>
      <c r="AI255" s="107"/>
      <c r="AJ255" s="107"/>
      <c r="AK255" s="107"/>
      <c r="AL255" s="107"/>
      <c r="AM255" s="107"/>
      <c r="AN255" s="107"/>
      <c r="AO255" s="107"/>
      <c r="AP255" s="107"/>
      <c r="AQ255" s="107"/>
      <c r="AR255" s="107"/>
      <c r="AS255" s="107"/>
      <c r="AT255" s="107"/>
      <c r="AU255" s="107"/>
      <c r="AV255" s="107"/>
      <c r="AW255" s="107"/>
      <c r="AX255" s="107"/>
      <c r="AY255" s="107"/>
      <c r="AZ255" s="107"/>
      <c r="BA255" s="107"/>
      <c r="BB255" s="107"/>
      <c r="BC255" s="107"/>
      <c r="BD255" s="107"/>
      <c r="BE255" s="107"/>
      <c r="BF255" s="107"/>
      <c r="BG255" s="107"/>
      <c r="BH255" s="107"/>
      <c r="BI255" s="107"/>
      <c r="BJ255" s="107"/>
      <c r="BK255" s="107"/>
      <c r="BL255" s="107"/>
      <c r="BM255" s="107"/>
      <c r="BN255" s="107"/>
      <c r="BO255" s="107"/>
      <c r="BP255" s="107"/>
      <c r="BQ255" s="107"/>
      <c r="BR255" s="107"/>
      <c r="BS255" s="107"/>
      <c r="BT255" s="107"/>
      <c r="BU255" s="107"/>
      <c r="BV255" s="107"/>
      <c r="BW255" s="107"/>
      <c r="BX255" s="107"/>
      <c r="BY255" s="107"/>
      <c r="BZ255" s="107"/>
      <c r="CA255" s="107"/>
      <c r="CB255" s="107"/>
    </row>
    <row r="256" spans="1:80" s="108" customFormat="1" ht="12" customHeight="1">
      <c r="A256" s="107"/>
      <c r="B256" s="107"/>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c r="AA256" s="107"/>
      <c r="AB256" s="107"/>
      <c r="AC256" s="107"/>
      <c r="AD256" s="107"/>
      <c r="AE256" s="107"/>
      <c r="AF256" s="107"/>
      <c r="AG256" s="107"/>
      <c r="AH256" s="107"/>
      <c r="AI256" s="107"/>
      <c r="AJ256" s="107"/>
      <c r="AK256" s="107"/>
      <c r="AL256" s="107"/>
      <c r="AM256" s="107"/>
      <c r="AN256" s="107"/>
      <c r="AO256" s="107"/>
      <c r="AP256" s="107"/>
      <c r="AQ256" s="107"/>
      <c r="AR256" s="107"/>
      <c r="AS256" s="107"/>
      <c r="AT256" s="107"/>
      <c r="AU256" s="107"/>
      <c r="AV256" s="107"/>
      <c r="AW256" s="107"/>
      <c r="AX256" s="107"/>
      <c r="AY256" s="107"/>
      <c r="AZ256" s="107"/>
      <c r="BA256" s="107"/>
      <c r="BB256" s="107"/>
      <c r="BC256" s="107"/>
      <c r="BD256" s="107"/>
      <c r="BE256" s="107"/>
      <c r="BF256" s="107"/>
      <c r="BG256" s="107"/>
      <c r="BH256" s="107"/>
      <c r="BI256" s="107"/>
      <c r="BJ256" s="107"/>
      <c r="BK256" s="107"/>
      <c r="BL256" s="107"/>
      <c r="BM256" s="107"/>
      <c r="BN256" s="107"/>
      <c r="BO256" s="107"/>
      <c r="BP256" s="107"/>
      <c r="BQ256" s="107"/>
      <c r="BR256" s="107"/>
      <c r="BS256" s="107"/>
      <c r="BT256" s="107"/>
      <c r="BU256" s="107"/>
      <c r="BV256" s="107"/>
      <c r="BW256" s="107"/>
      <c r="BX256" s="107"/>
      <c r="BY256" s="107"/>
      <c r="BZ256" s="107"/>
      <c r="CA256" s="107"/>
      <c r="CB256" s="107"/>
    </row>
    <row r="257" spans="1:80" s="108" customFormat="1" ht="12" customHeight="1">
      <c r="A257" s="107"/>
      <c r="B257" s="107"/>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c r="AA257" s="107"/>
      <c r="AB257" s="107"/>
      <c r="AC257" s="107"/>
      <c r="AD257" s="107"/>
      <c r="AE257" s="107"/>
      <c r="AF257" s="107"/>
      <c r="AG257" s="107"/>
      <c r="AH257" s="107"/>
      <c r="AI257" s="107"/>
      <c r="AJ257" s="107"/>
      <c r="AK257" s="107"/>
      <c r="AL257" s="107"/>
      <c r="AM257" s="107"/>
      <c r="AN257" s="107"/>
      <c r="AO257" s="107"/>
      <c r="AP257" s="107"/>
      <c r="AQ257" s="107"/>
      <c r="AR257" s="107"/>
      <c r="AS257" s="107"/>
      <c r="AT257" s="107"/>
      <c r="AU257" s="107"/>
      <c r="AV257" s="107"/>
      <c r="AW257" s="107"/>
      <c r="AX257" s="107"/>
      <c r="AY257" s="107"/>
      <c r="AZ257" s="107"/>
      <c r="BA257" s="107"/>
      <c r="BB257" s="107"/>
      <c r="BC257" s="107"/>
      <c r="BD257" s="107"/>
      <c r="BE257" s="107"/>
      <c r="BF257" s="107"/>
      <c r="BG257" s="107"/>
      <c r="BH257" s="107"/>
      <c r="BI257" s="107"/>
      <c r="BJ257" s="107"/>
      <c r="BK257" s="107"/>
      <c r="BL257" s="107"/>
      <c r="BM257" s="107"/>
      <c r="BN257" s="107"/>
      <c r="BO257" s="107"/>
      <c r="BP257" s="107"/>
      <c r="BQ257" s="107"/>
      <c r="BR257" s="107"/>
      <c r="BS257" s="107"/>
      <c r="BT257" s="107"/>
      <c r="BU257" s="107"/>
      <c r="BV257" s="107"/>
      <c r="BW257" s="107"/>
      <c r="BX257" s="107"/>
      <c r="BY257" s="107"/>
      <c r="BZ257" s="107"/>
      <c r="CA257" s="107"/>
      <c r="CB257" s="107"/>
    </row>
    <row r="258" spans="1:80" s="108" customFormat="1" ht="12" customHeight="1">
      <c r="A258" s="107"/>
      <c r="B258" s="107"/>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c r="AA258" s="107"/>
      <c r="AB258" s="107"/>
      <c r="AC258" s="107"/>
      <c r="AD258" s="107"/>
      <c r="AE258" s="107"/>
      <c r="AF258" s="107"/>
      <c r="AG258" s="107"/>
      <c r="AH258" s="107"/>
      <c r="AI258" s="107"/>
      <c r="AJ258" s="107"/>
      <c r="AK258" s="107"/>
      <c r="AL258" s="107"/>
      <c r="AM258" s="107"/>
      <c r="AN258" s="107"/>
      <c r="AO258" s="107"/>
      <c r="AP258" s="107"/>
      <c r="AQ258" s="107"/>
      <c r="AR258" s="107"/>
      <c r="AS258" s="107"/>
      <c r="AT258" s="107"/>
      <c r="AU258" s="107"/>
      <c r="AV258" s="107"/>
      <c r="AW258" s="107"/>
      <c r="AX258" s="107"/>
      <c r="AY258" s="107"/>
      <c r="AZ258" s="107"/>
      <c r="BA258" s="107"/>
      <c r="BB258" s="107"/>
      <c r="BC258" s="107"/>
      <c r="BD258" s="107"/>
      <c r="BE258" s="107"/>
      <c r="BF258" s="107"/>
      <c r="BG258" s="107"/>
      <c r="BH258" s="107"/>
      <c r="BI258" s="107"/>
      <c r="BJ258" s="107"/>
      <c r="BK258" s="107"/>
      <c r="BL258" s="107"/>
      <c r="BM258" s="107"/>
      <c r="BN258" s="107"/>
      <c r="BO258" s="107"/>
      <c r="BP258" s="107"/>
      <c r="BQ258" s="107"/>
      <c r="BR258" s="107"/>
      <c r="BS258" s="107"/>
      <c r="BT258" s="107"/>
      <c r="BU258" s="107"/>
      <c r="BV258" s="107"/>
      <c r="BW258" s="107"/>
      <c r="BX258" s="107"/>
      <c r="BY258" s="107"/>
      <c r="BZ258" s="107"/>
      <c r="CA258" s="107"/>
      <c r="CB258" s="107"/>
    </row>
    <row r="259" spans="1:80" s="108" customFormat="1" ht="12" customHeight="1">
      <c r="A259" s="107"/>
      <c r="B259" s="107"/>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c r="AA259" s="107"/>
      <c r="AB259" s="107"/>
      <c r="AC259" s="107"/>
      <c r="AD259" s="107"/>
      <c r="AE259" s="107"/>
      <c r="AF259" s="107"/>
      <c r="AG259" s="107"/>
      <c r="AH259" s="107"/>
      <c r="AI259" s="107"/>
      <c r="AJ259" s="107"/>
      <c r="AK259" s="107"/>
      <c r="AL259" s="107"/>
      <c r="AM259" s="107"/>
      <c r="AN259" s="107"/>
      <c r="AO259" s="107"/>
      <c r="AP259" s="107"/>
      <c r="AQ259" s="107"/>
      <c r="AR259" s="107"/>
      <c r="AS259" s="107"/>
      <c r="AT259" s="107"/>
      <c r="AU259" s="107"/>
      <c r="AV259" s="107"/>
      <c r="AW259" s="107"/>
      <c r="AX259" s="107"/>
      <c r="AY259" s="107"/>
      <c r="AZ259" s="107"/>
      <c r="BA259" s="107"/>
      <c r="BB259" s="107"/>
      <c r="BC259" s="107"/>
      <c r="BD259" s="107"/>
      <c r="BE259" s="107"/>
      <c r="BF259" s="107"/>
      <c r="BG259" s="107"/>
      <c r="BH259" s="107"/>
      <c r="BI259" s="107"/>
      <c r="BJ259" s="107"/>
      <c r="BK259" s="107"/>
      <c r="BL259" s="107"/>
      <c r="BM259" s="107"/>
      <c r="BN259" s="107"/>
      <c r="BO259" s="107"/>
      <c r="BP259" s="107"/>
      <c r="BQ259" s="107"/>
      <c r="BR259" s="107"/>
      <c r="BS259" s="107"/>
      <c r="BT259" s="107"/>
      <c r="BU259" s="107"/>
      <c r="BV259" s="107"/>
      <c r="BW259" s="107"/>
      <c r="BX259" s="107"/>
      <c r="BY259" s="107"/>
      <c r="BZ259" s="107"/>
      <c r="CA259" s="107"/>
      <c r="CB259" s="107"/>
    </row>
    <row r="260" spans="1:80" s="108" customFormat="1" ht="12" customHeight="1">
      <c r="A260" s="107"/>
      <c r="B260" s="107"/>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c r="AA260" s="107"/>
      <c r="AB260" s="107"/>
      <c r="AC260" s="107"/>
      <c r="AD260" s="107"/>
      <c r="AE260" s="107"/>
      <c r="AF260" s="107"/>
      <c r="AG260" s="107"/>
      <c r="AH260" s="107"/>
      <c r="AI260" s="107"/>
      <c r="AJ260" s="107"/>
      <c r="AK260" s="107"/>
      <c r="AL260" s="107"/>
      <c r="AM260" s="107"/>
      <c r="AN260" s="107"/>
      <c r="AO260" s="107"/>
      <c r="AP260" s="107"/>
      <c r="AQ260" s="107"/>
      <c r="AR260" s="107"/>
      <c r="AS260" s="107"/>
      <c r="AT260" s="107"/>
      <c r="AU260" s="107"/>
      <c r="AV260" s="107"/>
      <c r="AW260" s="107"/>
      <c r="AX260" s="107"/>
      <c r="AY260" s="107"/>
      <c r="AZ260" s="107"/>
      <c r="BA260" s="107"/>
      <c r="BB260" s="107"/>
      <c r="BC260" s="107"/>
      <c r="BD260" s="107"/>
      <c r="BE260" s="107"/>
      <c r="BF260" s="107"/>
      <c r="BG260" s="107"/>
      <c r="BH260" s="107"/>
      <c r="BI260" s="107"/>
      <c r="BJ260" s="107"/>
      <c r="BK260" s="107"/>
      <c r="BL260" s="107"/>
      <c r="BM260" s="107"/>
      <c r="BN260" s="107"/>
      <c r="BO260" s="107"/>
      <c r="BP260" s="107"/>
      <c r="BQ260" s="107"/>
      <c r="BR260" s="107"/>
      <c r="BS260" s="107"/>
      <c r="BT260" s="107"/>
      <c r="BU260" s="107"/>
      <c r="BV260" s="107"/>
      <c r="BW260" s="107"/>
      <c r="BX260" s="107"/>
      <c r="BY260" s="107"/>
      <c r="BZ260" s="107"/>
      <c r="CA260" s="107"/>
      <c r="CB260" s="107"/>
    </row>
    <row r="261" spans="1:80" s="108" customFormat="1" ht="12" customHeight="1">
      <c r="A261" s="107"/>
      <c r="B261" s="107"/>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c r="AA261" s="107"/>
      <c r="AB261" s="107"/>
      <c r="AC261" s="107"/>
      <c r="AD261" s="107"/>
      <c r="AE261" s="107"/>
      <c r="AF261" s="107"/>
      <c r="AG261" s="107"/>
      <c r="AH261" s="107"/>
      <c r="AI261" s="107"/>
      <c r="AJ261" s="107"/>
      <c r="AK261" s="107"/>
      <c r="AL261" s="107"/>
      <c r="AM261" s="107"/>
      <c r="AN261" s="107"/>
      <c r="AO261" s="107"/>
      <c r="AP261" s="107"/>
      <c r="AQ261" s="107"/>
      <c r="AR261" s="107"/>
      <c r="AS261" s="107"/>
      <c r="AT261" s="107"/>
      <c r="AU261" s="107"/>
      <c r="AV261" s="107"/>
      <c r="AW261" s="107"/>
      <c r="AX261" s="107"/>
      <c r="AY261" s="107"/>
      <c r="AZ261" s="107"/>
      <c r="BA261" s="107"/>
      <c r="BB261" s="107"/>
      <c r="BC261" s="107"/>
      <c r="BD261" s="107"/>
      <c r="BE261" s="107"/>
      <c r="BF261" s="107"/>
      <c r="BG261" s="107"/>
      <c r="BH261" s="107"/>
      <c r="BI261" s="107"/>
      <c r="BJ261" s="107"/>
      <c r="BK261" s="107"/>
      <c r="BL261" s="107"/>
      <c r="BM261" s="107"/>
      <c r="BN261" s="107"/>
      <c r="BO261" s="107"/>
      <c r="BP261" s="107"/>
      <c r="BQ261" s="107"/>
      <c r="BR261" s="107"/>
      <c r="BS261" s="107"/>
      <c r="BT261" s="107"/>
      <c r="BU261" s="107"/>
      <c r="BV261" s="107"/>
      <c r="BW261" s="107"/>
      <c r="BX261" s="107"/>
      <c r="BY261" s="107"/>
      <c r="BZ261" s="107"/>
      <c r="CA261" s="107"/>
      <c r="CB261" s="107"/>
    </row>
    <row r="262" spans="1:80" s="108" customFormat="1" ht="12" customHeight="1">
      <c r="A262" s="107"/>
      <c r="B262" s="107"/>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c r="AA262" s="107"/>
      <c r="AB262" s="107"/>
      <c r="AC262" s="107"/>
      <c r="AD262" s="107"/>
      <c r="AE262" s="107"/>
      <c r="AF262" s="107"/>
      <c r="AG262" s="107"/>
      <c r="AH262" s="107"/>
      <c r="AI262" s="107"/>
      <c r="AJ262" s="107"/>
      <c r="AK262" s="107"/>
      <c r="AL262" s="107"/>
      <c r="AM262" s="107"/>
      <c r="AN262" s="107"/>
      <c r="AO262" s="107"/>
      <c r="AP262" s="107"/>
      <c r="AQ262" s="107"/>
      <c r="AR262" s="107"/>
      <c r="AS262" s="107"/>
      <c r="AT262" s="107"/>
      <c r="AU262" s="107"/>
      <c r="AV262" s="107"/>
      <c r="AW262" s="107"/>
      <c r="AX262" s="107"/>
      <c r="AY262" s="107"/>
      <c r="AZ262" s="107"/>
      <c r="BA262" s="107"/>
      <c r="BB262" s="107"/>
      <c r="BC262" s="107"/>
      <c r="BD262" s="107"/>
      <c r="BE262" s="107"/>
      <c r="BF262" s="107"/>
      <c r="BG262" s="107"/>
      <c r="BH262" s="107"/>
      <c r="BI262" s="107"/>
      <c r="BJ262" s="107"/>
      <c r="BK262" s="107"/>
      <c r="BL262" s="107"/>
      <c r="BM262" s="107"/>
      <c r="BN262" s="107"/>
      <c r="BO262" s="107"/>
      <c r="BP262" s="107"/>
      <c r="BQ262" s="107"/>
      <c r="BR262" s="107"/>
      <c r="BS262" s="107"/>
      <c r="BT262" s="107"/>
      <c r="BU262" s="107"/>
      <c r="BV262" s="107"/>
      <c r="BW262" s="107"/>
      <c r="BX262" s="107"/>
      <c r="BY262" s="107"/>
      <c r="BZ262" s="107"/>
      <c r="CA262" s="107"/>
      <c r="CB262" s="107"/>
    </row>
    <row r="263" spans="1:80" s="108" customFormat="1" ht="12" customHeight="1">
      <c r="A263" s="107"/>
      <c r="B263" s="107"/>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c r="AA263" s="107"/>
      <c r="AB263" s="107"/>
      <c r="AC263" s="107"/>
      <c r="AD263" s="107"/>
      <c r="AE263" s="107"/>
      <c r="AF263" s="107"/>
      <c r="AG263" s="107"/>
      <c r="AH263" s="107"/>
      <c r="AI263" s="107"/>
      <c r="AJ263" s="107"/>
      <c r="AK263" s="107"/>
      <c r="AL263" s="107"/>
      <c r="AM263" s="107"/>
      <c r="AN263" s="107"/>
      <c r="AO263" s="107"/>
      <c r="AP263" s="107"/>
      <c r="AQ263" s="107"/>
      <c r="AR263" s="107"/>
      <c r="AS263" s="107"/>
      <c r="AT263" s="107"/>
      <c r="AU263" s="107"/>
      <c r="AV263" s="107"/>
      <c r="AW263" s="107"/>
      <c r="AX263" s="107"/>
      <c r="AY263" s="107"/>
      <c r="AZ263" s="107"/>
      <c r="BA263" s="107"/>
      <c r="BB263" s="107"/>
      <c r="BC263" s="107"/>
      <c r="BD263" s="107"/>
      <c r="BE263" s="107"/>
      <c r="BF263" s="107"/>
      <c r="BG263" s="107"/>
      <c r="BH263" s="107"/>
      <c r="BI263" s="107"/>
      <c r="BJ263" s="107"/>
      <c r="BK263" s="107"/>
      <c r="BL263" s="107"/>
      <c r="BM263" s="107"/>
      <c r="BN263" s="107"/>
      <c r="BO263" s="107"/>
      <c r="BP263" s="107"/>
      <c r="BQ263" s="107"/>
      <c r="BR263" s="107"/>
      <c r="BS263" s="107"/>
      <c r="BT263" s="107"/>
      <c r="BU263" s="107"/>
      <c r="BV263" s="107"/>
      <c r="BW263" s="107"/>
      <c r="BX263" s="107"/>
      <c r="BY263" s="107"/>
      <c r="BZ263" s="107"/>
      <c r="CA263" s="107"/>
      <c r="CB263" s="107"/>
    </row>
    <row r="264" spans="1:80" s="108" customFormat="1" ht="12" customHeight="1">
      <c r="A264" s="107"/>
      <c r="B264" s="107"/>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c r="AA264" s="107"/>
      <c r="AB264" s="107"/>
      <c r="AC264" s="107"/>
      <c r="AD264" s="107"/>
      <c r="AE264" s="107"/>
      <c r="AF264" s="107"/>
      <c r="AG264" s="107"/>
      <c r="AH264" s="107"/>
      <c r="AI264" s="107"/>
      <c r="AJ264" s="107"/>
      <c r="AK264" s="107"/>
      <c r="AL264" s="107"/>
      <c r="AM264" s="107"/>
      <c r="AN264" s="107"/>
      <c r="AO264" s="107"/>
      <c r="AP264" s="107"/>
      <c r="AQ264" s="107"/>
      <c r="AR264" s="107"/>
      <c r="AS264" s="107"/>
      <c r="AT264" s="107"/>
      <c r="AU264" s="107"/>
      <c r="AV264" s="107"/>
      <c r="AW264" s="107"/>
      <c r="AX264" s="107"/>
      <c r="AY264" s="107"/>
      <c r="AZ264" s="107"/>
      <c r="BA264" s="107"/>
      <c r="BB264" s="107"/>
      <c r="BC264" s="107"/>
      <c r="BD264" s="107"/>
      <c r="BE264" s="107"/>
      <c r="BF264" s="107"/>
      <c r="BG264" s="107"/>
      <c r="BH264" s="107"/>
      <c r="BI264" s="107"/>
      <c r="BJ264" s="107"/>
      <c r="BK264" s="107"/>
      <c r="BL264" s="107"/>
      <c r="BM264" s="107"/>
      <c r="BN264" s="107"/>
      <c r="BO264" s="107"/>
      <c r="BP264" s="107"/>
      <c r="BQ264" s="107"/>
      <c r="BR264" s="107"/>
      <c r="BS264" s="107"/>
      <c r="BT264" s="107"/>
      <c r="BU264" s="107"/>
      <c r="BV264" s="107"/>
      <c r="BW264" s="107"/>
      <c r="BX264" s="107"/>
      <c r="BY264" s="107"/>
      <c r="BZ264" s="107"/>
      <c r="CA264" s="107"/>
      <c r="CB264" s="107"/>
    </row>
    <row r="265" spans="1:80" s="108" customFormat="1" ht="12" customHeight="1">
      <c r="A265" s="107"/>
      <c r="B265" s="107"/>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7"/>
      <c r="AL265" s="107"/>
      <c r="AM265" s="107"/>
      <c r="AN265" s="107"/>
      <c r="AO265" s="107"/>
      <c r="AP265" s="107"/>
      <c r="AQ265" s="107"/>
      <c r="AR265" s="107"/>
      <c r="AS265" s="107"/>
      <c r="AT265" s="107"/>
      <c r="AU265" s="107"/>
      <c r="AV265" s="107"/>
      <c r="AW265" s="107"/>
      <c r="AX265" s="107"/>
      <c r="AY265" s="107"/>
      <c r="AZ265" s="107"/>
      <c r="BA265" s="107"/>
      <c r="BB265" s="107"/>
      <c r="BC265" s="107"/>
      <c r="BD265" s="107"/>
      <c r="BE265" s="107"/>
      <c r="BF265" s="107"/>
      <c r="BG265" s="107"/>
      <c r="BH265" s="107"/>
      <c r="BI265" s="107"/>
      <c r="BJ265" s="107"/>
      <c r="BK265" s="107"/>
      <c r="BL265" s="107"/>
      <c r="BM265" s="107"/>
      <c r="BN265" s="107"/>
      <c r="BO265" s="107"/>
      <c r="BP265" s="107"/>
      <c r="BQ265" s="107"/>
      <c r="BR265" s="107"/>
      <c r="BS265" s="107"/>
      <c r="BT265" s="107"/>
      <c r="BU265" s="107"/>
      <c r="BV265" s="107"/>
      <c r="BW265" s="107"/>
      <c r="BX265" s="107"/>
      <c r="BY265" s="107"/>
      <c r="BZ265" s="107"/>
      <c r="CA265" s="107"/>
      <c r="CB265" s="107"/>
    </row>
    <row r="266" spans="1:80" s="108" customFormat="1" ht="12" customHeight="1">
      <c r="A266" s="107"/>
      <c r="B266" s="107"/>
      <c r="C266" s="107"/>
      <c r="D266" s="107"/>
      <c r="E266" s="107"/>
      <c r="F266" s="107"/>
      <c r="G266" s="107"/>
      <c r="H266" s="107"/>
      <c r="I266" s="107"/>
      <c r="J266" s="107"/>
      <c r="K266" s="107"/>
      <c r="L266" s="107"/>
      <c r="M266" s="107"/>
      <c r="N266" s="107"/>
      <c r="O266" s="107"/>
      <c r="P266" s="107"/>
      <c r="Q266" s="107"/>
      <c r="R266" s="107"/>
      <c r="S266" s="107"/>
      <c r="T266" s="107"/>
      <c r="U266" s="107"/>
      <c r="V266" s="107"/>
      <c r="W266" s="107"/>
      <c r="X266" s="107"/>
      <c r="Y266" s="107"/>
      <c r="Z266" s="107"/>
      <c r="AA266" s="107"/>
      <c r="AB266" s="107"/>
      <c r="AC266" s="107"/>
      <c r="AD266" s="107"/>
      <c r="AE266" s="107"/>
      <c r="AF266" s="107"/>
      <c r="AG266" s="107"/>
      <c r="AH266" s="107"/>
      <c r="AI266" s="107"/>
      <c r="AJ266" s="107"/>
      <c r="AK266" s="107"/>
      <c r="AL266" s="107"/>
      <c r="AM266" s="107"/>
      <c r="AN266" s="107"/>
      <c r="AO266" s="107"/>
      <c r="AP266" s="107"/>
      <c r="AQ266" s="107"/>
      <c r="AR266" s="107"/>
      <c r="AS266" s="107"/>
      <c r="AT266" s="107"/>
      <c r="AU266" s="107"/>
      <c r="AV266" s="107"/>
      <c r="AW266" s="107"/>
      <c r="AX266" s="107"/>
      <c r="AY266" s="107"/>
      <c r="AZ266" s="107"/>
      <c r="BA266" s="107"/>
      <c r="BB266" s="107"/>
      <c r="BC266" s="107"/>
      <c r="BD266" s="107"/>
      <c r="BE266" s="107"/>
      <c r="BF266" s="107"/>
      <c r="BG266" s="107"/>
      <c r="BH266" s="107"/>
      <c r="BI266" s="107"/>
      <c r="BJ266" s="107"/>
      <c r="BK266" s="107"/>
      <c r="BL266" s="107"/>
      <c r="BM266" s="107"/>
      <c r="BN266" s="107"/>
      <c r="BO266" s="107"/>
      <c r="BP266" s="107"/>
      <c r="BQ266" s="107"/>
      <c r="BR266" s="107"/>
      <c r="BS266" s="107"/>
      <c r="BT266" s="107"/>
      <c r="BU266" s="107"/>
      <c r="BV266" s="107"/>
      <c r="BW266" s="107"/>
      <c r="BX266" s="107"/>
      <c r="BY266" s="107"/>
      <c r="BZ266" s="107"/>
      <c r="CA266" s="107"/>
      <c r="CB266" s="107"/>
    </row>
    <row r="267" spans="1:80" s="108" customFormat="1" ht="12" customHeight="1">
      <c r="A267" s="107"/>
      <c r="B267" s="107"/>
      <c r="C267" s="107"/>
      <c r="D267" s="107"/>
      <c r="E267" s="107"/>
      <c r="F267" s="107"/>
      <c r="G267" s="107"/>
      <c r="H267" s="107"/>
      <c r="I267" s="107"/>
      <c r="J267" s="107"/>
      <c r="K267" s="107"/>
      <c r="L267" s="107"/>
      <c r="M267" s="107"/>
      <c r="N267" s="107"/>
      <c r="O267" s="107"/>
      <c r="P267" s="107"/>
      <c r="Q267" s="107"/>
      <c r="R267" s="107"/>
      <c r="S267" s="107"/>
      <c r="T267" s="107"/>
      <c r="U267" s="107"/>
      <c r="V267" s="107"/>
      <c r="W267" s="107"/>
      <c r="X267" s="107"/>
      <c r="Y267" s="107"/>
      <c r="Z267" s="107"/>
      <c r="AA267" s="107"/>
      <c r="AB267" s="107"/>
      <c r="AC267" s="107"/>
      <c r="AD267" s="107"/>
      <c r="AE267" s="107"/>
      <c r="AF267" s="107"/>
      <c r="AG267" s="107"/>
      <c r="AH267" s="107"/>
      <c r="AI267" s="107"/>
      <c r="AJ267" s="107"/>
      <c r="AK267" s="107"/>
      <c r="AL267" s="107"/>
      <c r="AM267" s="107"/>
      <c r="AN267" s="107"/>
      <c r="AO267" s="107"/>
      <c r="AP267" s="107"/>
      <c r="AQ267" s="107"/>
      <c r="AR267" s="107"/>
      <c r="AS267" s="107"/>
      <c r="AT267" s="107"/>
      <c r="AU267" s="107"/>
      <c r="AV267" s="107"/>
      <c r="AW267" s="107"/>
      <c r="AX267" s="107"/>
      <c r="AY267" s="107"/>
      <c r="AZ267" s="107"/>
      <c r="BA267" s="107"/>
      <c r="BB267" s="107"/>
      <c r="BC267" s="107"/>
      <c r="BD267" s="107"/>
      <c r="BE267" s="107"/>
      <c r="BF267" s="107"/>
      <c r="BG267" s="107"/>
      <c r="BH267" s="107"/>
      <c r="BI267" s="107"/>
      <c r="BJ267" s="107"/>
      <c r="BK267" s="107"/>
      <c r="BL267" s="107"/>
      <c r="BM267" s="107"/>
      <c r="BN267" s="107"/>
      <c r="BO267" s="107"/>
      <c r="BP267" s="107"/>
      <c r="BQ267" s="107"/>
      <c r="BR267" s="107"/>
      <c r="BS267" s="107"/>
      <c r="BT267" s="107"/>
      <c r="BU267" s="107"/>
      <c r="BV267" s="107"/>
      <c r="BW267" s="107"/>
      <c r="BX267" s="107"/>
      <c r="BY267" s="107"/>
      <c r="BZ267" s="107"/>
      <c r="CA267" s="107"/>
      <c r="CB267" s="107"/>
    </row>
    <row r="268" spans="1:80" s="108" customFormat="1" ht="12" customHeight="1">
      <c r="A268" s="107"/>
      <c r="B268" s="107"/>
      <c r="C268" s="107"/>
      <c r="D268" s="107"/>
      <c r="E268" s="107"/>
      <c r="F268" s="107"/>
      <c r="G268" s="107"/>
      <c r="H268" s="107"/>
      <c r="I268" s="107"/>
      <c r="J268" s="107"/>
      <c r="K268" s="107"/>
      <c r="L268" s="107"/>
      <c r="M268" s="107"/>
      <c r="N268" s="107"/>
      <c r="O268" s="107"/>
      <c r="P268" s="107"/>
      <c r="Q268" s="107"/>
      <c r="R268" s="107"/>
      <c r="S268" s="107"/>
      <c r="T268" s="107"/>
      <c r="U268" s="107"/>
      <c r="V268" s="107"/>
      <c r="W268" s="107"/>
      <c r="X268" s="107"/>
      <c r="Y268" s="107"/>
      <c r="Z268" s="107"/>
      <c r="AA268" s="107"/>
      <c r="AB268" s="107"/>
      <c r="AC268" s="107"/>
      <c r="AD268" s="107"/>
      <c r="AE268" s="107"/>
      <c r="AF268" s="107"/>
      <c r="AG268" s="107"/>
      <c r="AH268" s="107"/>
      <c r="AI268" s="107"/>
      <c r="AJ268" s="107"/>
      <c r="AK268" s="107"/>
      <c r="AL268" s="107"/>
      <c r="AM268" s="107"/>
      <c r="AN268" s="107"/>
      <c r="AO268" s="107"/>
      <c r="AP268" s="107"/>
      <c r="AQ268" s="107"/>
      <c r="AR268" s="107"/>
      <c r="AS268" s="107"/>
      <c r="AT268" s="107"/>
      <c r="AU268" s="107"/>
      <c r="AV268" s="107"/>
      <c r="AW268" s="107"/>
      <c r="AX268" s="107"/>
      <c r="AY268" s="107"/>
      <c r="AZ268" s="107"/>
      <c r="BA268" s="107"/>
      <c r="BB268" s="107"/>
      <c r="BC268" s="107"/>
      <c r="BD268" s="107"/>
      <c r="BE268" s="107"/>
      <c r="BF268" s="107"/>
      <c r="BG268" s="107"/>
      <c r="BH268" s="107"/>
      <c r="BI268" s="107"/>
      <c r="BJ268" s="107"/>
      <c r="BK268" s="107"/>
      <c r="BL268" s="107"/>
      <c r="BM268" s="107"/>
      <c r="BN268" s="107"/>
      <c r="BO268" s="107"/>
      <c r="BP268" s="107"/>
      <c r="BQ268" s="107"/>
      <c r="BR268" s="107"/>
      <c r="BS268" s="107"/>
      <c r="BT268" s="107"/>
      <c r="BU268" s="107"/>
      <c r="BV268" s="107"/>
      <c r="BW268" s="107"/>
      <c r="BX268" s="107"/>
      <c r="BY268" s="107"/>
      <c r="BZ268" s="107"/>
      <c r="CA268" s="107"/>
      <c r="CB268" s="107"/>
    </row>
    <row r="269" spans="1:80" s="108" customFormat="1" ht="12" customHeight="1">
      <c r="A269" s="107"/>
      <c r="B269" s="107"/>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7"/>
      <c r="AL269" s="107"/>
      <c r="AM269" s="107"/>
      <c r="AN269" s="107"/>
      <c r="AO269" s="107"/>
      <c r="AP269" s="107"/>
      <c r="AQ269" s="107"/>
      <c r="AR269" s="107"/>
      <c r="AS269" s="107"/>
      <c r="AT269" s="107"/>
      <c r="AU269" s="107"/>
      <c r="AV269" s="107"/>
      <c r="AW269" s="107"/>
      <c r="AX269" s="107"/>
      <c r="AY269" s="107"/>
      <c r="AZ269" s="107"/>
      <c r="BA269" s="107"/>
      <c r="BB269" s="107"/>
      <c r="BC269" s="107"/>
      <c r="BD269" s="107"/>
      <c r="BE269" s="107"/>
      <c r="BF269" s="107"/>
      <c r="BG269" s="107"/>
      <c r="BH269" s="107"/>
      <c r="BI269" s="107"/>
      <c r="BJ269" s="107"/>
      <c r="BK269" s="107"/>
      <c r="BL269" s="107"/>
      <c r="BM269" s="107"/>
      <c r="BN269" s="107"/>
      <c r="BO269" s="107"/>
      <c r="BP269" s="107"/>
      <c r="BQ269" s="107"/>
      <c r="BR269" s="107"/>
      <c r="BS269" s="107"/>
      <c r="BT269" s="107"/>
      <c r="BU269" s="107"/>
      <c r="BV269" s="107"/>
      <c r="BW269" s="107"/>
      <c r="BX269" s="107"/>
      <c r="BY269" s="107"/>
      <c r="BZ269" s="107"/>
      <c r="CA269" s="107"/>
      <c r="CB269" s="107"/>
    </row>
    <row r="270" spans="1:80" s="108" customFormat="1" ht="12" customHeight="1">
      <c r="A270" s="107"/>
      <c r="B270" s="107"/>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7"/>
      <c r="AL270" s="107"/>
      <c r="AM270" s="107"/>
      <c r="AN270" s="107"/>
      <c r="AO270" s="107"/>
      <c r="AP270" s="107"/>
      <c r="AQ270" s="107"/>
      <c r="AR270" s="107"/>
      <c r="AS270" s="107"/>
      <c r="AT270" s="107"/>
      <c r="AU270" s="107"/>
      <c r="AV270" s="107"/>
      <c r="AW270" s="107"/>
      <c r="AX270" s="107"/>
      <c r="AY270" s="107"/>
      <c r="AZ270" s="107"/>
      <c r="BA270" s="107"/>
      <c r="BB270" s="107"/>
      <c r="BC270" s="107"/>
      <c r="BD270" s="107"/>
      <c r="BE270" s="107"/>
      <c r="BF270" s="107"/>
      <c r="BG270" s="107"/>
      <c r="BH270" s="107"/>
      <c r="BI270" s="107"/>
      <c r="BJ270" s="107"/>
      <c r="BK270" s="107"/>
      <c r="BL270" s="107"/>
      <c r="BM270" s="107"/>
      <c r="BN270" s="107"/>
      <c r="BO270" s="107"/>
      <c r="BP270" s="107"/>
      <c r="BQ270" s="107"/>
      <c r="BR270" s="107"/>
      <c r="BS270" s="107"/>
      <c r="BT270" s="107"/>
      <c r="BU270" s="107"/>
      <c r="BV270" s="107"/>
      <c r="BW270" s="107"/>
      <c r="BX270" s="107"/>
      <c r="BY270" s="107"/>
      <c r="BZ270" s="107"/>
      <c r="CA270" s="107"/>
      <c r="CB270" s="107"/>
    </row>
    <row r="271" spans="1:80" s="108" customFormat="1" ht="12" customHeight="1">
      <c r="A271" s="107"/>
      <c r="B271" s="107"/>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7"/>
      <c r="AL271" s="107"/>
      <c r="AM271" s="107"/>
      <c r="AN271" s="107"/>
      <c r="AO271" s="107"/>
      <c r="AP271" s="107"/>
      <c r="AQ271" s="107"/>
      <c r="AR271" s="107"/>
      <c r="AS271" s="107"/>
      <c r="AT271" s="107"/>
      <c r="AU271" s="107"/>
      <c r="AV271" s="107"/>
      <c r="AW271" s="107"/>
      <c r="AX271" s="107"/>
      <c r="AY271" s="107"/>
      <c r="AZ271" s="107"/>
      <c r="BA271" s="107"/>
      <c r="BB271" s="107"/>
      <c r="BC271" s="107"/>
      <c r="BD271" s="107"/>
      <c r="BE271" s="107"/>
      <c r="BF271" s="107"/>
      <c r="BG271" s="107"/>
      <c r="BH271" s="107"/>
      <c r="BI271" s="107"/>
      <c r="BJ271" s="107"/>
      <c r="BK271" s="107"/>
      <c r="BL271" s="107"/>
      <c r="BM271" s="107"/>
      <c r="BN271" s="107"/>
      <c r="BO271" s="107"/>
      <c r="BP271" s="107"/>
      <c r="BQ271" s="107"/>
      <c r="BR271" s="107"/>
      <c r="BS271" s="107"/>
      <c r="BT271" s="107"/>
      <c r="BU271" s="107"/>
      <c r="BV271" s="107"/>
      <c r="BW271" s="107"/>
      <c r="BX271" s="107"/>
      <c r="BY271" s="107"/>
      <c r="BZ271" s="107"/>
      <c r="CA271" s="107"/>
      <c r="CB271" s="107"/>
    </row>
    <row r="272" spans="1:80" s="108" customFormat="1" ht="12" customHeight="1">
      <c r="A272" s="107"/>
      <c r="B272" s="107"/>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7"/>
      <c r="AL272" s="107"/>
      <c r="AM272" s="107"/>
      <c r="AN272" s="107"/>
      <c r="AO272" s="107"/>
      <c r="AP272" s="107"/>
      <c r="AQ272" s="107"/>
      <c r="AR272" s="107"/>
      <c r="AS272" s="107"/>
      <c r="AT272" s="107"/>
      <c r="AU272" s="107"/>
      <c r="AV272" s="107"/>
      <c r="AW272" s="107"/>
      <c r="AX272" s="107"/>
      <c r="AY272" s="107"/>
      <c r="AZ272" s="107"/>
      <c r="BA272" s="107"/>
      <c r="BB272" s="107"/>
      <c r="BC272" s="107"/>
      <c r="BD272" s="107"/>
      <c r="BE272" s="107"/>
      <c r="BF272" s="107"/>
      <c r="BG272" s="107"/>
      <c r="BH272" s="107"/>
      <c r="BI272" s="107"/>
      <c r="BJ272" s="107"/>
      <c r="BK272" s="107"/>
      <c r="BL272" s="107"/>
      <c r="BM272" s="107"/>
      <c r="BN272" s="107"/>
      <c r="BO272" s="107"/>
      <c r="BP272" s="107"/>
      <c r="BQ272" s="107"/>
      <c r="BR272" s="107"/>
      <c r="BS272" s="107"/>
      <c r="BT272" s="107"/>
      <c r="BU272" s="107"/>
      <c r="BV272" s="107"/>
      <c r="BW272" s="107"/>
      <c r="BX272" s="107"/>
      <c r="BY272" s="107"/>
      <c r="BZ272" s="107"/>
      <c r="CA272" s="107"/>
      <c r="CB272" s="107"/>
    </row>
    <row r="273" spans="1:80" s="108" customFormat="1" ht="12" customHeight="1">
      <c r="A273" s="107"/>
      <c r="B273" s="107"/>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7"/>
      <c r="AL273" s="107"/>
      <c r="AM273" s="107"/>
      <c r="AN273" s="107"/>
      <c r="AO273" s="107"/>
      <c r="AP273" s="107"/>
      <c r="AQ273" s="107"/>
      <c r="AR273" s="107"/>
      <c r="AS273" s="107"/>
      <c r="AT273" s="107"/>
      <c r="AU273" s="107"/>
      <c r="AV273" s="107"/>
      <c r="AW273" s="107"/>
      <c r="AX273" s="107"/>
      <c r="AY273" s="107"/>
      <c r="AZ273" s="107"/>
      <c r="BA273" s="107"/>
      <c r="BB273" s="107"/>
      <c r="BC273" s="107"/>
      <c r="BD273" s="107"/>
      <c r="BE273" s="107"/>
      <c r="BF273" s="107"/>
      <c r="BG273" s="107"/>
      <c r="BH273" s="107"/>
      <c r="BI273" s="107"/>
      <c r="BJ273" s="107"/>
      <c r="BK273" s="107"/>
      <c r="BL273" s="107"/>
      <c r="BM273" s="107"/>
      <c r="BN273" s="107"/>
      <c r="BO273" s="107"/>
      <c r="BP273" s="107"/>
      <c r="BQ273" s="107"/>
      <c r="BR273" s="107"/>
      <c r="BS273" s="107"/>
      <c r="BT273" s="107"/>
      <c r="BU273" s="107"/>
      <c r="BV273" s="107"/>
      <c r="BW273" s="107"/>
      <c r="BX273" s="107"/>
      <c r="BY273" s="107"/>
      <c r="BZ273" s="107"/>
      <c r="CA273" s="107"/>
      <c r="CB273" s="107"/>
    </row>
    <row r="274" spans="1:80" s="108" customFormat="1" ht="12" customHeight="1">
      <c r="A274" s="107"/>
      <c r="B274" s="107"/>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7"/>
      <c r="AL274" s="107"/>
      <c r="AM274" s="107"/>
      <c r="AN274" s="107"/>
      <c r="AO274" s="107"/>
      <c r="AP274" s="107"/>
      <c r="AQ274" s="107"/>
      <c r="AR274" s="107"/>
      <c r="AS274" s="107"/>
      <c r="AT274" s="107"/>
      <c r="AU274" s="107"/>
      <c r="AV274" s="107"/>
      <c r="AW274" s="107"/>
      <c r="AX274" s="107"/>
      <c r="AY274" s="107"/>
      <c r="AZ274" s="107"/>
      <c r="BA274" s="107"/>
      <c r="BB274" s="107"/>
      <c r="BC274" s="107"/>
      <c r="BD274" s="107"/>
      <c r="BE274" s="107"/>
      <c r="BF274" s="107"/>
      <c r="BG274" s="107"/>
      <c r="BH274" s="107"/>
      <c r="BI274" s="107"/>
      <c r="BJ274" s="107"/>
      <c r="BK274" s="107"/>
      <c r="BL274" s="107"/>
      <c r="BM274" s="107"/>
      <c r="BN274" s="107"/>
      <c r="BO274" s="107"/>
      <c r="BP274" s="107"/>
      <c r="BQ274" s="107"/>
      <c r="BR274" s="107"/>
      <c r="BS274" s="107"/>
      <c r="BT274" s="107"/>
      <c r="BU274" s="107"/>
      <c r="BV274" s="107"/>
      <c r="BW274" s="107"/>
      <c r="BX274" s="107"/>
      <c r="BY274" s="107"/>
      <c r="BZ274" s="107"/>
      <c r="CA274" s="107"/>
      <c r="CB274" s="107"/>
    </row>
    <row r="275" spans="1:80" s="108" customFormat="1" ht="12" customHeight="1">
      <c r="A275" s="107"/>
      <c r="B275" s="107"/>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7"/>
      <c r="AL275" s="107"/>
      <c r="AM275" s="107"/>
      <c r="AN275" s="107"/>
      <c r="AO275" s="107"/>
      <c r="AP275" s="107"/>
      <c r="AQ275" s="107"/>
      <c r="AR275" s="107"/>
      <c r="AS275" s="107"/>
      <c r="AT275" s="107"/>
      <c r="AU275" s="107"/>
      <c r="AV275" s="107"/>
      <c r="AW275" s="107"/>
      <c r="AX275" s="107"/>
      <c r="AY275" s="107"/>
      <c r="AZ275" s="107"/>
      <c r="BA275" s="107"/>
      <c r="BB275" s="107"/>
      <c r="BC275" s="107"/>
      <c r="BD275" s="107"/>
      <c r="BE275" s="107"/>
      <c r="BF275" s="107"/>
      <c r="BG275" s="107"/>
      <c r="BH275" s="107"/>
      <c r="BI275" s="107"/>
      <c r="BJ275" s="107"/>
      <c r="BK275" s="107"/>
      <c r="BL275" s="107"/>
      <c r="BM275" s="107"/>
      <c r="BN275" s="107"/>
      <c r="BO275" s="107"/>
      <c r="BP275" s="107"/>
      <c r="BQ275" s="107"/>
      <c r="BR275" s="107"/>
      <c r="BS275" s="107"/>
      <c r="BT275" s="107"/>
      <c r="BU275" s="107"/>
      <c r="BV275" s="107"/>
      <c r="BW275" s="107"/>
      <c r="BX275" s="107"/>
      <c r="BY275" s="107"/>
      <c r="BZ275" s="107"/>
      <c r="CA275" s="107"/>
      <c r="CB275" s="107"/>
    </row>
    <row r="276" spans="1:80" s="108" customFormat="1" ht="12" customHeight="1">
      <c r="A276" s="107"/>
      <c r="B276" s="107"/>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7"/>
      <c r="AL276" s="107"/>
      <c r="AM276" s="107"/>
      <c r="AN276" s="107"/>
      <c r="AO276" s="107"/>
      <c r="AP276" s="107"/>
      <c r="AQ276" s="107"/>
      <c r="AR276" s="107"/>
      <c r="AS276" s="107"/>
      <c r="AT276" s="107"/>
      <c r="AU276" s="107"/>
      <c r="AV276" s="107"/>
      <c r="AW276" s="107"/>
      <c r="AX276" s="107"/>
      <c r="AY276" s="107"/>
      <c r="AZ276" s="107"/>
      <c r="BA276" s="107"/>
      <c r="BB276" s="107"/>
      <c r="BC276" s="107"/>
      <c r="BD276" s="107"/>
      <c r="BE276" s="107"/>
      <c r="BF276" s="107"/>
      <c r="BG276" s="107"/>
      <c r="BH276" s="107"/>
      <c r="BI276" s="107"/>
      <c r="BJ276" s="107"/>
      <c r="BK276" s="107"/>
      <c r="BL276" s="107"/>
      <c r="BM276" s="107"/>
      <c r="BN276" s="107"/>
      <c r="BO276" s="107"/>
      <c r="BP276" s="107"/>
      <c r="BQ276" s="107"/>
      <c r="BR276" s="107"/>
      <c r="BS276" s="107"/>
      <c r="BT276" s="107"/>
      <c r="BU276" s="107"/>
      <c r="BV276" s="107"/>
      <c r="BW276" s="107"/>
      <c r="BX276" s="107"/>
      <c r="BY276" s="107"/>
      <c r="BZ276" s="107"/>
      <c r="CA276" s="107"/>
      <c r="CB276" s="107"/>
    </row>
    <row r="277" spans="1:80" s="108" customFormat="1" ht="12" customHeight="1">
      <c r="A277" s="107"/>
      <c r="B277" s="107"/>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7"/>
      <c r="AL277" s="107"/>
      <c r="AM277" s="107"/>
      <c r="AN277" s="107"/>
      <c r="AO277" s="107"/>
      <c r="AP277" s="107"/>
      <c r="AQ277" s="107"/>
      <c r="AR277" s="107"/>
      <c r="AS277" s="107"/>
      <c r="AT277" s="107"/>
      <c r="AU277" s="107"/>
      <c r="AV277" s="107"/>
      <c r="AW277" s="107"/>
      <c r="AX277" s="107"/>
      <c r="AY277" s="107"/>
      <c r="AZ277" s="107"/>
      <c r="BA277" s="107"/>
      <c r="BB277" s="107"/>
      <c r="BC277" s="107"/>
      <c r="BD277" s="107"/>
      <c r="BE277" s="107"/>
      <c r="BF277" s="107"/>
      <c r="BG277" s="107"/>
      <c r="BH277" s="107"/>
      <c r="BI277" s="107"/>
      <c r="BJ277" s="107"/>
      <c r="BK277" s="107"/>
      <c r="BL277" s="107"/>
      <c r="BM277" s="107"/>
      <c r="BN277" s="107"/>
      <c r="BO277" s="107"/>
      <c r="BP277" s="107"/>
      <c r="BQ277" s="107"/>
      <c r="BR277" s="107"/>
      <c r="BS277" s="107"/>
      <c r="BT277" s="107"/>
      <c r="BU277" s="107"/>
      <c r="BV277" s="107"/>
      <c r="BW277" s="107"/>
      <c r="BX277" s="107"/>
      <c r="BY277" s="107"/>
      <c r="BZ277" s="107"/>
      <c r="CA277" s="107"/>
      <c r="CB277" s="107"/>
    </row>
    <row r="278" spans="1:80" s="108" customFormat="1" ht="12" customHeight="1">
      <c r="A278" s="107"/>
      <c r="B278" s="107"/>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7"/>
      <c r="AL278" s="107"/>
      <c r="AM278" s="107"/>
      <c r="AN278" s="107"/>
      <c r="AO278" s="107"/>
      <c r="AP278" s="107"/>
      <c r="AQ278" s="107"/>
      <c r="AR278" s="107"/>
      <c r="AS278" s="107"/>
      <c r="AT278" s="107"/>
      <c r="AU278" s="107"/>
      <c r="AV278" s="107"/>
      <c r="AW278" s="107"/>
      <c r="AX278" s="107"/>
      <c r="AY278" s="107"/>
      <c r="AZ278" s="107"/>
      <c r="BA278" s="107"/>
      <c r="BB278" s="107"/>
      <c r="BC278" s="107"/>
      <c r="BD278" s="107"/>
      <c r="BE278" s="107"/>
      <c r="BF278" s="107"/>
      <c r="BG278" s="107"/>
      <c r="BH278" s="107"/>
      <c r="BI278" s="107"/>
      <c r="BJ278" s="107"/>
      <c r="BK278" s="107"/>
      <c r="BL278" s="107"/>
      <c r="BM278" s="107"/>
      <c r="BN278" s="107"/>
      <c r="BO278" s="107"/>
      <c r="BP278" s="107"/>
      <c r="BQ278" s="107"/>
      <c r="BR278" s="107"/>
      <c r="BS278" s="107"/>
      <c r="BT278" s="107"/>
      <c r="BU278" s="107"/>
      <c r="BV278" s="107"/>
      <c r="BW278" s="107"/>
      <c r="BX278" s="107"/>
      <c r="BY278" s="107"/>
      <c r="BZ278" s="107"/>
      <c r="CA278" s="107"/>
      <c r="CB278" s="107"/>
    </row>
    <row r="279" spans="1:80" s="108" customFormat="1" ht="12" customHeight="1">
      <c r="A279" s="107"/>
      <c r="B279" s="107"/>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7"/>
      <c r="AL279" s="107"/>
      <c r="AM279" s="107"/>
      <c r="AN279" s="107"/>
      <c r="AO279" s="107"/>
      <c r="AP279" s="107"/>
      <c r="AQ279" s="107"/>
      <c r="AR279" s="107"/>
      <c r="AS279" s="107"/>
      <c r="AT279" s="107"/>
      <c r="AU279" s="107"/>
      <c r="AV279" s="107"/>
      <c r="AW279" s="107"/>
      <c r="AX279" s="107"/>
      <c r="AY279" s="107"/>
      <c r="AZ279" s="107"/>
      <c r="BA279" s="107"/>
      <c r="BB279" s="107"/>
      <c r="BC279" s="107"/>
      <c r="BD279" s="107"/>
      <c r="BE279" s="107"/>
      <c r="BF279" s="107"/>
      <c r="BG279" s="107"/>
      <c r="BH279" s="107"/>
      <c r="BI279" s="107"/>
      <c r="BJ279" s="107"/>
      <c r="BK279" s="107"/>
      <c r="BL279" s="107"/>
      <c r="BM279" s="107"/>
      <c r="BN279" s="107"/>
      <c r="BO279" s="107"/>
      <c r="BP279" s="107"/>
      <c r="BQ279" s="107"/>
      <c r="BR279" s="107"/>
      <c r="BS279" s="107"/>
      <c r="BT279" s="107"/>
      <c r="BU279" s="107"/>
      <c r="BV279" s="107"/>
      <c r="BW279" s="107"/>
      <c r="BX279" s="107"/>
      <c r="BY279" s="107"/>
      <c r="BZ279" s="107"/>
      <c r="CA279" s="107"/>
      <c r="CB279" s="107"/>
    </row>
    <row r="280" spans="1:80" s="108" customFormat="1" ht="12" customHeight="1">
      <c r="A280" s="107"/>
      <c r="B280" s="107"/>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7"/>
      <c r="AL280" s="107"/>
      <c r="AM280" s="107"/>
      <c r="AN280" s="107"/>
      <c r="AO280" s="107"/>
      <c r="AP280" s="107"/>
      <c r="AQ280" s="107"/>
      <c r="AR280" s="107"/>
      <c r="AS280" s="107"/>
      <c r="AT280" s="107"/>
      <c r="AU280" s="107"/>
      <c r="AV280" s="107"/>
      <c r="AW280" s="107"/>
      <c r="AX280" s="107"/>
      <c r="AY280" s="107"/>
      <c r="AZ280" s="107"/>
      <c r="BA280" s="107"/>
      <c r="BB280" s="107"/>
      <c r="BC280" s="107"/>
      <c r="BD280" s="107"/>
      <c r="BE280" s="107"/>
      <c r="BF280" s="107"/>
      <c r="BG280" s="107"/>
      <c r="BH280" s="107"/>
      <c r="BI280" s="107"/>
      <c r="BJ280" s="107"/>
      <c r="BK280" s="107"/>
      <c r="BL280" s="107"/>
      <c r="BM280" s="107"/>
      <c r="BN280" s="107"/>
      <c r="BO280" s="107"/>
      <c r="BP280" s="107"/>
      <c r="BQ280" s="107"/>
      <c r="BR280" s="107"/>
      <c r="BS280" s="107"/>
      <c r="BT280" s="107"/>
      <c r="BU280" s="107"/>
      <c r="BV280" s="107"/>
      <c r="BW280" s="107"/>
      <c r="BX280" s="107"/>
      <c r="BY280" s="107"/>
      <c r="BZ280" s="107"/>
      <c r="CA280" s="107"/>
      <c r="CB280" s="107"/>
    </row>
    <row r="281" spans="1:80" s="108" customFormat="1" ht="12" customHeight="1">
      <c r="A281" s="107"/>
      <c r="B281" s="107"/>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7"/>
      <c r="AL281" s="107"/>
      <c r="AM281" s="107"/>
      <c r="AN281" s="107"/>
      <c r="AO281" s="107"/>
      <c r="AP281" s="107"/>
      <c r="AQ281" s="107"/>
      <c r="AR281" s="107"/>
      <c r="AS281" s="107"/>
      <c r="AT281" s="107"/>
      <c r="AU281" s="107"/>
      <c r="AV281" s="107"/>
      <c r="AW281" s="107"/>
      <c r="AX281" s="107"/>
      <c r="AY281" s="107"/>
      <c r="AZ281" s="107"/>
      <c r="BA281" s="107"/>
      <c r="BB281" s="107"/>
      <c r="BC281" s="107"/>
      <c r="BD281" s="107"/>
      <c r="BE281" s="107"/>
      <c r="BF281" s="107"/>
      <c r="BG281" s="107"/>
      <c r="BH281" s="107"/>
      <c r="BI281" s="107"/>
      <c r="BJ281" s="107"/>
      <c r="BK281" s="107"/>
      <c r="BL281" s="107"/>
      <c r="BM281" s="107"/>
      <c r="BN281" s="107"/>
      <c r="BO281" s="107"/>
      <c r="BP281" s="107"/>
      <c r="BQ281" s="107"/>
      <c r="BR281" s="107"/>
      <c r="BS281" s="107"/>
      <c r="BT281" s="107"/>
      <c r="BU281" s="107"/>
      <c r="BV281" s="107"/>
      <c r="BW281" s="107"/>
      <c r="BX281" s="107"/>
      <c r="BY281" s="107"/>
      <c r="BZ281" s="107"/>
      <c r="CA281" s="107"/>
      <c r="CB281" s="107"/>
    </row>
    <row r="282" spans="1:80" s="108" customFormat="1" ht="12" customHeight="1">
      <c r="A282" s="107"/>
      <c r="B282" s="107"/>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7"/>
      <c r="AL282" s="107"/>
      <c r="AM282" s="107"/>
      <c r="AN282" s="107"/>
      <c r="AO282" s="107"/>
      <c r="AP282" s="107"/>
      <c r="AQ282" s="107"/>
      <c r="AR282" s="107"/>
      <c r="AS282" s="107"/>
      <c r="AT282" s="107"/>
      <c r="AU282" s="107"/>
      <c r="AV282" s="107"/>
      <c r="AW282" s="107"/>
      <c r="AX282" s="107"/>
      <c r="AY282" s="107"/>
      <c r="AZ282" s="107"/>
      <c r="BA282" s="107"/>
      <c r="BB282" s="107"/>
      <c r="BC282" s="107"/>
      <c r="BD282" s="107"/>
      <c r="BE282" s="107"/>
      <c r="BF282" s="107"/>
      <c r="BG282" s="107"/>
      <c r="BH282" s="107"/>
      <c r="BI282" s="107"/>
      <c r="BJ282" s="107"/>
      <c r="BK282" s="107"/>
      <c r="BL282" s="107"/>
      <c r="BM282" s="107"/>
      <c r="BN282" s="107"/>
      <c r="BO282" s="107"/>
      <c r="BP282" s="107"/>
      <c r="BQ282" s="107"/>
      <c r="BR282" s="107"/>
      <c r="BS282" s="107"/>
      <c r="BT282" s="107"/>
      <c r="BU282" s="107"/>
      <c r="BV282" s="107"/>
      <c r="BW282" s="107"/>
      <c r="BX282" s="107"/>
      <c r="BY282" s="107"/>
      <c r="BZ282" s="107"/>
      <c r="CA282" s="107"/>
      <c r="CB282" s="107"/>
    </row>
    <row r="283" spans="1:80" s="108" customFormat="1" ht="12" customHeight="1">
      <c r="A283" s="107"/>
      <c r="B283" s="107"/>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7"/>
      <c r="AL283" s="107"/>
      <c r="AM283" s="107"/>
      <c r="AN283" s="107"/>
      <c r="AO283" s="107"/>
      <c r="AP283" s="107"/>
      <c r="AQ283" s="107"/>
      <c r="AR283" s="107"/>
      <c r="AS283" s="107"/>
      <c r="AT283" s="107"/>
      <c r="AU283" s="107"/>
      <c r="AV283" s="107"/>
      <c r="AW283" s="107"/>
      <c r="AX283" s="107"/>
      <c r="AY283" s="107"/>
      <c r="AZ283" s="107"/>
      <c r="BA283" s="107"/>
      <c r="BB283" s="107"/>
      <c r="BC283" s="107"/>
      <c r="BD283" s="107"/>
      <c r="BE283" s="107"/>
      <c r="BF283" s="107"/>
      <c r="BG283" s="107"/>
      <c r="BH283" s="107"/>
      <c r="BI283" s="107"/>
      <c r="BJ283" s="107"/>
      <c r="BK283" s="107"/>
      <c r="BL283" s="107"/>
      <c r="BM283" s="107"/>
      <c r="BN283" s="107"/>
      <c r="BO283" s="107"/>
      <c r="BP283" s="107"/>
      <c r="BQ283" s="107"/>
      <c r="BR283" s="107"/>
      <c r="BS283" s="107"/>
      <c r="BT283" s="107"/>
      <c r="BU283" s="107"/>
      <c r="BV283" s="107"/>
      <c r="BW283" s="107"/>
      <c r="BX283" s="107"/>
      <c r="BY283" s="107"/>
      <c r="BZ283" s="107"/>
      <c r="CA283" s="107"/>
      <c r="CB283" s="107"/>
    </row>
    <row r="284" spans="1:80" s="108" customFormat="1" ht="12" customHeight="1">
      <c r="A284" s="107"/>
      <c r="B284" s="107"/>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7"/>
      <c r="AL284" s="107"/>
      <c r="AM284" s="107"/>
      <c r="AN284" s="107"/>
      <c r="AO284" s="107"/>
      <c r="AP284" s="107"/>
      <c r="AQ284" s="107"/>
      <c r="AR284" s="107"/>
      <c r="AS284" s="107"/>
      <c r="AT284" s="107"/>
      <c r="AU284" s="107"/>
      <c r="AV284" s="107"/>
      <c r="AW284" s="107"/>
      <c r="AX284" s="107"/>
      <c r="AY284" s="107"/>
      <c r="AZ284" s="107"/>
      <c r="BA284" s="107"/>
      <c r="BB284" s="107"/>
      <c r="BC284" s="107"/>
      <c r="BD284" s="107"/>
      <c r="BE284" s="107"/>
      <c r="BF284" s="107"/>
      <c r="BG284" s="107"/>
      <c r="BH284" s="107"/>
      <c r="BI284" s="107"/>
      <c r="BJ284" s="107"/>
      <c r="BK284" s="107"/>
      <c r="BL284" s="107"/>
      <c r="BM284" s="107"/>
      <c r="BN284" s="107"/>
      <c r="BO284" s="107"/>
      <c r="BP284" s="107"/>
      <c r="BQ284" s="107"/>
      <c r="BR284" s="107"/>
      <c r="BS284" s="107"/>
      <c r="BT284" s="107"/>
      <c r="BU284" s="107"/>
      <c r="BV284" s="107"/>
      <c r="BW284" s="107"/>
      <c r="BX284" s="107"/>
      <c r="BY284" s="107"/>
      <c r="BZ284" s="107"/>
      <c r="CA284" s="107"/>
      <c r="CB284" s="107"/>
    </row>
    <row r="285" spans="1:80" s="108" customFormat="1" ht="12" customHeight="1">
      <c r="A285" s="107"/>
      <c r="B285" s="107"/>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7"/>
      <c r="AL285" s="107"/>
      <c r="AM285" s="107"/>
      <c r="AN285" s="107"/>
      <c r="AO285" s="107"/>
      <c r="AP285" s="107"/>
      <c r="AQ285" s="107"/>
      <c r="AR285" s="107"/>
      <c r="AS285" s="107"/>
      <c r="AT285" s="107"/>
      <c r="AU285" s="107"/>
      <c r="AV285" s="107"/>
      <c r="AW285" s="107"/>
      <c r="AX285" s="107"/>
      <c r="AY285" s="107"/>
      <c r="AZ285" s="107"/>
      <c r="BA285" s="107"/>
      <c r="BB285" s="107"/>
      <c r="BC285" s="107"/>
      <c r="BD285" s="107"/>
      <c r="BE285" s="107"/>
      <c r="BF285" s="107"/>
      <c r="BG285" s="107"/>
      <c r="BH285" s="107"/>
      <c r="BI285" s="107"/>
      <c r="BJ285" s="107"/>
      <c r="BK285" s="107"/>
      <c r="BL285" s="107"/>
      <c r="BM285" s="107"/>
      <c r="BN285" s="107"/>
      <c r="BO285" s="107"/>
      <c r="BP285" s="107"/>
      <c r="BQ285" s="107"/>
      <c r="BR285" s="107"/>
      <c r="BS285" s="107"/>
      <c r="BT285" s="107"/>
      <c r="BU285" s="107"/>
      <c r="BV285" s="107"/>
      <c r="BW285" s="107"/>
      <c r="BX285" s="107"/>
      <c r="BY285" s="107"/>
      <c r="BZ285" s="107"/>
      <c r="CA285" s="107"/>
      <c r="CB285" s="107"/>
    </row>
    <row r="286" spans="1:80" s="108" customFormat="1" ht="12" customHeight="1">
      <c r="A286" s="107"/>
      <c r="B286" s="107"/>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7"/>
      <c r="AL286" s="107"/>
      <c r="AM286" s="107"/>
      <c r="AN286" s="107"/>
      <c r="AO286" s="107"/>
      <c r="AP286" s="107"/>
      <c r="AQ286" s="107"/>
      <c r="AR286" s="107"/>
      <c r="AS286" s="107"/>
      <c r="AT286" s="107"/>
      <c r="AU286" s="107"/>
      <c r="AV286" s="107"/>
      <c r="AW286" s="107"/>
      <c r="AX286" s="107"/>
      <c r="AY286" s="107"/>
      <c r="AZ286" s="107"/>
      <c r="BA286" s="107"/>
      <c r="BB286" s="107"/>
      <c r="BC286" s="107"/>
      <c r="BD286" s="107"/>
      <c r="BE286" s="107"/>
      <c r="BF286" s="107"/>
      <c r="BG286" s="107"/>
      <c r="BH286" s="107"/>
      <c r="BI286" s="107"/>
      <c r="BJ286" s="107"/>
      <c r="BK286" s="107"/>
      <c r="BL286" s="107"/>
      <c r="BM286" s="107"/>
      <c r="BN286" s="107"/>
      <c r="BO286" s="107"/>
      <c r="BP286" s="107"/>
      <c r="BQ286" s="107"/>
      <c r="BR286" s="107"/>
      <c r="BS286" s="107"/>
      <c r="BT286" s="107"/>
      <c r="BU286" s="107"/>
      <c r="BV286" s="107"/>
      <c r="BW286" s="107"/>
      <c r="BX286" s="107"/>
      <c r="BY286" s="107"/>
      <c r="BZ286" s="107"/>
      <c r="CA286" s="107"/>
      <c r="CB286" s="107"/>
    </row>
    <row r="287" spans="1:80" s="108" customFormat="1" ht="12" customHeight="1">
      <c r="A287" s="107"/>
      <c r="B287" s="107"/>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7"/>
      <c r="AL287" s="107"/>
      <c r="AM287" s="107"/>
      <c r="AN287" s="107"/>
      <c r="AO287" s="107"/>
      <c r="AP287" s="107"/>
      <c r="AQ287" s="107"/>
      <c r="AR287" s="107"/>
      <c r="AS287" s="107"/>
      <c r="AT287" s="107"/>
      <c r="AU287" s="107"/>
      <c r="AV287" s="107"/>
      <c r="AW287" s="107"/>
      <c r="AX287" s="107"/>
      <c r="AY287" s="107"/>
      <c r="AZ287" s="107"/>
      <c r="BA287" s="107"/>
      <c r="BB287" s="107"/>
      <c r="BC287" s="107"/>
      <c r="BD287" s="107"/>
      <c r="BE287" s="107"/>
      <c r="BF287" s="107"/>
      <c r="BG287" s="107"/>
      <c r="BH287" s="107"/>
      <c r="BI287" s="107"/>
      <c r="BJ287" s="107"/>
      <c r="BK287" s="107"/>
      <c r="BL287" s="107"/>
      <c r="BM287" s="107"/>
      <c r="BN287" s="107"/>
      <c r="BO287" s="107"/>
      <c r="BP287" s="107"/>
      <c r="BQ287" s="107"/>
      <c r="BR287" s="107"/>
      <c r="BS287" s="107"/>
      <c r="BT287" s="107"/>
      <c r="BU287" s="107"/>
      <c r="BV287" s="107"/>
      <c r="BW287" s="107"/>
      <c r="BX287" s="107"/>
      <c r="BY287" s="107"/>
      <c r="BZ287" s="107"/>
      <c r="CA287" s="107"/>
      <c r="CB287" s="107"/>
    </row>
    <row r="288" spans="1:80" s="108" customFormat="1" ht="12" customHeight="1">
      <c r="A288" s="107"/>
      <c r="B288" s="107"/>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7"/>
      <c r="AL288" s="107"/>
      <c r="AM288" s="107"/>
      <c r="AN288" s="107"/>
      <c r="AO288" s="107"/>
      <c r="AP288" s="107"/>
      <c r="AQ288" s="107"/>
      <c r="AR288" s="107"/>
      <c r="AS288" s="107"/>
      <c r="AT288" s="107"/>
      <c r="AU288" s="107"/>
      <c r="AV288" s="107"/>
      <c r="AW288" s="107"/>
      <c r="AX288" s="107"/>
      <c r="AY288" s="107"/>
      <c r="AZ288" s="107"/>
      <c r="BA288" s="107"/>
      <c r="BB288" s="107"/>
      <c r="BC288" s="107"/>
      <c r="BD288" s="107"/>
      <c r="BE288" s="107"/>
      <c r="BF288" s="107"/>
      <c r="BG288" s="107"/>
      <c r="BH288" s="107"/>
      <c r="BI288" s="107"/>
      <c r="BJ288" s="107"/>
      <c r="BK288" s="107"/>
      <c r="BL288" s="107"/>
      <c r="BM288" s="107"/>
      <c r="BN288" s="107"/>
      <c r="BO288" s="107"/>
      <c r="BP288" s="107"/>
      <c r="BQ288" s="107"/>
      <c r="BR288" s="107"/>
      <c r="BS288" s="107"/>
      <c r="BT288" s="107"/>
      <c r="BU288" s="107"/>
      <c r="BV288" s="107"/>
      <c r="BW288" s="107"/>
      <c r="BX288" s="107"/>
      <c r="BY288" s="107"/>
      <c r="BZ288" s="107"/>
      <c r="CA288" s="107"/>
      <c r="CB288" s="107"/>
    </row>
    <row r="289" spans="1:80" s="108" customFormat="1" ht="12" customHeight="1">
      <c r="A289" s="107"/>
      <c r="B289" s="107"/>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7"/>
      <c r="AL289" s="107"/>
      <c r="AM289" s="107"/>
      <c r="AN289" s="107"/>
      <c r="AO289" s="107"/>
      <c r="AP289" s="107"/>
      <c r="AQ289" s="107"/>
      <c r="AR289" s="107"/>
      <c r="AS289" s="107"/>
      <c r="AT289" s="107"/>
      <c r="AU289" s="107"/>
      <c r="AV289" s="107"/>
      <c r="AW289" s="107"/>
      <c r="AX289" s="107"/>
      <c r="AY289" s="107"/>
      <c r="AZ289" s="107"/>
      <c r="BA289" s="107"/>
      <c r="BB289" s="107"/>
      <c r="BC289" s="107"/>
      <c r="BD289" s="107"/>
      <c r="BE289" s="107"/>
      <c r="BF289" s="107"/>
      <c r="BG289" s="107"/>
      <c r="BH289" s="107"/>
      <c r="BI289" s="107"/>
      <c r="BJ289" s="107"/>
      <c r="BK289" s="107"/>
      <c r="BL289" s="107"/>
      <c r="BM289" s="107"/>
      <c r="BN289" s="107"/>
      <c r="BO289" s="107"/>
      <c r="BP289" s="107"/>
      <c r="BQ289" s="107"/>
      <c r="BR289" s="107"/>
      <c r="BS289" s="107"/>
      <c r="BT289" s="107"/>
      <c r="BU289" s="107"/>
      <c r="BV289" s="107"/>
      <c r="BW289" s="107"/>
      <c r="BX289" s="107"/>
      <c r="BY289" s="107"/>
      <c r="BZ289" s="107"/>
      <c r="CA289" s="107"/>
      <c r="CB289" s="107"/>
    </row>
    <row r="290" spans="1:80" s="108" customFormat="1" ht="12" customHeight="1">
      <c r="A290" s="107"/>
      <c r="B290" s="107"/>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c r="AA290" s="107"/>
      <c r="AB290" s="107"/>
      <c r="AC290" s="107"/>
      <c r="AD290" s="107"/>
      <c r="AE290" s="107"/>
      <c r="AF290" s="107"/>
      <c r="AG290" s="107"/>
      <c r="AH290" s="107"/>
      <c r="AI290" s="107"/>
      <c r="AJ290" s="107"/>
      <c r="AK290" s="107"/>
      <c r="AL290" s="107"/>
      <c r="AM290" s="107"/>
      <c r="AN290" s="107"/>
      <c r="AO290" s="107"/>
      <c r="AP290" s="107"/>
      <c r="AQ290" s="107"/>
      <c r="AR290" s="107"/>
      <c r="AS290" s="107"/>
      <c r="AT290" s="107"/>
      <c r="AU290" s="107"/>
      <c r="AV290" s="107"/>
      <c r="AW290" s="107"/>
      <c r="AX290" s="107"/>
      <c r="AY290" s="107"/>
      <c r="AZ290" s="107"/>
      <c r="BA290" s="107"/>
      <c r="BB290" s="107"/>
      <c r="BC290" s="107"/>
      <c r="BD290" s="107"/>
      <c r="BE290" s="107"/>
      <c r="BF290" s="107"/>
      <c r="BG290" s="107"/>
      <c r="BH290" s="107"/>
      <c r="BI290" s="107"/>
      <c r="BJ290" s="107"/>
      <c r="BK290" s="107"/>
      <c r="BL290" s="107"/>
      <c r="BM290" s="107"/>
      <c r="BN290" s="107"/>
      <c r="BO290" s="107"/>
      <c r="BP290" s="107"/>
      <c r="BQ290" s="107"/>
      <c r="BR290" s="107"/>
      <c r="BS290" s="107"/>
      <c r="BT290" s="107"/>
      <c r="BU290" s="107"/>
      <c r="BV290" s="107"/>
      <c r="BW290" s="107"/>
      <c r="BX290" s="107"/>
      <c r="BY290" s="107"/>
      <c r="BZ290" s="107"/>
      <c r="CA290" s="107"/>
      <c r="CB290" s="107"/>
    </row>
    <row r="291" spans="1:80" s="108" customFormat="1" ht="12" customHeight="1">
      <c r="A291" s="107"/>
      <c r="B291" s="107"/>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c r="AA291" s="107"/>
      <c r="AB291" s="107"/>
      <c r="AC291" s="107"/>
      <c r="AD291" s="107"/>
      <c r="AE291" s="107"/>
      <c r="AF291" s="107"/>
      <c r="AG291" s="107"/>
      <c r="AH291" s="107"/>
      <c r="AI291" s="107"/>
      <c r="AJ291" s="107"/>
      <c r="AK291" s="107"/>
      <c r="AL291" s="107"/>
      <c r="AM291" s="107"/>
      <c r="AN291" s="107"/>
      <c r="AO291" s="107"/>
      <c r="AP291" s="107"/>
      <c r="AQ291" s="107"/>
      <c r="AR291" s="107"/>
      <c r="AS291" s="107"/>
      <c r="AT291" s="107"/>
      <c r="AU291" s="107"/>
      <c r="AV291" s="107"/>
      <c r="AW291" s="107"/>
      <c r="AX291" s="107"/>
      <c r="AY291" s="107"/>
      <c r="AZ291" s="107"/>
      <c r="BA291" s="107"/>
      <c r="BB291" s="107"/>
      <c r="BC291" s="107"/>
      <c r="BD291" s="107"/>
      <c r="BE291" s="107"/>
      <c r="BF291" s="107"/>
      <c r="BG291" s="107"/>
      <c r="BH291" s="107"/>
      <c r="BI291" s="107"/>
      <c r="BJ291" s="107"/>
      <c r="BK291" s="107"/>
      <c r="BL291" s="107"/>
      <c r="BM291" s="107"/>
      <c r="BN291" s="107"/>
      <c r="BO291" s="107"/>
      <c r="BP291" s="107"/>
      <c r="BQ291" s="107"/>
      <c r="BR291" s="107"/>
      <c r="BS291" s="107"/>
      <c r="BT291" s="107"/>
      <c r="BU291" s="107"/>
      <c r="BV291" s="107"/>
      <c r="BW291" s="107"/>
      <c r="BX291" s="107"/>
      <c r="BY291" s="107"/>
      <c r="BZ291" s="107"/>
      <c r="CA291" s="107"/>
      <c r="CB291" s="107"/>
    </row>
    <row r="292" spans="1:80" s="108" customFormat="1" ht="12" customHeight="1">
      <c r="A292" s="107"/>
      <c r="B292" s="107"/>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c r="AA292" s="107"/>
      <c r="AB292" s="107"/>
      <c r="AC292" s="107"/>
      <c r="AD292" s="107"/>
      <c r="AE292" s="107"/>
      <c r="AF292" s="107"/>
      <c r="AG292" s="107"/>
      <c r="AH292" s="107"/>
      <c r="AI292" s="107"/>
      <c r="AJ292" s="107"/>
      <c r="AK292" s="107"/>
      <c r="AL292" s="107"/>
      <c r="AM292" s="107"/>
      <c r="AN292" s="107"/>
      <c r="AO292" s="107"/>
      <c r="AP292" s="107"/>
      <c r="AQ292" s="107"/>
      <c r="AR292" s="107"/>
      <c r="AS292" s="107"/>
      <c r="AT292" s="107"/>
      <c r="AU292" s="107"/>
      <c r="AV292" s="107"/>
      <c r="AW292" s="107"/>
      <c r="AX292" s="107"/>
      <c r="AY292" s="107"/>
      <c r="AZ292" s="107"/>
      <c r="BA292" s="107"/>
      <c r="BB292" s="107"/>
      <c r="BC292" s="107"/>
      <c r="BD292" s="107"/>
      <c r="BE292" s="107"/>
      <c r="BF292" s="107"/>
      <c r="BG292" s="107"/>
      <c r="BH292" s="107"/>
      <c r="BI292" s="107"/>
      <c r="BJ292" s="107"/>
      <c r="BK292" s="107"/>
      <c r="BL292" s="107"/>
      <c r="BM292" s="107"/>
      <c r="BN292" s="107"/>
      <c r="BO292" s="107"/>
      <c r="BP292" s="107"/>
      <c r="BQ292" s="107"/>
      <c r="BR292" s="107"/>
      <c r="BS292" s="107"/>
      <c r="BT292" s="107"/>
      <c r="BU292" s="107"/>
      <c r="BV292" s="107"/>
      <c r="BW292" s="107"/>
      <c r="BX292" s="107"/>
      <c r="BY292" s="107"/>
      <c r="BZ292" s="107"/>
      <c r="CA292" s="107"/>
      <c r="CB292" s="107"/>
    </row>
    <row r="293" spans="1:80" s="108" customFormat="1" ht="12" customHeight="1">
      <c r="A293" s="107"/>
      <c r="B293" s="107"/>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c r="AA293" s="107"/>
      <c r="AB293" s="107"/>
      <c r="AC293" s="107"/>
      <c r="AD293" s="107"/>
      <c r="AE293" s="107"/>
      <c r="AF293" s="107"/>
      <c r="AG293" s="107"/>
      <c r="AH293" s="107"/>
      <c r="AI293" s="107"/>
      <c r="AJ293" s="107"/>
      <c r="AK293" s="107"/>
      <c r="AL293" s="107"/>
      <c r="AM293" s="107"/>
      <c r="AN293" s="107"/>
      <c r="AO293" s="107"/>
      <c r="AP293" s="107"/>
      <c r="AQ293" s="107"/>
      <c r="AR293" s="107"/>
      <c r="AS293" s="107"/>
      <c r="AT293" s="107"/>
      <c r="AU293" s="107"/>
      <c r="AV293" s="107"/>
      <c r="AW293" s="107"/>
      <c r="AX293" s="107"/>
      <c r="AY293" s="107"/>
      <c r="AZ293" s="107"/>
      <c r="BA293" s="107"/>
      <c r="BB293" s="107"/>
      <c r="BC293" s="107"/>
      <c r="BD293" s="107"/>
      <c r="BE293" s="107"/>
      <c r="BF293" s="107"/>
      <c r="BG293" s="107"/>
      <c r="BH293" s="107"/>
      <c r="BI293" s="107"/>
      <c r="BJ293" s="107"/>
      <c r="BK293" s="107"/>
      <c r="BL293" s="107"/>
      <c r="BM293" s="107"/>
      <c r="BN293" s="107"/>
      <c r="BO293" s="107"/>
      <c r="BP293" s="107"/>
      <c r="BQ293" s="107"/>
      <c r="BR293" s="107"/>
      <c r="BS293" s="107"/>
      <c r="BT293" s="107"/>
      <c r="BU293" s="107"/>
      <c r="BV293" s="107"/>
      <c r="BW293" s="107"/>
      <c r="BX293" s="107"/>
      <c r="BY293" s="107"/>
      <c r="BZ293" s="107"/>
      <c r="CA293" s="107"/>
      <c r="CB293" s="107"/>
    </row>
    <row r="294" spans="1:80" s="108" customFormat="1" ht="12" customHeight="1">
      <c r="A294" s="107"/>
      <c r="B294" s="107"/>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c r="AA294" s="107"/>
      <c r="AB294" s="107"/>
      <c r="AC294" s="107"/>
      <c r="AD294" s="107"/>
      <c r="AE294" s="107"/>
      <c r="AF294" s="107"/>
      <c r="AG294" s="107"/>
      <c r="AH294" s="107"/>
      <c r="AI294" s="107"/>
      <c r="AJ294" s="107"/>
      <c r="AK294" s="107"/>
      <c r="AL294" s="107"/>
      <c r="AM294" s="107"/>
      <c r="AN294" s="107"/>
      <c r="AO294" s="107"/>
      <c r="AP294" s="107"/>
      <c r="AQ294" s="107"/>
      <c r="AR294" s="107"/>
      <c r="AS294" s="107"/>
      <c r="AT294" s="107"/>
      <c r="AU294" s="107"/>
      <c r="AV294" s="107"/>
      <c r="AW294" s="107"/>
      <c r="AX294" s="107"/>
      <c r="AY294" s="107"/>
      <c r="AZ294" s="107"/>
      <c r="BA294" s="107"/>
      <c r="BB294" s="107"/>
      <c r="BC294" s="107"/>
      <c r="BD294" s="107"/>
      <c r="BE294" s="107"/>
      <c r="BF294" s="107"/>
      <c r="BG294" s="107"/>
      <c r="BH294" s="107"/>
      <c r="BI294" s="107"/>
      <c r="BJ294" s="107"/>
      <c r="BK294" s="107"/>
      <c r="BL294" s="107"/>
      <c r="BM294" s="107"/>
      <c r="BN294" s="107"/>
      <c r="BO294" s="107"/>
      <c r="BP294" s="107"/>
      <c r="BQ294" s="107"/>
      <c r="BR294" s="107"/>
      <c r="BS294" s="107"/>
      <c r="BT294" s="107"/>
      <c r="BU294" s="107"/>
      <c r="BV294" s="107"/>
      <c r="BW294" s="107"/>
      <c r="BX294" s="107"/>
      <c r="BY294" s="107"/>
      <c r="BZ294" s="107"/>
      <c r="CA294" s="107"/>
      <c r="CB294" s="107"/>
    </row>
    <row r="295" spans="1:80" s="108" customFormat="1" ht="12" customHeight="1">
      <c r="A295" s="107"/>
      <c r="B295" s="107"/>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c r="AA295" s="107"/>
      <c r="AB295" s="107"/>
      <c r="AC295" s="107"/>
      <c r="AD295" s="107"/>
      <c r="AE295" s="107"/>
      <c r="AF295" s="107"/>
      <c r="AG295" s="107"/>
      <c r="AH295" s="107"/>
      <c r="AI295" s="107"/>
      <c r="AJ295" s="107"/>
      <c r="AK295" s="107"/>
      <c r="AL295" s="107"/>
      <c r="AM295" s="107"/>
      <c r="AN295" s="107"/>
      <c r="AO295" s="107"/>
      <c r="AP295" s="107"/>
      <c r="AQ295" s="107"/>
      <c r="AR295" s="107"/>
      <c r="AS295" s="107"/>
      <c r="AT295" s="107"/>
      <c r="AU295" s="107"/>
      <c r="AV295" s="107"/>
      <c r="AW295" s="107"/>
      <c r="AX295" s="107"/>
      <c r="AY295" s="107"/>
      <c r="AZ295" s="107"/>
      <c r="BA295" s="107"/>
      <c r="BB295" s="107"/>
      <c r="BC295" s="107"/>
      <c r="BD295" s="107"/>
      <c r="BE295" s="107"/>
      <c r="BF295" s="107"/>
      <c r="BG295" s="107"/>
      <c r="BH295" s="107"/>
      <c r="BI295" s="107"/>
      <c r="BJ295" s="107"/>
      <c r="BK295" s="107"/>
      <c r="BL295" s="107"/>
      <c r="BM295" s="107"/>
      <c r="BN295" s="107"/>
      <c r="BO295" s="107"/>
      <c r="BP295" s="107"/>
      <c r="BQ295" s="107"/>
      <c r="BR295" s="107"/>
      <c r="BS295" s="107"/>
      <c r="BT295" s="107"/>
      <c r="BU295" s="107"/>
      <c r="BV295" s="107"/>
      <c r="BW295" s="107"/>
      <c r="BX295" s="107"/>
      <c r="BY295" s="107"/>
      <c r="BZ295" s="107"/>
      <c r="CA295" s="107"/>
      <c r="CB295" s="107"/>
    </row>
    <row r="296" spans="1:80" s="108" customFormat="1" ht="12" customHeight="1">
      <c r="A296" s="107"/>
      <c r="B296" s="107"/>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c r="AA296" s="107"/>
      <c r="AB296" s="107"/>
      <c r="AC296" s="107"/>
      <c r="AD296" s="107"/>
      <c r="AE296" s="107"/>
      <c r="AF296" s="107"/>
      <c r="AG296" s="107"/>
      <c r="AH296" s="107"/>
      <c r="AI296" s="107"/>
      <c r="AJ296" s="107"/>
      <c r="AK296" s="107"/>
      <c r="AL296" s="107"/>
      <c r="AM296" s="107"/>
      <c r="AN296" s="107"/>
      <c r="AO296" s="107"/>
      <c r="AP296" s="107"/>
      <c r="AQ296" s="107"/>
      <c r="AR296" s="107"/>
      <c r="AS296" s="107"/>
      <c r="AT296" s="107"/>
      <c r="AU296" s="107"/>
      <c r="AV296" s="107"/>
      <c r="AW296" s="107"/>
      <c r="AX296" s="107"/>
      <c r="AY296" s="107"/>
      <c r="AZ296" s="107"/>
      <c r="BA296" s="107"/>
      <c r="BB296" s="107"/>
      <c r="BC296" s="107"/>
      <c r="BD296" s="107"/>
      <c r="BE296" s="107"/>
      <c r="BF296" s="107"/>
      <c r="BG296" s="107"/>
      <c r="BH296" s="107"/>
      <c r="BI296" s="107"/>
      <c r="BJ296" s="107"/>
      <c r="BK296" s="107"/>
      <c r="BL296" s="107"/>
      <c r="BM296" s="107"/>
      <c r="BN296" s="107"/>
      <c r="BO296" s="107"/>
      <c r="BP296" s="107"/>
      <c r="BQ296" s="107"/>
      <c r="BR296" s="107"/>
      <c r="BS296" s="107"/>
      <c r="BT296" s="107"/>
      <c r="BU296" s="107"/>
      <c r="BV296" s="107"/>
      <c r="BW296" s="107"/>
      <c r="BX296" s="107"/>
      <c r="BY296" s="107"/>
      <c r="BZ296" s="107"/>
      <c r="CA296" s="107"/>
      <c r="CB296" s="107"/>
    </row>
    <row r="297" spans="1:80" s="108" customFormat="1" ht="12" customHeight="1">
      <c r="A297" s="107"/>
      <c r="B297" s="107"/>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c r="AA297" s="107"/>
      <c r="AB297" s="107"/>
      <c r="AC297" s="107"/>
      <c r="AD297" s="107"/>
      <c r="AE297" s="107"/>
      <c r="AF297" s="107"/>
      <c r="AG297" s="107"/>
      <c r="AH297" s="107"/>
      <c r="AI297" s="107"/>
      <c r="AJ297" s="107"/>
      <c r="AK297" s="107"/>
      <c r="AL297" s="107"/>
      <c r="AM297" s="107"/>
      <c r="AN297" s="107"/>
      <c r="AO297" s="107"/>
      <c r="AP297" s="107"/>
      <c r="AQ297" s="107"/>
      <c r="AR297" s="107"/>
      <c r="AS297" s="107"/>
      <c r="AT297" s="107"/>
      <c r="AU297" s="107"/>
      <c r="AV297" s="107"/>
      <c r="AW297" s="107"/>
      <c r="AX297" s="107"/>
      <c r="AY297" s="107"/>
      <c r="AZ297" s="107"/>
      <c r="BA297" s="107"/>
      <c r="BB297" s="107"/>
      <c r="BC297" s="107"/>
      <c r="BD297" s="107"/>
      <c r="BE297" s="107"/>
      <c r="BF297" s="107"/>
      <c r="BG297" s="107"/>
      <c r="BH297" s="107"/>
      <c r="BI297" s="107"/>
      <c r="BJ297" s="107"/>
      <c r="BK297" s="107"/>
      <c r="BL297" s="107"/>
      <c r="BM297" s="107"/>
      <c r="BN297" s="107"/>
      <c r="BO297" s="107"/>
      <c r="BP297" s="107"/>
      <c r="BQ297" s="107"/>
      <c r="BR297" s="107"/>
      <c r="BS297" s="107"/>
      <c r="BT297" s="107"/>
      <c r="BU297" s="107"/>
      <c r="BV297" s="107"/>
      <c r="BW297" s="107"/>
      <c r="BX297" s="107"/>
      <c r="BY297" s="107"/>
      <c r="BZ297" s="107"/>
      <c r="CA297" s="107"/>
      <c r="CB297" s="107"/>
    </row>
    <row r="298" spans="1:80" s="108" customFormat="1" ht="12" customHeight="1">
      <c r="A298" s="107"/>
      <c r="B298" s="107"/>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c r="AA298" s="107"/>
      <c r="AB298" s="107"/>
      <c r="AC298" s="107"/>
      <c r="AD298" s="107"/>
      <c r="AE298" s="107"/>
      <c r="AF298" s="107"/>
      <c r="AG298" s="107"/>
      <c r="AH298" s="107"/>
      <c r="AI298" s="107"/>
      <c r="AJ298" s="107"/>
      <c r="AK298" s="107"/>
      <c r="AL298" s="107"/>
      <c r="AM298" s="107"/>
      <c r="AN298" s="107"/>
      <c r="AO298" s="107"/>
      <c r="AP298" s="107"/>
      <c r="AQ298" s="107"/>
      <c r="AR298" s="107"/>
      <c r="AS298" s="107"/>
      <c r="AT298" s="107"/>
      <c r="AU298" s="107"/>
      <c r="AV298" s="107"/>
      <c r="AW298" s="107"/>
      <c r="AX298" s="107"/>
      <c r="AY298" s="107"/>
      <c r="AZ298" s="107"/>
      <c r="BA298" s="107"/>
      <c r="BB298" s="107"/>
      <c r="BC298" s="107"/>
      <c r="BD298" s="107"/>
      <c r="BE298" s="107"/>
      <c r="BF298" s="107"/>
      <c r="BG298" s="107"/>
      <c r="BH298" s="107"/>
      <c r="BI298" s="107"/>
      <c r="BJ298" s="107"/>
      <c r="BK298" s="107"/>
      <c r="BL298" s="107"/>
      <c r="BM298" s="107"/>
      <c r="BN298" s="107"/>
      <c r="BO298" s="107"/>
      <c r="BP298" s="107"/>
      <c r="BQ298" s="107"/>
      <c r="BR298" s="107"/>
      <c r="BS298" s="107"/>
      <c r="BT298" s="107"/>
      <c r="BU298" s="107"/>
      <c r="BV298" s="107"/>
      <c r="BW298" s="107"/>
      <c r="BX298" s="107"/>
      <c r="BY298" s="107"/>
      <c r="BZ298" s="107"/>
      <c r="CA298" s="107"/>
      <c r="CB298" s="107"/>
    </row>
    <row r="299" spans="1:80" s="108" customFormat="1" ht="12" customHeight="1">
      <c r="A299" s="107"/>
      <c r="B299" s="107"/>
      <c r="C299" s="107"/>
      <c r="D299" s="107"/>
      <c r="E299" s="107"/>
      <c r="F299" s="107"/>
      <c r="G299" s="107"/>
      <c r="H299" s="107"/>
      <c r="I299" s="107"/>
      <c r="J299" s="107"/>
      <c r="K299" s="107"/>
      <c r="L299" s="107"/>
      <c r="M299" s="107"/>
      <c r="N299" s="107"/>
      <c r="O299" s="107"/>
      <c r="P299" s="107"/>
      <c r="Q299" s="107"/>
      <c r="R299" s="107"/>
      <c r="S299" s="107"/>
      <c r="T299" s="107"/>
      <c r="U299" s="107"/>
      <c r="V299" s="107"/>
      <c r="W299" s="107"/>
      <c r="X299" s="107"/>
      <c r="Y299" s="107"/>
      <c r="Z299" s="107"/>
      <c r="AA299" s="107"/>
      <c r="AB299" s="107"/>
      <c r="AC299" s="107"/>
      <c r="AD299" s="107"/>
      <c r="AE299" s="107"/>
      <c r="AF299" s="107"/>
      <c r="AG299" s="107"/>
      <c r="AH299" s="107"/>
      <c r="AI299" s="107"/>
      <c r="AJ299" s="107"/>
      <c r="AK299" s="107"/>
      <c r="AL299" s="107"/>
      <c r="AM299" s="107"/>
      <c r="AN299" s="107"/>
      <c r="AO299" s="107"/>
      <c r="AP299" s="107"/>
      <c r="AQ299" s="107"/>
      <c r="AR299" s="107"/>
      <c r="AS299" s="107"/>
      <c r="AT299" s="107"/>
      <c r="AU299" s="107"/>
      <c r="AV299" s="107"/>
      <c r="AW299" s="107"/>
      <c r="AX299" s="107"/>
      <c r="AY299" s="107"/>
      <c r="AZ299" s="107"/>
      <c r="BA299" s="107"/>
      <c r="BB299" s="107"/>
      <c r="BC299" s="107"/>
      <c r="BD299" s="107"/>
      <c r="BE299" s="107"/>
      <c r="BF299" s="107"/>
      <c r="BG299" s="107"/>
      <c r="BH299" s="107"/>
      <c r="BI299" s="107"/>
      <c r="BJ299" s="107"/>
      <c r="BK299" s="107"/>
      <c r="BL299" s="107"/>
      <c r="BM299" s="107"/>
      <c r="BN299" s="107"/>
      <c r="BO299" s="107"/>
      <c r="BP299" s="107"/>
      <c r="BQ299" s="107"/>
      <c r="BR299" s="107"/>
      <c r="BS299" s="107"/>
      <c r="BT299" s="107"/>
      <c r="BU299" s="107"/>
      <c r="BV299" s="107"/>
      <c r="BW299" s="107"/>
      <c r="BX299" s="107"/>
      <c r="BY299" s="107"/>
      <c r="BZ299" s="107"/>
      <c r="CA299" s="107"/>
      <c r="CB299" s="107"/>
    </row>
    <row r="300" spans="1:80" s="108" customFormat="1" ht="12" customHeight="1">
      <c r="A300" s="107"/>
      <c r="B300" s="107"/>
      <c r="C300" s="107"/>
      <c r="D300" s="107"/>
      <c r="E300" s="107"/>
      <c r="F300" s="107"/>
      <c r="G300" s="107"/>
      <c r="H300" s="107"/>
      <c r="I300" s="107"/>
      <c r="J300" s="107"/>
      <c r="K300" s="107"/>
      <c r="L300" s="107"/>
      <c r="M300" s="107"/>
      <c r="N300" s="107"/>
      <c r="O300" s="107"/>
      <c r="P300" s="107"/>
      <c r="Q300" s="107"/>
      <c r="R300" s="107"/>
      <c r="S300" s="107"/>
      <c r="T300" s="107"/>
      <c r="U300" s="107"/>
      <c r="V300" s="107"/>
      <c r="W300" s="107"/>
      <c r="X300" s="107"/>
      <c r="Y300" s="107"/>
      <c r="Z300" s="107"/>
      <c r="AA300" s="107"/>
      <c r="AB300" s="107"/>
      <c r="AC300" s="107"/>
      <c r="AD300" s="107"/>
      <c r="AE300" s="107"/>
      <c r="AF300" s="107"/>
      <c r="AG300" s="107"/>
      <c r="AH300" s="107"/>
      <c r="AI300" s="107"/>
      <c r="AJ300" s="107"/>
      <c r="AK300" s="107"/>
      <c r="AL300" s="107"/>
      <c r="AM300" s="107"/>
      <c r="AN300" s="107"/>
      <c r="AO300" s="107"/>
      <c r="AP300" s="107"/>
      <c r="AQ300" s="107"/>
      <c r="AR300" s="107"/>
      <c r="AS300" s="107"/>
      <c r="AT300" s="107"/>
      <c r="AU300" s="107"/>
      <c r="AV300" s="107"/>
      <c r="AW300" s="107"/>
      <c r="AX300" s="107"/>
      <c r="AY300" s="107"/>
      <c r="AZ300" s="107"/>
      <c r="BA300" s="107"/>
      <c r="BB300" s="107"/>
      <c r="BC300" s="107"/>
      <c r="BD300" s="107"/>
      <c r="BE300" s="107"/>
      <c r="BF300" s="107"/>
      <c r="BG300" s="107"/>
      <c r="BH300" s="107"/>
      <c r="BI300" s="107"/>
      <c r="BJ300" s="107"/>
      <c r="BK300" s="107"/>
      <c r="BL300" s="107"/>
      <c r="BM300" s="107"/>
      <c r="BN300" s="107"/>
      <c r="BO300" s="107"/>
      <c r="BP300" s="107"/>
      <c r="BQ300" s="107"/>
      <c r="BR300" s="107"/>
      <c r="BS300" s="107"/>
      <c r="BT300" s="107"/>
      <c r="BU300" s="107"/>
      <c r="BV300" s="107"/>
      <c r="BW300" s="107"/>
      <c r="BX300" s="107"/>
      <c r="BY300" s="107"/>
      <c r="BZ300" s="107"/>
      <c r="CA300" s="107"/>
      <c r="CB300" s="107"/>
    </row>
    <row r="301" spans="1:80" s="108" customFormat="1" ht="12" customHeight="1">
      <c r="A301" s="107"/>
      <c r="B301" s="107"/>
      <c r="C301" s="107"/>
      <c r="D301" s="107"/>
      <c r="E301" s="107"/>
      <c r="F301" s="107"/>
      <c r="G301" s="107"/>
      <c r="H301" s="107"/>
      <c r="I301" s="107"/>
      <c r="J301" s="107"/>
      <c r="K301" s="107"/>
      <c r="L301" s="107"/>
      <c r="M301" s="107"/>
      <c r="N301" s="107"/>
      <c r="O301" s="107"/>
      <c r="P301" s="107"/>
      <c r="Q301" s="107"/>
      <c r="R301" s="107"/>
      <c r="S301" s="107"/>
      <c r="T301" s="107"/>
      <c r="U301" s="107"/>
      <c r="V301" s="107"/>
      <c r="W301" s="107"/>
      <c r="X301" s="107"/>
      <c r="Y301" s="107"/>
      <c r="Z301" s="107"/>
      <c r="AA301" s="107"/>
      <c r="AB301" s="107"/>
      <c r="AC301" s="107"/>
      <c r="AD301" s="107"/>
      <c r="AE301" s="107"/>
      <c r="AF301" s="107"/>
      <c r="AG301" s="107"/>
      <c r="AH301" s="107"/>
      <c r="AI301" s="107"/>
      <c r="AJ301" s="107"/>
      <c r="AK301" s="107"/>
      <c r="AL301" s="107"/>
      <c r="AM301" s="107"/>
      <c r="AN301" s="107"/>
      <c r="AO301" s="107"/>
      <c r="AP301" s="107"/>
      <c r="AQ301" s="107"/>
      <c r="AR301" s="107"/>
      <c r="AS301" s="107"/>
      <c r="AT301" s="107"/>
      <c r="AU301" s="107"/>
      <c r="AV301" s="107"/>
      <c r="AW301" s="107"/>
      <c r="AX301" s="107"/>
      <c r="AY301" s="107"/>
      <c r="AZ301" s="107"/>
      <c r="BA301" s="107"/>
      <c r="BB301" s="107"/>
      <c r="BC301" s="107"/>
      <c r="BD301" s="107"/>
      <c r="BE301" s="107"/>
      <c r="BF301" s="107"/>
      <c r="BG301" s="107"/>
      <c r="BH301" s="107"/>
      <c r="BI301" s="107"/>
      <c r="BJ301" s="107"/>
      <c r="BK301" s="107"/>
      <c r="BL301" s="107"/>
      <c r="BM301" s="107"/>
      <c r="BN301" s="107"/>
      <c r="BO301" s="107"/>
      <c r="BP301" s="107"/>
      <c r="BQ301" s="107"/>
      <c r="BR301" s="107"/>
      <c r="BS301" s="107"/>
      <c r="BT301" s="107"/>
      <c r="BU301" s="107"/>
      <c r="BV301" s="107"/>
      <c r="BW301" s="107"/>
      <c r="BX301" s="107"/>
      <c r="BY301" s="107"/>
      <c r="BZ301" s="107"/>
      <c r="CA301" s="107"/>
      <c r="CB301" s="107"/>
    </row>
    <row r="302" spans="1:80" s="108" customFormat="1" ht="12" customHeight="1">
      <c r="A302" s="107"/>
      <c r="B302" s="107"/>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c r="AA302" s="107"/>
      <c r="AB302" s="107"/>
      <c r="AC302" s="107"/>
      <c r="AD302" s="107"/>
      <c r="AE302" s="107"/>
      <c r="AF302" s="107"/>
      <c r="AG302" s="107"/>
      <c r="AH302" s="107"/>
      <c r="AI302" s="107"/>
      <c r="AJ302" s="107"/>
      <c r="AK302" s="107"/>
      <c r="AL302" s="107"/>
      <c r="AM302" s="107"/>
      <c r="AN302" s="107"/>
      <c r="AO302" s="107"/>
      <c r="AP302" s="107"/>
      <c r="AQ302" s="107"/>
      <c r="AR302" s="107"/>
      <c r="AS302" s="107"/>
      <c r="AT302" s="107"/>
      <c r="AU302" s="107"/>
      <c r="AV302" s="107"/>
      <c r="AW302" s="107"/>
      <c r="AX302" s="107"/>
      <c r="AY302" s="107"/>
      <c r="AZ302" s="107"/>
      <c r="BA302" s="107"/>
      <c r="BB302" s="107"/>
      <c r="BC302" s="107"/>
      <c r="BD302" s="107"/>
      <c r="BE302" s="107"/>
      <c r="BF302" s="107"/>
      <c r="BG302" s="107"/>
      <c r="BH302" s="107"/>
      <c r="BI302" s="107"/>
      <c r="BJ302" s="107"/>
      <c r="BK302" s="107"/>
      <c r="BL302" s="107"/>
      <c r="BM302" s="107"/>
      <c r="BN302" s="107"/>
      <c r="BO302" s="107"/>
      <c r="BP302" s="107"/>
      <c r="BQ302" s="107"/>
      <c r="BR302" s="107"/>
      <c r="BS302" s="107"/>
      <c r="BT302" s="107"/>
      <c r="BU302" s="107"/>
      <c r="BV302" s="107"/>
      <c r="BW302" s="107"/>
      <c r="BX302" s="107"/>
      <c r="BY302" s="107"/>
      <c r="BZ302" s="107"/>
      <c r="CA302" s="107"/>
      <c r="CB302" s="107"/>
    </row>
    <row r="303" spans="1:80" s="108" customFormat="1" ht="12" customHeight="1">
      <c r="A303" s="107"/>
      <c r="B303" s="107"/>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c r="AA303" s="107"/>
      <c r="AB303" s="107"/>
      <c r="AC303" s="107"/>
      <c r="AD303" s="107"/>
      <c r="AE303" s="107"/>
      <c r="AF303" s="107"/>
      <c r="AG303" s="107"/>
      <c r="AH303" s="107"/>
      <c r="AI303" s="107"/>
      <c r="AJ303" s="107"/>
      <c r="AK303" s="107"/>
      <c r="AL303" s="107"/>
      <c r="AM303" s="107"/>
      <c r="AN303" s="107"/>
      <c r="AO303" s="107"/>
      <c r="AP303" s="107"/>
      <c r="AQ303" s="107"/>
      <c r="AR303" s="107"/>
      <c r="AS303" s="107"/>
      <c r="AT303" s="107"/>
      <c r="AU303" s="107"/>
      <c r="AV303" s="107"/>
      <c r="AW303" s="107"/>
      <c r="AX303" s="107"/>
      <c r="AY303" s="107"/>
      <c r="AZ303" s="107"/>
      <c r="BA303" s="107"/>
      <c r="BB303" s="107"/>
      <c r="BC303" s="107"/>
      <c r="BD303" s="107"/>
      <c r="BE303" s="107"/>
      <c r="BF303" s="107"/>
      <c r="BG303" s="107"/>
      <c r="BH303" s="107"/>
      <c r="BI303" s="107"/>
      <c r="BJ303" s="107"/>
      <c r="BK303" s="107"/>
      <c r="BL303" s="107"/>
      <c r="BM303" s="107"/>
      <c r="BN303" s="107"/>
      <c r="BO303" s="107"/>
      <c r="BP303" s="107"/>
      <c r="BQ303" s="107"/>
      <c r="BR303" s="107"/>
      <c r="BS303" s="107"/>
      <c r="BT303" s="107"/>
      <c r="BU303" s="107"/>
      <c r="BV303" s="107"/>
      <c r="BW303" s="107"/>
      <c r="BX303" s="107"/>
      <c r="BY303" s="107"/>
      <c r="BZ303" s="107"/>
      <c r="CA303" s="107"/>
      <c r="CB303" s="107"/>
    </row>
    <row r="304" spans="1:80" s="108" customFormat="1" ht="12" customHeight="1">
      <c r="A304" s="107"/>
      <c r="B304" s="107"/>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c r="AA304" s="107"/>
      <c r="AB304" s="107"/>
      <c r="AC304" s="107"/>
      <c r="AD304" s="107"/>
      <c r="AE304" s="107"/>
      <c r="AF304" s="107"/>
      <c r="AG304" s="107"/>
      <c r="AH304" s="107"/>
      <c r="AI304" s="107"/>
      <c r="AJ304" s="107"/>
      <c r="AK304" s="107"/>
      <c r="AL304" s="107"/>
      <c r="AM304" s="107"/>
      <c r="AN304" s="107"/>
      <c r="AO304" s="107"/>
      <c r="AP304" s="107"/>
      <c r="AQ304" s="107"/>
      <c r="AR304" s="107"/>
      <c r="AS304" s="107"/>
      <c r="AT304" s="107"/>
      <c r="AU304" s="107"/>
      <c r="AV304" s="107"/>
      <c r="AW304" s="107"/>
      <c r="AX304" s="107"/>
      <c r="AY304" s="107"/>
      <c r="AZ304" s="107"/>
      <c r="BA304" s="107"/>
      <c r="BB304" s="107"/>
      <c r="BC304" s="107"/>
      <c r="BD304" s="107"/>
      <c r="BE304" s="107"/>
      <c r="BF304" s="107"/>
      <c r="BG304" s="107"/>
      <c r="BH304" s="107"/>
      <c r="BI304" s="107"/>
      <c r="BJ304" s="107"/>
      <c r="BK304" s="107"/>
      <c r="BL304" s="107"/>
      <c r="BM304" s="107"/>
      <c r="BN304" s="107"/>
      <c r="BO304" s="107"/>
      <c r="BP304" s="107"/>
      <c r="BQ304" s="107"/>
      <c r="BR304" s="107"/>
      <c r="BS304" s="107"/>
      <c r="BT304" s="107"/>
      <c r="BU304" s="107"/>
      <c r="BV304" s="107"/>
      <c r="BW304" s="107"/>
      <c r="BX304" s="107"/>
      <c r="BY304" s="107"/>
      <c r="BZ304" s="107"/>
      <c r="CA304" s="107"/>
      <c r="CB304" s="107"/>
    </row>
    <row r="305" spans="1:80" s="108" customFormat="1" ht="12" customHeight="1">
      <c r="A305" s="107"/>
      <c r="B305" s="107"/>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c r="AA305" s="107"/>
      <c r="AB305" s="107"/>
      <c r="AC305" s="107"/>
      <c r="AD305" s="107"/>
      <c r="AE305" s="107"/>
      <c r="AF305" s="107"/>
      <c r="AG305" s="107"/>
      <c r="AH305" s="107"/>
      <c r="AI305" s="107"/>
      <c r="AJ305" s="107"/>
      <c r="AK305" s="107"/>
      <c r="AL305" s="107"/>
      <c r="AM305" s="107"/>
      <c r="AN305" s="107"/>
      <c r="AO305" s="107"/>
      <c r="AP305" s="107"/>
      <c r="AQ305" s="107"/>
      <c r="AR305" s="107"/>
      <c r="AS305" s="107"/>
      <c r="AT305" s="107"/>
      <c r="AU305" s="107"/>
      <c r="AV305" s="107"/>
      <c r="AW305" s="107"/>
      <c r="AX305" s="107"/>
      <c r="AY305" s="107"/>
      <c r="AZ305" s="107"/>
      <c r="BA305" s="107"/>
      <c r="BB305" s="107"/>
      <c r="BC305" s="107"/>
      <c r="BD305" s="107"/>
      <c r="BE305" s="107"/>
      <c r="BF305" s="107"/>
      <c r="BG305" s="107"/>
      <c r="BH305" s="107"/>
      <c r="BI305" s="107"/>
      <c r="BJ305" s="107"/>
      <c r="BK305" s="107"/>
      <c r="BL305" s="107"/>
      <c r="BM305" s="107"/>
      <c r="BN305" s="107"/>
      <c r="BO305" s="107"/>
      <c r="BP305" s="107"/>
      <c r="BQ305" s="107"/>
      <c r="BR305" s="107"/>
      <c r="BS305" s="107"/>
      <c r="BT305" s="107"/>
      <c r="BU305" s="107"/>
      <c r="BV305" s="107"/>
      <c r="BW305" s="107"/>
      <c r="BX305" s="107"/>
      <c r="BY305" s="107"/>
      <c r="BZ305" s="107"/>
      <c r="CA305" s="107"/>
      <c r="CB305" s="107"/>
    </row>
    <row r="306" spans="1:80" s="108" customFormat="1" ht="12" customHeight="1">
      <c r="A306" s="107"/>
      <c r="B306" s="107"/>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c r="AH306" s="107"/>
      <c r="AI306" s="107"/>
      <c r="AJ306" s="107"/>
      <c r="AK306" s="107"/>
      <c r="AL306" s="107"/>
      <c r="AM306" s="107"/>
      <c r="AN306" s="107"/>
      <c r="AO306" s="107"/>
      <c r="AP306" s="107"/>
      <c r="AQ306" s="107"/>
      <c r="AR306" s="107"/>
      <c r="AS306" s="107"/>
      <c r="AT306" s="107"/>
      <c r="AU306" s="107"/>
      <c r="AV306" s="107"/>
      <c r="AW306" s="107"/>
      <c r="AX306" s="107"/>
      <c r="AY306" s="107"/>
      <c r="AZ306" s="107"/>
      <c r="BA306" s="107"/>
      <c r="BB306" s="107"/>
      <c r="BC306" s="107"/>
      <c r="BD306" s="107"/>
      <c r="BE306" s="107"/>
      <c r="BF306" s="107"/>
      <c r="BG306" s="107"/>
      <c r="BH306" s="107"/>
      <c r="BI306" s="107"/>
      <c r="BJ306" s="107"/>
      <c r="BK306" s="107"/>
      <c r="BL306" s="107"/>
      <c r="BM306" s="107"/>
      <c r="BN306" s="107"/>
      <c r="BO306" s="107"/>
      <c r="BP306" s="107"/>
      <c r="BQ306" s="107"/>
      <c r="BR306" s="107"/>
      <c r="BS306" s="107"/>
      <c r="BT306" s="107"/>
      <c r="BU306" s="107"/>
      <c r="BV306" s="107"/>
      <c r="BW306" s="107"/>
      <c r="BX306" s="107"/>
      <c r="BY306" s="107"/>
      <c r="BZ306" s="107"/>
      <c r="CA306" s="107"/>
      <c r="CB306" s="107"/>
    </row>
    <row r="307" spans="1:80" s="108" customFormat="1" ht="12" customHeight="1">
      <c r="A307" s="107"/>
      <c r="B307" s="107"/>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c r="AA307" s="107"/>
      <c r="AB307" s="107"/>
      <c r="AC307" s="107"/>
      <c r="AD307" s="107"/>
      <c r="AE307" s="107"/>
      <c r="AF307" s="107"/>
      <c r="AG307" s="107"/>
      <c r="AH307" s="107"/>
      <c r="AI307" s="107"/>
      <c r="AJ307" s="107"/>
      <c r="AK307" s="107"/>
      <c r="AL307" s="107"/>
      <c r="AM307" s="107"/>
      <c r="AN307" s="107"/>
      <c r="AO307" s="107"/>
      <c r="AP307" s="107"/>
      <c r="AQ307" s="107"/>
      <c r="AR307" s="107"/>
      <c r="AS307" s="107"/>
      <c r="AT307" s="107"/>
      <c r="AU307" s="107"/>
      <c r="AV307" s="107"/>
      <c r="AW307" s="107"/>
      <c r="AX307" s="107"/>
      <c r="AY307" s="107"/>
      <c r="AZ307" s="107"/>
      <c r="BA307" s="107"/>
      <c r="BB307" s="107"/>
      <c r="BC307" s="107"/>
      <c r="BD307" s="107"/>
      <c r="BE307" s="107"/>
      <c r="BF307" s="107"/>
      <c r="BG307" s="107"/>
      <c r="BH307" s="107"/>
      <c r="BI307" s="107"/>
      <c r="BJ307" s="107"/>
      <c r="BK307" s="107"/>
      <c r="BL307" s="107"/>
      <c r="BM307" s="107"/>
      <c r="BN307" s="107"/>
      <c r="BO307" s="107"/>
      <c r="BP307" s="107"/>
      <c r="BQ307" s="107"/>
      <c r="BR307" s="107"/>
      <c r="BS307" s="107"/>
      <c r="BT307" s="107"/>
      <c r="BU307" s="107"/>
      <c r="BV307" s="107"/>
      <c r="BW307" s="107"/>
      <c r="BX307" s="107"/>
      <c r="BY307" s="107"/>
      <c r="BZ307" s="107"/>
      <c r="CA307" s="107"/>
      <c r="CB307" s="107"/>
    </row>
    <row r="308" spans="1:80" s="108" customFormat="1" ht="12" customHeight="1">
      <c r="A308" s="107"/>
      <c r="B308" s="107"/>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c r="AA308" s="107"/>
      <c r="AB308" s="107"/>
      <c r="AC308" s="107"/>
      <c r="AD308" s="107"/>
      <c r="AE308" s="107"/>
      <c r="AF308" s="107"/>
      <c r="AG308" s="107"/>
      <c r="AH308" s="107"/>
      <c r="AI308" s="107"/>
      <c r="AJ308" s="107"/>
      <c r="AK308" s="107"/>
      <c r="AL308" s="107"/>
      <c r="AM308" s="107"/>
      <c r="AN308" s="107"/>
      <c r="AO308" s="107"/>
      <c r="AP308" s="107"/>
      <c r="AQ308" s="107"/>
      <c r="AR308" s="107"/>
      <c r="AS308" s="107"/>
      <c r="AT308" s="107"/>
      <c r="AU308" s="107"/>
      <c r="AV308" s="107"/>
      <c r="AW308" s="107"/>
      <c r="AX308" s="107"/>
      <c r="AY308" s="107"/>
      <c r="AZ308" s="107"/>
      <c r="BA308" s="107"/>
      <c r="BB308" s="107"/>
      <c r="BC308" s="107"/>
      <c r="BD308" s="107"/>
      <c r="BE308" s="107"/>
      <c r="BF308" s="107"/>
      <c r="BG308" s="107"/>
      <c r="BH308" s="107"/>
      <c r="BI308" s="107"/>
      <c r="BJ308" s="107"/>
      <c r="BK308" s="107"/>
      <c r="BL308" s="107"/>
      <c r="BM308" s="107"/>
      <c r="BN308" s="107"/>
      <c r="BO308" s="107"/>
      <c r="BP308" s="107"/>
      <c r="BQ308" s="107"/>
      <c r="BR308" s="107"/>
      <c r="BS308" s="107"/>
      <c r="BT308" s="107"/>
      <c r="BU308" s="107"/>
      <c r="BV308" s="107"/>
      <c r="BW308" s="107"/>
      <c r="BX308" s="107"/>
      <c r="BY308" s="107"/>
      <c r="BZ308" s="107"/>
      <c r="CA308" s="107"/>
      <c r="CB308" s="107"/>
    </row>
    <row r="309" spans="1:80" s="108" customFormat="1" ht="12" customHeight="1">
      <c r="A309" s="107"/>
      <c r="B309" s="107"/>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c r="AA309" s="107"/>
      <c r="AB309" s="107"/>
      <c r="AC309" s="107"/>
      <c r="AD309" s="107"/>
      <c r="AE309" s="107"/>
      <c r="AF309" s="107"/>
      <c r="AG309" s="107"/>
      <c r="AH309" s="107"/>
      <c r="AI309" s="107"/>
      <c r="AJ309" s="107"/>
      <c r="AK309" s="107"/>
      <c r="AL309" s="107"/>
      <c r="AM309" s="107"/>
      <c r="AN309" s="107"/>
      <c r="AO309" s="107"/>
      <c r="AP309" s="107"/>
      <c r="AQ309" s="107"/>
      <c r="AR309" s="107"/>
      <c r="AS309" s="107"/>
      <c r="AT309" s="107"/>
      <c r="AU309" s="107"/>
      <c r="AV309" s="107"/>
      <c r="AW309" s="107"/>
      <c r="AX309" s="107"/>
      <c r="AY309" s="107"/>
      <c r="AZ309" s="107"/>
      <c r="BA309" s="107"/>
      <c r="BB309" s="107"/>
      <c r="BC309" s="107"/>
      <c r="BD309" s="107"/>
      <c r="BE309" s="107"/>
      <c r="BF309" s="107"/>
      <c r="BG309" s="107"/>
      <c r="BH309" s="107"/>
      <c r="BI309" s="107"/>
      <c r="BJ309" s="107"/>
      <c r="BK309" s="107"/>
      <c r="BL309" s="107"/>
      <c r="BM309" s="107"/>
      <c r="BN309" s="107"/>
      <c r="BO309" s="107"/>
      <c r="BP309" s="107"/>
      <c r="BQ309" s="107"/>
      <c r="BR309" s="107"/>
      <c r="BS309" s="107"/>
      <c r="BT309" s="107"/>
      <c r="BU309" s="107"/>
      <c r="BV309" s="107"/>
      <c r="BW309" s="107"/>
      <c r="BX309" s="107"/>
      <c r="BY309" s="107"/>
      <c r="BZ309" s="107"/>
      <c r="CA309" s="107"/>
      <c r="CB309" s="107"/>
    </row>
    <row r="310" spans="1:80" s="108" customFormat="1" ht="12" customHeight="1">
      <c r="A310" s="107"/>
      <c r="B310" s="107"/>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c r="AA310" s="107"/>
      <c r="AB310" s="107"/>
      <c r="AC310" s="107"/>
      <c r="AD310" s="107"/>
      <c r="AE310" s="107"/>
      <c r="AF310" s="107"/>
      <c r="AG310" s="107"/>
      <c r="AH310" s="107"/>
      <c r="AI310" s="107"/>
      <c r="AJ310" s="107"/>
      <c r="AK310" s="107"/>
      <c r="AL310" s="107"/>
      <c r="AM310" s="107"/>
      <c r="AN310" s="107"/>
      <c r="AO310" s="107"/>
      <c r="AP310" s="107"/>
      <c r="AQ310" s="107"/>
      <c r="AR310" s="107"/>
      <c r="AS310" s="107"/>
      <c r="AT310" s="107"/>
      <c r="AU310" s="107"/>
      <c r="AV310" s="107"/>
      <c r="AW310" s="107"/>
      <c r="AX310" s="107"/>
      <c r="AY310" s="107"/>
      <c r="AZ310" s="107"/>
      <c r="BA310" s="107"/>
      <c r="BB310" s="107"/>
      <c r="BC310" s="107"/>
      <c r="BD310" s="107"/>
      <c r="BE310" s="107"/>
      <c r="BF310" s="107"/>
      <c r="BG310" s="107"/>
      <c r="BH310" s="107"/>
      <c r="BI310" s="107"/>
      <c r="BJ310" s="107"/>
      <c r="BK310" s="107"/>
      <c r="BL310" s="107"/>
      <c r="BM310" s="107"/>
      <c r="BN310" s="107"/>
      <c r="BO310" s="107"/>
      <c r="BP310" s="107"/>
      <c r="BQ310" s="107"/>
      <c r="BR310" s="107"/>
      <c r="BS310" s="107"/>
      <c r="BT310" s="107"/>
      <c r="BU310" s="107"/>
      <c r="BV310" s="107"/>
      <c r="BW310" s="107"/>
      <c r="BX310" s="107"/>
      <c r="BY310" s="107"/>
      <c r="BZ310" s="107"/>
      <c r="CA310" s="107"/>
      <c r="CB310" s="107"/>
    </row>
    <row r="311" spans="1:80" s="108" customFormat="1" ht="12" customHeight="1">
      <c r="A311" s="107"/>
      <c r="B311" s="107"/>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c r="AA311" s="107"/>
      <c r="AB311" s="107"/>
      <c r="AC311" s="107"/>
      <c r="AD311" s="107"/>
      <c r="AE311" s="107"/>
      <c r="AF311" s="107"/>
      <c r="AG311" s="107"/>
      <c r="AH311" s="107"/>
      <c r="AI311" s="107"/>
      <c r="AJ311" s="107"/>
      <c r="AK311" s="107"/>
      <c r="AL311" s="107"/>
      <c r="AM311" s="107"/>
      <c r="AN311" s="107"/>
      <c r="AO311" s="107"/>
      <c r="AP311" s="107"/>
      <c r="AQ311" s="107"/>
      <c r="AR311" s="107"/>
      <c r="AS311" s="107"/>
      <c r="AT311" s="107"/>
      <c r="AU311" s="107"/>
      <c r="AV311" s="107"/>
      <c r="AW311" s="107"/>
      <c r="AX311" s="107"/>
      <c r="AY311" s="107"/>
      <c r="AZ311" s="107"/>
      <c r="BA311" s="107"/>
      <c r="BB311" s="107"/>
      <c r="BC311" s="107"/>
      <c r="BD311" s="107"/>
      <c r="BE311" s="107"/>
      <c r="BF311" s="107"/>
      <c r="BG311" s="107"/>
      <c r="BH311" s="107"/>
      <c r="BI311" s="107"/>
      <c r="BJ311" s="107"/>
      <c r="BK311" s="107"/>
      <c r="BL311" s="107"/>
      <c r="BM311" s="107"/>
      <c r="BN311" s="107"/>
      <c r="BO311" s="107"/>
      <c r="BP311" s="107"/>
      <c r="BQ311" s="107"/>
      <c r="BR311" s="107"/>
      <c r="BS311" s="107"/>
      <c r="BT311" s="107"/>
      <c r="BU311" s="107"/>
      <c r="BV311" s="107"/>
      <c r="BW311" s="107"/>
      <c r="BX311" s="107"/>
      <c r="BY311" s="107"/>
      <c r="BZ311" s="107"/>
      <c r="CA311" s="107"/>
      <c r="CB311" s="107"/>
    </row>
    <row r="312" spans="1:80" s="108" customFormat="1" ht="12" customHeight="1">
      <c r="A312" s="107"/>
      <c r="B312" s="107"/>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c r="AA312" s="107"/>
      <c r="AB312" s="107"/>
      <c r="AC312" s="107"/>
      <c r="AD312" s="107"/>
      <c r="AE312" s="107"/>
      <c r="AF312" s="107"/>
      <c r="AG312" s="107"/>
      <c r="AH312" s="107"/>
      <c r="AI312" s="107"/>
      <c r="AJ312" s="107"/>
      <c r="AK312" s="107"/>
      <c r="AL312" s="107"/>
      <c r="AM312" s="107"/>
      <c r="AN312" s="107"/>
      <c r="AO312" s="107"/>
      <c r="AP312" s="107"/>
      <c r="AQ312" s="107"/>
      <c r="AR312" s="107"/>
      <c r="AS312" s="107"/>
      <c r="AT312" s="107"/>
      <c r="AU312" s="107"/>
      <c r="AV312" s="107"/>
      <c r="AW312" s="107"/>
      <c r="AX312" s="107"/>
      <c r="AY312" s="107"/>
      <c r="AZ312" s="107"/>
      <c r="BA312" s="107"/>
      <c r="BB312" s="107"/>
      <c r="BC312" s="107"/>
      <c r="BD312" s="107"/>
      <c r="BE312" s="107"/>
      <c r="BF312" s="107"/>
      <c r="BG312" s="107"/>
      <c r="BH312" s="107"/>
      <c r="BI312" s="107"/>
      <c r="BJ312" s="107"/>
      <c r="BK312" s="107"/>
      <c r="BL312" s="107"/>
      <c r="BM312" s="107"/>
      <c r="BN312" s="107"/>
      <c r="BO312" s="107"/>
      <c r="BP312" s="107"/>
      <c r="BQ312" s="107"/>
      <c r="BR312" s="107"/>
      <c r="BS312" s="107"/>
      <c r="BT312" s="107"/>
      <c r="BU312" s="107"/>
      <c r="BV312" s="107"/>
      <c r="BW312" s="107"/>
      <c r="BX312" s="107"/>
      <c r="BY312" s="107"/>
      <c r="BZ312" s="107"/>
      <c r="CA312" s="107"/>
      <c r="CB312" s="107"/>
    </row>
    <row r="313" spans="1:80" s="108" customFormat="1" ht="12" customHeight="1">
      <c r="A313" s="107"/>
      <c r="B313" s="107"/>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c r="AA313" s="107"/>
      <c r="AB313" s="107"/>
      <c r="AC313" s="107"/>
      <c r="AD313" s="107"/>
      <c r="AE313" s="107"/>
      <c r="AF313" s="107"/>
      <c r="AG313" s="107"/>
      <c r="AH313" s="107"/>
      <c r="AI313" s="107"/>
      <c r="AJ313" s="107"/>
      <c r="AK313" s="107"/>
      <c r="AL313" s="107"/>
      <c r="AM313" s="107"/>
      <c r="AN313" s="107"/>
      <c r="AO313" s="107"/>
      <c r="AP313" s="107"/>
      <c r="AQ313" s="107"/>
      <c r="AR313" s="107"/>
      <c r="AS313" s="107"/>
      <c r="AT313" s="107"/>
      <c r="AU313" s="107"/>
      <c r="AV313" s="107"/>
      <c r="AW313" s="107"/>
      <c r="AX313" s="107"/>
      <c r="AY313" s="107"/>
      <c r="AZ313" s="107"/>
      <c r="BA313" s="107"/>
      <c r="BB313" s="107"/>
      <c r="BC313" s="107"/>
      <c r="BD313" s="107"/>
      <c r="BE313" s="107"/>
      <c r="BF313" s="107"/>
      <c r="BG313" s="107"/>
      <c r="BH313" s="107"/>
      <c r="BI313" s="107"/>
      <c r="BJ313" s="107"/>
      <c r="BK313" s="107"/>
      <c r="BL313" s="107"/>
      <c r="BM313" s="107"/>
      <c r="BN313" s="107"/>
      <c r="BO313" s="107"/>
      <c r="BP313" s="107"/>
      <c r="BQ313" s="107"/>
      <c r="BR313" s="107"/>
      <c r="BS313" s="107"/>
      <c r="BT313" s="107"/>
      <c r="BU313" s="107"/>
      <c r="BV313" s="107"/>
      <c r="BW313" s="107"/>
      <c r="BX313" s="107"/>
      <c r="BY313" s="107"/>
      <c r="BZ313" s="107"/>
      <c r="CA313" s="107"/>
      <c r="CB313" s="107"/>
    </row>
    <row r="314" spans="1:80" s="108" customFormat="1" ht="12" customHeight="1">
      <c r="A314" s="107"/>
      <c r="B314" s="107"/>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c r="AA314" s="107"/>
      <c r="AB314" s="107"/>
      <c r="AC314" s="107"/>
      <c r="AD314" s="107"/>
      <c r="AE314" s="107"/>
      <c r="AF314" s="107"/>
      <c r="AG314" s="107"/>
      <c r="AH314" s="107"/>
      <c r="AI314" s="107"/>
      <c r="AJ314" s="107"/>
      <c r="AK314" s="107"/>
      <c r="AL314" s="107"/>
      <c r="AM314" s="107"/>
      <c r="AN314" s="107"/>
      <c r="AO314" s="107"/>
      <c r="AP314" s="107"/>
      <c r="AQ314" s="107"/>
      <c r="AR314" s="107"/>
      <c r="AS314" s="107"/>
      <c r="AT314" s="107"/>
      <c r="AU314" s="107"/>
      <c r="AV314" s="107"/>
      <c r="AW314" s="107"/>
      <c r="AX314" s="107"/>
      <c r="AY314" s="107"/>
      <c r="AZ314" s="107"/>
      <c r="BA314" s="107"/>
      <c r="BB314" s="107"/>
      <c r="BC314" s="107"/>
      <c r="BD314" s="107"/>
      <c r="BE314" s="107"/>
      <c r="BF314" s="107"/>
      <c r="BG314" s="107"/>
      <c r="BH314" s="107"/>
      <c r="BI314" s="107"/>
      <c r="BJ314" s="107"/>
      <c r="BK314" s="107"/>
      <c r="BL314" s="107"/>
      <c r="BM314" s="107"/>
      <c r="BN314" s="107"/>
      <c r="BO314" s="107"/>
      <c r="BP314" s="107"/>
      <c r="BQ314" s="107"/>
      <c r="BR314" s="107"/>
      <c r="BS314" s="107"/>
      <c r="BT314" s="107"/>
      <c r="BU314" s="107"/>
      <c r="BV314" s="107"/>
      <c r="BW314" s="107"/>
      <c r="BX314" s="107"/>
      <c r="BY314" s="107"/>
      <c r="BZ314" s="107"/>
      <c r="CA314" s="107"/>
      <c r="CB314" s="107"/>
    </row>
    <row r="315" spans="1:80" s="108" customFormat="1" ht="12" customHeight="1">
      <c r="A315" s="107"/>
      <c r="B315" s="107"/>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c r="AA315" s="107"/>
      <c r="AB315" s="107"/>
      <c r="AC315" s="107"/>
      <c r="AD315" s="107"/>
      <c r="AE315" s="107"/>
      <c r="AF315" s="107"/>
      <c r="AG315" s="107"/>
      <c r="AH315" s="107"/>
      <c r="AI315" s="107"/>
      <c r="AJ315" s="107"/>
      <c r="AK315" s="107"/>
      <c r="AL315" s="107"/>
      <c r="AM315" s="107"/>
      <c r="AN315" s="107"/>
      <c r="AO315" s="107"/>
      <c r="AP315" s="107"/>
      <c r="AQ315" s="107"/>
      <c r="AR315" s="107"/>
      <c r="AS315" s="107"/>
      <c r="AT315" s="107"/>
      <c r="AU315" s="107"/>
      <c r="AV315" s="107"/>
      <c r="AW315" s="107"/>
      <c r="AX315" s="107"/>
      <c r="AY315" s="107"/>
      <c r="AZ315" s="107"/>
      <c r="BA315" s="107"/>
      <c r="BB315" s="107"/>
      <c r="BC315" s="107"/>
      <c r="BD315" s="107"/>
      <c r="BE315" s="107"/>
      <c r="BF315" s="107"/>
      <c r="BG315" s="107"/>
      <c r="BH315" s="107"/>
      <c r="BI315" s="107"/>
      <c r="BJ315" s="107"/>
      <c r="BK315" s="107"/>
      <c r="BL315" s="107"/>
      <c r="BM315" s="107"/>
      <c r="BN315" s="107"/>
      <c r="BO315" s="107"/>
      <c r="BP315" s="107"/>
      <c r="BQ315" s="107"/>
      <c r="BR315" s="107"/>
      <c r="BS315" s="107"/>
      <c r="BT315" s="107"/>
      <c r="BU315" s="107"/>
      <c r="BV315" s="107"/>
      <c r="BW315" s="107"/>
      <c r="BX315" s="107"/>
      <c r="BY315" s="107"/>
      <c r="BZ315" s="107"/>
      <c r="CA315" s="107"/>
      <c r="CB315" s="107"/>
    </row>
    <row r="316" spans="1:80" s="108" customFormat="1" ht="12" customHeight="1">
      <c r="A316" s="107"/>
      <c r="B316" s="107"/>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c r="AA316" s="107"/>
      <c r="AB316" s="107"/>
      <c r="AC316" s="107"/>
      <c r="AD316" s="107"/>
      <c r="AE316" s="107"/>
      <c r="AF316" s="107"/>
      <c r="AG316" s="107"/>
      <c r="AH316" s="107"/>
      <c r="AI316" s="107"/>
      <c r="AJ316" s="107"/>
      <c r="AK316" s="107"/>
      <c r="AL316" s="107"/>
      <c r="AM316" s="107"/>
      <c r="AN316" s="107"/>
      <c r="AO316" s="107"/>
      <c r="AP316" s="107"/>
      <c r="AQ316" s="107"/>
      <c r="AR316" s="107"/>
      <c r="AS316" s="107"/>
      <c r="AT316" s="107"/>
      <c r="AU316" s="107"/>
      <c r="AV316" s="107"/>
      <c r="AW316" s="107"/>
      <c r="AX316" s="107"/>
      <c r="AY316" s="107"/>
      <c r="AZ316" s="107"/>
      <c r="BA316" s="107"/>
      <c r="BB316" s="107"/>
      <c r="BC316" s="107"/>
      <c r="BD316" s="107"/>
      <c r="BE316" s="107"/>
      <c r="BF316" s="107"/>
      <c r="BG316" s="107"/>
      <c r="BH316" s="107"/>
      <c r="BI316" s="107"/>
      <c r="BJ316" s="107"/>
      <c r="BK316" s="107"/>
      <c r="BL316" s="107"/>
      <c r="BM316" s="107"/>
      <c r="BN316" s="107"/>
      <c r="BO316" s="107"/>
      <c r="BP316" s="107"/>
      <c r="BQ316" s="107"/>
      <c r="BR316" s="107"/>
      <c r="BS316" s="107"/>
      <c r="BT316" s="107"/>
      <c r="BU316" s="107"/>
      <c r="BV316" s="107"/>
      <c r="BW316" s="107"/>
      <c r="BX316" s="107"/>
      <c r="BY316" s="107"/>
      <c r="BZ316" s="107"/>
      <c r="CA316" s="107"/>
      <c r="CB316" s="107"/>
    </row>
    <row r="317" spans="1:80" s="108" customFormat="1" ht="12" customHeight="1">
      <c r="A317" s="107"/>
      <c r="B317" s="107"/>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c r="AH317" s="107"/>
      <c r="AI317" s="107"/>
      <c r="AJ317" s="107"/>
      <c r="AK317" s="107"/>
      <c r="AL317" s="107"/>
      <c r="AM317" s="107"/>
      <c r="AN317" s="107"/>
      <c r="AO317" s="107"/>
      <c r="AP317" s="107"/>
      <c r="AQ317" s="107"/>
      <c r="AR317" s="107"/>
      <c r="AS317" s="107"/>
      <c r="AT317" s="107"/>
      <c r="AU317" s="107"/>
      <c r="AV317" s="107"/>
      <c r="AW317" s="107"/>
      <c r="AX317" s="107"/>
      <c r="AY317" s="107"/>
      <c r="AZ317" s="107"/>
      <c r="BA317" s="107"/>
      <c r="BB317" s="107"/>
      <c r="BC317" s="107"/>
      <c r="BD317" s="107"/>
      <c r="BE317" s="107"/>
      <c r="BF317" s="107"/>
      <c r="BG317" s="107"/>
      <c r="BH317" s="107"/>
      <c r="BI317" s="107"/>
      <c r="BJ317" s="107"/>
      <c r="BK317" s="107"/>
      <c r="BL317" s="107"/>
      <c r="BM317" s="107"/>
      <c r="BN317" s="107"/>
      <c r="BO317" s="107"/>
      <c r="BP317" s="107"/>
      <c r="BQ317" s="107"/>
      <c r="BR317" s="107"/>
      <c r="BS317" s="107"/>
      <c r="BT317" s="107"/>
      <c r="BU317" s="107"/>
      <c r="BV317" s="107"/>
      <c r="BW317" s="107"/>
      <c r="BX317" s="107"/>
      <c r="BY317" s="107"/>
      <c r="BZ317" s="107"/>
      <c r="CA317" s="107"/>
      <c r="CB317" s="107"/>
    </row>
    <row r="318" spans="1:80" s="108" customFormat="1" ht="12" customHeight="1">
      <c r="A318" s="107"/>
      <c r="B318" s="107"/>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c r="AA318" s="107"/>
      <c r="AB318" s="107"/>
      <c r="AC318" s="107"/>
      <c r="AD318" s="107"/>
      <c r="AE318" s="107"/>
      <c r="AF318" s="107"/>
      <c r="AG318" s="107"/>
      <c r="AH318" s="107"/>
      <c r="AI318" s="107"/>
      <c r="AJ318" s="107"/>
      <c r="AK318" s="107"/>
      <c r="AL318" s="107"/>
      <c r="AM318" s="107"/>
      <c r="AN318" s="107"/>
      <c r="AO318" s="107"/>
      <c r="AP318" s="107"/>
      <c r="AQ318" s="107"/>
      <c r="AR318" s="107"/>
      <c r="AS318" s="107"/>
      <c r="AT318" s="107"/>
      <c r="AU318" s="107"/>
      <c r="AV318" s="107"/>
      <c r="AW318" s="107"/>
      <c r="AX318" s="107"/>
      <c r="AY318" s="107"/>
      <c r="AZ318" s="107"/>
      <c r="BA318" s="107"/>
      <c r="BB318" s="107"/>
      <c r="BC318" s="107"/>
      <c r="BD318" s="107"/>
      <c r="BE318" s="107"/>
      <c r="BF318" s="107"/>
      <c r="BG318" s="107"/>
      <c r="BH318" s="107"/>
      <c r="BI318" s="107"/>
      <c r="BJ318" s="107"/>
      <c r="BK318" s="107"/>
      <c r="BL318" s="107"/>
      <c r="BM318" s="107"/>
      <c r="BN318" s="107"/>
      <c r="BO318" s="107"/>
      <c r="BP318" s="107"/>
      <c r="BQ318" s="107"/>
      <c r="BR318" s="107"/>
      <c r="BS318" s="107"/>
      <c r="BT318" s="107"/>
      <c r="BU318" s="107"/>
      <c r="BV318" s="107"/>
      <c r="BW318" s="107"/>
      <c r="BX318" s="107"/>
      <c r="BY318" s="107"/>
      <c r="BZ318" s="107"/>
      <c r="CA318" s="107"/>
      <c r="CB318" s="107"/>
    </row>
    <row r="319" spans="1:80" s="108" customFormat="1" ht="12" customHeight="1">
      <c r="A319" s="107"/>
      <c r="B319" s="107"/>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c r="AA319" s="107"/>
      <c r="AB319" s="107"/>
      <c r="AC319" s="107"/>
      <c r="AD319" s="107"/>
      <c r="AE319" s="107"/>
      <c r="AF319" s="107"/>
      <c r="AG319" s="107"/>
      <c r="AH319" s="107"/>
      <c r="AI319" s="107"/>
      <c r="AJ319" s="107"/>
      <c r="AK319" s="107"/>
      <c r="AL319" s="107"/>
      <c r="AM319" s="107"/>
      <c r="AN319" s="107"/>
      <c r="AO319" s="107"/>
      <c r="AP319" s="107"/>
      <c r="AQ319" s="107"/>
      <c r="AR319" s="107"/>
      <c r="AS319" s="107"/>
      <c r="AT319" s="107"/>
      <c r="AU319" s="107"/>
      <c r="AV319" s="107"/>
      <c r="AW319" s="107"/>
      <c r="AX319" s="107"/>
      <c r="AY319" s="107"/>
      <c r="AZ319" s="107"/>
      <c r="BA319" s="107"/>
      <c r="BB319" s="107"/>
      <c r="BC319" s="107"/>
      <c r="BD319" s="107"/>
      <c r="BE319" s="107"/>
      <c r="BF319" s="107"/>
      <c r="BG319" s="107"/>
      <c r="BH319" s="107"/>
      <c r="BI319" s="107"/>
      <c r="BJ319" s="107"/>
      <c r="BK319" s="107"/>
      <c r="BL319" s="107"/>
      <c r="BM319" s="107"/>
      <c r="BN319" s="107"/>
      <c r="BO319" s="107"/>
      <c r="BP319" s="107"/>
      <c r="BQ319" s="107"/>
      <c r="BR319" s="107"/>
      <c r="BS319" s="107"/>
      <c r="BT319" s="107"/>
      <c r="BU319" s="107"/>
      <c r="BV319" s="107"/>
      <c r="BW319" s="107"/>
      <c r="BX319" s="107"/>
      <c r="BY319" s="107"/>
      <c r="BZ319" s="107"/>
      <c r="CA319" s="107"/>
      <c r="CB319" s="107"/>
    </row>
    <row r="320" spans="1:80" s="108" customFormat="1" ht="12" customHeight="1">
      <c r="A320" s="107"/>
      <c r="B320" s="107"/>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c r="AA320" s="107"/>
      <c r="AB320" s="107"/>
      <c r="AC320" s="107"/>
      <c r="AD320" s="107"/>
      <c r="AE320" s="107"/>
      <c r="AF320" s="107"/>
      <c r="AG320" s="107"/>
      <c r="AH320" s="107"/>
      <c r="AI320" s="107"/>
      <c r="AJ320" s="107"/>
      <c r="AK320" s="107"/>
      <c r="AL320" s="107"/>
      <c r="AM320" s="107"/>
      <c r="AN320" s="107"/>
      <c r="AO320" s="107"/>
      <c r="AP320" s="107"/>
      <c r="AQ320" s="107"/>
      <c r="AR320" s="107"/>
      <c r="AS320" s="107"/>
      <c r="AT320" s="107"/>
      <c r="AU320" s="107"/>
      <c r="AV320" s="107"/>
      <c r="AW320" s="107"/>
      <c r="AX320" s="107"/>
      <c r="AY320" s="107"/>
      <c r="AZ320" s="107"/>
      <c r="BA320" s="107"/>
      <c r="BB320" s="107"/>
      <c r="BC320" s="107"/>
      <c r="BD320" s="107"/>
      <c r="BE320" s="107"/>
      <c r="BF320" s="107"/>
      <c r="BG320" s="107"/>
      <c r="BH320" s="107"/>
      <c r="BI320" s="107"/>
      <c r="BJ320" s="107"/>
      <c r="BK320" s="107"/>
      <c r="BL320" s="107"/>
      <c r="BM320" s="107"/>
      <c r="BN320" s="107"/>
      <c r="BO320" s="107"/>
      <c r="BP320" s="107"/>
      <c r="BQ320" s="107"/>
      <c r="BR320" s="107"/>
      <c r="BS320" s="107"/>
      <c r="BT320" s="107"/>
      <c r="BU320" s="107"/>
      <c r="BV320" s="107"/>
      <c r="BW320" s="107"/>
      <c r="BX320" s="107"/>
      <c r="BY320" s="107"/>
      <c r="BZ320" s="107"/>
      <c r="CA320" s="107"/>
      <c r="CB320" s="107"/>
    </row>
    <row r="321" spans="1:80" s="108" customFormat="1" ht="12" customHeight="1">
      <c r="A321" s="107"/>
      <c r="B321" s="107"/>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c r="AA321" s="107"/>
      <c r="AB321" s="107"/>
      <c r="AC321" s="107"/>
      <c r="AD321" s="107"/>
      <c r="AE321" s="107"/>
      <c r="AF321" s="107"/>
      <c r="AG321" s="107"/>
      <c r="AH321" s="107"/>
      <c r="AI321" s="107"/>
      <c r="AJ321" s="107"/>
      <c r="AK321" s="107"/>
      <c r="AL321" s="107"/>
      <c r="AM321" s="107"/>
      <c r="AN321" s="107"/>
      <c r="AO321" s="107"/>
      <c r="AP321" s="107"/>
      <c r="AQ321" s="107"/>
      <c r="AR321" s="107"/>
      <c r="AS321" s="107"/>
      <c r="AT321" s="107"/>
      <c r="AU321" s="107"/>
      <c r="AV321" s="107"/>
      <c r="AW321" s="107"/>
      <c r="AX321" s="107"/>
      <c r="AY321" s="107"/>
      <c r="AZ321" s="107"/>
      <c r="BA321" s="107"/>
      <c r="BB321" s="107"/>
      <c r="BC321" s="107"/>
      <c r="BD321" s="107"/>
      <c r="BE321" s="107"/>
      <c r="BF321" s="107"/>
      <c r="BG321" s="107"/>
      <c r="BH321" s="107"/>
      <c r="BI321" s="107"/>
      <c r="BJ321" s="107"/>
      <c r="BK321" s="107"/>
      <c r="BL321" s="107"/>
      <c r="BM321" s="107"/>
      <c r="BN321" s="107"/>
      <c r="BO321" s="107"/>
      <c r="BP321" s="107"/>
      <c r="BQ321" s="107"/>
      <c r="BR321" s="107"/>
      <c r="BS321" s="107"/>
      <c r="BT321" s="107"/>
      <c r="BU321" s="107"/>
      <c r="BV321" s="107"/>
      <c r="BW321" s="107"/>
      <c r="BX321" s="107"/>
      <c r="BY321" s="107"/>
      <c r="BZ321" s="107"/>
      <c r="CA321" s="107"/>
      <c r="CB321" s="107"/>
    </row>
    <row r="322" spans="1:80" s="108" customFormat="1" ht="12" customHeight="1">
      <c r="A322" s="107"/>
      <c r="B322" s="107"/>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7"/>
      <c r="AL322" s="107"/>
      <c r="AM322" s="107"/>
      <c r="AN322" s="107"/>
      <c r="AO322" s="107"/>
      <c r="AP322" s="107"/>
      <c r="AQ322" s="107"/>
      <c r="AR322" s="107"/>
      <c r="AS322" s="107"/>
      <c r="AT322" s="107"/>
      <c r="AU322" s="107"/>
      <c r="AV322" s="107"/>
      <c r="AW322" s="107"/>
      <c r="AX322" s="107"/>
      <c r="AY322" s="107"/>
      <c r="AZ322" s="107"/>
      <c r="BA322" s="107"/>
      <c r="BB322" s="107"/>
      <c r="BC322" s="107"/>
      <c r="BD322" s="107"/>
      <c r="BE322" s="107"/>
      <c r="BF322" s="107"/>
      <c r="BG322" s="107"/>
      <c r="BH322" s="107"/>
      <c r="BI322" s="107"/>
      <c r="BJ322" s="107"/>
      <c r="BK322" s="107"/>
      <c r="BL322" s="107"/>
      <c r="BM322" s="107"/>
      <c r="BN322" s="107"/>
      <c r="BO322" s="107"/>
      <c r="BP322" s="107"/>
      <c r="BQ322" s="107"/>
      <c r="BR322" s="107"/>
      <c r="BS322" s="107"/>
      <c r="BT322" s="107"/>
      <c r="BU322" s="107"/>
      <c r="BV322" s="107"/>
      <c r="BW322" s="107"/>
      <c r="BX322" s="107"/>
      <c r="BY322" s="107"/>
      <c r="BZ322" s="107"/>
      <c r="CA322" s="107"/>
      <c r="CB322" s="107"/>
    </row>
    <row r="323" spans="1:80" s="108" customFormat="1" ht="12" customHeight="1">
      <c r="A323" s="107"/>
      <c r="B323" s="107"/>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c r="AA323" s="107"/>
      <c r="AB323" s="107"/>
      <c r="AC323" s="107"/>
      <c r="AD323" s="107"/>
      <c r="AE323" s="107"/>
      <c r="AF323" s="107"/>
      <c r="AG323" s="107"/>
      <c r="AH323" s="107"/>
      <c r="AI323" s="107"/>
      <c r="AJ323" s="107"/>
      <c r="AK323" s="107"/>
      <c r="AL323" s="107"/>
      <c r="AM323" s="107"/>
      <c r="AN323" s="107"/>
      <c r="AO323" s="107"/>
      <c r="AP323" s="107"/>
      <c r="AQ323" s="107"/>
      <c r="AR323" s="107"/>
      <c r="AS323" s="107"/>
      <c r="AT323" s="107"/>
      <c r="AU323" s="107"/>
      <c r="AV323" s="107"/>
      <c r="AW323" s="107"/>
      <c r="AX323" s="107"/>
      <c r="AY323" s="107"/>
      <c r="AZ323" s="107"/>
      <c r="BA323" s="107"/>
      <c r="BB323" s="107"/>
      <c r="BC323" s="107"/>
      <c r="BD323" s="107"/>
      <c r="BE323" s="107"/>
      <c r="BF323" s="107"/>
      <c r="BG323" s="107"/>
      <c r="BH323" s="107"/>
      <c r="BI323" s="107"/>
      <c r="BJ323" s="107"/>
      <c r="BK323" s="107"/>
      <c r="BL323" s="107"/>
      <c r="BM323" s="107"/>
      <c r="BN323" s="107"/>
      <c r="BO323" s="107"/>
      <c r="BP323" s="107"/>
      <c r="BQ323" s="107"/>
      <c r="BR323" s="107"/>
      <c r="BS323" s="107"/>
      <c r="BT323" s="107"/>
      <c r="BU323" s="107"/>
      <c r="BV323" s="107"/>
      <c r="BW323" s="107"/>
      <c r="BX323" s="107"/>
      <c r="BY323" s="107"/>
      <c r="BZ323" s="107"/>
      <c r="CA323" s="107"/>
      <c r="CB323" s="107"/>
    </row>
    <row r="324" spans="1:80" s="108" customFormat="1" ht="12" customHeight="1">
      <c r="A324" s="107"/>
      <c r="B324" s="107"/>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c r="AA324" s="107"/>
      <c r="AB324" s="107"/>
      <c r="AC324" s="107"/>
      <c r="AD324" s="107"/>
      <c r="AE324" s="107"/>
      <c r="AF324" s="107"/>
      <c r="AG324" s="107"/>
      <c r="AH324" s="107"/>
      <c r="AI324" s="107"/>
      <c r="AJ324" s="107"/>
      <c r="AK324" s="107"/>
      <c r="AL324" s="107"/>
      <c r="AM324" s="107"/>
      <c r="AN324" s="107"/>
      <c r="AO324" s="107"/>
      <c r="AP324" s="107"/>
      <c r="AQ324" s="107"/>
      <c r="AR324" s="107"/>
      <c r="AS324" s="107"/>
      <c r="AT324" s="107"/>
      <c r="AU324" s="107"/>
      <c r="AV324" s="107"/>
      <c r="AW324" s="107"/>
      <c r="AX324" s="107"/>
      <c r="AY324" s="107"/>
      <c r="AZ324" s="107"/>
      <c r="BA324" s="107"/>
      <c r="BB324" s="107"/>
      <c r="BC324" s="107"/>
      <c r="BD324" s="107"/>
      <c r="BE324" s="107"/>
      <c r="BF324" s="107"/>
      <c r="BG324" s="107"/>
      <c r="BH324" s="107"/>
      <c r="BI324" s="107"/>
      <c r="BJ324" s="107"/>
      <c r="BK324" s="107"/>
      <c r="BL324" s="107"/>
      <c r="BM324" s="107"/>
      <c r="BN324" s="107"/>
      <c r="BO324" s="107"/>
      <c r="BP324" s="107"/>
      <c r="BQ324" s="107"/>
      <c r="BR324" s="107"/>
      <c r="BS324" s="107"/>
      <c r="BT324" s="107"/>
      <c r="BU324" s="107"/>
      <c r="BV324" s="107"/>
      <c r="BW324" s="107"/>
      <c r="BX324" s="107"/>
      <c r="BY324" s="107"/>
      <c r="BZ324" s="107"/>
      <c r="CA324" s="107"/>
      <c r="CB324" s="107"/>
    </row>
    <row r="325" spans="1:80" s="108" customFormat="1" ht="12" customHeight="1">
      <c r="A325" s="107"/>
      <c r="B325" s="107"/>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c r="AA325" s="107"/>
      <c r="AB325" s="107"/>
      <c r="AC325" s="107"/>
      <c r="AD325" s="107"/>
      <c r="AE325" s="107"/>
      <c r="AF325" s="107"/>
      <c r="AG325" s="107"/>
      <c r="AH325" s="107"/>
      <c r="AI325" s="107"/>
      <c r="AJ325" s="107"/>
      <c r="AK325" s="107"/>
      <c r="AL325" s="107"/>
      <c r="AM325" s="107"/>
      <c r="AN325" s="107"/>
      <c r="AO325" s="107"/>
      <c r="AP325" s="107"/>
      <c r="AQ325" s="107"/>
      <c r="AR325" s="107"/>
      <c r="AS325" s="107"/>
      <c r="AT325" s="107"/>
      <c r="AU325" s="107"/>
      <c r="AV325" s="107"/>
      <c r="AW325" s="107"/>
      <c r="AX325" s="107"/>
      <c r="AY325" s="107"/>
      <c r="AZ325" s="107"/>
      <c r="BA325" s="107"/>
      <c r="BB325" s="107"/>
      <c r="BC325" s="107"/>
      <c r="BD325" s="107"/>
      <c r="BE325" s="107"/>
      <c r="BF325" s="107"/>
      <c r="BG325" s="107"/>
      <c r="BH325" s="107"/>
      <c r="BI325" s="107"/>
      <c r="BJ325" s="107"/>
      <c r="BK325" s="107"/>
      <c r="BL325" s="107"/>
      <c r="BM325" s="107"/>
      <c r="BN325" s="107"/>
      <c r="BO325" s="107"/>
      <c r="BP325" s="107"/>
      <c r="BQ325" s="107"/>
      <c r="BR325" s="107"/>
      <c r="BS325" s="107"/>
      <c r="BT325" s="107"/>
      <c r="BU325" s="107"/>
      <c r="BV325" s="107"/>
      <c r="BW325" s="107"/>
      <c r="BX325" s="107"/>
      <c r="BY325" s="107"/>
      <c r="BZ325" s="107"/>
      <c r="CA325" s="107"/>
      <c r="CB325" s="107"/>
    </row>
    <row r="326" spans="1:80" s="108" customFormat="1" ht="12" customHeight="1">
      <c r="A326" s="107"/>
      <c r="B326" s="107"/>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c r="AA326" s="107"/>
      <c r="AB326" s="107"/>
      <c r="AC326" s="107"/>
      <c r="AD326" s="107"/>
      <c r="AE326" s="107"/>
      <c r="AF326" s="107"/>
      <c r="AG326" s="107"/>
      <c r="AH326" s="107"/>
      <c r="AI326" s="107"/>
      <c r="AJ326" s="107"/>
      <c r="AK326" s="107"/>
      <c r="AL326" s="107"/>
      <c r="AM326" s="107"/>
      <c r="AN326" s="107"/>
      <c r="AO326" s="107"/>
      <c r="AP326" s="107"/>
      <c r="AQ326" s="107"/>
      <c r="AR326" s="107"/>
      <c r="AS326" s="107"/>
      <c r="AT326" s="107"/>
      <c r="AU326" s="107"/>
      <c r="AV326" s="107"/>
      <c r="AW326" s="107"/>
      <c r="AX326" s="107"/>
      <c r="AY326" s="107"/>
      <c r="AZ326" s="107"/>
      <c r="BA326" s="107"/>
      <c r="BB326" s="107"/>
      <c r="BC326" s="107"/>
      <c r="BD326" s="107"/>
      <c r="BE326" s="107"/>
      <c r="BF326" s="107"/>
      <c r="BG326" s="107"/>
      <c r="BH326" s="107"/>
      <c r="BI326" s="107"/>
      <c r="BJ326" s="107"/>
      <c r="BK326" s="107"/>
      <c r="BL326" s="107"/>
      <c r="BM326" s="107"/>
      <c r="BN326" s="107"/>
      <c r="BO326" s="107"/>
      <c r="BP326" s="107"/>
      <c r="BQ326" s="107"/>
      <c r="BR326" s="107"/>
      <c r="BS326" s="107"/>
      <c r="BT326" s="107"/>
      <c r="BU326" s="107"/>
      <c r="BV326" s="107"/>
      <c r="BW326" s="107"/>
      <c r="BX326" s="107"/>
      <c r="BY326" s="107"/>
      <c r="BZ326" s="107"/>
      <c r="CA326" s="107"/>
      <c r="CB326" s="107"/>
    </row>
    <row r="327" spans="1:80" s="108" customFormat="1" ht="12" customHeight="1">
      <c r="A327" s="107"/>
      <c r="B327" s="107"/>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c r="AA327" s="107"/>
      <c r="AB327" s="107"/>
      <c r="AC327" s="107"/>
      <c r="AD327" s="107"/>
      <c r="AE327" s="107"/>
      <c r="AF327" s="107"/>
      <c r="AG327" s="107"/>
      <c r="AH327" s="107"/>
      <c r="AI327" s="107"/>
      <c r="AJ327" s="107"/>
      <c r="AK327" s="107"/>
      <c r="AL327" s="107"/>
      <c r="AM327" s="107"/>
      <c r="AN327" s="107"/>
      <c r="AO327" s="107"/>
      <c r="AP327" s="107"/>
      <c r="AQ327" s="107"/>
      <c r="AR327" s="107"/>
      <c r="AS327" s="107"/>
      <c r="AT327" s="107"/>
      <c r="AU327" s="107"/>
      <c r="AV327" s="107"/>
      <c r="AW327" s="107"/>
      <c r="AX327" s="107"/>
      <c r="AY327" s="107"/>
      <c r="AZ327" s="107"/>
      <c r="BA327" s="107"/>
      <c r="BB327" s="107"/>
      <c r="BC327" s="107"/>
      <c r="BD327" s="107"/>
      <c r="BE327" s="107"/>
      <c r="BF327" s="107"/>
      <c r="BG327" s="107"/>
      <c r="BH327" s="107"/>
      <c r="BI327" s="107"/>
      <c r="BJ327" s="107"/>
      <c r="BK327" s="107"/>
      <c r="BL327" s="107"/>
      <c r="BM327" s="107"/>
      <c r="BN327" s="107"/>
      <c r="BO327" s="107"/>
      <c r="BP327" s="107"/>
      <c r="BQ327" s="107"/>
      <c r="BR327" s="107"/>
      <c r="BS327" s="107"/>
      <c r="BT327" s="107"/>
      <c r="BU327" s="107"/>
      <c r="BV327" s="107"/>
      <c r="BW327" s="107"/>
      <c r="BX327" s="107"/>
      <c r="BY327" s="107"/>
      <c r="BZ327" s="107"/>
      <c r="CA327" s="107"/>
      <c r="CB327" s="107"/>
    </row>
    <row r="328" spans="1:80" s="108" customFormat="1" ht="12" customHeight="1">
      <c r="A328" s="107"/>
      <c r="B328" s="107"/>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c r="AA328" s="107"/>
      <c r="AB328" s="107"/>
      <c r="AC328" s="107"/>
      <c r="AD328" s="107"/>
      <c r="AE328" s="107"/>
      <c r="AF328" s="107"/>
      <c r="AG328" s="107"/>
      <c r="AH328" s="107"/>
      <c r="AI328" s="107"/>
      <c r="AJ328" s="107"/>
      <c r="AK328" s="107"/>
      <c r="AL328" s="107"/>
      <c r="AM328" s="107"/>
      <c r="AN328" s="107"/>
      <c r="AO328" s="107"/>
      <c r="AP328" s="107"/>
      <c r="AQ328" s="107"/>
      <c r="AR328" s="107"/>
      <c r="AS328" s="107"/>
      <c r="AT328" s="107"/>
      <c r="AU328" s="107"/>
      <c r="AV328" s="107"/>
      <c r="AW328" s="107"/>
      <c r="AX328" s="107"/>
      <c r="AY328" s="107"/>
      <c r="AZ328" s="107"/>
      <c r="BA328" s="107"/>
      <c r="BB328" s="107"/>
      <c r="BC328" s="107"/>
      <c r="BD328" s="107"/>
      <c r="BE328" s="107"/>
      <c r="BF328" s="107"/>
      <c r="BG328" s="107"/>
      <c r="BH328" s="107"/>
      <c r="BI328" s="107"/>
      <c r="BJ328" s="107"/>
      <c r="BK328" s="107"/>
      <c r="BL328" s="107"/>
      <c r="BM328" s="107"/>
      <c r="BN328" s="107"/>
      <c r="BO328" s="107"/>
      <c r="BP328" s="107"/>
      <c r="BQ328" s="107"/>
      <c r="BR328" s="107"/>
      <c r="BS328" s="107"/>
      <c r="BT328" s="107"/>
      <c r="BU328" s="107"/>
      <c r="BV328" s="107"/>
      <c r="BW328" s="107"/>
      <c r="BX328" s="107"/>
      <c r="BY328" s="107"/>
      <c r="BZ328" s="107"/>
      <c r="CA328" s="107"/>
      <c r="CB328" s="107"/>
    </row>
    <row r="329" spans="1:80" s="108" customFormat="1" ht="12" customHeight="1">
      <c r="A329" s="107"/>
      <c r="B329" s="107"/>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c r="AA329" s="107"/>
      <c r="AB329" s="107"/>
      <c r="AC329" s="107"/>
      <c r="AD329" s="107"/>
      <c r="AE329" s="107"/>
      <c r="AF329" s="107"/>
      <c r="AG329" s="107"/>
      <c r="AH329" s="107"/>
      <c r="AI329" s="107"/>
      <c r="AJ329" s="107"/>
      <c r="AK329" s="107"/>
      <c r="AL329" s="107"/>
      <c r="AM329" s="107"/>
      <c r="AN329" s="107"/>
      <c r="AO329" s="107"/>
      <c r="AP329" s="107"/>
      <c r="AQ329" s="107"/>
      <c r="AR329" s="107"/>
      <c r="AS329" s="107"/>
      <c r="AT329" s="107"/>
      <c r="AU329" s="107"/>
      <c r="AV329" s="107"/>
      <c r="AW329" s="107"/>
      <c r="AX329" s="107"/>
      <c r="AY329" s="107"/>
      <c r="AZ329" s="107"/>
      <c r="BA329" s="107"/>
      <c r="BB329" s="107"/>
      <c r="BC329" s="107"/>
      <c r="BD329" s="107"/>
      <c r="BE329" s="107"/>
      <c r="BF329" s="107"/>
      <c r="BG329" s="107"/>
      <c r="BH329" s="107"/>
      <c r="BI329" s="107"/>
      <c r="BJ329" s="107"/>
      <c r="BK329" s="107"/>
      <c r="BL329" s="107"/>
      <c r="BM329" s="107"/>
      <c r="BN329" s="107"/>
      <c r="BO329" s="107"/>
      <c r="BP329" s="107"/>
      <c r="BQ329" s="107"/>
      <c r="BR329" s="107"/>
      <c r="BS329" s="107"/>
      <c r="BT329" s="107"/>
      <c r="BU329" s="107"/>
      <c r="BV329" s="107"/>
      <c r="BW329" s="107"/>
      <c r="BX329" s="107"/>
      <c r="BY329" s="107"/>
      <c r="BZ329" s="107"/>
      <c r="CA329" s="107"/>
      <c r="CB329" s="107"/>
    </row>
    <row r="330" spans="1:80" s="108" customFormat="1" ht="12" customHeight="1">
      <c r="A330" s="107"/>
      <c r="B330" s="107"/>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c r="AA330" s="107"/>
      <c r="AB330" s="107"/>
      <c r="AC330" s="107"/>
      <c r="AD330" s="107"/>
      <c r="AE330" s="107"/>
      <c r="AF330" s="107"/>
      <c r="AG330" s="107"/>
      <c r="AH330" s="107"/>
      <c r="AI330" s="107"/>
      <c r="AJ330" s="107"/>
      <c r="AK330" s="107"/>
      <c r="AL330" s="107"/>
      <c r="AM330" s="107"/>
      <c r="AN330" s="107"/>
      <c r="AO330" s="107"/>
      <c r="AP330" s="107"/>
      <c r="AQ330" s="107"/>
      <c r="AR330" s="107"/>
      <c r="AS330" s="107"/>
      <c r="AT330" s="107"/>
      <c r="AU330" s="107"/>
      <c r="AV330" s="107"/>
      <c r="AW330" s="107"/>
      <c r="AX330" s="107"/>
      <c r="AY330" s="107"/>
      <c r="AZ330" s="107"/>
      <c r="BA330" s="107"/>
      <c r="BB330" s="107"/>
      <c r="BC330" s="107"/>
      <c r="BD330" s="107"/>
      <c r="BE330" s="107"/>
      <c r="BF330" s="107"/>
      <c r="BG330" s="107"/>
      <c r="BH330" s="107"/>
      <c r="BI330" s="107"/>
      <c r="BJ330" s="107"/>
      <c r="BK330" s="107"/>
      <c r="BL330" s="107"/>
      <c r="BM330" s="107"/>
      <c r="BN330" s="107"/>
      <c r="BO330" s="107"/>
      <c r="BP330" s="107"/>
      <c r="BQ330" s="107"/>
      <c r="BR330" s="107"/>
      <c r="BS330" s="107"/>
      <c r="BT330" s="107"/>
      <c r="BU330" s="107"/>
      <c r="BV330" s="107"/>
      <c r="BW330" s="107"/>
      <c r="BX330" s="107"/>
      <c r="BY330" s="107"/>
      <c r="BZ330" s="107"/>
      <c r="CA330" s="107"/>
      <c r="CB330" s="107"/>
    </row>
    <row r="331" spans="1:80" s="108" customFormat="1" ht="12" customHeight="1">
      <c r="A331" s="107"/>
      <c r="B331" s="107"/>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c r="AA331" s="107"/>
      <c r="AB331" s="107"/>
      <c r="AC331" s="107"/>
      <c r="AD331" s="107"/>
      <c r="AE331" s="107"/>
      <c r="AF331" s="107"/>
      <c r="AG331" s="107"/>
      <c r="AH331" s="107"/>
      <c r="AI331" s="107"/>
      <c r="AJ331" s="107"/>
      <c r="AK331" s="107"/>
      <c r="AL331" s="107"/>
      <c r="AM331" s="107"/>
      <c r="AN331" s="107"/>
      <c r="AO331" s="107"/>
      <c r="AP331" s="107"/>
      <c r="AQ331" s="107"/>
      <c r="AR331" s="107"/>
      <c r="AS331" s="107"/>
      <c r="AT331" s="107"/>
      <c r="AU331" s="107"/>
      <c r="AV331" s="107"/>
      <c r="AW331" s="107"/>
      <c r="AX331" s="107"/>
      <c r="AY331" s="107"/>
      <c r="AZ331" s="107"/>
      <c r="BA331" s="107"/>
      <c r="BB331" s="107"/>
      <c r="BC331" s="107"/>
      <c r="BD331" s="107"/>
      <c r="BE331" s="107"/>
      <c r="BF331" s="107"/>
      <c r="BG331" s="107"/>
      <c r="BH331" s="107"/>
      <c r="BI331" s="107"/>
      <c r="BJ331" s="107"/>
      <c r="BK331" s="107"/>
      <c r="BL331" s="107"/>
      <c r="BM331" s="107"/>
      <c r="BN331" s="107"/>
      <c r="BO331" s="107"/>
      <c r="BP331" s="107"/>
      <c r="BQ331" s="107"/>
      <c r="BR331" s="107"/>
      <c r="BS331" s="107"/>
      <c r="BT331" s="107"/>
      <c r="BU331" s="107"/>
      <c r="BV331" s="107"/>
      <c r="BW331" s="107"/>
      <c r="BX331" s="107"/>
      <c r="BY331" s="107"/>
      <c r="BZ331" s="107"/>
      <c r="CA331" s="107"/>
      <c r="CB331" s="107"/>
    </row>
    <row r="332" spans="1:80" s="108" customFormat="1" ht="12" customHeight="1">
      <c r="A332" s="107"/>
      <c r="B332" s="107"/>
      <c r="C332" s="107"/>
      <c r="D332" s="107"/>
      <c r="E332" s="107"/>
      <c r="F332" s="107"/>
      <c r="G332" s="107"/>
      <c r="H332" s="107"/>
      <c r="I332" s="107"/>
      <c r="J332" s="107"/>
      <c r="K332" s="107"/>
      <c r="L332" s="107"/>
      <c r="M332" s="107"/>
      <c r="N332" s="107"/>
      <c r="O332" s="107"/>
      <c r="P332" s="107"/>
      <c r="Q332" s="107"/>
      <c r="R332" s="107"/>
      <c r="S332" s="107"/>
      <c r="T332" s="107"/>
      <c r="U332" s="107"/>
      <c r="V332" s="107"/>
      <c r="W332" s="107"/>
      <c r="X332" s="107"/>
      <c r="Y332" s="107"/>
      <c r="Z332" s="107"/>
      <c r="AA332" s="107"/>
      <c r="AB332" s="107"/>
      <c r="AC332" s="107"/>
      <c r="AD332" s="107"/>
      <c r="AE332" s="107"/>
      <c r="AF332" s="107"/>
      <c r="AG332" s="107"/>
      <c r="AH332" s="107"/>
      <c r="AI332" s="107"/>
      <c r="AJ332" s="107"/>
      <c r="AK332" s="107"/>
      <c r="AL332" s="107"/>
      <c r="AM332" s="107"/>
      <c r="AN332" s="107"/>
      <c r="AO332" s="107"/>
      <c r="AP332" s="107"/>
      <c r="AQ332" s="107"/>
      <c r="AR332" s="107"/>
      <c r="AS332" s="107"/>
      <c r="AT332" s="107"/>
      <c r="AU332" s="107"/>
      <c r="AV332" s="107"/>
      <c r="AW332" s="107"/>
      <c r="AX332" s="107"/>
      <c r="AY332" s="107"/>
      <c r="AZ332" s="107"/>
      <c r="BA332" s="107"/>
      <c r="BB332" s="107"/>
      <c r="BC332" s="107"/>
      <c r="BD332" s="107"/>
      <c r="BE332" s="107"/>
      <c r="BF332" s="107"/>
      <c r="BG332" s="107"/>
      <c r="BH332" s="107"/>
      <c r="BI332" s="107"/>
      <c r="BJ332" s="107"/>
      <c r="BK332" s="107"/>
      <c r="BL332" s="107"/>
      <c r="BM332" s="107"/>
      <c r="BN332" s="107"/>
      <c r="BO332" s="107"/>
      <c r="BP332" s="107"/>
      <c r="BQ332" s="107"/>
      <c r="BR332" s="107"/>
      <c r="BS332" s="107"/>
      <c r="BT332" s="107"/>
      <c r="BU332" s="107"/>
      <c r="BV332" s="107"/>
      <c r="BW332" s="107"/>
      <c r="BX332" s="107"/>
      <c r="BY332" s="107"/>
      <c r="BZ332" s="107"/>
      <c r="CA332" s="107"/>
      <c r="CB332" s="107"/>
    </row>
    <row r="333" spans="1:80" s="108" customFormat="1" ht="12" customHeight="1">
      <c r="A333" s="107"/>
      <c r="B333" s="107"/>
      <c r="C333" s="107"/>
      <c r="D333" s="107"/>
      <c r="E333" s="107"/>
      <c r="F333" s="107"/>
      <c r="G333" s="107"/>
      <c r="H333" s="107"/>
      <c r="I333" s="107"/>
      <c r="J333" s="107"/>
      <c r="K333" s="107"/>
      <c r="L333" s="107"/>
      <c r="M333" s="107"/>
      <c r="N333" s="107"/>
      <c r="O333" s="107"/>
      <c r="P333" s="107"/>
      <c r="Q333" s="107"/>
      <c r="R333" s="107"/>
      <c r="S333" s="107"/>
      <c r="T333" s="107"/>
      <c r="U333" s="107"/>
      <c r="V333" s="107"/>
      <c r="W333" s="107"/>
      <c r="X333" s="107"/>
      <c r="Y333" s="107"/>
      <c r="Z333" s="107"/>
      <c r="AA333" s="107"/>
      <c r="AB333" s="107"/>
      <c r="AC333" s="107"/>
      <c r="AD333" s="107"/>
      <c r="AE333" s="107"/>
      <c r="AF333" s="107"/>
      <c r="AG333" s="107"/>
      <c r="AH333" s="107"/>
      <c r="AI333" s="107"/>
      <c r="AJ333" s="107"/>
      <c r="AK333" s="107"/>
      <c r="AL333" s="107"/>
      <c r="AM333" s="107"/>
      <c r="AN333" s="107"/>
      <c r="AO333" s="107"/>
      <c r="AP333" s="107"/>
      <c r="AQ333" s="107"/>
      <c r="AR333" s="107"/>
      <c r="AS333" s="107"/>
      <c r="AT333" s="107"/>
      <c r="AU333" s="107"/>
      <c r="AV333" s="107"/>
      <c r="AW333" s="107"/>
      <c r="AX333" s="107"/>
      <c r="AY333" s="107"/>
      <c r="AZ333" s="107"/>
      <c r="BA333" s="107"/>
      <c r="BB333" s="107"/>
      <c r="BC333" s="107"/>
      <c r="BD333" s="107"/>
      <c r="BE333" s="107"/>
      <c r="BF333" s="107"/>
      <c r="BG333" s="107"/>
      <c r="BH333" s="107"/>
      <c r="BI333" s="107"/>
      <c r="BJ333" s="107"/>
      <c r="BK333" s="107"/>
      <c r="BL333" s="107"/>
      <c r="BM333" s="107"/>
      <c r="BN333" s="107"/>
      <c r="BO333" s="107"/>
      <c r="BP333" s="107"/>
      <c r="BQ333" s="107"/>
      <c r="BR333" s="107"/>
      <c r="BS333" s="107"/>
      <c r="BT333" s="107"/>
      <c r="BU333" s="107"/>
      <c r="BV333" s="107"/>
      <c r="BW333" s="107"/>
      <c r="BX333" s="107"/>
      <c r="BY333" s="107"/>
      <c r="BZ333" s="107"/>
      <c r="CA333" s="107"/>
      <c r="CB333" s="107"/>
    </row>
    <row r="334" spans="1:80" s="108" customFormat="1" ht="12" customHeight="1">
      <c r="A334" s="107"/>
      <c r="B334" s="107"/>
      <c r="C334" s="107"/>
      <c r="D334" s="107"/>
      <c r="E334" s="107"/>
      <c r="F334" s="107"/>
      <c r="G334" s="107"/>
      <c r="H334" s="107"/>
      <c r="I334" s="107"/>
      <c r="J334" s="107"/>
      <c r="K334" s="107"/>
      <c r="L334" s="107"/>
      <c r="M334" s="107"/>
      <c r="N334" s="107"/>
      <c r="O334" s="107"/>
      <c r="P334" s="107"/>
      <c r="Q334" s="107"/>
      <c r="R334" s="107"/>
      <c r="S334" s="107"/>
      <c r="T334" s="107"/>
      <c r="U334" s="107"/>
      <c r="V334" s="107"/>
      <c r="W334" s="107"/>
      <c r="X334" s="107"/>
      <c r="Y334" s="107"/>
      <c r="Z334" s="107"/>
      <c r="AA334" s="107"/>
      <c r="AB334" s="107"/>
      <c r="AC334" s="107"/>
      <c r="AD334" s="107"/>
      <c r="AE334" s="107"/>
      <c r="AF334" s="107"/>
      <c r="AG334" s="107"/>
      <c r="AH334" s="107"/>
      <c r="AI334" s="107"/>
      <c r="AJ334" s="107"/>
      <c r="AK334" s="107"/>
      <c r="AL334" s="107"/>
      <c r="AM334" s="107"/>
      <c r="AN334" s="107"/>
      <c r="AO334" s="107"/>
      <c r="AP334" s="107"/>
      <c r="AQ334" s="107"/>
      <c r="AR334" s="107"/>
      <c r="AS334" s="107"/>
      <c r="AT334" s="107"/>
      <c r="AU334" s="107"/>
      <c r="AV334" s="107"/>
      <c r="AW334" s="107"/>
      <c r="AX334" s="107"/>
      <c r="AY334" s="107"/>
      <c r="AZ334" s="107"/>
      <c r="BA334" s="107"/>
      <c r="BB334" s="107"/>
      <c r="BC334" s="107"/>
      <c r="BD334" s="107"/>
      <c r="BE334" s="107"/>
      <c r="BF334" s="107"/>
      <c r="BG334" s="107"/>
      <c r="BH334" s="107"/>
      <c r="BI334" s="107"/>
      <c r="BJ334" s="107"/>
      <c r="BK334" s="107"/>
      <c r="BL334" s="107"/>
      <c r="BM334" s="107"/>
      <c r="BN334" s="107"/>
      <c r="BO334" s="107"/>
      <c r="BP334" s="107"/>
      <c r="BQ334" s="107"/>
      <c r="BR334" s="107"/>
      <c r="BS334" s="107"/>
      <c r="BT334" s="107"/>
      <c r="BU334" s="107"/>
      <c r="BV334" s="107"/>
      <c r="BW334" s="107"/>
      <c r="BX334" s="107"/>
      <c r="BY334" s="107"/>
      <c r="BZ334" s="107"/>
      <c r="CA334" s="107"/>
      <c r="CB334" s="107"/>
    </row>
    <row r="335" spans="1:80" s="108" customFormat="1" ht="12" customHeight="1">
      <c r="A335" s="107"/>
      <c r="B335" s="107"/>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c r="AA335" s="107"/>
      <c r="AB335" s="107"/>
      <c r="AC335" s="107"/>
      <c r="AD335" s="107"/>
      <c r="AE335" s="107"/>
      <c r="AF335" s="107"/>
      <c r="AG335" s="107"/>
      <c r="AH335" s="107"/>
      <c r="AI335" s="107"/>
      <c r="AJ335" s="107"/>
      <c r="AK335" s="107"/>
      <c r="AL335" s="107"/>
      <c r="AM335" s="107"/>
      <c r="AN335" s="107"/>
      <c r="AO335" s="107"/>
      <c r="AP335" s="107"/>
      <c r="AQ335" s="107"/>
      <c r="AR335" s="107"/>
      <c r="AS335" s="107"/>
      <c r="AT335" s="107"/>
      <c r="AU335" s="107"/>
      <c r="AV335" s="107"/>
      <c r="AW335" s="107"/>
      <c r="AX335" s="107"/>
      <c r="AY335" s="107"/>
      <c r="AZ335" s="107"/>
      <c r="BA335" s="107"/>
      <c r="BB335" s="107"/>
      <c r="BC335" s="107"/>
      <c r="BD335" s="107"/>
      <c r="BE335" s="107"/>
      <c r="BF335" s="107"/>
      <c r="BG335" s="107"/>
      <c r="BH335" s="107"/>
      <c r="BI335" s="107"/>
      <c r="BJ335" s="107"/>
      <c r="BK335" s="107"/>
      <c r="BL335" s="107"/>
      <c r="BM335" s="107"/>
      <c r="BN335" s="107"/>
      <c r="BO335" s="107"/>
      <c r="BP335" s="107"/>
      <c r="BQ335" s="107"/>
      <c r="BR335" s="107"/>
      <c r="BS335" s="107"/>
      <c r="BT335" s="107"/>
      <c r="BU335" s="107"/>
      <c r="BV335" s="107"/>
      <c r="BW335" s="107"/>
      <c r="BX335" s="107"/>
      <c r="BY335" s="107"/>
      <c r="BZ335" s="107"/>
      <c r="CA335" s="107"/>
      <c r="CB335" s="107"/>
    </row>
    <row r="336" spans="1:80" s="108" customFormat="1" ht="12" customHeight="1">
      <c r="A336" s="107"/>
      <c r="B336" s="107"/>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c r="AA336" s="107"/>
      <c r="AB336" s="107"/>
      <c r="AC336" s="107"/>
      <c r="AD336" s="107"/>
      <c r="AE336" s="107"/>
      <c r="AF336" s="107"/>
      <c r="AG336" s="107"/>
      <c r="AH336" s="107"/>
      <c r="AI336" s="107"/>
      <c r="AJ336" s="107"/>
      <c r="AK336" s="107"/>
      <c r="AL336" s="107"/>
      <c r="AM336" s="107"/>
      <c r="AN336" s="107"/>
      <c r="AO336" s="107"/>
      <c r="AP336" s="107"/>
      <c r="AQ336" s="107"/>
      <c r="AR336" s="107"/>
      <c r="AS336" s="107"/>
      <c r="AT336" s="107"/>
      <c r="AU336" s="107"/>
      <c r="AV336" s="107"/>
      <c r="AW336" s="107"/>
      <c r="AX336" s="107"/>
      <c r="AY336" s="107"/>
      <c r="AZ336" s="107"/>
      <c r="BA336" s="107"/>
      <c r="BB336" s="107"/>
      <c r="BC336" s="107"/>
      <c r="BD336" s="107"/>
      <c r="BE336" s="107"/>
      <c r="BF336" s="107"/>
      <c r="BG336" s="107"/>
      <c r="BH336" s="107"/>
      <c r="BI336" s="107"/>
      <c r="BJ336" s="107"/>
      <c r="BK336" s="107"/>
      <c r="BL336" s="107"/>
      <c r="BM336" s="107"/>
      <c r="BN336" s="107"/>
      <c r="BO336" s="107"/>
      <c r="BP336" s="107"/>
      <c r="BQ336" s="107"/>
      <c r="BR336" s="107"/>
      <c r="BS336" s="107"/>
      <c r="BT336" s="107"/>
      <c r="BU336" s="107"/>
      <c r="BV336" s="107"/>
      <c r="BW336" s="107"/>
      <c r="BX336" s="107"/>
      <c r="BY336" s="107"/>
      <c r="BZ336" s="107"/>
      <c r="CA336" s="107"/>
      <c r="CB336" s="107"/>
    </row>
    <row r="337" spans="1:80" s="108" customFormat="1" ht="12" customHeight="1">
      <c r="A337" s="107"/>
      <c r="B337" s="107"/>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c r="AA337" s="107"/>
      <c r="AB337" s="107"/>
      <c r="AC337" s="107"/>
      <c r="AD337" s="107"/>
      <c r="AE337" s="107"/>
      <c r="AF337" s="107"/>
      <c r="AG337" s="107"/>
      <c r="AH337" s="107"/>
      <c r="AI337" s="107"/>
      <c r="AJ337" s="107"/>
      <c r="AK337" s="107"/>
      <c r="AL337" s="107"/>
      <c r="AM337" s="107"/>
      <c r="AN337" s="107"/>
      <c r="AO337" s="107"/>
      <c r="AP337" s="107"/>
      <c r="AQ337" s="107"/>
      <c r="AR337" s="107"/>
      <c r="AS337" s="107"/>
      <c r="AT337" s="107"/>
      <c r="AU337" s="107"/>
      <c r="AV337" s="107"/>
      <c r="AW337" s="107"/>
      <c r="AX337" s="107"/>
      <c r="AY337" s="107"/>
      <c r="AZ337" s="107"/>
      <c r="BA337" s="107"/>
      <c r="BB337" s="107"/>
      <c r="BC337" s="107"/>
      <c r="BD337" s="107"/>
      <c r="BE337" s="107"/>
      <c r="BF337" s="107"/>
      <c r="BG337" s="107"/>
      <c r="BH337" s="107"/>
      <c r="BI337" s="107"/>
      <c r="BJ337" s="107"/>
      <c r="BK337" s="107"/>
      <c r="BL337" s="107"/>
      <c r="BM337" s="107"/>
      <c r="BN337" s="107"/>
      <c r="BO337" s="107"/>
      <c r="BP337" s="107"/>
      <c r="BQ337" s="107"/>
      <c r="BR337" s="107"/>
      <c r="BS337" s="107"/>
      <c r="BT337" s="107"/>
      <c r="BU337" s="107"/>
      <c r="BV337" s="107"/>
      <c r="BW337" s="107"/>
      <c r="BX337" s="107"/>
      <c r="BY337" s="107"/>
      <c r="BZ337" s="107"/>
      <c r="CA337" s="107"/>
      <c r="CB337" s="107"/>
    </row>
    <row r="338" spans="1:80" s="108" customFormat="1" ht="12" customHeight="1">
      <c r="A338" s="107"/>
      <c r="B338" s="107"/>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c r="AA338" s="107"/>
      <c r="AB338" s="107"/>
      <c r="AC338" s="107"/>
      <c r="AD338" s="107"/>
      <c r="AE338" s="107"/>
      <c r="AF338" s="107"/>
      <c r="AG338" s="107"/>
      <c r="AH338" s="107"/>
      <c r="AI338" s="107"/>
      <c r="AJ338" s="107"/>
      <c r="AK338" s="107"/>
      <c r="AL338" s="107"/>
      <c r="AM338" s="107"/>
      <c r="AN338" s="107"/>
      <c r="AO338" s="107"/>
      <c r="AP338" s="107"/>
      <c r="AQ338" s="107"/>
      <c r="AR338" s="107"/>
      <c r="AS338" s="107"/>
      <c r="AT338" s="107"/>
      <c r="AU338" s="107"/>
      <c r="AV338" s="107"/>
      <c r="AW338" s="107"/>
      <c r="AX338" s="107"/>
      <c r="AY338" s="107"/>
      <c r="AZ338" s="107"/>
      <c r="BA338" s="107"/>
      <c r="BB338" s="107"/>
      <c r="BC338" s="107"/>
      <c r="BD338" s="107"/>
      <c r="BE338" s="107"/>
      <c r="BF338" s="107"/>
      <c r="BG338" s="107"/>
      <c r="BH338" s="107"/>
      <c r="BI338" s="107"/>
      <c r="BJ338" s="107"/>
      <c r="BK338" s="107"/>
      <c r="BL338" s="107"/>
      <c r="BM338" s="107"/>
      <c r="BN338" s="107"/>
      <c r="BO338" s="107"/>
      <c r="BP338" s="107"/>
      <c r="BQ338" s="107"/>
      <c r="BR338" s="107"/>
      <c r="BS338" s="107"/>
      <c r="BT338" s="107"/>
      <c r="BU338" s="107"/>
      <c r="BV338" s="107"/>
      <c r="BW338" s="107"/>
      <c r="BX338" s="107"/>
      <c r="BY338" s="107"/>
      <c r="BZ338" s="107"/>
      <c r="CA338" s="107"/>
      <c r="CB338" s="107"/>
    </row>
    <row r="339" spans="1:80" s="108" customFormat="1" ht="12" customHeight="1">
      <c r="A339" s="107"/>
      <c r="B339" s="107"/>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c r="AA339" s="107"/>
      <c r="AB339" s="107"/>
      <c r="AC339" s="107"/>
      <c r="AD339" s="107"/>
      <c r="AE339" s="107"/>
      <c r="AF339" s="107"/>
      <c r="AG339" s="107"/>
      <c r="AH339" s="107"/>
      <c r="AI339" s="107"/>
      <c r="AJ339" s="107"/>
      <c r="AK339" s="107"/>
      <c r="AL339" s="107"/>
      <c r="AM339" s="107"/>
      <c r="AN339" s="107"/>
      <c r="AO339" s="107"/>
      <c r="AP339" s="107"/>
      <c r="AQ339" s="107"/>
      <c r="AR339" s="107"/>
      <c r="AS339" s="107"/>
      <c r="AT339" s="107"/>
      <c r="AU339" s="107"/>
      <c r="AV339" s="107"/>
      <c r="AW339" s="107"/>
      <c r="AX339" s="107"/>
      <c r="AY339" s="107"/>
      <c r="AZ339" s="107"/>
      <c r="BA339" s="107"/>
      <c r="BB339" s="107"/>
      <c r="BC339" s="107"/>
      <c r="BD339" s="107"/>
      <c r="BE339" s="107"/>
      <c r="BF339" s="107"/>
      <c r="BG339" s="107"/>
      <c r="BH339" s="107"/>
      <c r="BI339" s="107"/>
      <c r="BJ339" s="107"/>
      <c r="BK339" s="107"/>
      <c r="BL339" s="107"/>
      <c r="BM339" s="107"/>
      <c r="BN339" s="107"/>
      <c r="BO339" s="107"/>
      <c r="BP339" s="107"/>
      <c r="BQ339" s="107"/>
      <c r="BR339" s="107"/>
      <c r="BS339" s="107"/>
      <c r="BT339" s="107"/>
      <c r="BU339" s="107"/>
      <c r="BV339" s="107"/>
      <c r="BW339" s="107"/>
      <c r="BX339" s="107"/>
      <c r="BY339" s="107"/>
      <c r="BZ339" s="107"/>
      <c r="CA339" s="107"/>
      <c r="CB339" s="107"/>
    </row>
    <row r="340" spans="1:80" s="108" customFormat="1" ht="12" customHeight="1">
      <c r="A340" s="107"/>
      <c r="B340" s="107"/>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c r="AA340" s="107"/>
      <c r="AB340" s="107"/>
      <c r="AC340" s="107"/>
      <c r="AD340" s="107"/>
      <c r="AE340" s="107"/>
      <c r="AF340" s="107"/>
      <c r="AG340" s="107"/>
      <c r="AH340" s="107"/>
      <c r="AI340" s="107"/>
      <c r="AJ340" s="107"/>
      <c r="AK340" s="107"/>
      <c r="AL340" s="107"/>
      <c r="AM340" s="107"/>
      <c r="AN340" s="107"/>
      <c r="AO340" s="107"/>
      <c r="AP340" s="107"/>
      <c r="AQ340" s="107"/>
      <c r="AR340" s="107"/>
      <c r="AS340" s="107"/>
      <c r="AT340" s="107"/>
      <c r="AU340" s="107"/>
      <c r="AV340" s="107"/>
      <c r="AW340" s="107"/>
      <c r="AX340" s="107"/>
      <c r="AY340" s="107"/>
      <c r="AZ340" s="107"/>
      <c r="BA340" s="107"/>
      <c r="BB340" s="107"/>
      <c r="BC340" s="107"/>
      <c r="BD340" s="107"/>
      <c r="BE340" s="107"/>
      <c r="BF340" s="107"/>
      <c r="BG340" s="107"/>
      <c r="BH340" s="107"/>
      <c r="BI340" s="107"/>
      <c r="BJ340" s="107"/>
      <c r="BK340" s="107"/>
      <c r="BL340" s="107"/>
      <c r="BM340" s="107"/>
      <c r="BN340" s="107"/>
      <c r="BO340" s="107"/>
      <c r="BP340" s="107"/>
      <c r="BQ340" s="107"/>
      <c r="BR340" s="107"/>
      <c r="BS340" s="107"/>
      <c r="BT340" s="107"/>
      <c r="BU340" s="107"/>
      <c r="BV340" s="107"/>
      <c r="BW340" s="107"/>
      <c r="BX340" s="107"/>
      <c r="BY340" s="107"/>
      <c r="BZ340" s="107"/>
      <c r="CA340" s="107"/>
      <c r="CB340" s="107"/>
    </row>
    <row r="341" spans="1:80" s="108" customFormat="1" ht="12" customHeight="1">
      <c r="A341" s="107"/>
      <c r="B341" s="107"/>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c r="AA341" s="107"/>
      <c r="AB341" s="107"/>
      <c r="AC341" s="107"/>
      <c r="AD341" s="107"/>
      <c r="AE341" s="107"/>
      <c r="AF341" s="107"/>
      <c r="AG341" s="107"/>
      <c r="AH341" s="107"/>
      <c r="AI341" s="107"/>
      <c r="AJ341" s="107"/>
      <c r="AK341" s="107"/>
      <c r="AL341" s="107"/>
      <c r="AM341" s="107"/>
      <c r="AN341" s="107"/>
      <c r="AO341" s="107"/>
      <c r="AP341" s="107"/>
      <c r="AQ341" s="107"/>
      <c r="AR341" s="107"/>
      <c r="AS341" s="107"/>
      <c r="AT341" s="107"/>
      <c r="AU341" s="107"/>
      <c r="AV341" s="107"/>
      <c r="AW341" s="107"/>
      <c r="AX341" s="107"/>
      <c r="AY341" s="107"/>
      <c r="AZ341" s="107"/>
      <c r="BA341" s="107"/>
      <c r="BB341" s="107"/>
      <c r="BC341" s="107"/>
      <c r="BD341" s="107"/>
      <c r="BE341" s="107"/>
      <c r="BF341" s="107"/>
      <c r="BG341" s="107"/>
      <c r="BH341" s="107"/>
      <c r="BI341" s="107"/>
      <c r="BJ341" s="107"/>
      <c r="BK341" s="107"/>
      <c r="BL341" s="107"/>
      <c r="BM341" s="107"/>
      <c r="BN341" s="107"/>
      <c r="BO341" s="107"/>
      <c r="BP341" s="107"/>
      <c r="BQ341" s="107"/>
      <c r="BR341" s="107"/>
      <c r="BS341" s="107"/>
      <c r="BT341" s="107"/>
      <c r="BU341" s="107"/>
      <c r="BV341" s="107"/>
      <c r="BW341" s="107"/>
      <c r="BX341" s="107"/>
      <c r="BY341" s="107"/>
      <c r="BZ341" s="107"/>
      <c r="CA341" s="107"/>
      <c r="CB341" s="107"/>
    </row>
    <row r="342" spans="1:80" s="108" customFormat="1" ht="12" customHeight="1">
      <c r="A342" s="107"/>
      <c r="B342" s="107"/>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c r="AA342" s="107"/>
      <c r="AB342" s="107"/>
      <c r="AC342" s="107"/>
      <c r="AD342" s="107"/>
      <c r="AE342" s="107"/>
      <c r="AF342" s="107"/>
      <c r="AG342" s="107"/>
      <c r="AH342" s="107"/>
      <c r="AI342" s="107"/>
      <c r="AJ342" s="107"/>
      <c r="AK342" s="107"/>
      <c r="AL342" s="107"/>
      <c r="AM342" s="107"/>
      <c r="AN342" s="107"/>
      <c r="AO342" s="107"/>
      <c r="AP342" s="107"/>
      <c r="AQ342" s="107"/>
      <c r="AR342" s="107"/>
      <c r="AS342" s="107"/>
      <c r="AT342" s="107"/>
      <c r="AU342" s="107"/>
      <c r="AV342" s="107"/>
      <c r="AW342" s="107"/>
      <c r="AX342" s="107"/>
      <c r="AY342" s="107"/>
      <c r="AZ342" s="107"/>
      <c r="BA342" s="107"/>
      <c r="BB342" s="107"/>
      <c r="BC342" s="107"/>
      <c r="BD342" s="107"/>
      <c r="BE342" s="107"/>
      <c r="BF342" s="107"/>
      <c r="BG342" s="107"/>
      <c r="BH342" s="107"/>
      <c r="BI342" s="107"/>
      <c r="BJ342" s="107"/>
      <c r="BK342" s="107"/>
      <c r="BL342" s="107"/>
      <c r="BM342" s="107"/>
      <c r="BN342" s="107"/>
      <c r="BO342" s="107"/>
      <c r="BP342" s="107"/>
      <c r="BQ342" s="107"/>
      <c r="BR342" s="107"/>
      <c r="BS342" s="107"/>
      <c r="BT342" s="107"/>
      <c r="BU342" s="107"/>
      <c r="BV342" s="107"/>
      <c r="BW342" s="107"/>
      <c r="BX342" s="107"/>
      <c r="BY342" s="107"/>
      <c r="BZ342" s="107"/>
      <c r="CA342" s="107"/>
      <c r="CB342" s="107"/>
    </row>
    <row r="343" spans="1:80" s="108" customFormat="1" ht="12" customHeight="1">
      <c r="A343" s="107"/>
      <c r="B343" s="107"/>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c r="AA343" s="107"/>
      <c r="AB343" s="107"/>
      <c r="AC343" s="107"/>
      <c r="AD343" s="107"/>
      <c r="AE343" s="107"/>
      <c r="AF343" s="107"/>
      <c r="AG343" s="107"/>
      <c r="AH343" s="107"/>
      <c r="AI343" s="107"/>
      <c r="AJ343" s="107"/>
      <c r="AK343" s="107"/>
      <c r="AL343" s="107"/>
      <c r="AM343" s="107"/>
      <c r="AN343" s="107"/>
      <c r="AO343" s="107"/>
      <c r="AP343" s="107"/>
      <c r="AQ343" s="107"/>
      <c r="AR343" s="107"/>
      <c r="AS343" s="107"/>
      <c r="AT343" s="107"/>
      <c r="AU343" s="107"/>
      <c r="AV343" s="107"/>
      <c r="AW343" s="107"/>
      <c r="AX343" s="107"/>
      <c r="AY343" s="107"/>
      <c r="AZ343" s="107"/>
      <c r="BA343" s="107"/>
      <c r="BB343" s="107"/>
      <c r="BC343" s="107"/>
      <c r="BD343" s="107"/>
      <c r="BE343" s="107"/>
      <c r="BF343" s="107"/>
      <c r="BG343" s="107"/>
      <c r="BH343" s="107"/>
      <c r="BI343" s="107"/>
      <c r="BJ343" s="107"/>
      <c r="BK343" s="107"/>
      <c r="BL343" s="107"/>
      <c r="BM343" s="107"/>
      <c r="BN343" s="107"/>
      <c r="BO343" s="107"/>
      <c r="BP343" s="107"/>
      <c r="BQ343" s="107"/>
      <c r="BR343" s="107"/>
      <c r="BS343" s="107"/>
      <c r="BT343" s="107"/>
      <c r="BU343" s="107"/>
      <c r="BV343" s="107"/>
      <c r="BW343" s="107"/>
      <c r="BX343" s="107"/>
      <c r="BY343" s="107"/>
      <c r="BZ343" s="107"/>
      <c r="CA343" s="107"/>
      <c r="CB343" s="107"/>
    </row>
    <row r="344" spans="1:80" s="108" customFormat="1" ht="12" customHeight="1">
      <c r="A344" s="107"/>
      <c r="B344" s="107"/>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c r="AA344" s="107"/>
      <c r="AB344" s="107"/>
      <c r="AC344" s="107"/>
      <c r="AD344" s="107"/>
      <c r="AE344" s="107"/>
      <c r="AF344" s="107"/>
      <c r="AG344" s="107"/>
      <c r="AH344" s="107"/>
      <c r="AI344" s="107"/>
      <c r="AJ344" s="107"/>
      <c r="AK344" s="107"/>
      <c r="AL344" s="107"/>
      <c r="AM344" s="107"/>
      <c r="AN344" s="107"/>
      <c r="AO344" s="107"/>
      <c r="AP344" s="107"/>
      <c r="AQ344" s="107"/>
      <c r="AR344" s="107"/>
      <c r="AS344" s="107"/>
      <c r="AT344" s="107"/>
      <c r="AU344" s="107"/>
      <c r="AV344" s="107"/>
      <c r="AW344" s="107"/>
      <c r="AX344" s="107"/>
      <c r="AY344" s="107"/>
      <c r="AZ344" s="107"/>
      <c r="BA344" s="107"/>
      <c r="BB344" s="107"/>
      <c r="BC344" s="107"/>
      <c r="BD344" s="107"/>
      <c r="BE344" s="107"/>
      <c r="BF344" s="107"/>
      <c r="BG344" s="107"/>
      <c r="BH344" s="107"/>
      <c r="BI344" s="107"/>
      <c r="BJ344" s="107"/>
      <c r="BK344" s="107"/>
      <c r="BL344" s="107"/>
      <c r="BM344" s="107"/>
      <c r="BN344" s="107"/>
      <c r="BO344" s="107"/>
      <c r="BP344" s="107"/>
      <c r="BQ344" s="107"/>
      <c r="BR344" s="107"/>
      <c r="BS344" s="107"/>
      <c r="BT344" s="107"/>
      <c r="BU344" s="107"/>
      <c r="BV344" s="107"/>
      <c r="BW344" s="107"/>
      <c r="BX344" s="107"/>
      <c r="BY344" s="107"/>
      <c r="BZ344" s="107"/>
      <c r="CA344" s="107"/>
      <c r="CB344" s="107"/>
    </row>
    <row r="345" spans="1:80" s="108" customFormat="1" ht="12" customHeight="1">
      <c r="A345" s="107"/>
      <c r="B345" s="107"/>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c r="AA345" s="107"/>
      <c r="AB345" s="107"/>
      <c r="AC345" s="107"/>
      <c r="AD345" s="107"/>
      <c r="AE345" s="107"/>
      <c r="AF345" s="107"/>
      <c r="AG345" s="107"/>
      <c r="AH345" s="107"/>
      <c r="AI345" s="107"/>
      <c r="AJ345" s="107"/>
      <c r="AK345" s="107"/>
      <c r="AL345" s="107"/>
      <c r="AM345" s="107"/>
      <c r="AN345" s="107"/>
      <c r="AO345" s="107"/>
      <c r="AP345" s="107"/>
      <c r="AQ345" s="107"/>
      <c r="AR345" s="107"/>
      <c r="AS345" s="107"/>
      <c r="AT345" s="107"/>
      <c r="AU345" s="107"/>
      <c r="AV345" s="107"/>
      <c r="AW345" s="107"/>
      <c r="AX345" s="107"/>
      <c r="AY345" s="107"/>
      <c r="AZ345" s="107"/>
      <c r="BA345" s="107"/>
      <c r="BB345" s="107"/>
      <c r="BC345" s="107"/>
      <c r="BD345" s="107"/>
      <c r="BE345" s="107"/>
      <c r="BF345" s="107"/>
      <c r="BG345" s="107"/>
      <c r="BH345" s="107"/>
      <c r="BI345" s="107"/>
      <c r="BJ345" s="107"/>
      <c r="BK345" s="107"/>
      <c r="BL345" s="107"/>
      <c r="BM345" s="107"/>
      <c r="BN345" s="107"/>
      <c r="BO345" s="107"/>
      <c r="BP345" s="107"/>
      <c r="BQ345" s="107"/>
      <c r="BR345" s="107"/>
      <c r="BS345" s="107"/>
      <c r="BT345" s="107"/>
      <c r="BU345" s="107"/>
      <c r="BV345" s="107"/>
      <c r="BW345" s="107"/>
      <c r="BX345" s="107"/>
      <c r="BY345" s="107"/>
      <c r="BZ345" s="107"/>
      <c r="CA345" s="107"/>
      <c r="CB345" s="107"/>
    </row>
    <row r="346" spans="1:80" s="108" customFormat="1" ht="12" customHeight="1">
      <c r="A346" s="107"/>
      <c r="B346" s="107"/>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c r="AA346" s="107"/>
      <c r="AB346" s="107"/>
      <c r="AC346" s="107"/>
      <c r="AD346" s="107"/>
      <c r="AE346" s="107"/>
      <c r="AF346" s="107"/>
      <c r="AG346" s="107"/>
      <c r="AH346" s="107"/>
      <c r="AI346" s="107"/>
      <c r="AJ346" s="107"/>
      <c r="AK346" s="107"/>
      <c r="AL346" s="107"/>
      <c r="AM346" s="107"/>
      <c r="AN346" s="107"/>
      <c r="AO346" s="107"/>
      <c r="AP346" s="107"/>
      <c r="AQ346" s="107"/>
      <c r="AR346" s="107"/>
      <c r="AS346" s="107"/>
      <c r="AT346" s="107"/>
      <c r="AU346" s="107"/>
      <c r="AV346" s="107"/>
      <c r="AW346" s="107"/>
      <c r="AX346" s="107"/>
      <c r="AY346" s="107"/>
      <c r="AZ346" s="107"/>
      <c r="BA346" s="107"/>
      <c r="BB346" s="107"/>
      <c r="BC346" s="107"/>
      <c r="BD346" s="107"/>
      <c r="BE346" s="107"/>
      <c r="BF346" s="107"/>
      <c r="BG346" s="107"/>
      <c r="BH346" s="107"/>
      <c r="BI346" s="107"/>
      <c r="BJ346" s="107"/>
      <c r="BK346" s="107"/>
      <c r="BL346" s="107"/>
      <c r="BM346" s="107"/>
      <c r="BN346" s="107"/>
      <c r="BO346" s="107"/>
      <c r="BP346" s="107"/>
      <c r="BQ346" s="107"/>
      <c r="BR346" s="107"/>
      <c r="BS346" s="107"/>
      <c r="BT346" s="107"/>
      <c r="BU346" s="107"/>
      <c r="BV346" s="107"/>
      <c r="BW346" s="107"/>
      <c r="BX346" s="107"/>
      <c r="BY346" s="107"/>
      <c r="BZ346" s="107"/>
      <c r="CA346" s="107"/>
      <c r="CB346" s="107"/>
    </row>
    <row r="347" spans="1:80" s="108" customFormat="1" ht="12" customHeight="1">
      <c r="A347" s="107"/>
      <c r="B347" s="107"/>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c r="AA347" s="107"/>
      <c r="AB347" s="107"/>
      <c r="AC347" s="107"/>
      <c r="AD347" s="107"/>
      <c r="AE347" s="107"/>
      <c r="AF347" s="107"/>
      <c r="AG347" s="107"/>
      <c r="AH347" s="107"/>
      <c r="AI347" s="107"/>
      <c r="AJ347" s="107"/>
      <c r="AK347" s="107"/>
      <c r="AL347" s="107"/>
      <c r="AM347" s="107"/>
      <c r="AN347" s="107"/>
      <c r="AO347" s="107"/>
      <c r="AP347" s="107"/>
      <c r="AQ347" s="107"/>
      <c r="AR347" s="107"/>
      <c r="AS347" s="107"/>
      <c r="AT347" s="107"/>
      <c r="AU347" s="107"/>
      <c r="AV347" s="107"/>
      <c r="AW347" s="107"/>
      <c r="AX347" s="107"/>
      <c r="AY347" s="107"/>
      <c r="AZ347" s="107"/>
      <c r="BA347" s="107"/>
      <c r="BB347" s="107"/>
      <c r="BC347" s="107"/>
      <c r="BD347" s="107"/>
      <c r="BE347" s="107"/>
      <c r="BF347" s="107"/>
      <c r="BG347" s="107"/>
      <c r="BH347" s="107"/>
      <c r="BI347" s="107"/>
      <c r="BJ347" s="107"/>
      <c r="BK347" s="107"/>
      <c r="BL347" s="107"/>
      <c r="BM347" s="107"/>
      <c r="BN347" s="107"/>
      <c r="BO347" s="107"/>
      <c r="BP347" s="107"/>
      <c r="BQ347" s="107"/>
      <c r="BR347" s="107"/>
      <c r="BS347" s="107"/>
      <c r="BT347" s="107"/>
      <c r="BU347" s="107"/>
      <c r="BV347" s="107"/>
      <c r="BW347" s="107"/>
      <c r="BX347" s="107"/>
      <c r="BY347" s="107"/>
      <c r="BZ347" s="107"/>
      <c r="CA347" s="107"/>
      <c r="CB347" s="107"/>
    </row>
    <row r="348" spans="1:80" s="108" customFormat="1" ht="12" customHeight="1">
      <c r="A348" s="107"/>
      <c r="B348" s="107"/>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c r="AA348" s="107"/>
      <c r="AB348" s="107"/>
      <c r="AC348" s="107"/>
      <c r="AD348" s="107"/>
      <c r="AE348" s="107"/>
      <c r="AF348" s="107"/>
      <c r="AG348" s="107"/>
      <c r="AH348" s="107"/>
      <c r="AI348" s="107"/>
      <c r="AJ348" s="107"/>
      <c r="AK348" s="107"/>
      <c r="AL348" s="107"/>
      <c r="AM348" s="107"/>
      <c r="AN348" s="107"/>
      <c r="AO348" s="107"/>
      <c r="AP348" s="107"/>
      <c r="AQ348" s="107"/>
      <c r="AR348" s="107"/>
      <c r="AS348" s="107"/>
      <c r="AT348" s="107"/>
      <c r="AU348" s="107"/>
      <c r="AV348" s="107"/>
      <c r="AW348" s="107"/>
      <c r="AX348" s="107"/>
      <c r="AY348" s="107"/>
      <c r="AZ348" s="107"/>
      <c r="BA348" s="107"/>
      <c r="BB348" s="107"/>
      <c r="BC348" s="107"/>
      <c r="BD348" s="107"/>
      <c r="BE348" s="107"/>
      <c r="BF348" s="107"/>
      <c r="BG348" s="107"/>
      <c r="BH348" s="107"/>
      <c r="BI348" s="107"/>
      <c r="BJ348" s="107"/>
      <c r="BK348" s="107"/>
      <c r="BL348" s="107"/>
      <c r="BM348" s="107"/>
      <c r="BN348" s="107"/>
      <c r="BO348" s="107"/>
      <c r="BP348" s="107"/>
      <c r="BQ348" s="107"/>
      <c r="BR348" s="107"/>
      <c r="BS348" s="107"/>
      <c r="BT348" s="107"/>
      <c r="BU348" s="107"/>
      <c r="BV348" s="107"/>
      <c r="BW348" s="107"/>
      <c r="BX348" s="107"/>
      <c r="BY348" s="107"/>
      <c r="BZ348" s="107"/>
      <c r="CA348" s="107"/>
      <c r="CB348" s="107"/>
    </row>
    <row r="349" spans="1:80" s="108" customFormat="1" ht="12" customHeight="1">
      <c r="A349" s="107"/>
      <c r="B349" s="107"/>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c r="AA349" s="107"/>
      <c r="AB349" s="107"/>
      <c r="AC349" s="107"/>
      <c r="AD349" s="107"/>
      <c r="AE349" s="107"/>
      <c r="AF349" s="107"/>
      <c r="AG349" s="107"/>
      <c r="AH349" s="107"/>
      <c r="AI349" s="107"/>
      <c r="AJ349" s="107"/>
      <c r="AK349" s="107"/>
      <c r="AL349" s="107"/>
      <c r="AM349" s="107"/>
      <c r="AN349" s="107"/>
      <c r="AO349" s="107"/>
      <c r="AP349" s="107"/>
      <c r="AQ349" s="107"/>
      <c r="AR349" s="107"/>
      <c r="AS349" s="107"/>
      <c r="AT349" s="107"/>
      <c r="AU349" s="107"/>
      <c r="AV349" s="107"/>
      <c r="AW349" s="107"/>
      <c r="AX349" s="107"/>
      <c r="AY349" s="107"/>
      <c r="AZ349" s="107"/>
      <c r="BA349" s="107"/>
      <c r="BB349" s="107"/>
      <c r="BC349" s="107"/>
      <c r="BD349" s="107"/>
      <c r="BE349" s="107"/>
      <c r="BF349" s="107"/>
      <c r="BG349" s="107"/>
      <c r="BH349" s="107"/>
      <c r="BI349" s="107"/>
      <c r="BJ349" s="107"/>
      <c r="BK349" s="107"/>
      <c r="BL349" s="107"/>
      <c r="BM349" s="107"/>
      <c r="BN349" s="107"/>
      <c r="BO349" s="107"/>
      <c r="BP349" s="107"/>
      <c r="BQ349" s="107"/>
      <c r="BR349" s="107"/>
      <c r="BS349" s="107"/>
      <c r="BT349" s="107"/>
      <c r="BU349" s="107"/>
      <c r="BV349" s="107"/>
      <c r="BW349" s="107"/>
      <c r="BX349" s="107"/>
      <c r="BY349" s="107"/>
      <c r="BZ349" s="107"/>
      <c r="CA349" s="107"/>
      <c r="CB349" s="107"/>
    </row>
    <row r="350" spans="1:80" s="108" customFormat="1" ht="12" customHeight="1">
      <c r="A350" s="107"/>
      <c r="B350" s="107"/>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c r="AA350" s="107"/>
      <c r="AB350" s="107"/>
      <c r="AC350" s="107"/>
      <c r="AD350" s="107"/>
      <c r="AE350" s="107"/>
      <c r="AF350" s="107"/>
      <c r="AG350" s="107"/>
      <c r="AH350" s="107"/>
      <c r="AI350" s="107"/>
      <c r="AJ350" s="107"/>
      <c r="AK350" s="107"/>
      <c r="AL350" s="107"/>
      <c r="AM350" s="107"/>
      <c r="AN350" s="107"/>
      <c r="AO350" s="107"/>
      <c r="AP350" s="107"/>
      <c r="AQ350" s="107"/>
      <c r="AR350" s="107"/>
      <c r="AS350" s="107"/>
      <c r="AT350" s="107"/>
      <c r="AU350" s="107"/>
      <c r="AV350" s="107"/>
      <c r="AW350" s="107"/>
      <c r="AX350" s="107"/>
      <c r="AY350" s="107"/>
      <c r="AZ350" s="107"/>
      <c r="BA350" s="107"/>
      <c r="BB350" s="107"/>
      <c r="BC350" s="107"/>
      <c r="BD350" s="107"/>
      <c r="BE350" s="107"/>
      <c r="BF350" s="107"/>
      <c r="BG350" s="107"/>
      <c r="BH350" s="107"/>
      <c r="BI350" s="107"/>
      <c r="BJ350" s="107"/>
      <c r="BK350" s="107"/>
      <c r="BL350" s="107"/>
      <c r="BM350" s="107"/>
      <c r="BN350" s="107"/>
      <c r="BO350" s="107"/>
      <c r="BP350" s="107"/>
      <c r="BQ350" s="107"/>
      <c r="BR350" s="107"/>
      <c r="BS350" s="107"/>
      <c r="BT350" s="107"/>
      <c r="BU350" s="107"/>
      <c r="BV350" s="107"/>
      <c r="BW350" s="107"/>
      <c r="BX350" s="107"/>
      <c r="BY350" s="107"/>
      <c r="BZ350" s="107"/>
      <c r="CA350" s="107"/>
      <c r="CB350" s="107"/>
    </row>
    <row r="351" spans="1:80" s="108" customFormat="1" ht="12" customHeight="1">
      <c r="A351" s="107"/>
      <c r="B351" s="107"/>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c r="AA351" s="107"/>
      <c r="AB351" s="107"/>
      <c r="AC351" s="107"/>
      <c r="AD351" s="107"/>
      <c r="AE351" s="107"/>
      <c r="AF351" s="107"/>
      <c r="AG351" s="107"/>
      <c r="AH351" s="107"/>
      <c r="AI351" s="107"/>
      <c r="AJ351" s="107"/>
      <c r="AK351" s="107"/>
      <c r="AL351" s="107"/>
      <c r="AM351" s="107"/>
      <c r="AN351" s="107"/>
      <c r="AO351" s="107"/>
      <c r="AP351" s="107"/>
      <c r="AQ351" s="107"/>
      <c r="AR351" s="107"/>
      <c r="AS351" s="107"/>
      <c r="AT351" s="107"/>
      <c r="AU351" s="107"/>
      <c r="AV351" s="107"/>
      <c r="AW351" s="107"/>
      <c r="AX351" s="107"/>
      <c r="AY351" s="107"/>
      <c r="AZ351" s="107"/>
      <c r="BA351" s="107"/>
      <c r="BB351" s="107"/>
      <c r="BC351" s="107"/>
      <c r="BD351" s="107"/>
      <c r="BE351" s="107"/>
      <c r="BF351" s="107"/>
      <c r="BG351" s="107"/>
      <c r="BH351" s="107"/>
      <c r="BI351" s="107"/>
      <c r="BJ351" s="107"/>
      <c r="BK351" s="107"/>
      <c r="BL351" s="107"/>
      <c r="BM351" s="107"/>
      <c r="BN351" s="107"/>
      <c r="BO351" s="107"/>
      <c r="BP351" s="107"/>
      <c r="BQ351" s="107"/>
      <c r="BR351" s="107"/>
      <c r="BS351" s="107"/>
      <c r="BT351" s="107"/>
      <c r="BU351" s="107"/>
      <c r="BV351" s="107"/>
      <c r="BW351" s="107"/>
      <c r="BX351" s="107"/>
      <c r="BY351" s="107"/>
      <c r="BZ351" s="107"/>
      <c r="CA351" s="107"/>
      <c r="CB351" s="107"/>
    </row>
    <row r="352" spans="1:80" s="108" customFormat="1" ht="12" customHeight="1">
      <c r="A352" s="107"/>
      <c r="B352" s="107"/>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c r="AA352" s="107"/>
      <c r="AB352" s="107"/>
      <c r="AC352" s="107"/>
      <c r="AD352" s="107"/>
      <c r="AE352" s="107"/>
      <c r="AF352" s="107"/>
      <c r="AG352" s="107"/>
      <c r="AH352" s="107"/>
      <c r="AI352" s="107"/>
      <c r="AJ352" s="107"/>
      <c r="AK352" s="107"/>
      <c r="AL352" s="107"/>
      <c r="AM352" s="107"/>
      <c r="AN352" s="107"/>
      <c r="AO352" s="107"/>
      <c r="AP352" s="107"/>
      <c r="AQ352" s="107"/>
      <c r="AR352" s="107"/>
      <c r="AS352" s="107"/>
      <c r="AT352" s="107"/>
      <c r="AU352" s="107"/>
      <c r="AV352" s="107"/>
      <c r="AW352" s="107"/>
      <c r="AX352" s="107"/>
      <c r="AY352" s="107"/>
      <c r="AZ352" s="107"/>
      <c r="BA352" s="107"/>
      <c r="BB352" s="107"/>
      <c r="BC352" s="107"/>
      <c r="BD352" s="107"/>
      <c r="BE352" s="107"/>
      <c r="BF352" s="107"/>
      <c r="BG352" s="107"/>
      <c r="BH352" s="107"/>
      <c r="BI352" s="107"/>
      <c r="BJ352" s="107"/>
      <c r="BK352" s="107"/>
      <c r="BL352" s="107"/>
      <c r="BM352" s="107"/>
      <c r="BN352" s="107"/>
      <c r="BO352" s="107"/>
      <c r="BP352" s="107"/>
      <c r="BQ352" s="107"/>
      <c r="BR352" s="107"/>
      <c r="BS352" s="107"/>
      <c r="BT352" s="107"/>
      <c r="BU352" s="107"/>
      <c r="BV352" s="107"/>
      <c r="BW352" s="107"/>
      <c r="BX352" s="107"/>
      <c r="BY352" s="107"/>
      <c r="BZ352" s="107"/>
      <c r="CA352" s="107"/>
      <c r="CB352" s="107"/>
    </row>
    <row r="353" spans="1:80" s="108" customFormat="1" ht="12" customHeight="1">
      <c r="A353" s="107"/>
      <c r="B353" s="107"/>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c r="AA353" s="107"/>
      <c r="AB353" s="107"/>
      <c r="AC353" s="107"/>
      <c r="AD353" s="107"/>
      <c r="AE353" s="107"/>
      <c r="AF353" s="107"/>
      <c r="AG353" s="107"/>
      <c r="AH353" s="107"/>
      <c r="AI353" s="107"/>
      <c r="AJ353" s="107"/>
      <c r="AK353" s="107"/>
      <c r="AL353" s="107"/>
      <c r="AM353" s="107"/>
      <c r="AN353" s="107"/>
      <c r="AO353" s="107"/>
      <c r="AP353" s="107"/>
      <c r="AQ353" s="107"/>
      <c r="AR353" s="107"/>
      <c r="AS353" s="107"/>
      <c r="AT353" s="107"/>
      <c r="AU353" s="107"/>
      <c r="AV353" s="107"/>
      <c r="AW353" s="107"/>
      <c r="AX353" s="107"/>
      <c r="AY353" s="107"/>
      <c r="AZ353" s="107"/>
      <c r="BA353" s="107"/>
      <c r="BB353" s="107"/>
      <c r="BC353" s="107"/>
      <c r="BD353" s="107"/>
      <c r="BE353" s="107"/>
      <c r="BF353" s="107"/>
      <c r="BG353" s="107"/>
      <c r="BH353" s="107"/>
      <c r="BI353" s="107"/>
      <c r="BJ353" s="107"/>
      <c r="BK353" s="107"/>
      <c r="BL353" s="107"/>
      <c r="BM353" s="107"/>
      <c r="BN353" s="107"/>
      <c r="BO353" s="107"/>
      <c r="BP353" s="107"/>
      <c r="BQ353" s="107"/>
      <c r="BR353" s="107"/>
      <c r="BS353" s="107"/>
      <c r="BT353" s="107"/>
      <c r="BU353" s="107"/>
      <c r="BV353" s="107"/>
      <c r="BW353" s="107"/>
      <c r="BX353" s="107"/>
      <c r="BY353" s="107"/>
      <c r="BZ353" s="107"/>
      <c r="CA353" s="107"/>
      <c r="CB353" s="107"/>
    </row>
    <row r="354" spans="1:80" s="108" customFormat="1" ht="12" customHeight="1">
      <c r="A354" s="107"/>
      <c r="B354" s="107"/>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c r="AA354" s="107"/>
      <c r="AB354" s="107"/>
      <c r="AC354" s="107"/>
      <c r="AD354" s="107"/>
      <c r="AE354" s="107"/>
      <c r="AF354" s="107"/>
      <c r="AG354" s="107"/>
      <c r="AH354" s="107"/>
      <c r="AI354" s="107"/>
      <c r="AJ354" s="107"/>
      <c r="AK354" s="107"/>
      <c r="AL354" s="107"/>
      <c r="AM354" s="107"/>
      <c r="AN354" s="107"/>
      <c r="AO354" s="107"/>
      <c r="AP354" s="107"/>
      <c r="AQ354" s="107"/>
      <c r="AR354" s="107"/>
      <c r="AS354" s="107"/>
      <c r="AT354" s="107"/>
      <c r="AU354" s="107"/>
      <c r="AV354" s="107"/>
      <c r="AW354" s="107"/>
      <c r="AX354" s="107"/>
      <c r="AY354" s="107"/>
      <c r="AZ354" s="107"/>
      <c r="BA354" s="107"/>
      <c r="BB354" s="107"/>
      <c r="BC354" s="107"/>
      <c r="BD354" s="107"/>
      <c r="BE354" s="107"/>
      <c r="BF354" s="107"/>
      <c r="BG354" s="107"/>
      <c r="BH354" s="107"/>
      <c r="BI354" s="107"/>
      <c r="BJ354" s="107"/>
      <c r="BK354" s="107"/>
      <c r="BL354" s="107"/>
      <c r="BM354" s="107"/>
      <c r="BN354" s="107"/>
      <c r="BO354" s="107"/>
      <c r="BP354" s="107"/>
      <c r="BQ354" s="107"/>
      <c r="BR354" s="107"/>
      <c r="BS354" s="107"/>
      <c r="BT354" s="107"/>
      <c r="BU354" s="107"/>
      <c r="BV354" s="107"/>
      <c r="BW354" s="107"/>
      <c r="BX354" s="107"/>
      <c r="BY354" s="107"/>
      <c r="BZ354" s="107"/>
      <c r="CA354" s="107"/>
      <c r="CB354" s="107"/>
    </row>
    <row r="355" spans="1:80" s="108" customFormat="1" ht="12" customHeight="1">
      <c r="A355" s="107"/>
      <c r="B355" s="107"/>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c r="AA355" s="107"/>
      <c r="AB355" s="107"/>
      <c r="AC355" s="107"/>
      <c r="AD355" s="107"/>
      <c r="AE355" s="107"/>
      <c r="AF355" s="107"/>
      <c r="AG355" s="107"/>
      <c r="AH355" s="107"/>
      <c r="AI355" s="107"/>
      <c r="AJ355" s="107"/>
      <c r="AK355" s="107"/>
      <c r="AL355" s="107"/>
      <c r="AM355" s="107"/>
      <c r="AN355" s="107"/>
      <c r="AO355" s="107"/>
      <c r="AP355" s="107"/>
      <c r="AQ355" s="107"/>
      <c r="AR355" s="107"/>
      <c r="AS355" s="107"/>
      <c r="AT355" s="107"/>
      <c r="AU355" s="107"/>
      <c r="AV355" s="107"/>
      <c r="AW355" s="107"/>
      <c r="AX355" s="107"/>
      <c r="AY355" s="107"/>
      <c r="AZ355" s="107"/>
      <c r="BA355" s="107"/>
      <c r="BB355" s="107"/>
      <c r="BC355" s="107"/>
      <c r="BD355" s="107"/>
      <c r="BE355" s="107"/>
      <c r="BF355" s="107"/>
      <c r="BG355" s="107"/>
      <c r="BH355" s="107"/>
      <c r="BI355" s="107"/>
      <c r="BJ355" s="107"/>
      <c r="BK355" s="107"/>
      <c r="BL355" s="107"/>
      <c r="BM355" s="107"/>
      <c r="BN355" s="107"/>
      <c r="BO355" s="107"/>
      <c r="BP355" s="107"/>
      <c r="BQ355" s="107"/>
      <c r="BR355" s="107"/>
      <c r="BS355" s="107"/>
      <c r="BT355" s="107"/>
      <c r="BU355" s="107"/>
      <c r="BV355" s="107"/>
      <c r="BW355" s="107"/>
      <c r="BX355" s="107"/>
      <c r="BY355" s="107"/>
      <c r="BZ355" s="107"/>
      <c r="CA355" s="107"/>
      <c r="CB355" s="107"/>
    </row>
    <row r="356" spans="1:80" s="108" customFormat="1" ht="12" customHeight="1">
      <c r="A356" s="107"/>
      <c r="B356" s="107"/>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c r="AA356" s="107"/>
      <c r="AB356" s="107"/>
      <c r="AC356" s="107"/>
      <c r="AD356" s="107"/>
      <c r="AE356" s="107"/>
      <c r="AF356" s="107"/>
      <c r="AG356" s="107"/>
      <c r="AH356" s="107"/>
      <c r="AI356" s="107"/>
      <c r="AJ356" s="107"/>
      <c r="AK356" s="107"/>
      <c r="AL356" s="107"/>
      <c r="AM356" s="107"/>
      <c r="AN356" s="107"/>
      <c r="AO356" s="107"/>
      <c r="AP356" s="107"/>
      <c r="AQ356" s="107"/>
      <c r="AR356" s="107"/>
      <c r="AS356" s="107"/>
      <c r="AT356" s="107"/>
      <c r="AU356" s="107"/>
      <c r="AV356" s="107"/>
      <c r="AW356" s="107"/>
      <c r="AX356" s="107"/>
      <c r="AY356" s="107"/>
      <c r="AZ356" s="107"/>
      <c r="BA356" s="107"/>
      <c r="BB356" s="107"/>
      <c r="BC356" s="107"/>
      <c r="BD356" s="107"/>
      <c r="BE356" s="107"/>
      <c r="BF356" s="107"/>
      <c r="BG356" s="107"/>
      <c r="BH356" s="107"/>
      <c r="BI356" s="107"/>
      <c r="BJ356" s="107"/>
      <c r="BK356" s="107"/>
      <c r="BL356" s="107"/>
      <c r="BM356" s="107"/>
      <c r="BN356" s="107"/>
      <c r="BO356" s="107"/>
      <c r="BP356" s="107"/>
      <c r="BQ356" s="107"/>
      <c r="BR356" s="107"/>
      <c r="BS356" s="107"/>
      <c r="BT356" s="107"/>
      <c r="BU356" s="107"/>
      <c r="BV356" s="107"/>
      <c r="BW356" s="107"/>
      <c r="BX356" s="107"/>
      <c r="BY356" s="107"/>
      <c r="BZ356" s="107"/>
      <c r="CA356" s="107"/>
      <c r="CB356" s="107"/>
    </row>
    <row r="357" spans="1:80" s="108" customFormat="1" ht="12" customHeight="1">
      <c r="A357" s="107"/>
      <c r="B357" s="107"/>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c r="AA357" s="107"/>
      <c r="AB357" s="107"/>
      <c r="AC357" s="107"/>
      <c r="AD357" s="107"/>
      <c r="AE357" s="107"/>
      <c r="AF357" s="107"/>
      <c r="AG357" s="107"/>
      <c r="AH357" s="107"/>
      <c r="AI357" s="107"/>
      <c r="AJ357" s="107"/>
      <c r="AK357" s="107"/>
      <c r="AL357" s="107"/>
      <c r="AM357" s="107"/>
      <c r="AN357" s="107"/>
      <c r="AO357" s="107"/>
      <c r="AP357" s="107"/>
      <c r="AQ357" s="107"/>
      <c r="AR357" s="107"/>
      <c r="AS357" s="107"/>
      <c r="AT357" s="107"/>
      <c r="AU357" s="107"/>
      <c r="AV357" s="107"/>
      <c r="AW357" s="107"/>
      <c r="AX357" s="107"/>
      <c r="AY357" s="107"/>
      <c r="AZ357" s="107"/>
      <c r="BA357" s="107"/>
      <c r="BB357" s="107"/>
      <c r="BC357" s="107"/>
      <c r="BD357" s="107"/>
      <c r="BE357" s="107"/>
      <c r="BF357" s="107"/>
      <c r="BG357" s="107"/>
      <c r="BH357" s="107"/>
      <c r="BI357" s="107"/>
      <c r="BJ357" s="107"/>
      <c r="BK357" s="107"/>
      <c r="BL357" s="107"/>
      <c r="BM357" s="107"/>
      <c r="BN357" s="107"/>
      <c r="BO357" s="107"/>
      <c r="BP357" s="107"/>
      <c r="BQ357" s="107"/>
      <c r="BR357" s="107"/>
      <c r="BS357" s="107"/>
      <c r="BT357" s="107"/>
      <c r="BU357" s="107"/>
      <c r="BV357" s="107"/>
      <c r="BW357" s="107"/>
      <c r="BX357" s="107"/>
      <c r="BY357" s="107"/>
      <c r="BZ357" s="107"/>
      <c r="CA357" s="107"/>
      <c r="CB357" s="107"/>
    </row>
    <row r="358" spans="1:80" s="108" customFormat="1" ht="12" customHeight="1">
      <c r="A358" s="107"/>
      <c r="B358" s="107"/>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c r="AA358" s="107"/>
      <c r="AB358" s="107"/>
      <c r="AC358" s="107"/>
      <c r="AD358" s="107"/>
      <c r="AE358" s="107"/>
      <c r="AF358" s="107"/>
      <c r="AG358" s="107"/>
      <c r="AH358" s="107"/>
      <c r="AI358" s="107"/>
      <c r="AJ358" s="107"/>
      <c r="AK358" s="107"/>
      <c r="AL358" s="107"/>
      <c r="AM358" s="107"/>
      <c r="AN358" s="107"/>
      <c r="AO358" s="107"/>
      <c r="AP358" s="107"/>
      <c r="AQ358" s="107"/>
      <c r="AR358" s="107"/>
      <c r="AS358" s="107"/>
      <c r="AT358" s="107"/>
      <c r="AU358" s="107"/>
      <c r="AV358" s="107"/>
      <c r="AW358" s="107"/>
      <c r="AX358" s="107"/>
      <c r="AY358" s="107"/>
      <c r="AZ358" s="107"/>
      <c r="BA358" s="107"/>
      <c r="BB358" s="107"/>
      <c r="BC358" s="107"/>
      <c r="BD358" s="107"/>
      <c r="BE358" s="107"/>
      <c r="BF358" s="107"/>
      <c r="BG358" s="107"/>
      <c r="BH358" s="107"/>
      <c r="BI358" s="107"/>
      <c r="BJ358" s="107"/>
      <c r="BK358" s="107"/>
      <c r="BL358" s="107"/>
      <c r="BM358" s="107"/>
      <c r="BN358" s="107"/>
      <c r="BO358" s="107"/>
      <c r="BP358" s="107"/>
      <c r="BQ358" s="107"/>
      <c r="BR358" s="107"/>
      <c r="BS358" s="107"/>
      <c r="BT358" s="107"/>
      <c r="BU358" s="107"/>
      <c r="BV358" s="107"/>
      <c r="BW358" s="107"/>
      <c r="BX358" s="107"/>
      <c r="BY358" s="107"/>
      <c r="BZ358" s="107"/>
      <c r="CA358" s="107"/>
      <c r="CB358" s="107"/>
    </row>
    <row r="359" spans="1:80" s="108" customFormat="1" ht="12" customHeight="1">
      <c r="A359" s="107"/>
      <c r="B359" s="107"/>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c r="AA359" s="107"/>
      <c r="AB359" s="107"/>
      <c r="AC359" s="107"/>
      <c r="AD359" s="107"/>
      <c r="AE359" s="107"/>
      <c r="AF359" s="107"/>
      <c r="AG359" s="107"/>
      <c r="AH359" s="107"/>
      <c r="AI359" s="107"/>
      <c r="AJ359" s="107"/>
      <c r="AK359" s="107"/>
      <c r="AL359" s="107"/>
      <c r="AM359" s="107"/>
      <c r="AN359" s="107"/>
      <c r="AO359" s="107"/>
      <c r="AP359" s="107"/>
      <c r="AQ359" s="107"/>
      <c r="AR359" s="107"/>
      <c r="AS359" s="107"/>
      <c r="AT359" s="107"/>
      <c r="AU359" s="107"/>
      <c r="AV359" s="107"/>
      <c r="AW359" s="107"/>
      <c r="AX359" s="107"/>
      <c r="AY359" s="107"/>
      <c r="AZ359" s="107"/>
      <c r="BA359" s="107"/>
      <c r="BB359" s="107"/>
      <c r="BC359" s="107"/>
      <c r="BD359" s="107"/>
      <c r="BE359" s="107"/>
      <c r="BF359" s="107"/>
      <c r="BG359" s="107"/>
      <c r="BH359" s="107"/>
      <c r="BI359" s="107"/>
      <c r="BJ359" s="107"/>
      <c r="BK359" s="107"/>
      <c r="BL359" s="107"/>
      <c r="BM359" s="107"/>
      <c r="BN359" s="107"/>
      <c r="BO359" s="107"/>
      <c r="BP359" s="107"/>
      <c r="BQ359" s="107"/>
      <c r="BR359" s="107"/>
      <c r="BS359" s="107"/>
      <c r="BT359" s="107"/>
      <c r="BU359" s="107"/>
      <c r="BV359" s="107"/>
      <c r="BW359" s="107"/>
      <c r="BX359" s="107"/>
      <c r="BY359" s="107"/>
      <c r="BZ359" s="107"/>
      <c r="CA359" s="107"/>
      <c r="CB359" s="107"/>
    </row>
    <row r="360" spans="1:80" s="108" customFormat="1" ht="12" customHeight="1">
      <c r="A360" s="107"/>
      <c r="B360" s="107"/>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c r="AA360" s="107"/>
      <c r="AB360" s="107"/>
      <c r="AC360" s="107"/>
      <c r="AD360" s="107"/>
      <c r="AE360" s="107"/>
      <c r="AF360" s="107"/>
      <c r="AG360" s="107"/>
      <c r="AH360" s="107"/>
      <c r="AI360" s="107"/>
      <c r="AJ360" s="107"/>
      <c r="AK360" s="107"/>
      <c r="AL360" s="107"/>
      <c r="AM360" s="107"/>
      <c r="AN360" s="107"/>
      <c r="AO360" s="107"/>
      <c r="AP360" s="107"/>
      <c r="AQ360" s="107"/>
      <c r="AR360" s="107"/>
      <c r="AS360" s="107"/>
      <c r="AT360" s="107"/>
      <c r="AU360" s="107"/>
      <c r="AV360" s="107"/>
      <c r="AW360" s="107"/>
      <c r="AX360" s="107"/>
      <c r="AY360" s="107"/>
      <c r="AZ360" s="107"/>
      <c r="BA360" s="107"/>
      <c r="BB360" s="107"/>
      <c r="BC360" s="107"/>
      <c r="BD360" s="107"/>
      <c r="BE360" s="107"/>
      <c r="BF360" s="107"/>
      <c r="BG360" s="107"/>
      <c r="BH360" s="107"/>
      <c r="BI360" s="107"/>
      <c r="BJ360" s="107"/>
      <c r="BK360" s="107"/>
      <c r="BL360" s="107"/>
      <c r="BM360" s="107"/>
      <c r="BN360" s="107"/>
      <c r="BO360" s="107"/>
      <c r="BP360" s="107"/>
      <c r="BQ360" s="107"/>
      <c r="BR360" s="107"/>
      <c r="BS360" s="107"/>
      <c r="BT360" s="107"/>
      <c r="BU360" s="107"/>
      <c r="BV360" s="107"/>
      <c r="BW360" s="107"/>
      <c r="BX360" s="107"/>
      <c r="BY360" s="107"/>
      <c r="BZ360" s="107"/>
      <c r="CA360" s="107"/>
      <c r="CB360" s="107"/>
    </row>
    <row r="361" spans="1:80" s="108" customFormat="1" ht="12" customHeight="1">
      <c r="A361" s="107"/>
      <c r="B361" s="107"/>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c r="AA361" s="107"/>
      <c r="AB361" s="107"/>
      <c r="AC361" s="107"/>
      <c r="AD361" s="107"/>
      <c r="AE361" s="107"/>
      <c r="AF361" s="107"/>
      <c r="AG361" s="107"/>
      <c r="AH361" s="107"/>
      <c r="AI361" s="107"/>
      <c r="AJ361" s="107"/>
      <c r="AK361" s="107"/>
      <c r="AL361" s="107"/>
      <c r="AM361" s="107"/>
      <c r="AN361" s="107"/>
      <c r="AO361" s="107"/>
      <c r="AP361" s="107"/>
      <c r="AQ361" s="107"/>
      <c r="AR361" s="107"/>
      <c r="AS361" s="107"/>
      <c r="AT361" s="107"/>
      <c r="AU361" s="107"/>
      <c r="AV361" s="107"/>
      <c r="AW361" s="107"/>
      <c r="AX361" s="107"/>
      <c r="AY361" s="107"/>
      <c r="AZ361" s="107"/>
      <c r="BA361" s="107"/>
      <c r="BB361" s="107"/>
      <c r="BC361" s="107"/>
      <c r="BD361" s="107"/>
      <c r="BE361" s="107"/>
      <c r="BF361" s="107"/>
      <c r="BG361" s="107"/>
      <c r="BH361" s="107"/>
      <c r="BI361" s="107"/>
      <c r="BJ361" s="107"/>
      <c r="BK361" s="107"/>
      <c r="BL361" s="107"/>
      <c r="BM361" s="107"/>
      <c r="BN361" s="107"/>
      <c r="BO361" s="107"/>
      <c r="BP361" s="107"/>
      <c r="BQ361" s="107"/>
      <c r="BR361" s="107"/>
      <c r="BS361" s="107"/>
      <c r="BT361" s="107"/>
      <c r="BU361" s="107"/>
      <c r="BV361" s="107"/>
      <c r="BW361" s="107"/>
      <c r="BX361" s="107"/>
      <c r="BY361" s="107"/>
      <c r="BZ361" s="107"/>
      <c r="CA361" s="107"/>
      <c r="CB361" s="107"/>
    </row>
    <row r="362" spans="1:80" s="108" customFormat="1" ht="12" customHeight="1">
      <c r="A362" s="107"/>
      <c r="B362" s="107"/>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c r="AA362" s="107"/>
      <c r="AB362" s="107"/>
      <c r="AC362" s="107"/>
      <c r="AD362" s="107"/>
      <c r="AE362" s="107"/>
      <c r="AF362" s="107"/>
      <c r="AG362" s="107"/>
      <c r="AH362" s="107"/>
      <c r="AI362" s="107"/>
      <c r="AJ362" s="107"/>
      <c r="AK362" s="107"/>
      <c r="AL362" s="107"/>
      <c r="AM362" s="107"/>
      <c r="AN362" s="107"/>
      <c r="AO362" s="107"/>
      <c r="AP362" s="107"/>
      <c r="AQ362" s="107"/>
      <c r="AR362" s="107"/>
      <c r="AS362" s="107"/>
      <c r="AT362" s="107"/>
      <c r="AU362" s="107"/>
      <c r="AV362" s="107"/>
      <c r="AW362" s="107"/>
      <c r="AX362" s="107"/>
      <c r="AY362" s="107"/>
      <c r="AZ362" s="107"/>
      <c r="BA362" s="107"/>
      <c r="BB362" s="107"/>
      <c r="BC362" s="107"/>
      <c r="BD362" s="107"/>
      <c r="BE362" s="107"/>
      <c r="BF362" s="107"/>
      <c r="BG362" s="107"/>
      <c r="BH362" s="107"/>
      <c r="BI362" s="107"/>
      <c r="BJ362" s="107"/>
      <c r="BK362" s="107"/>
      <c r="BL362" s="107"/>
      <c r="BM362" s="107"/>
      <c r="BN362" s="107"/>
      <c r="BO362" s="107"/>
      <c r="BP362" s="107"/>
      <c r="BQ362" s="107"/>
      <c r="BR362" s="107"/>
      <c r="BS362" s="107"/>
      <c r="BT362" s="107"/>
      <c r="BU362" s="107"/>
      <c r="BV362" s="107"/>
      <c r="BW362" s="107"/>
      <c r="BX362" s="107"/>
      <c r="BY362" s="107"/>
      <c r="BZ362" s="107"/>
      <c r="CA362" s="107"/>
      <c r="CB362" s="107"/>
    </row>
    <row r="363" spans="1:80" s="108" customFormat="1" ht="12" customHeight="1">
      <c r="A363" s="107"/>
      <c r="B363" s="107"/>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c r="AA363" s="107"/>
      <c r="AB363" s="107"/>
      <c r="AC363" s="107"/>
      <c r="AD363" s="107"/>
      <c r="AE363" s="107"/>
      <c r="AF363" s="107"/>
      <c r="AG363" s="107"/>
      <c r="AH363" s="107"/>
      <c r="AI363" s="107"/>
      <c r="AJ363" s="107"/>
      <c r="AK363" s="107"/>
      <c r="AL363" s="107"/>
      <c r="AM363" s="107"/>
      <c r="AN363" s="107"/>
      <c r="AO363" s="107"/>
      <c r="AP363" s="107"/>
      <c r="AQ363" s="107"/>
      <c r="AR363" s="107"/>
      <c r="AS363" s="107"/>
      <c r="AT363" s="107"/>
      <c r="AU363" s="107"/>
      <c r="AV363" s="107"/>
      <c r="AW363" s="107"/>
      <c r="AX363" s="107"/>
      <c r="AY363" s="107"/>
      <c r="AZ363" s="107"/>
      <c r="BA363" s="107"/>
      <c r="BB363" s="107"/>
      <c r="BC363" s="107"/>
      <c r="BD363" s="107"/>
      <c r="BE363" s="107"/>
      <c r="BF363" s="107"/>
      <c r="BG363" s="107"/>
      <c r="BH363" s="107"/>
      <c r="BI363" s="107"/>
      <c r="BJ363" s="107"/>
      <c r="BK363" s="107"/>
      <c r="BL363" s="107"/>
      <c r="BM363" s="107"/>
      <c r="BN363" s="107"/>
      <c r="BO363" s="107"/>
      <c r="BP363" s="107"/>
      <c r="BQ363" s="107"/>
      <c r="BR363" s="107"/>
      <c r="BS363" s="107"/>
      <c r="BT363" s="107"/>
      <c r="BU363" s="107"/>
      <c r="BV363" s="107"/>
      <c r="BW363" s="107"/>
      <c r="BX363" s="107"/>
      <c r="BY363" s="107"/>
      <c r="BZ363" s="107"/>
      <c r="CA363" s="107"/>
      <c r="CB363" s="107"/>
    </row>
    <row r="364" spans="1:80" s="108" customFormat="1" ht="12" customHeight="1">
      <c r="A364" s="107"/>
      <c r="B364" s="107"/>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c r="AA364" s="107"/>
      <c r="AB364" s="107"/>
      <c r="AC364" s="107"/>
      <c r="AD364" s="107"/>
      <c r="AE364" s="107"/>
      <c r="AF364" s="107"/>
      <c r="AG364" s="107"/>
      <c r="AH364" s="107"/>
      <c r="AI364" s="107"/>
      <c r="AJ364" s="107"/>
      <c r="AK364" s="107"/>
      <c r="AL364" s="107"/>
      <c r="AM364" s="107"/>
      <c r="AN364" s="107"/>
      <c r="AO364" s="107"/>
      <c r="AP364" s="107"/>
      <c r="AQ364" s="107"/>
      <c r="AR364" s="107"/>
      <c r="AS364" s="107"/>
      <c r="AT364" s="107"/>
      <c r="AU364" s="107"/>
      <c r="AV364" s="107"/>
      <c r="AW364" s="107"/>
      <c r="AX364" s="107"/>
      <c r="AY364" s="107"/>
      <c r="AZ364" s="107"/>
      <c r="BA364" s="107"/>
      <c r="BB364" s="107"/>
      <c r="BC364" s="107"/>
      <c r="BD364" s="107"/>
      <c r="BE364" s="107"/>
      <c r="BF364" s="107"/>
      <c r="BG364" s="107"/>
      <c r="BH364" s="107"/>
      <c r="BI364" s="107"/>
      <c r="BJ364" s="107"/>
      <c r="BK364" s="107"/>
      <c r="BL364" s="107"/>
      <c r="BM364" s="107"/>
      <c r="BN364" s="107"/>
      <c r="BO364" s="107"/>
      <c r="BP364" s="107"/>
      <c r="BQ364" s="107"/>
      <c r="BR364" s="107"/>
      <c r="BS364" s="107"/>
      <c r="BT364" s="107"/>
      <c r="BU364" s="107"/>
      <c r="BV364" s="107"/>
      <c r="BW364" s="107"/>
      <c r="BX364" s="107"/>
      <c r="BY364" s="107"/>
      <c r="BZ364" s="107"/>
      <c r="CA364" s="107"/>
      <c r="CB364" s="107"/>
    </row>
    <row r="365" spans="1:80" s="108" customFormat="1" ht="12" customHeight="1">
      <c r="A365" s="107"/>
      <c r="B365" s="107"/>
      <c r="C365" s="107"/>
      <c r="D365" s="107"/>
      <c r="E365" s="107"/>
      <c r="F365" s="107"/>
      <c r="G365" s="107"/>
      <c r="H365" s="107"/>
      <c r="I365" s="107"/>
      <c r="J365" s="107"/>
      <c r="K365" s="107"/>
      <c r="L365" s="107"/>
      <c r="M365" s="107"/>
      <c r="N365" s="107"/>
      <c r="O365" s="107"/>
      <c r="P365" s="107"/>
      <c r="Q365" s="107"/>
      <c r="R365" s="107"/>
      <c r="S365" s="107"/>
      <c r="T365" s="107"/>
      <c r="U365" s="107"/>
      <c r="V365" s="107"/>
      <c r="W365" s="107"/>
      <c r="X365" s="107"/>
      <c r="Y365" s="107"/>
      <c r="Z365" s="107"/>
      <c r="AA365" s="107"/>
      <c r="AB365" s="107"/>
      <c r="AC365" s="107"/>
      <c r="AD365" s="107"/>
      <c r="AE365" s="107"/>
      <c r="AF365" s="107"/>
      <c r="AG365" s="107"/>
      <c r="AH365" s="107"/>
      <c r="AI365" s="107"/>
      <c r="AJ365" s="107"/>
      <c r="AK365" s="107"/>
      <c r="AL365" s="107"/>
      <c r="AM365" s="107"/>
      <c r="AN365" s="107"/>
      <c r="AO365" s="107"/>
      <c r="AP365" s="107"/>
      <c r="AQ365" s="107"/>
      <c r="AR365" s="107"/>
      <c r="AS365" s="107"/>
      <c r="AT365" s="107"/>
      <c r="AU365" s="107"/>
      <c r="AV365" s="107"/>
      <c r="AW365" s="107"/>
      <c r="AX365" s="107"/>
      <c r="AY365" s="107"/>
      <c r="AZ365" s="107"/>
      <c r="BA365" s="107"/>
      <c r="BB365" s="107"/>
      <c r="BC365" s="107"/>
      <c r="BD365" s="107"/>
      <c r="BE365" s="107"/>
      <c r="BF365" s="107"/>
      <c r="BG365" s="107"/>
      <c r="BH365" s="107"/>
      <c r="BI365" s="107"/>
      <c r="BJ365" s="107"/>
      <c r="BK365" s="107"/>
      <c r="BL365" s="107"/>
      <c r="BM365" s="107"/>
      <c r="BN365" s="107"/>
      <c r="BO365" s="107"/>
      <c r="BP365" s="107"/>
      <c r="BQ365" s="107"/>
      <c r="BR365" s="107"/>
      <c r="BS365" s="107"/>
      <c r="BT365" s="107"/>
      <c r="BU365" s="107"/>
      <c r="BV365" s="107"/>
      <c r="BW365" s="107"/>
      <c r="BX365" s="107"/>
      <c r="BY365" s="107"/>
      <c r="BZ365" s="107"/>
      <c r="CA365" s="107"/>
      <c r="CB365" s="107"/>
    </row>
    <row r="366" spans="1:80" s="108" customFormat="1" ht="12" customHeight="1">
      <c r="A366" s="107"/>
      <c r="B366" s="107"/>
      <c r="C366" s="107"/>
      <c r="D366" s="107"/>
      <c r="E366" s="107"/>
      <c r="F366" s="107"/>
      <c r="G366" s="107"/>
      <c r="H366" s="107"/>
      <c r="I366" s="107"/>
      <c r="J366" s="107"/>
      <c r="K366" s="107"/>
      <c r="L366" s="107"/>
      <c r="M366" s="107"/>
      <c r="N366" s="107"/>
      <c r="O366" s="107"/>
      <c r="P366" s="107"/>
      <c r="Q366" s="107"/>
      <c r="R366" s="107"/>
      <c r="S366" s="107"/>
      <c r="T366" s="107"/>
      <c r="U366" s="107"/>
      <c r="V366" s="107"/>
      <c r="W366" s="107"/>
      <c r="X366" s="107"/>
      <c r="Y366" s="107"/>
      <c r="Z366" s="107"/>
      <c r="AA366" s="107"/>
      <c r="AB366" s="107"/>
      <c r="AC366" s="107"/>
      <c r="AD366" s="107"/>
      <c r="AE366" s="107"/>
      <c r="AF366" s="107"/>
      <c r="AG366" s="107"/>
      <c r="AH366" s="107"/>
      <c r="AI366" s="107"/>
      <c r="AJ366" s="107"/>
      <c r="AK366" s="107"/>
      <c r="AL366" s="107"/>
      <c r="AM366" s="107"/>
      <c r="AN366" s="107"/>
      <c r="AO366" s="107"/>
      <c r="AP366" s="107"/>
      <c r="AQ366" s="107"/>
      <c r="AR366" s="107"/>
      <c r="AS366" s="107"/>
      <c r="AT366" s="107"/>
      <c r="AU366" s="107"/>
      <c r="AV366" s="107"/>
      <c r="AW366" s="107"/>
      <c r="AX366" s="107"/>
      <c r="AY366" s="107"/>
      <c r="AZ366" s="107"/>
      <c r="BA366" s="107"/>
      <c r="BB366" s="107"/>
      <c r="BC366" s="107"/>
      <c r="BD366" s="107"/>
      <c r="BE366" s="107"/>
      <c r="BF366" s="107"/>
      <c r="BG366" s="107"/>
      <c r="BH366" s="107"/>
      <c r="BI366" s="107"/>
      <c r="BJ366" s="107"/>
      <c r="BK366" s="107"/>
      <c r="BL366" s="107"/>
      <c r="BM366" s="107"/>
      <c r="BN366" s="107"/>
      <c r="BO366" s="107"/>
      <c r="BP366" s="107"/>
      <c r="BQ366" s="107"/>
      <c r="BR366" s="107"/>
      <c r="BS366" s="107"/>
      <c r="BT366" s="107"/>
      <c r="BU366" s="107"/>
      <c r="BV366" s="107"/>
      <c r="BW366" s="107"/>
      <c r="BX366" s="107"/>
      <c r="BY366" s="107"/>
      <c r="BZ366" s="107"/>
      <c r="CA366" s="107"/>
      <c r="CB366" s="107"/>
    </row>
    <row r="367" spans="1:80" s="108" customFormat="1" ht="12" customHeight="1">
      <c r="A367" s="107"/>
      <c r="B367" s="107"/>
      <c r="C367" s="107"/>
      <c r="D367" s="107"/>
      <c r="E367" s="107"/>
      <c r="F367" s="107"/>
      <c r="G367" s="107"/>
      <c r="H367" s="107"/>
      <c r="I367" s="107"/>
      <c r="J367" s="107"/>
      <c r="K367" s="107"/>
      <c r="L367" s="107"/>
      <c r="M367" s="107"/>
      <c r="N367" s="107"/>
      <c r="O367" s="107"/>
      <c r="P367" s="107"/>
      <c r="Q367" s="107"/>
      <c r="R367" s="107"/>
      <c r="S367" s="107"/>
      <c r="T367" s="107"/>
      <c r="U367" s="107"/>
      <c r="V367" s="107"/>
      <c r="W367" s="107"/>
      <c r="X367" s="107"/>
      <c r="Y367" s="107"/>
      <c r="Z367" s="107"/>
      <c r="AA367" s="107"/>
      <c r="AB367" s="107"/>
      <c r="AC367" s="107"/>
      <c r="AD367" s="107"/>
      <c r="AE367" s="107"/>
      <c r="AF367" s="107"/>
      <c r="AG367" s="107"/>
      <c r="AH367" s="107"/>
      <c r="AI367" s="107"/>
      <c r="AJ367" s="107"/>
      <c r="AK367" s="107"/>
      <c r="AL367" s="107"/>
      <c r="AM367" s="107"/>
      <c r="AN367" s="107"/>
      <c r="AO367" s="107"/>
      <c r="AP367" s="107"/>
      <c r="AQ367" s="107"/>
      <c r="AR367" s="107"/>
      <c r="AS367" s="107"/>
      <c r="AT367" s="107"/>
      <c r="AU367" s="107"/>
      <c r="AV367" s="107"/>
      <c r="AW367" s="107"/>
      <c r="AX367" s="107"/>
      <c r="AY367" s="107"/>
      <c r="AZ367" s="107"/>
      <c r="BA367" s="107"/>
      <c r="BB367" s="107"/>
      <c r="BC367" s="107"/>
      <c r="BD367" s="107"/>
      <c r="BE367" s="107"/>
      <c r="BF367" s="107"/>
      <c r="BG367" s="107"/>
      <c r="BH367" s="107"/>
      <c r="BI367" s="107"/>
      <c r="BJ367" s="107"/>
      <c r="BK367" s="107"/>
      <c r="BL367" s="107"/>
      <c r="BM367" s="107"/>
      <c r="BN367" s="107"/>
      <c r="BO367" s="107"/>
      <c r="BP367" s="107"/>
      <c r="BQ367" s="107"/>
      <c r="BR367" s="107"/>
      <c r="BS367" s="107"/>
      <c r="BT367" s="107"/>
      <c r="BU367" s="107"/>
      <c r="BV367" s="107"/>
      <c r="BW367" s="107"/>
      <c r="BX367" s="107"/>
      <c r="BY367" s="107"/>
      <c r="BZ367" s="107"/>
      <c r="CA367" s="107"/>
      <c r="CB367" s="107"/>
    </row>
    <row r="368" spans="1:80" s="108" customFormat="1" ht="12" customHeight="1">
      <c r="A368" s="107"/>
      <c r="B368" s="107"/>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c r="AA368" s="107"/>
      <c r="AB368" s="107"/>
      <c r="AC368" s="107"/>
      <c r="AD368" s="107"/>
      <c r="AE368" s="107"/>
      <c r="AF368" s="107"/>
      <c r="AG368" s="107"/>
      <c r="AH368" s="107"/>
      <c r="AI368" s="107"/>
      <c r="AJ368" s="107"/>
      <c r="AK368" s="107"/>
      <c r="AL368" s="107"/>
      <c r="AM368" s="107"/>
      <c r="AN368" s="107"/>
      <c r="AO368" s="107"/>
      <c r="AP368" s="107"/>
      <c r="AQ368" s="107"/>
      <c r="AR368" s="107"/>
      <c r="AS368" s="107"/>
      <c r="AT368" s="107"/>
      <c r="AU368" s="107"/>
      <c r="AV368" s="107"/>
      <c r="AW368" s="107"/>
      <c r="AX368" s="107"/>
      <c r="AY368" s="107"/>
      <c r="AZ368" s="107"/>
      <c r="BA368" s="107"/>
      <c r="BB368" s="107"/>
      <c r="BC368" s="107"/>
      <c r="BD368" s="107"/>
      <c r="BE368" s="107"/>
      <c r="BF368" s="107"/>
      <c r="BG368" s="107"/>
      <c r="BH368" s="107"/>
      <c r="BI368" s="107"/>
      <c r="BJ368" s="107"/>
      <c r="BK368" s="107"/>
      <c r="BL368" s="107"/>
      <c r="BM368" s="107"/>
      <c r="BN368" s="107"/>
      <c r="BO368" s="107"/>
      <c r="BP368" s="107"/>
      <c r="BQ368" s="107"/>
      <c r="BR368" s="107"/>
      <c r="BS368" s="107"/>
      <c r="BT368" s="107"/>
      <c r="BU368" s="107"/>
      <c r="BV368" s="107"/>
      <c r="BW368" s="107"/>
      <c r="BX368" s="107"/>
      <c r="BY368" s="107"/>
      <c r="BZ368" s="107"/>
      <c r="CA368" s="107"/>
      <c r="CB368" s="107"/>
    </row>
    <row r="369" spans="1:80" s="108" customFormat="1" ht="12" customHeight="1">
      <c r="A369" s="107"/>
      <c r="B369" s="107"/>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c r="AA369" s="107"/>
      <c r="AB369" s="107"/>
      <c r="AC369" s="107"/>
      <c r="AD369" s="107"/>
      <c r="AE369" s="107"/>
      <c r="AF369" s="107"/>
      <c r="AG369" s="107"/>
      <c r="AH369" s="107"/>
      <c r="AI369" s="107"/>
      <c r="AJ369" s="107"/>
      <c r="AK369" s="107"/>
      <c r="AL369" s="107"/>
      <c r="AM369" s="107"/>
      <c r="AN369" s="107"/>
      <c r="AO369" s="107"/>
      <c r="AP369" s="107"/>
      <c r="AQ369" s="107"/>
      <c r="AR369" s="107"/>
      <c r="AS369" s="107"/>
      <c r="AT369" s="107"/>
      <c r="AU369" s="107"/>
      <c r="AV369" s="107"/>
      <c r="AW369" s="107"/>
      <c r="AX369" s="107"/>
      <c r="AY369" s="107"/>
      <c r="AZ369" s="107"/>
      <c r="BA369" s="107"/>
      <c r="BB369" s="107"/>
      <c r="BC369" s="107"/>
      <c r="BD369" s="107"/>
      <c r="BE369" s="107"/>
      <c r="BF369" s="107"/>
      <c r="BG369" s="107"/>
      <c r="BH369" s="107"/>
      <c r="BI369" s="107"/>
      <c r="BJ369" s="107"/>
      <c r="BK369" s="107"/>
      <c r="BL369" s="107"/>
      <c r="BM369" s="107"/>
      <c r="BN369" s="107"/>
      <c r="BO369" s="107"/>
      <c r="BP369" s="107"/>
      <c r="BQ369" s="107"/>
      <c r="BR369" s="107"/>
      <c r="BS369" s="107"/>
      <c r="BT369" s="107"/>
      <c r="BU369" s="107"/>
      <c r="BV369" s="107"/>
      <c r="BW369" s="107"/>
      <c r="BX369" s="107"/>
      <c r="BY369" s="107"/>
      <c r="BZ369" s="107"/>
      <c r="CA369" s="107"/>
      <c r="CB369" s="107"/>
    </row>
    <row r="370" spans="1:80" s="108" customFormat="1" ht="12" customHeight="1">
      <c r="A370" s="107"/>
      <c r="B370" s="107"/>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c r="AA370" s="107"/>
      <c r="AB370" s="107"/>
      <c r="AC370" s="107"/>
      <c r="AD370" s="107"/>
      <c r="AE370" s="107"/>
      <c r="AF370" s="107"/>
      <c r="AG370" s="107"/>
      <c r="AH370" s="107"/>
      <c r="AI370" s="107"/>
      <c r="AJ370" s="107"/>
      <c r="AK370" s="107"/>
      <c r="AL370" s="107"/>
      <c r="AM370" s="107"/>
      <c r="AN370" s="107"/>
      <c r="AO370" s="107"/>
      <c r="AP370" s="107"/>
      <c r="AQ370" s="107"/>
      <c r="AR370" s="107"/>
      <c r="AS370" s="107"/>
      <c r="AT370" s="107"/>
      <c r="AU370" s="107"/>
      <c r="AV370" s="107"/>
      <c r="AW370" s="107"/>
      <c r="AX370" s="107"/>
      <c r="AY370" s="107"/>
      <c r="AZ370" s="107"/>
      <c r="BA370" s="107"/>
      <c r="BB370" s="107"/>
      <c r="BC370" s="107"/>
      <c r="BD370" s="107"/>
      <c r="BE370" s="107"/>
      <c r="BF370" s="107"/>
      <c r="BG370" s="107"/>
      <c r="BH370" s="107"/>
      <c r="BI370" s="107"/>
      <c r="BJ370" s="107"/>
      <c r="BK370" s="107"/>
      <c r="BL370" s="107"/>
      <c r="BM370" s="107"/>
      <c r="BN370" s="107"/>
      <c r="BO370" s="107"/>
      <c r="BP370" s="107"/>
      <c r="BQ370" s="107"/>
      <c r="BR370" s="107"/>
      <c r="BS370" s="107"/>
      <c r="BT370" s="107"/>
      <c r="BU370" s="107"/>
      <c r="BV370" s="107"/>
      <c r="BW370" s="107"/>
      <c r="BX370" s="107"/>
      <c r="BY370" s="107"/>
      <c r="BZ370" s="107"/>
      <c r="CA370" s="107"/>
      <c r="CB370" s="107"/>
    </row>
    <row r="371" spans="1:80" s="108" customFormat="1" ht="12" customHeight="1">
      <c r="A371" s="107"/>
      <c r="B371" s="107"/>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c r="AA371" s="107"/>
      <c r="AB371" s="107"/>
      <c r="AC371" s="107"/>
      <c r="AD371" s="107"/>
      <c r="AE371" s="107"/>
      <c r="AF371" s="107"/>
      <c r="AG371" s="107"/>
      <c r="AH371" s="107"/>
      <c r="AI371" s="107"/>
      <c r="AJ371" s="107"/>
      <c r="AK371" s="107"/>
      <c r="AL371" s="107"/>
      <c r="AM371" s="107"/>
      <c r="AN371" s="107"/>
      <c r="AO371" s="107"/>
      <c r="AP371" s="107"/>
      <c r="AQ371" s="107"/>
      <c r="AR371" s="107"/>
      <c r="AS371" s="107"/>
      <c r="AT371" s="107"/>
      <c r="AU371" s="107"/>
      <c r="AV371" s="107"/>
      <c r="AW371" s="107"/>
      <c r="AX371" s="107"/>
      <c r="AY371" s="107"/>
      <c r="AZ371" s="107"/>
      <c r="BA371" s="107"/>
      <c r="BB371" s="107"/>
      <c r="BC371" s="107"/>
      <c r="BD371" s="107"/>
      <c r="BE371" s="107"/>
      <c r="BF371" s="107"/>
      <c r="BG371" s="107"/>
      <c r="BH371" s="107"/>
      <c r="BI371" s="107"/>
      <c r="BJ371" s="107"/>
      <c r="BK371" s="107"/>
      <c r="BL371" s="107"/>
      <c r="BM371" s="107"/>
      <c r="BN371" s="107"/>
      <c r="BO371" s="107"/>
      <c r="BP371" s="107"/>
      <c r="BQ371" s="107"/>
      <c r="BR371" s="107"/>
      <c r="BS371" s="107"/>
      <c r="BT371" s="107"/>
      <c r="BU371" s="107"/>
      <c r="BV371" s="107"/>
      <c r="BW371" s="107"/>
      <c r="BX371" s="107"/>
      <c r="BY371" s="107"/>
      <c r="BZ371" s="107"/>
      <c r="CA371" s="107"/>
      <c r="CB371" s="107"/>
    </row>
    <row r="372" spans="1:80" s="108" customFormat="1" ht="12" customHeight="1">
      <c r="A372" s="107"/>
      <c r="B372" s="107"/>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c r="AA372" s="107"/>
      <c r="AB372" s="107"/>
      <c r="AC372" s="107"/>
      <c r="AD372" s="107"/>
      <c r="AE372" s="107"/>
      <c r="AF372" s="107"/>
      <c r="AG372" s="107"/>
      <c r="AH372" s="107"/>
      <c r="AI372" s="107"/>
      <c r="AJ372" s="107"/>
      <c r="AK372" s="107"/>
      <c r="AL372" s="107"/>
      <c r="AM372" s="107"/>
      <c r="AN372" s="107"/>
      <c r="AO372" s="107"/>
      <c r="AP372" s="107"/>
      <c r="AQ372" s="107"/>
      <c r="AR372" s="107"/>
      <c r="AS372" s="107"/>
      <c r="AT372" s="107"/>
      <c r="AU372" s="107"/>
      <c r="AV372" s="107"/>
      <c r="AW372" s="107"/>
      <c r="AX372" s="107"/>
      <c r="AY372" s="107"/>
      <c r="AZ372" s="107"/>
      <c r="BA372" s="107"/>
      <c r="BB372" s="107"/>
      <c r="BC372" s="107"/>
      <c r="BD372" s="107"/>
      <c r="BE372" s="107"/>
      <c r="BF372" s="107"/>
      <c r="BG372" s="107"/>
      <c r="BH372" s="107"/>
      <c r="BI372" s="107"/>
      <c r="BJ372" s="107"/>
      <c r="BK372" s="107"/>
      <c r="BL372" s="107"/>
      <c r="BM372" s="107"/>
      <c r="BN372" s="107"/>
      <c r="BO372" s="107"/>
      <c r="BP372" s="107"/>
      <c r="BQ372" s="107"/>
      <c r="BR372" s="107"/>
      <c r="BS372" s="107"/>
      <c r="BT372" s="107"/>
      <c r="BU372" s="107"/>
      <c r="BV372" s="107"/>
      <c r="BW372" s="107"/>
      <c r="BX372" s="107"/>
      <c r="BY372" s="107"/>
      <c r="BZ372" s="107"/>
      <c r="CA372" s="107"/>
      <c r="CB372" s="107"/>
    </row>
    <row r="373" spans="1:80" s="108" customFormat="1" ht="12" customHeight="1">
      <c r="A373" s="107"/>
      <c r="B373" s="107"/>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c r="AA373" s="107"/>
      <c r="AB373" s="107"/>
      <c r="AC373" s="107"/>
      <c r="AD373" s="107"/>
      <c r="AE373" s="107"/>
      <c r="AF373" s="107"/>
      <c r="AG373" s="107"/>
      <c r="AH373" s="107"/>
      <c r="AI373" s="107"/>
      <c r="AJ373" s="107"/>
      <c r="AK373" s="107"/>
      <c r="AL373" s="107"/>
      <c r="AM373" s="107"/>
      <c r="AN373" s="107"/>
      <c r="AO373" s="107"/>
      <c r="AP373" s="107"/>
      <c r="AQ373" s="107"/>
      <c r="AR373" s="107"/>
      <c r="AS373" s="107"/>
      <c r="AT373" s="107"/>
      <c r="AU373" s="107"/>
      <c r="AV373" s="107"/>
      <c r="AW373" s="107"/>
      <c r="AX373" s="107"/>
      <c r="AY373" s="107"/>
      <c r="AZ373" s="107"/>
      <c r="BA373" s="107"/>
      <c r="BB373" s="107"/>
      <c r="BC373" s="107"/>
      <c r="BD373" s="107"/>
      <c r="BE373" s="107"/>
      <c r="BF373" s="107"/>
      <c r="BG373" s="107"/>
      <c r="BH373" s="107"/>
      <c r="BI373" s="107"/>
      <c r="BJ373" s="107"/>
      <c r="BK373" s="107"/>
      <c r="BL373" s="107"/>
      <c r="BM373" s="107"/>
      <c r="BN373" s="107"/>
      <c r="BO373" s="107"/>
      <c r="BP373" s="107"/>
      <c r="BQ373" s="107"/>
      <c r="BR373" s="107"/>
      <c r="BS373" s="107"/>
      <c r="BT373" s="107"/>
      <c r="BU373" s="107"/>
      <c r="BV373" s="107"/>
      <c r="BW373" s="107"/>
      <c r="BX373" s="107"/>
      <c r="BY373" s="107"/>
      <c r="BZ373" s="107"/>
      <c r="CA373" s="107"/>
      <c r="CB373" s="107"/>
    </row>
    <row r="374" spans="1:80" s="108" customFormat="1" ht="12" customHeight="1">
      <c r="A374" s="107"/>
      <c r="B374" s="107"/>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c r="AA374" s="107"/>
      <c r="AB374" s="107"/>
      <c r="AC374" s="107"/>
      <c r="AD374" s="107"/>
      <c r="AE374" s="107"/>
      <c r="AF374" s="107"/>
      <c r="AG374" s="107"/>
      <c r="AH374" s="107"/>
      <c r="AI374" s="107"/>
      <c r="AJ374" s="107"/>
      <c r="AK374" s="107"/>
      <c r="AL374" s="107"/>
      <c r="AM374" s="107"/>
      <c r="AN374" s="107"/>
      <c r="AO374" s="107"/>
      <c r="AP374" s="107"/>
      <c r="AQ374" s="107"/>
      <c r="AR374" s="107"/>
      <c r="AS374" s="107"/>
      <c r="AT374" s="107"/>
      <c r="AU374" s="107"/>
      <c r="AV374" s="107"/>
      <c r="AW374" s="107"/>
      <c r="AX374" s="107"/>
      <c r="AY374" s="107"/>
      <c r="AZ374" s="107"/>
      <c r="BA374" s="107"/>
      <c r="BB374" s="107"/>
      <c r="BC374" s="107"/>
      <c r="BD374" s="107"/>
      <c r="BE374" s="107"/>
      <c r="BF374" s="107"/>
      <c r="BG374" s="107"/>
      <c r="BH374" s="107"/>
      <c r="BI374" s="107"/>
      <c r="BJ374" s="107"/>
      <c r="BK374" s="107"/>
      <c r="BL374" s="107"/>
      <c r="BM374" s="107"/>
      <c r="BN374" s="107"/>
      <c r="BO374" s="107"/>
      <c r="BP374" s="107"/>
      <c r="BQ374" s="107"/>
      <c r="BR374" s="107"/>
      <c r="BS374" s="107"/>
      <c r="BT374" s="107"/>
      <c r="BU374" s="107"/>
      <c r="BV374" s="107"/>
      <c r="BW374" s="107"/>
      <c r="BX374" s="107"/>
      <c r="BY374" s="107"/>
      <c r="BZ374" s="107"/>
      <c r="CA374" s="107"/>
      <c r="CB374" s="107"/>
    </row>
    <row r="375" spans="1:80" s="108" customFormat="1" ht="12" customHeight="1">
      <c r="A375" s="107"/>
      <c r="B375" s="107"/>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c r="AA375" s="107"/>
      <c r="AB375" s="107"/>
      <c r="AC375" s="107"/>
      <c r="AD375" s="107"/>
      <c r="AE375" s="107"/>
      <c r="AF375" s="107"/>
      <c r="AG375" s="107"/>
      <c r="AH375" s="107"/>
      <c r="AI375" s="107"/>
      <c r="AJ375" s="107"/>
      <c r="AK375" s="107"/>
      <c r="AL375" s="107"/>
      <c r="AM375" s="107"/>
      <c r="AN375" s="107"/>
      <c r="AO375" s="107"/>
      <c r="AP375" s="107"/>
      <c r="AQ375" s="107"/>
      <c r="AR375" s="107"/>
      <c r="AS375" s="107"/>
      <c r="AT375" s="107"/>
      <c r="AU375" s="107"/>
      <c r="AV375" s="107"/>
      <c r="AW375" s="107"/>
      <c r="AX375" s="107"/>
      <c r="AY375" s="107"/>
      <c r="AZ375" s="107"/>
      <c r="BA375" s="107"/>
      <c r="BB375" s="107"/>
      <c r="BC375" s="107"/>
      <c r="BD375" s="107"/>
      <c r="BE375" s="107"/>
      <c r="BF375" s="107"/>
      <c r="BG375" s="107"/>
      <c r="BH375" s="107"/>
      <c r="BI375" s="107"/>
      <c r="BJ375" s="107"/>
      <c r="BK375" s="107"/>
      <c r="BL375" s="107"/>
      <c r="BM375" s="107"/>
      <c r="BN375" s="107"/>
      <c r="BO375" s="107"/>
      <c r="BP375" s="107"/>
      <c r="BQ375" s="107"/>
      <c r="BR375" s="107"/>
      <c r="BS375" s="107"/>
      <c r="BT375" s="107"/>
      <c r="BU375" s="107"/>
      <c r="BV375" s="107"/>
      <c r="BW375" s="107"/>
      <c r="BX375" s="107"/>
      <c r="BY375" s="107"/>
      <c r="BZ375" s="107"/>
      <c r="CA375" s="107"/>
      <c r="CB375" s="107"/>
    </row>
    <row r="376" spans="1:80" s="108" customFormat="1" ht="12" customHeight="1">
      <c r="A376" s="107"/>
      <c r="B376" s="107"/>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c r="AA376" s="107"/>
      <c r="AB376" s="107"/>
      <c r="AC376" s="107"/>
      <c r="AD376" s="107"/>
      <c r="AE376" s="107"/>
      <c r="AF376" s="107"/>
      <c r="AG376" s="107"/>
      <c r="AH376" s="107"/>
      <c r="AI376" s="107"/>
      <c r="AJ376" s="107"/>
      <c r="AK376" s="107"/>
      <c r="AL376" s="107"/>
      <c r="AM376" s="107"/>
      <c r="AN376" s="107"/>
      <c r="AO376" s="107"/>
      <c r="AP376" s="107"/>
      <c r="AQ376" s="107"/>
      <c r="AR376" s="107"/>
      <c r="AS376" s="107"/>
      <c r="AT376" s="107"/>
      <c r="AU376" s="107"/>
      <c r="AV376" s="107"/>
      <c r="AW376" s="107"/>
      <c r="AX376" s="107"/>
      <c r="AY376" s="107"/>
      <c r="AZ376" s="107"/>
      <c r="BA376" s="107"/>
      <c r="BB376" s="107"/>
      <c r="BC376" s="107"/>
      <c r="BD376" s="107"/>
      <c r="BE376" s="107"/>
      <c r="BF376" s="107"/>
      <c r="BG376" s="107"/>
      <c r="BH376" s="107"/>
      <c r="BI376" s="107"/>
      <c r="BJ376" s="107"/>
      <c r="BK376" s="107"/>
      <c r="BL376" s="107"/>
      <c r="BM376" s="107"/>
      <c r="BN376" s="107"/>
      <c r="BO376" s="107"/>
      <c r="BP376" s="107"/>
      <c r="BQ376" s="107"/>
      <c r="BR376" s="107"/>
      <c r="BS376" s="107"/>
      <c r="BT376" s="107"/>
      <c r="BU376" s="107"/>
      <c r="BV376" s="107"/>
      <c r="BW376" s="107"/>
      <c r="BX376" s="107"/>
      <c r="BY376" s="107"/>
      <c r="BZ376" s="107"/>
      <c r="CA376" s="107"/>
      <c r="CB376" s="107"/>
    </row>
    <row r="377" spans="1:80" s="108" customFormat="1" ht="12" customHeight="1">
      <c r="A377" s="107"/>
      <c r="B377" s="107"/>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c r="AA377" s="107"/>
      <c r="AB377" s="107"/>
      <c r="AC377" s="107"/>
      <c r="AD377" s="107"/>
      <c r="AE377" s="107"/>
      <c r="AF377" s="107"/>
      <c r="AG377" s="107"/>
      <c r="AH377" s="107"/>
      <c r="AI377" s="107"/>
      <c r="AJ377" s="107"/>
      <c r="AK377" s="107"/>
      <c r="AL377" s="107"/>
      <c r="AM377" s="107"/>
      <c r="AN377" s="107"/>
      <c r="AO377" s="107"/>
      <c r="AP377" s="107"/>
      <c r="AQ377" s="107"/>
      <c r="AR377" s="107"/>
      <c r="AS377" s="107"/>
      <c r="AT377" s="107"/>
      <c r="AU377" s="107"/>
      <c r="AV377" s="107"/>
      <c r="AW377" s="107"/>
      <c r="AX377" s="107"/>
      <c r="AY377" s="107"/>
      <c r="AZ377" s="107"/>
      <c r="BA377" s="107"/>
      <c r="BB377" s="107"/>
      <c r="BC377" s="107"/>
      <c r="BD377" s="107"/>
      <c r="BE377" s="107"/>
      <c r="BF377" s="107"/>
      <c r="BG377" s="107"/>
      <c r="BH377" s="107"/>
      <c r="BI377" s="107"/>
      <c r="BJ377" s="107"/>
      <c r="BK377" s="107"/>
      <c r="BL377" s="107"/>
      <c r="BM377" s="107"/>
      <c r="BN377" s="107"/>
      <c r="BO377" s="107"/>
      <c r="BP377" s="107"/>
      <c r="BQ377" s="107"/>
      <c r="BR377" s="107"/>
      <c r="BS377" s="107"/>
      <c r="BT377" s="107"/>
      <c r="BU377" s="107"/>
      <c r="BV377" s="107"/>
      <c r="BW377" s="107"/>
      <c r="BX377" s="107"/>
      <c r="BY377" s="107"/>
      <c r="BZ377" s="107"/>
      <c r="CA377" s="107"/>
      <c r="CB377" s="107"/>
    </row>
    <row r="378" spans="1:80" s="108" customFormat="1" ht="12" customHeight="1">
      <c r="A378" s="107"/>
      <c r="B378" s="107"/>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c r="AA378" s="107"/>
      <c r="AB378" s="107"/>
      <c r="AC378" s="107"/>
      <c r="AD378" s="107"/>
      <c r="AE378" s="107"/>
      <c r="AF378" s="107"/>
      <c r="AG378" s="107"/>
      <c r="AH378" s="107"/>
      <c r="AI378" s="107"/>
      <c r="AJ378" s="107"/>
      <c r="AK378" s="107"/>
      <c r="AL378" s="107"/>
      <c r="AM378" s="107"/>
      <c r="AN378" s="107"/>
      <c r="AO378" s="107"/>
      <c r="AP378" s="107"/>
      <c r="AQ378" s="107"/>
      <c r="AR378" s="107"/>
      <c r="AS378" s="107"/>
      <c r="AT378" s="107"/>
      <c r="AU378" s="107"/>
      <c r="AV378" s="107"/>
      <c r="AW378" s="107"/>
      <c r="AX378" s="107"/>
      <c r="AY378" s="107"/>
      <c r="AZ378" s="107"/>
      <c r="BA378" s="107"/>
      <c r="BB378" s="107"/>
      <c r="BC378" s="107"/>
      <c r="BD378" s="107"/>
      <c r="BE378" s="107"/>
      <c r="BF378" s="107"/>
      <c r="BG378" s="107"/>
      <c r="BH378" s="107"/>
      <c r="BI378" s="107"/>
      <c r="BJ378" s="107"/>
      <c r="BK378" s="107"/>
      <c r="BL378" s="107"/>
      <c r="BM378" s="107"/>
      <c r="BN378" s="107"/>
      <c r="BO378" s="107"/>
      <c r="BP378" s="107"/>
      <c r="BQ378" s="107"/>
      <c r="BR378" s="107"/>
      <c r="BS378" s="107"/>
      <c r="BT378" s="107"/>
      <c r="BU378" s="107"/>
      <c r="BV378" s="107"/>
      <c r="BW378" s="107"/>
      <c r="BX378" s="107"/>
      <c r="BY378" s="107"/>
      <c r="BZ378" s="107"/>
      <c r="CA378" s="107"/>
      <c r="CB378" s="107"/>
    </row>
    <row r="379" spans="1:80" s="108" customFormat="1" ht="12" customHeight="1">
      <c r="A379" s="107"/>
      <c r="B379" s="107"/>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c r="AA379" s="107"/>
      <c r="AB379" s="107"/>
      <c r="AC379" s="107"/>
      <c r="AD379" s="107"/>
      <c r="AE379" s="107"/>
      <c r="AF379" s="107"/>
      <c r="AG379" s="107"/>
      <c r="AH379" s="107"/>
      <c r="AI379" s="107"/>
      <c r="AJ379" s="107"/>
      <c r="AK379" s="107"/>
      <c r="AL379" s="107"/>
      <c r="AM379" s="107"/>
      <c r="AN379" s="107"/>
      <c r="AO379" s="107"/>
      <c r="AP379" s="107"/>
      <c r="AQ379" s="107"/>
      <c r="AR379" s="107"/>
      <c r="AS379" s="107"/>
      <c r="AT379" s="107"/>
      <c r="AU379" s="107"/>
      <c r="AV379" s="107"/>
      <c r="AW379" s="107"/>
      <c r="AX379" s="107"/>
      <c r="AY379" s="107"/>
      <c r="AZ379" s="107"/>
      <c r="BA379" s="107"/>
      <c r="BB379" s="107"/>
      <c r="BC379" s="107"/>
      <c r="BD379" s="107"/>
      <c r="BE379" s="107"/>
      <c r="BF379" s="107"/>
      <c r="BG379" s="107"/>
      <c r="BH379" s="107"/>
      <c r="BI379" s="107"/>
      <c r="BJ379" s="107"/>
      <c r="BK379" s="107"/>
      <c r="BL379" s="107"/>
      <c r="BM379" s="107"/>
      <c r="BN379" s="107"/>
      <c r="BO379" s="107"/>
      <c r="BP379" s="107"/>
      <c r="BQ379" s="107"/>
      <c r="BR379" s="107"/>
      <c r="BS379" s="107"/>
      <c r="BT379" s="107"/>
      <c r="BU379" s="107"/>
      <c r="BV379" s="107"/>
      <c r="BW379" s="107"/>
      <c r="BX379" s="107"/>
      <c r="BY379" s="107"/>
      <c r="BZ379" s="107"/>
      <c r="CA379" s="107"/>
      <c r="CB379" s="107"/>
    </row>
    <row r="380" spans="1:80" s="108" customFormat="1" ht="12" customHeight="1">
      <c r="A380" s="107"/>
      <c r="B380" s="107"/>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c r="AA380" s="107"/>
      <c r="AB380" s="107"/>
      <c r="AC380" s="107"/>
      <c r="AD380" s="107"/>
      <c r="AE380" s="107"/>
      <c r="AF380" s="107"/>
      <c r="AG380" s="107"/>
      <c r="AH380" s="107"/>
      <c r="AI380" s="107"/>
      <c r="AJ380" s="107"/>
      <c r="AK380" s="107"/>
      <c r="AL380" s="107"/>
      <c r="AM380" s="107"/>
      <c r="AN380" s="107"/>
      <c r="AO380" s="107"/>
      <c r="AP380" s="107"/>
      <c r="AQ380" s="107"/>
      <c r="AR380" s="107"/>
      <c r="AS380" s="107"/>
      <c r="AT380" s="107"/>
      <c r="AU380" s="107"/>
      <c r="AV380" s="107"/>
      <c r="AW380" s="107"/>
      <c r="AX380" s="107"/>
      <c r="AY380" s="107"/>
      <c r="AZ380" s="107"/>
      <c r="BA380" s="107"/>
      <c r="BB380" s="107"/>
      <c r="BC380" s="107"/>
      <c r="BD380" s="107"/>
      <c r="BE380" s="107"/>
      <c r="BF380" s="107"/>
      <c r="BG380" s="107"/>
      <c r="BH380" s="107"/>
      <c r="BI380" s="107"/>
      <c r="BJ380" s="107"/>
      <c r="BK380" s="107"/>
      <c r="BL380" s="107"/>
      <c r="BM380" s="107"/>
      <c r="BN380" s="107"/>
      <c r="BO380" s="107"/>
      <c r="BP380" s="107"/>
      <c r="BQ380" s="107"/>
      <c r="BR380" s="107"/>
      <c r="BS380" s="107"/>
      <c r="BT380" s="107"/>
      <c r="BU380" s="107"/>
      <c r="BV380" s="107"/>
      <c r="BW380" s="107"/>
      <c r="BX380" s="107"/>
      <c r="BY380" s="107"/>
      <c r="BZ380" s="107"/>
      <c r="CA380" s="107"/>
      <c r="CB380" s="107"/>
    </row>
    <row r="381" spans="1:80" s="108" customFormat="1" ht="12" customHeight="1">
      <c r="A381" s="107"/>
      <c r="B381" s="107"/>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c r="AA381" s="107"/>
      <c r="AB381" s="107"/>
      <c r="AC381" s="107"/>
      <c r="AD381" s="107"/>
      <c r="AE381" s="107"/>
      <c r="AF381" s="107"/>
      <c r="AG381" s="107"/>
      <c r="AH381" s="107"/>
      <c r="AI381" s="107"/>
      <c r="AJ381" s="107"/>
      <c r="AK381" s="107"/>
      <c r="AL381" s="107"/>
      <c r="AM381" s="107"/>
      <c r="AN381" s="107"/>
      <c r="AO381" s="107"/>
      <c r="AP381" s="107"/>
      <c r="AQ381" s="107"/>
      <c r="AR381" s="107"/>
      <c r="AS381" s="107"/>
      <c r="AT381" s="107"/>
      <c r="AU381" s="107"/>
      <c r="AV381" s="107"/>
      <c r="AW381" s="107"/>
      <c r="AX381" s="107"/>
      <c r="AY381" s="107"/>
      <c r="AZ381" s="107"/>
      <c r="BA381" s="107"/>
      <c r="BB381" s="107"/>
      <c r="BC381" s="107"/>
      <c r="BD381" s="107"/>
      <c r="BE381" s="107"/>
      <c r="BF381" s="107"/>
      <c r="BG381" s="107"/>
      <c r="BH381" s="107"/>
      <c r="BI381" s="107"/>
      <c r="BJ381" s="107"/>
      <c r="BK381" s="107"/>
      <c r="BL381" s="107"/>
      <c r="BM381" s="107"/>
      <c r="BN381" s="107"/>
      <c r="BO381" s="107"/>
      <c r="BP381" s="107"/>
      <c r="BQ381" s="107"/>
      <c r="BR381" s="107"/>
      <c r="BS381" s="107"/>
      <c r="BT381" s="107"/>
      <c r="BU381" s="107"/>
      <c r="BV381" s="107"/>
      <c r="BW381" s="107"/>
      <c r="BX381" s="107"/>
      <c r="BY381" s="107"/>
      <c r="BZ381" s="107"/>
      <c r="CA381" s="107"/>
      <c r="CB381" s="107"/>
    </row>
    <row r="382" spans="1:80" s="108" customFormat="1" ht="12" customHeight="1">
      <c r="A382" s="107"/>
      <c r="B382" s="107"/>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c r="AA382" s="107"/>
      <c r="AB382" s="107"/>
      <c r="AC382" s="107"/>
      <c r="AD382" s="107"/>
      <c r="AE382" s="107"/>
      <c r="AF382" s="107"/>
      <c r="AG382" s="107"/>
      <c r="AH382" s="107"/>
      <c r="AI382" s="107"/>
      <c r="AJ382" s="107"/>
      <c r="AK382" s="107"/>
      <c r="AL382" s="107"/>
      <c r="AM382" s="107"/>
      <c r="AN382" s="107"/>
      <c r="AO382" s="107"/>
      <c r="AP382" s="107"/>
      <c r="AQ382" s="107"/>
      <c r="AR382" s="107"/>
      <c r="AS382" s="107"/>
      <c r="AT382" s="107"/>
      <c r="AU382" s="107"/>
      <c r="AV382" s="107"/>
      <c r="AW382" s="107"/>
      <c r="AX382" s="107"/>
      <c r="AY382" s="107"/>
      <c r="AZ382" s="107"/>
      <c r="BA382" s="107"/>
      <c r="BB382" s="107"/>
      <c r="BC382" s="107"/>
      <c r="BD382" s="107"/>
      <c r="BE382" s="107"/>
      <c r="BF382" s="107"/>
      <c r="BG382" s="107"/>
      <c r="BH382" s="107"/>
      <c r="BI382" s="107"/>
      <c r="BJ382" s="107"/>
      <c r="BK382" s="107"/>
      <c r="BL382" s="107"/>
      <c r="BM382" s="107"/>
      <c r="BN382" s="107"/>
      <c r="BO382" s="107"/>
      <c r="BP382" s="107"/>
      <c r="BQ382" s="107"/>
      <c r="BR382" s="107"/>
      <c r="BS382" s="107"/>
      <c r="BT382" s="107"/>
      <c r="BU382" s="107"/>
      <c r="BV382" s="107"/>
      <c r="BW382" s="107"/>
      <c r="BX382" s="107"/>
      <c r="BY382" s="107"/>
      <c r="BZ382" s="107"/>
      <c r="CA382" s="107"/>
      <c r="CB382" s="107"/>
    </row>
    <row r="383" spans="1:80" s="108" customFormat="1" ht="12" customHeight="1">
      <c r="A383" s="107"/>
      <c r="B383" s="107"/>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c r="AA383" s="107"/>
      <c r="AB383" s="107"/>
      <c r="AC383" s="107"/>
      <c r="AD383" s="107"/>
      <c r="AE383" s="107"/>
      <c r="AF383" s="107"/>
      <c r="AG383" s="107"/>
      <c r="AH383" s="107"/>
      <c r="AI383" s="107"/>
      <c r="AJ383" s="107"/>
      <c r="AK383" s="107"/>
      <c r="AL383" s="107"/>
      <c r="AM383" s="107"/>
      <c r="AN383" s="107"/>
      <c r="AO383" s="107"/>
      <c r="AP383" s="107"/>
      <c r="AQ383" s="107"/>
      <c r="AR383" s="107"/>
      <c r="AS383" s="107"/>
      <c r="AT383" s="107"/>
      <c r="AU383" s="107"/>
      <c r="AV383" s="107"/>
      <c r="AW383" s="107"/>
      <c r="AX383" s="107"/>
      <c r="AY383" s="107"/>
      <c r="AZ383" s="107"/>
      <c r="BA383" s="107"/>
      <c r="BB383" s="107"/>
      <c r="BC383" s="107"/>
      <c r="BD383" s="107"/>
      <c r="BE383" s="107"/>
      <c r="BF383" s="107"/>
      <c r="BG383" s="107"/>
      <c r="BH383" s="107"/>
      <c r="BI383" s="107"/>
      <c r="BJ383" s="107"/>
      <c r="BK383" s="107"/>
      <c r="BL383" s="107"/>
      <c r="BM383" s="107"/>
      <c r="BN383" s="107"/>
      <c r="BO383" s="107"/>
      <c r="BP383" s="107"/>
      <c r="BQ383" s="107"/>
      <c r="BR383" s="107"/>
      <c r="BS383" s="107"/>
      <c r="BT383" s="107"/>
      <c r="BU383" s="107"/>
      <c r="BV383" s="107"/>
      <c r="BW383" s="107"/>
      <c r="BX383" s="107"/>
      <c r="BY383" s="107"/>
      <c r="BZ383" s="107"/>
      <c r="CA383" s="107"/>
      <c r="CB383" s="107"/>
    </row>
    <row r="384" spans="1:80" s="108" customFormat="1" ht="12" customHeight="1">
      <c r="A384" s="107"/>
      <c r="B384" s="107"/>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c r="AA384" s="107"/>
      <c r="AB384" s="107"/>
      <c r="AC384" s="107"/>
      <c r="AD384" s="107"/>
      <c r="AE384" s="107"/>
      <c r="AF384" s="107"/>
      <c r="AG384" s="107"/>
      <c r="AH384" s="107"/>
      <c r="AI384" s="107"/>
      <c r="AJ384" s="107"/>
      <c r="AK384" s="107"/>
      <c r="AL384" s="107"/>
      <c r="AM384" s="107"/>
      <c r="AN384" s="107"/>
      <c r="AO384" s="107"/>
      <c r="AP384" s="107"/>
      <c r="AQ384" s="107"/>
      <c r="AR384" s="107"/>
      <c r="AS384" s="107"/>
      <c r="AT384" s="107"/>
      <c r="AU384" s="107"/>
      <c r="AV384" s="107"/>
      <c r="AW384" s="107"/>
      <c r="AX384" s="107"/>
      <c r="AY384" s="107"/>
      <c r="AZ384" s="107"/>
      <c r="BA384" s="107"/>
      <c r="BB384" s="107"/>
      <c r="BC384" s="107"/>
      <c r="BD384" s="107"/>
      <c r="BE384" s="107"/>
      <c r="BF384" s="107"/>
      <c r="BG384" s="107"/>
      <c r="BH384" s="107"/>
      <c r="BI384" s="107"/>
      <c r="BJ384" s="107"/>
      <c r="BK384" s="107"/>
      <c r="BL384" s="107"/>
      <c r="BM384" s="107"/>
      <c r="BN384" s="107"/>
      <c r="BO384" s="107"/>
      <c r="BP384" s="107"/>
      <c r="BQ384" s="107"/>
      <c r="BR384" s="107"/>
      <c r="BS384" s="107"/>
      <c r="BT384" s="107"/>
      <c r="BU384" s="107"/>
      <c r="BV384" s="107"/>
      <c r="BW384" s="107"/>
      <c r="BX384" s="107"/>
      <c r="BY384" s="107"/>
      <c r="BZ384" s="107"/>
      <c r="CA384" s="107"/>
      <c r="CB384" s="107"/>
    </row>
    <row r="385" spans="1:80" s="108" customFormat="1" ht="12" customHeight="1">
      <c r="A385" s="107"/>
      <c r="B385" s="107"/>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c r="AA385" s="107"/>
      <c r="AB385" s="107"/>
      <c r="AC385" s="107"/>
      <c r="AD385" s="107"/>
      <c r="AE385" s="107"/>
      <c r="AF385" s="107"/>
      <c r="AG385" s="107"/>
      <c r="AH385" s="107"/>
      <c r="AI385" s="107"/>
      <c r="AJ385" s="107"/>
      <c r="AK385" s="107"/>
      <c r="AL385" s="107"/>
      <c r="AM385" s="107"/>
      <c r="AN385" s="107"/>
      <c r="AO385" s="107"/>
      <c r="AP385" s="107"/>
      <c r="AQ385" s="107"/>
      <c r="AR385" s="107"/>
      <c r="AS385" s="107"/>
      <c r="AT385" s="107"/>
      <c r="AU385" s="107"/>
      <c r="AV385" s="107"/>
      <c r="AW385" s="107"/>
      <c r="AX385" s="107"/>
      <c r="AY385" s="107"/>
      <c r="AZ385" s="107"/>
      <c r="BA385" s="107"/>
      <c r="BB385" s="107"/>
      <c r="BC385" s="107"/>
      <c r="BD385" s="107"/>
      <c r="BE385" s="107"/>
      <c r="BF385" s="107"/>
      <c r="BG385" s="107"/>
      <c r="BH385" s="107"/>
      <c r="BI385" s="107"/>
      <c r="BJ385" s="107"/>
      <c r="BK385" s="107"/>
      <c r="BL385" s="107"/>
      <c r="BM385" s="107"/>
      <c r="BN385" s="107"/>
      <c r="BO385" s="107"/>
      <c r="BP385" s="107"/>
      <c r="BQ385" s="107"/>
      <c r="BR385" s="107"/>
      <c r="BS385" s="107"/>
      <c r="BT385" s="107"/>
      <c r="BU385" s="107"/>
      <c r="BV385" s="107"/>
      <c r="BW385" s="107"/>
      <c r="BX385" s="107"/>
      <c r="BY385" s="107"/>
      <c r="BZ385" s="107"/>
      <c r="CA385" s="107"/>
      <c r="CB385" s="107"/>
    </row>
    <row r="386" spans="1:80" s="108" customFormat="1" ht="12" customHeight="1">
      <c r="A386" s="107"/>
      <c r="B386" s="107"/>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c r="AA386" s="107"/>
      <c r="AB386" s="107"/>
      <c r="AC386" s="107"/>
      <c r="AD386" s="107"/>
      <c r="AE386" s="107"/>
      <c r="AF386" s="107"/>
      <c r="AG386" s="107"/>
      <c r="AH386" s="107"/>
      <c r="AI386" s="107"/>
      <c r="AJ386" s="107"/>
      <c r="AK386" s="107"/>
      <c r="AL386" s="107"/>
      <c r="AM386" s="107"/>
      <c r="AN386" s="107"/>
      <c r="AO386" s="107"/>
      <c r="AP386" s="107"/>
      <c r="AQ386" s="107"/>
      <c r="AR386" s="107"/>
      <c r="AS386" s="107"/>
      <c r="AT386" s="107"/>
      <c r="AU386" s="107"/>
      <c r="AV386" s="107"/>
      <c r="AW386" s="107"/>
      <c r="AX386" s="107"/>
      <c r="AY386" s="107"/>
      <c r="AZ386" s="107"/>
      <c r="BA386" s="107"/>
      <c r="BB386" s="107"/>
      <c r="BC386" s="107"/>
      <c r="BD386" s="107"/>
      <c r="BE386" s="107"/>
      <c r="BF386" s="107"/>
      <c r="BG386" s="107"/>
      <c r="BH386" s="107"/>
      <c r="BI386" s="107"/>
      <c r="BJ386" s="107"/>
      <c r="BK386" s="107"/>
      <c r="BL386" s="107"/>
      <c r="BM386" s="107"/>
      <c r="BN386" s="107"/>
      <c r="BO386" s="107"/>
      <c r="BP386" s="107"/>
      <c r="BQ386" s="107"/>
      <c r="BR386" s="107"/>
      <c r="BS386" s="107"/>
      <c r="BT386" s="107"/>
      <c r="BU386" s="107"/>
      <c r="BV386" s="107"/>
      <c r="BW386" s="107"/>
      <c r="BX386" s="107"/>
      <c r="BY386" s="107"/>
      <c r="BZ386" s="107"/>
      <c r="CA386" s="107"/>
      <c r="CB386" s="107"/>
    </row>
    <row r="387" spans="1:80" s="108" customFormat="1" ht="12" customHeight="1">
      <c r="A387" s="107"/>
      <c r="B387" s="107"/>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c r="AA387" s="107"/>
      <c r="AB387" s="107"/>
      <c r="AC387" s="107"/>
      <c r="AD387" s="107"/>
      <c r="AE387" s="107"/>
      <c r="AF387" s="107"/>
      <c r="AG387" s="107"/>
      <c r="AH387" s="107"/>
      <c r="AI387" s="107"/>
      <c r="AJ387" s="107"/>
      <c r="AK387" s="107"/>
      <c r="AL387" s="107"/>
      <c r="AM387" s="107"/>
      <c r="AN387" s="107"/>
      <c r="AO387" s="107"/>
      <c r="AP387" s="107"/>
      <c r="AQ387" s="107"/>
      <c r="AR387" s="107"/>
      <c r="AS387" s="107"/>
      <c r="AT387" s="107"/>
      <c r="AU387" s="107"/>
      <c r="AV387" s="107"/>
      <c r="AW387" s="107"/>
      <c r="AX387" s="107"/>
      <c r="AY387" s="107"/>
      <c r="AZ387" s="107"/>
      <c r="BA387" s="107"/>
      <c r="BB387" s="107"/>
      <c r="BC387" s="107"/>
      <c r="BD387" s="107"/>
      <c r="BE387" s="107"/>
      <c r="BF387" s="107"/>
      <c r="BG387" s="107"/>
      <c r="BH387" s="107"/>
      <c r="BI387" s="107"/>
      <c r="BJ387" s="107"/>
      <c r="BK387" s="107"/>
      <c r="BL387" s="107"/>
      <c r="BM387" s="107"/>
      <c r="BN387" s="107"/>
      <c r="BO387" s="107"/>
      <c r="BP387" s="107"/>
      <c r="BQ387" s="107"/>
      <c r="BR387" s="107"/>
      <c r="BS387" s="107"/>
      <c r="BT387" s="107"/>
      <c r="BU387" s="107"/>
      <c r="BV387" s="107"/>
      <c r="BW387" s="107"/>
      <c r="BX387" s="107"/>
      <c r="BY387" s="107"/>
      <c r="BZ387" s="107"/>
      <c r="CA387" s="107"/>
      <c r="CB387" s="107"/>
    </row>
    <row r="388" spans="1:80" s="108" customFormat="1" ht="12" customHeight="1">
      <c r="A388" s="107"/>
      <c r="B388" s="107"/>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c r="AA388" s="107"/>
      <c r="AB388" s="107"/>
      <c r="AC388" s="107"/>
      <c r="AD388" s="107"/>
      <c r="AE388" s="107"/>
      <c r="AF388" s="107"/>
      <c r="AG388" s="107"/>
      <c r="AH388" s="107"/>
      <c r="AI388" s="107"/>
      <c r="AJ388" s="107"/>
      <c r="AK388" s="107"/>
      <c r="AL388" s="107"/>
      <c r="AM388" s="107"/>
      <c r="AN388" s="107"/>
      <c r="AO388" s="107"/>
      <c r="AP388" s="107"/>
      <c r="AQ388" s="107"/>
      <c r="AR388" s="107"/>
      <c r="AS388" s="107"/>
      <c r="AT388" s="107"/>
      <c r="AU388" s="107"/>
      <c r="AV388" s="107"/>
      <c r="AW388" s="107"/>
      <c r="AX388" s="107"/>
      <c r="AY388" s="107"/>
      <c r="AZ388" s="107"/>
      <c r="BA388" s="107"/>
      <c r="BB388" s="107"/>
      <c r="BC388" s="107"/>
      <c r="BD388" s="107"/>
      <c r="BE388" s="107"/>
      <c r="BF388" s="107"/>
      <c r="BG388" s="107"/>
      <c r="BH388" s="107"/>
      <c r="BI388" s="107"/>
      <c r="BJ388" s="107"/>
      <c r="BK388" s="107"/>
      <c r="BL388" s="107"/>
      <c r="BM388" s="107"/>
      <c r="BN388" s="107"/>
      <c r="BO388" s="107"/>
      <c r="BP388" s="107"/>
      <c r="BQ388" s="107"/>
      <c r="BR388" s="107"/>
      <c r="BS388" s="107"/>
      <c r="BT388" s="107"/>
      <c r="BU388" s="107"/>
      <c r="BV388" s="107"/>
      <c r="BW388" s="107"/>
      <c r="BX388" s="107"/>
      <c r="BY388" s="107"/>
      <c r="BZ388" s="107"/>
      <c r="CA388" s="107"/>
      <c r="CB388" s="107"/>
    </row>
    <row r="389" spans="1:80" s="108" customFormat="1" ht="12" customHeight="1">
      <c r="A389" s="107"/>
      <c r="B389" s="107"/>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c r="AA389" s="107"/>
      <c r="AB389" s="107"/>
      <c r="AC389" s="107"/>
      <c r="AD389" s="107"/>
      <c r="AE389" s="107"/>
      <c r="AF389" s="107"/>
      <c r="AG389" s="107"/>
      <c r="AH389" s="107"/>
      <c r="AI389" s="107"/>
      <c r="AJ389" s="107"/>
      <c r="AK389" s="107"/>
      <c r="AL389" s="107"/>
      <c r="AM389" s="107"/>
      <c r="AN389" s="107"/>
      <c r="AO389" s="107"/>
      <c r="AP389" s="107"/>
      <c r="AQ389" s="107"/>
      <c r="AR389" s="107"/>
      <c r="AS389" s="107"/>
      <c r="AT389" s="107"/>
      <c r="AU389" s="107"/>
      <c r="AV389" s="107"/>
      <c r="AW389" s="107"/>
      <c r="AX389" s="107"/>
      <c r="AY389" s="107"/>
      <c r="AZ389" s="107"/>
      <c r="BA389" s="107"/>
      <c r="BB389" s="107"/>
      <c r="BC389" s="107"/>
      <c r="BD389" s="107"/>
      <c r="BE389" s="107"/>
      <c r="BF389" s="107"/>
      <c r="BG389" s="107"/>
      <c r="BH389" s="107"/>
      <c r="BI389" s="107"/>
      <c r="BJ389" s="107"/>
      <c r="BK389" s="107"/>
      <c r="BL389" s="107"/>
      <c r="BM389" s="107"/>
      <c r="BN389" s="107"/>
      <c r="BO389" s="107"/>
      <c r="BP389" s="107"/>
      <c r="BQ389" s="107"/>
      <c r="BR389" s="107"/>
      <c r="BS389" s="107"/>
      <c r="BT389" s="107"/>
      <c r="BU389" s="107"/>
      <c r="BV389" s="107"/>
      <c r="BW389" s="107"/>
      <c r="BX389" s="107"/>
      <c r="BY389" s="107"/>
      <c r="BZ389" s="107"/>
      <c r="CA389" s="107"/>
      <c r="CB389" s="107"/>
    </row>
    <row r="390" spans="1:80" s="108" customFormat="1" ht="12" customHeight="1">
      <c r="A390" s="107"/>
      <c r="B390" s="107"/>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c r="AA390" s="107"/>
      <c r="AB390" s="107"/>
      <c r="AC390" s="107"/>
      <c r="AD390" s="107"/>
      <c r="AE390" s="107"/>
      <c r="AF390" s="107"/>
      <c r="AG390" s="107"/>
      <c r="AH390" s="107"/>
      <c r="AI390" s="107"/>
      <c r="AJ390" s="107"/>
      <c r="AK390" s="107"/>
      <c r="AL390" s="107"/>
      <c r="AM390" s="107"/>
      <c r="AN390" s="107"/>
      <c r="AO390" s="107"/>
      <c r="AP390" s="107"/>
      <c r="AQ390" s="107"/>
      <c r="AR390" s="107"/>
      <c r="AS390" s="107"/>
      <c r="AT390" s="107"/>
      <c r="AU390" s="107"/>
      <c r="AV390" s="107"/>
      <c r="AW390" s="107"/>
      <c r="AX390" s="107"/>
      <c r="AY390" s="107"/>
      <c r="AZ390" s="107"/>
      <c r="BA390" s="107"/>
      <c r="BB390" s="107"/>
      <c r="BC390" s="107"/>
      <c r="BD390" s="107"/>
      <c r="BE390" s="107"/>
      <c r="BF390" s="107"/>
      <c r="BG390" s="107"/>
      <c r="BH390" s="107"/>
      <c r="BI390" s="107"/>
      <c r="BJ390" s="107"/>
      <c r="BK390" s="107"/>
      <c r="BL390" s="107"/>
      <c r="BM390" s="107"/>
      <c r="BN390" s="107"/>
      <c r="BO390" s="107"/>
      <c r="BP390" s="107"/>
      <c r="BQ390" s="107"/>
      <c r="BR390" s="107"/>
      <c r="BS390" s="107"/>
      <c r="BT390" s="107"/>
      <c r="BU390" s="107"/>
      <c r="BV390" s="107"/>
      <c r="BW390" s="107"/>
      <c r="BX390" s="107"/>
      <c r="BY390" s="107"/>
      <c r="BZ390" s="107"/>
      <c r="CA390" s="107"/>
      <c r="CB390" s="107"/>
    </row>
    <row r="391" spans="1:80" s="108" customFormat="1" ht="12" customHeight="1">
      <c r="A391" s="107"/>
      <c r="B391" s="107"/>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c r="AA391" s="107"/>
      <c r="AB391" s="107"/>
      <c r="AC391" s="107"/>
      <c r="AD391" s="107"/>
      <c r="AE391" s="107"/>
      <c r="AF391" s="107"/>
      <c r="AG391" s="107"/>
      <c r="AH391" s="107"/>
      <c r="AI391" s="107"/>
      <c r="AJ391" s="107"/>
      <c r="AK391" s="107"/>
      <c r="AL391" s="107"/>
      <c r="AM391" s="107"/>
      <c r="AN391" s="107"/>
      <c r="AO391" s="107"/>
      <c r="AP391" s="107"/>
      <c r="AQ391" s="107"/>
      <c r="AR391" s="107"/>
      <c r="AS391" s="107"/>
      <c r="AT391" s="107"/>
      <c r="AU391" s="107"/>
      <c r="AV391" s="107"/>
      <c r="AW391" s="107"/>
      <c r="AX391" s="107"/>
      <c r="AY391" s="107"/>
      <c r="AZ391" s="107"/>
      <c r="BA391" s="107"/>
      <c r="BB391" s="107"/>
      <c r="BC391" s="107"/>
      <c r="BD391" s="107"/>
      <c r="BE391" s="107"/>
      <c r="BF391" s="107"/>
      <c r="BG391" s="107"/>
      <c r="BH391" s="107"/>
      <c r="BI391" s="107"/>
      <c r="BJ391" s="107"/>
      <c r="BK391" s="107"/>
      <c r="BL391" s="107"/>
      <c r="BM391" s="107"/>
      <c r="BN391" s="107"/>
      <c r="BO391" s="107"/>
      <c r="BP391" s="107"/>
      <c r="BQ391" s="107"/>
      <c r="BR391" s="107"/>
      <c r="BS391" s="107"/>
      <c r="BT391" s="107"/>
      <c r="BU391" s="107"/>
      <c r="BV391" s="107"/>
      <c r="BW391" s="107"/>
      <c r="BX391" s="107"/>
      <c r="BY391" s="107"/>
      <c r="BZ391" s="107"/>
      <c r="CA391" s="107"/>
      <c r="CB391" s="107"/>
    </row>
    <row r="392" spans="1:80" s="108" customFormat="1" ht="12" customHeight="1">
      <c r="A392" s="107"/>
      <c r="B392" s="107"/>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c r="AA392" s="107"/>
      <c r="AB392" s="107"/>
      <c r="AC392" s="107"/>
      <c r="AD392" s="107"/>
      <c r="AE392" s="107"/>
      <c r="AF392" s="107"/>
      <c r="AG392" s="107"/>
      <c r="AH392" s="107"/>
      <c r="AI392" s="107"/>
      <c r="AJ392" s="107"/>
      <c r="AK392" s="107"/>
      <c r="AL392" s="107"/>
      <c r="AM392" s="107"/>
      <c r="AN392" s="107"/>
      <c r="AO392" s="107"/>
      <c r="AP392" s="107"/>
      <c r="AQ392" s="107"/>
      <c r="AR392" s="107"/>
      <c r="AS392" s="107"/>
      <c r="AT392" s="107"/>
      <c r="AU392" s="107"/>
      <c r="AV392" s="107"/>
      <c r="AW392" s="107"/>
      <c r="AX392" s="107"/>
      <c r="AY392" s="107"/>
      <c r="AZ392" s="107"/>
      <c r="BA392" s="107"/>
      <c r="BB392" s="107"/>
      <c r="BC392" s="107"/>
      <c r="BD392" s="107"/>
      <c r="BE392" s="107"/>
      <c r="BF392" s="107"/>
      <c r="BG392" s="107"/>
      <c r="BH392" s="107"/>
      <c r="BI392" s="107"/>
      <c r="BJ392" s="107"/>
      <c r="BK392" s="107"/>
      <c r="BL392" s="107"/>
      <c r="BM392" s="107"/>
      <c r="BN392" s="107"/>
      <c r="BO392" s="107"/>
      <c r="BP392" s="107"/>
      <c r="BQ392" s="107"/>
      <c r="BR392" s="107"/>
      <c r="BS392" s="107"/>
      <c r="BT392" s="107"/>
      <c r="BU392" s="107"/>
      <c r="BV392" s="107"/>
      <c r="BW392" s="107"/>
      <c r="BX392" s="107"/>
      <c r="BY392" s="107"/>
      <c r="BZ392" s="107"/>
      <c r="CA392" s="107"/>
      <c r="CB392" s="107"/>
    </row>
    <row r="393" spans="1:80" s="108" customFormat="1" ht="12" customHeight="1">
      <c r="A393" s="107"/>
      <c r="B393" s="107"/>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c r="AA393" s="107"/>
      <c r="AB393" s="107"/>
      <c r="AC393" s="107"/>
      <c r="AD393" s="107"/>
      <c r="AE393" s="107"/>
      <c r="AF393" s="107"/>
      <c r="AG393" s="107"/>
      <c r="AH393" s="107"/>
      <c r="AI393" s="107"/>
      <c r="AJ393" s="107"/>
      <c r="AK393" s="107"/>
      <c r="AL393" s="107"/>
      <c r="AM393" s="107"/>
      <c r="AN393" s="107"/>
      <c r="AO393" s="107"/>
      <c r="AP393" s="107"/>
      <c r="AQ393" s="107"/>
      <c r="AR393" s="107"/>
      <c r="AS393" s="107"/>
      <c r="AT393" s="107"/>
      <c r="AU393" s="107"/>
      <c r="AV393" s="107"/>
      <c r="AW393" s="107"/>
      <c r="AX393" s="107"/>
      <c r="AY393" s="107"/>
      <c r="AZ393" s="107"/>
      <c r="BA393" s="107"/>
      <c r="BB393" s="107"/>
      <c r="BC393" s="107"/>
      <c r="BD393" s="107"/>
      <c r="BE393" s="107"/>
      <c r="BF393" s="107"/>
      <c r="BG393" s="107"/>
      <c r="BH393" s="107"/>
      <c r="BI393" s="107"/>
      <c r="BJ393" s="107"/>
      <c r="BK393" s="107"/>
      <c r="BL393" s="107"/>
      <c r="BM393" s="107"/>
      <c r="BN393" s="107"/>
      <c r="BO393" s="107"/>
      <c r="BP393" s="107"/>
      <c r="BQ393" s="107"/>
      <c r="BR393" s="107"/>
      <c r="BS393" s="107"/>
      <c r="BT393" s="107"/>
      <c r="BU393" s="107"/>
      <c r="BV393" s="107"/>
      <c r="BW393" s="107"/>
      <c r="BX393" s="107"/>
      <c r="BY393" s="107"/>
      <c r="BZ393" s="107"/>
      <c r="CA393" s="107"/>
      <c r="CB393" s="107"/>
    </row>
    <row r="394" spans="1:80" s="108" customFormat="1" ht="12" customHeight="1">
      <c r="A394" s="107"/>
      <c r="B394" s="107"/>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c r="AA394" s="107"/>
      <c r="AB394" s="107"/>
      <c r="AC394" s="107"/>
      <c r="AD394" s="107"/>
      <c r="AE394" s="107"/>
      <c r="AF394" s="107"/>
      <c r="AG394" s="107"/>
      <c r="AH394" s="107"/>
      <c r="AI394" s="107"/>
      <c r="AJ394" s="107"/>
      <c r="AK394" s="107"/>
      <c r="AL394" s="107"/>
      <c r="AM394" s="107"/>
      <c r="AN394" s="107"/>
      <c r="AO394" s="107"/>
      <c r="AP394" s="107"/>
      <c r="AQ394" s="107"/>
      <c r="AR394" s="107"/>
      <c r="AS394" s="107"/>
      <c r="AT394" s="107"/>
      <c r="AU394" s="107"/>
      <c r="AV394" s="107"/>
      <c r="AW394" s="107"/>
      <c r="AX394" s="107"/>
      <c r="AY394" s="107"/>
      <c r="AZ394" s="107"/>
      <c r="BA394" s="107"/>
      <c r="BB394" s="107"/>
      <c r="BC394" s="107"/>
      <c r="BD394" s="107"/>
      <c r="BE394" s="107"/>
      <c r="BF394" s="107"/>
      <c r="BG394" s="107"/>
      <c r="BH394" s="107"/>
      <c r="BI394" s="107"/>
      <c r="BJ394" s="107"/>
      <c r="BK394" s="107"/>
      <c r="BL394" s="107"/>
      <c r="BM394" s="107"/>
      <c r="BN394" s="107"/>
      <c r="BO394" s="107"/>
      <c r="BP394" s="107"/>
      <c r="BQ394" s="107"/>
      <c r="BR394" s="107"/>
      <c r="BS394" s="107"/>
      <c r="BT394" s="107"/>
      <c r="BU394" s="107"/>
      <c r="BV394" s="107"/>
      <c r="BW394" s="107"/>
      <c r="BX394" s="107"/>
      <c r="BY394" s="107"/>
      <c r="BZ394" s="107"/>
      <c r="CA394" s="107"/>
      <c r="CB394" s="107"/>
    </row>
    <row r="395" spans="1:80" s="108" customFormat="1" ht="12" customHeight="1">
      <c r="A395" s="107"/>
      <c r="B395" s="107"/>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c r="AA395" s="107"/>
      <c r="AB395" s="107"/>
      <c r="AC395" s="107"/>
      <c r="AD395" s="107"/>
      <c r="AE395" s="107"/>
      <c r="AF395" s="107"/>
      <c r="AG395" s="107"/>
      <c r="AH395" s="107"/>
      <c r="AI395" s="107"/>
      <c r="AJ395" s="107"/>
      <c r="AK395" s="107"/>
      <c r="AL395" s="107"/>
      <c r="AM395" s="107"/>
      <c r="AN395" s="107"/>
      <c r="AO395" s="107"/>
      <c r="AP395" s="107"/>
      <c r="AQ395" s="107"/>
      <c r="AR395" s="107"/>
      <c r="AS395" s="107"/>
      <c r="AT395" s="107"/>
      <c r="AU395" s="107"/>
      <c r="AV395" s="107"/>
      <c r="AW395" s="107"/>
      <c r="AX395" s="107"/>
      <c r="AY395" s="107"/>
      <c r="AZ395" s="107"/>
      <c r="BA395" s="107"/>
      <c r="BB395" s="107"/>
      <c r="BC395" s="107"/>
      <c r="BD395" s="107"/>
      <c r="BE395" s="107"/>
      <c r="BF395" s="107"/>
      <c r="BG395" s="107"/>
      <c r="BH395" s="107"/>
      <c r="BI395" s="107"/>
      <c r="BJ395" s="107"/>
      <c r="BK395" s="107"/>
      <c r="BL395" s="107"/>
      <c r="BM395" s="107"/>
      <c r="BN395" s="107"/>
      <c r="BO395" s="107"/>
      <c r="BP395" s="107"/>
      <c r="BQ395" s="107"/>
      <c r="BR395" s="107"/>
      <c r="BS395" s="107"/>
      <c r="BT395" s="107"/>
      <c r="BU395" s="107"/>
      <c r="BV395" s="107"/>
      <c r="BW395" s="107"/>
      <c r="BX395" s="107"/>
      <c r="BY395" s="107"/>
      <c r="BZ395" s="107"/>
      <c r="CA395" s="107"/>
      <c r="CB395" s="107"/>
    </row>
    <row r="396" spans="1:80" s="108" customFormat="1" ht="12" customHeight="1">
      <c r="A396" s="107"/>
      <c r="B396" s="107"/>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c r="AA396" s="107"/>
      <c r="AB396" s="107"/>
      <c r="AC396" s="107"/>
      <c r="AD396" s="107"/>
      <c r="AE396" s="107"/>
      <c r="AF396" s="107"/>
      <c r="AG396" s="107"/>
      <c r="AH396" s="107"/>
      <c r="AI396" s="107"/>
      <c r="AJ396" s="107"/>
      <c r="AK396" s="107"/>
      <c r="AL396" s="107"/>
      <c r="AM396" s="107"/>
      <c r="AN396" s="107"/>
      <c r="AO396" s="107"/>
      <c r="AP396" s="107"/>
      <c r="AQ396" s="107"/>
      <c r="AR396" s="107"/>
      <c r="AS396" s="107"/>
      <c r="AT396" s="107"/>
      <c r="AU396" s="107"/>
      <c r="AV396" s="107"/>
      <c r="AW396" s="107"/>
      <c r="AX396" s="107"/>
      <c r="AY396" s="107"/>
      <c r="AZ396" s="107"/>
      <c r="BA396" s="107"/>
      <c r="BB396" s="107"/>
      <c r="BC396" s="107"/>
      <c r="BD396" s="107"/>
      <c r="BE396" s="107"/>
      <c r="BF396" s="107"/>
      <c r="BG396" s="107"/>
      <c r="BH396" s="107"/>
      <c r="BI396" s="107"/>
      <c r="BJ396" s="107"/>
      <c r="BK396" s="107"/>
      <c r="BL396" s="107"/>
      <c r="BM396" s="107"/>
      <c r="BN396" s="107"/>
      <c r="BO396" s="107"/>
      <c r="BP396" s="107"/>
      <c r="BQ396" s="107"/>
      <c r="BR396" s="107"/>
      <c r="BS396" s="107"/>
      <c r="BT396" s="107"/>
      <c r="BU396" s="107"/>
      <c r="BV396" s="107"/>
      <c r="BW396" s="107"/>
      <c r="BX396" s="107"/>
      <c r="BY396" s="107"/>
      <c r="BZ396" s="107"/>
      <c r="CA396" s="107"/>
      <c r="CB396" s="107"/>
    </row>
    <row r="397" spans="1:80" s="108" customFormat="1" ht="12" customHeight="1">
      <c r="A397" s="107"/>
      <c r="B397" s="107"/>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c r="AA397" s="107"/>
      <c r="AB397" s="107"/>
      <c r="AC397" s="107"/>
      <c r="AD397" s="107"/>
      <c r="AE397" s="107"/>
      <c r="AF397" s="107"/>
      <c r="AG397" s="107"/>
      <c r="AH397" s="107"/>
      <c r="AI397" s="107"/>
      <c r="AJ397" s="107"/>
      <c r="AK397" s="107"/>
      <c r="AL397" s="107"/>
      <c r="AM397" s="107"/>
      <c r="AN397" s="107"/>
      <c r="AO397" s="107"/>
      <c r="AP397" s="107"/>
      <c r="AQ397" s="107"/>
      <c r="AR397" s="107"/>
      <c r="AS397" s="107"/>
      <c r="AT397" s="107"/>
      <c r="AU397" s="107"/>
      <c r="AV397" s="107"/>
      <c r="AW397" s="107"/>
      <c r="AX397" s="107"/>
      <c r="AY397" s="107"/>
      <c r="AZ397" s="107"/>
      <c r="BA397" s="107"/>
      <c r="BB397" s="107"/>
      <c r="BC397" s="107"/>
      <c r="BD397" s="107"/>
      <c r="BE397" s="107"/>
      <c r="BF397" s="107"/>
      <c r="BG397" s="107"/>
      <c r="BH397" s="107"/>
      <c r="BI397" s="107"/>
      <c r="BJ397" s="107"/>
      <c r="BK397" s="107"/>
      <c r="BL397" s="107"/>
      <c r="BM397" s="107"/>
      <c r="BN397" s="107"/>
      <c r="BO397" s="107"/>
      <c r="BP397" s="107"/>
      <c r="BQ397" s="107"/>
      <c r="BR397" s="107"/>
      <c r="BS397" s="107"/>
      <c r="BT397" s="107"/>
      <c r="BU397" s="107"/>
      <c r="BV397" s="107"/>
      <c r="BW397" s="107"/>
      <c r="BX397" s="107"/>
      <c r="BY397" s="107"/>
      <c r="BZ397" s="107"/>
      <c r="CA397" s="107"/>
      <c r="CB397" s="107"/>
    </row>
    <row r="398" spans="1:80" s="108" customFormat="1" ht="12" customHeight="1">
      <c r="A398" s="107"/>
      <c r="B398" s="107"/>
      <c r="C398" s="107"/>
      <c r="D398" s="107"/>
      <c r="E398" s="107"/>
      <c r="F398" s="107"/>
      <c r="G398" s="107"/>
      <c r="H398" s="107"/>
      <c r="I398" s="107"/>
      <c r="J398" s="107"/>
      <c r="K398" s="107"/>
      <c r="L398" s="107"/>
      <c r="M398" s="107"/>
      <c r="N398" s="107"/>
      <c r="O398" s="107"/>
      <c r="P398" s="107"/>
      <c r="Q398" s="107"/>
      <c r="R398" s="107"/>
      <c r="S398" s="107"/>
      <c r="T398" s="107"/>
      <c r="U398" s="107"/>
      <c r="V398" s="107"/>
      <c r="W398" s="107"/>
      <c r="X398" s="107"/>
      <c r="Y398" s="107"/>
      <c r="Z398" s="107"/>
      <c r="AA398" s="107"/>
      <c r="AB398" s="107"/>
      <c r="AC398" s="107"/>
      <c r="AD398" s="107"/>
      <c r="AE398" s="107"/>
      <c r="AF398" s="107"/>
      <c r="AG398" s="107"/>
      <c r="AH398" s="107"/>
      <c r="AI398" s="107"/>
      <c r="AJ398" s="107"/>
      <c r="AK398" s="107"/>
      <c r="AL398" s="107"/>
      <c r="AM398" s="107"/>
      <c r="AN398" s="107"/>
      <c r="AO398" s="107"/>
      <c r="AP398" s="107"/>
      <c r="AQ398" s="107"/>
      <c r="AR398" s="107"/>
      <c r="AS398" s="107"/>
      <c r="AT398" s="107"/>
      <c r="AU398" s="107"/>
      <c r="AV398" s="107"/>
      <c r="AW398" s="107"/>
      <c r="AX398" s="107"/>
      <c r="AY398" s="107"/>
      <c r="AZ398" s="107"/>
      <c r="BA398" s="107"/>
      <c r="BB398" s="107"/>
      <c r="BC398" s="107"/>
      <c r="BD398" s="107"/>
      <c r="BE398" s="107"/>
      <c r="BF398" s="107"/>
      <c r="BG398" s="107"/>
      <c r="BH398" s="107"/>
      <c r="BI398" s="107"/>
      <c r="BJ398" s="107"/>
      <c r="BK398" s="107"/>
      <c r="BL398" s="107"/>
      <c r="BM398" s="107"/>
      <c r="BN398" s="107"/>
      <c r="BO398" s="107"/>
      <c r="BP398" s="107"/>
      <c r="BQ398" s="107"/>
      <c r="BR398" s="107"/>
      <c r="BS398" s="107"/>
      <c r="BT398" s="107"/>
      <c r="BU398" s="107"/>
      <c r="BV398" s="107"/>
      <c r="BW398" s="107"/>
      <c r="BX398" s="107"/>
      <c r="BY398" s="107"/>
      <c r="BZ398" s="107"/>
      <c r="CA398" s="107"/>
      <c r="CB398" s="107"/>
    </row>
    <row r="399" spans="1:80" s="108" customFormat="1" ht="12" customHeight="1">
      <c r="A399" s="107"/>
      <c r="B399" s="107"/>
      <c r="C399" s="107"/>
      <c r="D399" s="107"/>
      <c r="E399" s="107"/>
      <c r="F399" s="107"/>
      <c r="G399" s="107"/>
      <c r="H399" s="107"/>
      <c r="I399" s="107"/>
      <c r="J399" s="107"/>
      <c r="K399" s="107"/>
      <c r="L399" s="107"/>
      <c r="M399" s="107"/>
      <c r="N399" s="107"/>
      <c r="O399" s="107"/>
      <c r="P399" s="107"/>
      <c r="Q399" s="107"/>
      <c r="R399" s="107"/>
      <c r="S399" s="107"/>
      <c r="T399" s="107"/>
      <c r="U399" s="107"/>
      <c r="V399" s="107"/>
      <c r="W399" s="107"/>
      <c r="X399" s="107"/>
      <c r="Y399" s="107"/>
      <c r="Z399" s="107"/>
      <c r="AA399" s="107"/>
      <c r="AB399" s="107"/>
      <c r="AC399" s="107"/>
      <c r="AD399" s="107"/>
      <c r="AE399" s="107"/>
      <c r="AF399" s="107"/>
      <c r="AG399" s="107"/>
      <c r="AH399" s="107"/>
      <c r="AI399" s="107"/>
      <c r="AJ399" s="107"/>
      <c r="AK399" s="107"/>
      <c r="AL399" s="107"/>
      <c r="AM399" s="107"/>
      <c r="AN399" s="107"/>
      <c r="AO399" s="107"/>
      <c r="AP399" s="107"/>
      <c r="AQ399" s="107"/>
      <c r="AR399" s="107"/>
      <c r="AS399" s="107"/>
      <c r="AT399" s="107"/>
      <c r="AU399" s="107"/>
      <c r="AV399" s="107"/>
      <c r="AW399" s="107"/>
      <c r="AX399" s="107"/>
      <c r="AY399" s="107"/>
      <c r="AZ399" s="107"/>
      <c r="BA399" s="107"/>
      <c r="BB399" s="107"/>
      <c r="BC399" s="107"/>
      <c r="BD399" s="107"/>
      <c r="BE399" s="107"/>
      <c r="BF399" s="107"/>
      <c r="BG399" s="107"/>
      <c r="BH399" s="107"/>
      <c r="BI399" s="107"/>
      <c r="BJ399" s="107"/>
      <c r="BK399" s="107"/>
      <c r="BL399" s="107"/>
      <c r="BM399" s="107"/>
      <c r="BN399" s="107"/>
      <c r="BO399" s="107"/>
      <c r="BP399" s="107"/>
      <c r="BQ399" s="107"/>
      <c r="BR399" s="107"/>
      <c r="BS399" s="107"/>
      <c r="BT399" s="107"/>
      <c r="BU399" s="107"/>
      <c r="BV399" s="107"/>
      <c r="BW399" s="107"/>
      <c r="BX399" s="107"/>
      <c r="BY399" s="107"/>
      <c r="BZ399" s="107"/>
      <c r="CA399" s="107"/>
      <c r="CB399" s="107"/>
    </row>
    <row r="400" spans="1:80" s="108" customFormat="1" ht="12" customHeight="1">
      <c r="A400" s="107"/>
      <c r="B400" s="107"/>
      <c r="C400" s="107"/>
      <c r="D400" s="107"/>
      <c r="E400" s="107"/>
      <c r="F400" s="107"/>
      <c r="G400" s="107"/>
      <c r="H400" s="107"/>
      <c r="I400" s="107"/>
      <c r="J400" s="107"/>
      <c r="K400" s="107"/>
      <c r="L400" s="107"/>
      <c r="M400" s="107"/>
      <c r="N400" s="107"/>
      <c r="O400" s="107"/>
      <c r="P400" s="107"/>
      <c r="Q400" s="107"/>
      <c r="R400" s="107"/>
      <c r="S400" s="107"/>
      <c r="T400" s="107"/>
      <c r="U400" s="107"/>
      <c r="V400" s="107"/>
      <c r="W400" s="107"/>
      <c r="X400" s="107"/>
      <c r="Y400" s="107"/>
      <c r="Z400" s="107"/>
      <c r="AA400" s="107"/>
      <c r="AB400" s="107"/>
      <c r="AC400" s="107"/>
      <c r="AD400" s="107"/>
      <c r="AE400" s="107"/>
      <c r="AF400" s="107"/>
      <c r="AG400" s="107"/>
      <c r="AH400" s="107"/>
      <c r="AI400" s="107"/>
      <c r="AJ400" s="107"/>
      <c r="AK400" s="107"/>
      <c r="AL400" s="107"/>
      <c r="AM400" s="107"/>
      <c r="AN400" s="107"/>
      <c r="AO400" s="107"/>
      <c r="AP400" s="107"/>
      <c r="AQ400" s="107"/>
      <c r="AR400" s="107"/>
      <c r="AS400" s="107"/>
      <c r="AT400" s="107"/>
      <c r="AU400" s="107"/>
      <c r="AV400" s="107"/>
      <c r="AW400" s="107"/>
      <c r="AX400" s="107"/>
      <c r="AY400" s="107"/>
      <c r="AZ400" s="107"/>
      <c r="BA400" s="107"/>
      <c r="BB400" s="107"/>
      <c r="BC400" s="107"/>
      <c r="BD400" s="107"/>
      <c r="BE400" s="107"/>
      <c r="BF400" s="107"/>
      <c r="BG400" s="107"/>
      <c r="BH400" s="107"/>
      <c r="BI400" s="107"/>
      <c r="BJ400" s="107"/>
      <c r="BK400" s="107"/>
      <c r="BL400" s="107"/>
      <c r="BM400" s="107"/>
      <c r="BN400" s="107"/>
      <c r="BO400" s="107"/>
      <c r="BP400" s="107"/>
      <c r="BQ400" s="107"/>
      <c r="BR400" s="107"/>
      <c r="BS400" s="107"/>
      <c r="BT400" s="107"/>
      <c r="BU400" s="107"/>
      <c r="BV400" s="107"/>
      <c r="BW400" s="107"/>
      <c r="BX400" s="107"/>
      <c r="BY400" s="107"/>
      <c r="BZ400" s="107"/>
      <c r="CA400" s="107"/>
      <c r="CB400" s="107"/>
    </row>
    <row r="401" spans="1:80" s="108" customFormat="1" ht="12" customHeight="1">
      <c r="A401" s="107"/>
      <c r="B401" s="107"/>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c r="AA401" s="107"/>
      <c r="AB401" s="107"/>
      <c r="AC401" s="107"/>
      <c r="AD401" s="107"/>
      <c r="AE401" s="107"/>
      <c r="AF401" s="107"/>
      <c r="AG401" s="107"/>
      <c r="AH401" s="107"/>
      <c r="AI401" s="107"/>
      <c r="AJ401" s="107"/>
      <c r="AK401" s="107"/>
      <c r="AL401" s="107"/>
      <c r="AM401" s="107"/>
      <c r="AN401" s="107"/>
      <c r="AO401" s="107"/>
      <c r="AP401" s="107"/>
      <c r="AQ401" s="107"/>
      <c r="AR401" s="107"/>
      <c r="AS401" s="107"/>
      <c r="AT401" s="107"/>
      <c r="AU401" s="107"/>
      <c r="AV401" s="107"/>
      <c r="AW401" s="107"/>
      <c r="AX401" s="107"/>
      <c r="AY401" s="107"/>
      <c r="AZ401" s="107"/>
      <c r="BA401" s="107"/>
      <c r="BB401" s="107"/>
      <c r="BC401" s="107"/>
      <c r="BD401" s="107"/>
      <c r="BE401" s="107"/>
      <c r="BF401" s="107"/>
      <c r="BG401" s="107"/>
      <c r="BH401" s="107"/>
      <c r="BI401" s="107"/>
      <c r="BJ401" s="107"/>
      <c r="BK401" s="107"/>
      <c r="BL401" s="107"/>
      <c r="BM401" s="107"/>
      <c r="BN401" s="107"/>
      <c r="BO401" s="107"/>
      <c r="BP401" s="107"/>
      <c r="BQ401" s="107"/>
      <c r="BR401" s="107"/>
      <c r="BS401" s="107"/>
      <c r="BT401" s="107"/>
      <c r="BU401" s="107"/>
      <c r="BV401" s="107"/>
      <c r="BW401" s="107"/>
      <c r="BX401" s="107"/>
      <c r="BY401" s="107"/>
      <c r="BZ401" s="107"/>
      <c r="CA401" s="107"/>
      <c r="CB401" s="107"/>
    </row>
    <row r="402" spans="1:80" s="108" customFormat="1" ht="12" customHeight="1">
      <c r="A402" s="107"/>
      <c r="B402" s="107"/>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c r="AA402" s="107"/>
      <c r="AB402" s="107"/>
      <c r="AC402" s="107"/>
      <c r="AD402" s="107"/>
      <c r="AE402" s="107"/>
      <c r="AF402" s="107"/>
      <c r="AG402" s="107"/>
      <c r="AH402" s="107"/>
      <c r="AI402" s="107"/>
      <c r="AJ402" s="107"/>
      <c r="AK402" s="107"/>
      <c r="AL402" s="107"/>
      <c r="AM402" s="107"/>
      <c r="AN402" s="107"/>
      <c r="AO402" s="107"/>
      <c r="AP402" s="107"/>
      <c r="AQ402" s="107"/>
      <c r="AR402" s="107"/>
      <c r="AS402" s="107"/>
      <c r="AT402" s="107"/>
      <c r="AU402" s="107"/>
      <c r="AV402" s="107"/>
      <c r="AW402" s="107"/>
      <c r="AX402" s="107"/>
      <c r="AY402" s="107"/>
      <c r="AZ402" s="107"/>
      <c r="BA402" s="107"/>
      <c r="BB402" s="107"/>
      <c r="BC402" s="107"/>
      <c r="BD402" s="107"/>
      <c r="BE402" s="107"/>
      <c r="BF402" s="107"/>
      <c r="BG402" s="107"/>
      <c r="BH402" s="107"/>
      <c r="BI402" s="107"/>
      <c r="BJ402" s="107"/>
      <c r="BK402" s="107"/>
      <c r="BL402" s="107"/>
      <c r="BM402" s="107"/>
      <c r="BN402" s="107"/>
      <c r="BO402" s="107"/>
      <c r="BP402" s="107"/>
      <c r="BQ402" s="107"/>
      <c r="BR402" s="107"/>
      <c r="BS402" s="107"/>
      <c r="BT402" s="107"/>
      <c r="BU402" s="107"/>
      <c r="BV402" s="107"/>
      <c r="BW402" s="107"/>
      <c r="BX402" s="107"/>
      <c r="BY402" s="107"/>
      <c r="BZ402" s="107"/>
      <c r="CA402" s="107"/>
      <c r="CB402" s="107"/>
    </row>
    <row r="403" spans="1:80" s="108" customFormat="1" ht="12" customHeight="1">
      <c r="A403" s="107"/>
      <c r="B403" s="107"/>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c r="AA403" s="107"/>
      <c r="AB403" s="107"/>
      <c r="AC403" s="107"/>
      <c r="AD403" s="107"/>
      <c r="AE403" s="107"/>
      <c r="AF403" s="107"/>
      <c r="AG403" s="107"/>
      <c r="AH403" s="107"/>
      <c r="AI403" s="107"/>
      <c r="AJ403" s="107"/>
      <c r="AK403" s="107"/>
      <c r="AL403" s="107"/>
      <c r="AM403" s="107"/>
      <c r="AN403" s="107"/>
      <c r="AO403" s="107"/>
      <c r="AP403" s="107"/>
      <c r="AQ403" s="107"/>
      <c r="AR403" s="107"/>
      <c r="AS403" s="107"/>
      <c r="AT403" s="107"/>
      <c r="AU403" s="107"/>
      <c r="AV403" s="107"/>
      <c r="AW403" s="107"/>
      <c r="AX403" s="107"/>
      <c r="AY403" s="107"/>
      <c r="AZ403" s="107"/>
      <c r="BA403" s="107"/>
      <c r="BB403" s="107"/>
      <c r="BC403" s="107"/>
      <c r="BD403" s="107"/>
      <c r="BE403" s="107"/>
      <c r="BF403" s="107"/>
      <c r="BG403" s="107"/>
      <c r="BH403" s="107"/>
      <c r="BI403" s="107"/>
      <c r="BJ403" s="107"/>
      <c r="BK403" s="107"/>
      <c r="BL403" s="107"/>
      <c r="BM403" s="107"/>
      <c r="BN403" s="107"/>
      <c r="BO403" s="107"/>
      <c r="BP403" s="107"/>
      <c r="BQ403" s="107"/>
      <c r="BR403" s="107"/>
      <c r="BS403" s="107"/>
      <c r="BT403" s="107"/>
      <c r="BU403" s="107"/>
      <c r="BV403" s="107"/>
      <c r="BW403" s="107"/>
      <c r="BX403" s="107"/>
      <c r="BY403" s="107"/>
      <c r="BZ403" s="107"/>
      <c r="CA403" s="107"/>
      <c r="CB403" s="107"/>
    </row>
    <row r="404" spans="1:80" s="108" customFormat="1" ht="12" customHeight="1">
      <c r="A404" s="107"/>
      <c r="B404" s="107"/>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c r="AA404" s="107"/>
      <c r="AB404" s="107"/>
      <c r="AC404" s="107"/>
      <c r="AD404" s="107"/>
      <c r="AE404" s="107"/>
      <c r="AF404" s="107"/>
      <c r="AG404" s="107"/>
      <c r="AH404" s="107"/>
      <c r="AI404" s="107"/>
      <c r="AJ404" s="107"/>
      <c r="AK404" s="107"/>
      <c r="AL404" s="107"/>
      <c r="AM404" s="107"/>
      <c r="AN404" s="107"/>
      <c r="AO404" s="107"/>
      <c r="AP404" s="107"/>
      <c r="AQ404" s="107"/>
      <c r="AR404" s="107"/>
      <c r="AS404" s="107"/>
      <c r="AT404" s="107"/>
      <c r="AU404" s="107"/>
      <c r="AV404" s="107"/>
      <c r="AW404" s="107"/>
      <c r="AX404" s="107"/>
      <c r="AY404" s="107"/>
      <c r="AZ404" s="107"/>
      <c r="BA404" s="107"/>
      <c r="BB404" s="107"/>
      <c r="BC404" s="107"/>
      <c r="BD404" s="107"/>
      <c r="BE404" s="107"/>
      <c r="BF404" s="107"/>
      <c r="BG404" s="107"/>
      <c r="BH404" s="107"/>
      <c r="BI404" s="107"/>
      <c r="BJ404" s="107"/>
      <c r="BK404" s="107"/>
      <c r="BL404" s="107"/>
      <c r="BM404" s="107"/>
      <c r="BN404" s="107"/>
      <c r="BO404" s="107"/>
      <c r="BP404" s="107"/>
      <c r="BQ404" s="107"/>
      <c r="BR404" s="107"/>
      <c r="BS404" s="107"/>
      <c r="BT404" s="107"/>
      <c r="BU404" s="107"/>
      <c r="BV404" s="107"/>
      <c r="BW404" s="107"/>
      <c r="BX404" s="107"/>
      <c r="BY404" s="107"/>
      <c r="BZ404" s="107"/>
      <c r="CA404" s="107"/>
      <c r="CB404" s="107"/>
    </row>
    <row r="405" spans="1:80" s="108" customFormat="1" ht="12" customHeight="1">
      <c r="A405" s="107"/>
      <c r="B405" s="107"/>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c r="AA405" s="107"/>
      <c r="AB405" s="107"/>
      <c r="AC405" s="107"/>
      <c r="AD405" s="107"/>
      <c r="AE405" s="107"/>
      <c r="AF405" s="107"/>
      <c r="AG405" s="107"/>
      <c r="AH405" s="107"/>
      <c r="AI405" s="107"/>
      <c r="AJ405" s="107"/>
      <c r="AK405" s="107"/>
      <c r="AL405" s="107"/>
      <c r="AM405" s="107"/>
      <c r="AN405" s="107"/>
      <c r="AO405" s="107"/>
      <c r="AP405" s="107"/>
      <c r="AQ405" s="107"/>
      <c r="AR405" s="107"/>
      <c r="AS405" s="107"/>
      <c r="AT405" s="107"/>
      <c r="AU405" s="107"/>
      <c r="AV405" s="107"/>
      <c r="AW405" s="107"/>
      <c r="AX405" s="107"/>
      <c r="AY405" s="107"/>
      <c r="AZ405" s="107"/>
      <c r="BA405" s="107"/>
      <c r="BB405" s="107"/>
      <c r="BC405" s="107"/>
      <c r="BD405" s="107"/>
      <c r="BE405" s="107"/>
      <c r="BF405" s="107"/>
      <c r="BG405" s="107"/>
      <c r="BH405" s="107"/>
      <c r="BI405" s="107"/>
      <c r="BJ405" s="107"/>
      <c r="BK405" s="107"/>
      <c r="BL405" s="107"/>
      <c r="BM405" s="107"/>
      <c r="BN405" s="107"/>
      <c r="BO405" s="107"/>
      <c r="BP405" s="107"/>
      <c r="BQ405" s="107"/>
      <c r="BR405" s="107"/>
      <c r="BS405" s="107"/>
      <c r="BT405" s="107"/>
      <c r="BU405" s="107"/>
      <c r="BV405" s="107"/>
      <c r="BW405" s="107"/>
      <c r="BX405" s="107"/>
      <c r="BY405" s="107"/>
      <c r="BZ405" s="107"/>
      <c r="CA405" s="107"/>
      <c r="CB405" s="107"/>
    </row>
    <row r="406" spans="1:80" s="108" customFormat="1" ht="12" customHeight="1">
      <c r="A406" s="107"/>
      <c r="B406" s="107"/>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c r="AA406" s="107"/>
      <c r="AB406" s="107"/>
      <c r="AC406" s="107"/>
      <c r="AD406" s="107"/>
      <c r="AE406" s="107"/>
      <c r="AF406" s="107"/>
      <c r="AG406" s="107"/>
      <c r="AH406" s="107"/>
      <c r="AI406" s="107"/>
      <c r="AJ406" s="107"/>
      <c r="AK406" s="107"/>
      <c r="AL406" s="107"/>
      <c r="AM406" s="107"/>
      <c r="AN406" s="107"/>
      <c r="AO406" s="107"/>
      <c r="AP406" s="107"/>
      <c r="AQ406" s="107"/>
      <c r="AR406" s="107"/>
      <c r="AS406" s="107"/>
      <c r="AT406" s="107"/>
      <c r="AU406" s="107"/>
      <c r="AV406" s="107"/>
      <c r="AW406" s="107"/>
      <c r="AX406" s="107"/>
      <c r="AY406" s="107"/>
      <c r="AZ406" s="107"/>
      <c r="BA406" s="107"/>
      <c r="BB406" s="107"/>
      <c r="BC406" s="107"/>
      <c r="BD406" s="107"/>
      <c r="BE406" s="107"/>
      <c r="BF406" s="107"/>
      <c r="BG406" s="107"/>
      <c r="BH406" s="107"/>
      <c r="BI406" s="107"/>
      <c r="BJ406" s="107"/>
      <c r="BK406" s="107"/>
      <c r="BL406" s="107"/>
      <c r="BM406" s="107"/>
      <c r="BN406" s="107"/>
      <c r="BO406" s="107"/>
      <c r="BP406" s="107"/>
      <c r="BQ406" s="107"/>
      <c r="BR406" s="107"/>
      <c r="BS406" s="107"/>
      <c r="BT406" s="107"/>
      <c r="BU406" s="107"/>
      <c r="BV406" s="107"/>
      <c r="BW406" s="107"/>
      <c r="BX406" s="107"/>
      <c r="BY406" s="107"/>
      <c r="BZ406" s="107"/>
      <c r="CA406" s="107"/>
      <c r="CB406" s="107"/>
    </row>
    <row r="407" spans="1:80" s="108" customFormat="1" ht="12" customHeight="1">
      <c r="A407" s="107"/>
      <c r="B407" s="107"/>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c r="AA407" s="107"/>
      <c r="AB407" s="107"/>
      <c r="AC407" s="107"/>
      <c r="AD407" s="107"/>
      <c r="AE407" s="107"/>
      <c r="AF407" s="107"/>
      <c r="AG407" s="107"/>
      <c r="AH407" s="107"/>
      <c r="AI407" s="107"/>
      <c r="AJ407" s="107"/>
      <c r="AK407" s="107"/>
      <c r="AL407" s="107"/>
      <c r="AM407" s="107"/>
      <c r="AN407" s="107"/>
      <c r="AO407" s="107"/>
      <c r="AP407" s="107"/>
      <c r="AQ407" s="107"/>
      <c r="AR407" s="107"/>
      <c r="AS407" s="107"/>
      <c r="AT407" s="107"/>
      <c r="AU407" s="107"/>
      <c r="AV407" s="107"/>
      <c r="AW407" s="107"/>
      <c r="AX407" s="107"/>
      <c r="AY407" s="107"/>
      <c r="AZ407" s="107"/>
      <c r="BA407" s="107"/>
      <c r="BB407" s="107"/>
      <c r="BC407" s="107"/>
      <c r="BD407" s="107"/>
      <c r="BE407" s="107"/>
      <c r="BF407" s="107"/>
      <c r="BG407" s="107"/>
      <c r="BH407" s="107"/>
      <c r="BI407" s="107"/>
      <c r="BJ407" s="107"/>
      <c r="BK407" s="107"/>
      <c r="BL407" s="107"/>
      <c r="BM407" s="107"/>
      <c r="BN407" s="107"/>
      <c r="BO407" s="107"/>
      <c r="BP407" s="107"/>
      <c r="BQ407" s="107"/>
      <c r="BR407" s="107"/>
      <c r="BS407" s="107"/>
      <c r="BT407" s="107"/>
      <c r="BU407" s="107"/>
      <c r="BV407" s="107"/>
      <c r="BW407" s="107"/>
      <c r="BX407" s="107"/>
      <c r="BY407" s="107"/>
      <c r="BZ407" s="107"/>
      <c r="CA407" s="107"/>
      <c r="CB407" s="107"/>
    </row>
    <row r="408" spans="1:80" s="108" customFormat="1" ht="12" customHeight="1">
      <c r="A408" s="107"/>
      <c r="B408" s="107"/>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c r="AA408" s="107"/>
      <c r="AB408" s="107"/>
      <c r="AC408" s="107"/>
      <c r="AD408" s="107"/>
      <c r="AE408" s="107"/>
      <c r="AF408" s="107"/>
      <c r="AG408" s="107"/>
      <c r="AH408" s="107"/>
      <c r="AI408" s="107"/>
      <c r="AJ408" s="107"/>
      <c r="AK408" s="107"/>
      <c r="AL408" s="107"/>
      <c r="AM408" s="107"/>
      <c r="AN408" s="107"/>
      <c r="AO408" s="107"/>
      <c r="AP408" s="107"/>
      <c r="AQ408" s="107"/>
      <c r="AR408" s="107"/>
      <c r="AS408" s="107"/>
      <c r="AT408" s="107"/>
      <c r="AU408" s="107"/>
      <c r="AV408" s="107"/>
      <c r="AW408" s="107"/>
      <c r="AX408" s="107"/>
      <c r="AY408" s="107"/>
      <c r="AZ408" s="107"/>
      <c r="BA408" s="107"/>
      <c r="BB408" s="107"/>
      <c r="BC408" s="107"/>
      <c r="BD408" s="107"/>
      <c r="BE408" s="107"/>
      <c r="BF408" s="107"/>
      <c r="BG408" s="107"/>
      <c r="BH408" s="107"/>
      <c r="BI408" s="107"/>
      <c r="BJ408" s="107"/>
      <c r="BK408" s="107"/>
      <c r="BL408" s="107"/>
      <c r="BM408" s="107"/>
      <c r="BN408" s="107"/>
      <c r="BO408" s="107"/>
      <c r="BP408" s="107"/>
      <c r="BQ408" s="107"/>
      <c r="BR408" s="107"/>
      <c r="BS408" s="107"/>
      <c r="BT408" s="107"/>
      <c r="BU408" s="107"/>
      <c r="BV408" s="107"/>
      <c r="BW408" s="107"/>
      <c r="BX408" s="107"/>
      <c r="BY408" s="107"/>
      <c r="BZ408" s="107"/>
      <c r="CA408" s="107"/>
      <c r="CB408" s="107"/>
    </row>
    <row r="409" spans="1:80" s="108" customFormat="1" ht="12" customHeight="1">
      <c r="A409" s="107"/>
      <c r="B409" s="107"/>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c r="AA409" s="107"/>
      <c r="AB409" s="107"/>
      <c r="AC409" s="107"/>
      <c r="AD409" s="107"/>
      <c r="AE409" s="107"/>
      <c r="AF409" s="107"/>
      <c r="AG409" s="107"/>
      <c r="AH409" s="107"/>
      <c r="AI409" s="107"/>
      <c r="AJ409" s="107"/>
      <c r="AK409" s="107"/>
      <c r="AL409" s="107"/>
      <c r="AM409" s="107"/>
      <c r="AN409" s="107"/>
      <c r="AO409" s="107"/>
      <c r="AP409" s="107"/>
      <c r="AQ409" s="107"/>
      <c r="AR409" s="107"/>
      <c r="AS409" s="107"/>
      <c r="AT409" s="107"/>
      <c r="AU409" s="107"/>
      <c r="AV409" s="107"/>
      <c r="AW409" s="107"/>
      <c r="AX409" s="107"/>
      <c r="AY409" s="107"/>
      <c r="AZ409" s="107"/>
      <c r="BA409" s="107"/>
      <c r="BB409" s="107"/>
      <c r="BC409" s="107"/>
      <c r="BD409" s="107"/>
      <c r="BE409" s="107"/>
      <c r="BF409" s="107"/>
      <c r="BG409" s="107"/>
      <c r="BH409" s="107"/>
      <c r="BI409" s="107"/>
      <c r="BJ409" s="107"/>
      <c r="BK409" s="107"/>
      <c r="BL409" s="107"/>
      <c r="BM409" s="107"/>
      <c r="BN409" s="107"/>
      <c r="BO409" s="107"/>
      <c r="BP409" s="107"/>
      <c r="BQ409" s="107"/>
      <c r="BR409" s="107"/>
      <c r="BS409" s="107"/>
      <c r="BT409" s="107"/>
      <c r="BU409" s="107"/>
      <c r="BV409" s="107"/>
      <c r="BW409" s="107"/>
      <c r="BX409" s="107"/>
      <c r="BY409" s="107"/>
      <c r="BZ409" s="107"/>
      <c r="CA409" s="107"/>
      <c r="CB409" s="107"/>
    </row>
    <row r="410" spans="1:80" s="108" customFormat="1" ht="12" customHeight="1">
      <c r="A410" s="107"/>
      <c r="B410" s="107"/>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c r="AA410" s="107"/>
      <c r="AB410" s="107"/>
      <c r="AC410" s="107"/>
      <c r="AD410" s="107"/>
      <c r="AE410" s="107"/>
      <c r="AF410" s="107"/>
      <c r="AG410" s="107"/>
      <c r="AH410" s="107"/>
      <c r="AI410" s="107"/>
      <c r="AJ410" s="107"/>
      <c r="AK410" s="107"/>
      <c r="AL410" s="107"/>
      <c r="AM410" s="107"/>
      <c r="AN410" s="107"/>
      <c r="AO410" s="107"/>
      <c r="AP410" s="107"/>
      <c r="AQ410" s="107"/>
      <c r="AR410" s="107"/>
      <c r="AS410" s="107"/>
      <c r="AT410" s="107"/>
      <c r="AU410" s="107"/>
      <c r="AV410" s="107"/>
      <c r="AW410" s="107"/>
      <c r="AX410" s="107"/>
      <c r="AY410" s="107"/>
      <c r="AZ410" s="107"/>
      <c r="BA410" s="107"/>
      <c r="BB410" s="107"/>
      <c r="BC410" s="107"/>
      <c r="BD410" s="107"/>
      <c r="BE410" s="107"/>
      <c r="BF410" s="107"/>
      <c r="BG410" s="107"/>
      <c r="BH410" s="107"/>
      <c r="BI410" s="107"/>
      <c r="BJ410" s="107"/>
      <c r="BK410" s="107"/>
      <c r="BL410" s="107"/>
      <c r="BM410" s="107"/>
      <c r="BN410" s="107"/>
      <c r="BO410" s="107"/>
      <c r="BP410" s="107"/>
      <c r="BQ410" s="107"/>
      <c r="BR410" s="107"/>
      <c r="BS410" s="107"/>
      <c r="BT410" s="107"/>
      <c r="BU410" s="107"/>
      <c r="BV410" s="107"/>
      <c r="BW410" s="107"/>
      <c r="BX410" s="107"/>
      <c r="BY410" s="107"/>
      <c r="BZ410" s="107"/>
      <c r="CA410" s="107"/>
      <c r="CB410" s="107"/>
    </row>
    <row r="411" spans="1:80" s="108" customFormat="1" ht="12" customHeight="1">
      <c r="A411" s="107"/>
      <c r="B411" s="107"/>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c r="AA411" s="107"/>
      <c r="AB411" s="107"/>
      <c r="AC411" s="107"/>
      <c r="AD411" s="107"/>
      <c r="AE411" s="107"/>
      <c r="AF411" s="107"/>
      <c r="AG411" s="107"/>
      <c r="AH411" s="107"/>
      <c r="AI411" s="107"/>
      <c r="AJ411" s="107"/>
      <c r="AK411" s="107"/>
      <c r="AL411" s="107"/>
      <c r="AM411" s="107"/>
      <c r="AN411" s="107"/>
      <c r="AO411" s="107"/>
      <c r="AP411" s="107"/>
      <c r="AQ411" s="107"/>
      <c r="AR411" s="107"/>
      <c r="AS411" s="107"/>
      <c r="AT411" s="107"/>
      <c r="AU411" s="107"/>
      <c r="AV411" s="107"/>
      <c r="AW411" s="107"/>
      <c r="AX411" s="107"/>
      <c r="AY411" s="107"/>
      <c r="AZ411" s="107"/>
      <c r="BA411" s="107"/>
      <c r="BB411" s="107"/>
      <c r="BC411" s="107"/>
      <c r="BD411" s="107"/>
      <c r="BE411" s="107"/>
      <c r="BF411" s="107"/>
      <c r="BG411" s="107"/>
      <c r="BH411" s="107"/>
      <c r="BI411" s="107"/>
      <c r="BJ411" s="107"/>
      <c r="BK411" s="107"/>
      <c r="BL411" s="107"/>
      <c r="BM411" s="107"/>
      <c r="BN411" s="107"/>
      <c r="BO411" s="107"/>
      <c r="BP411" s="107"/>
      <c r="BQ411" s="107"/>
      <c r="BR411" s="107"/>
      <c r="BS411" s="107"/>
      <c r="BT411" s="107"/>
      <c r="BU411" s="107"/>
      <c r="BV411" s="107"/>
      <c r="BW411" s="107"/>
      <c r="BX411" s="107"/>
      <c r="BY411" s="107"/>
      <c r="BZ411" s="107"/>
      <c r="CA411" s="107"/>
      <c r="CB411" s="107"/>
    </row>
    <row r="412" spans="1:80" s="108" customFormat="1" ht="12" customHeight="1">
      <c r="A412" s="107"/>
      <c r="B412" s="107"/>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c r="AA412" s="107"/>
      <c r="AB412" s="107"/>
      <c r="AC412" s="107"/>
      <c r="AD412" s="107"/>
      <c r="AE412" s="107"/>
      <c r="AF412" s="107"/>
      <c r="AG412" s="107"/>
      <c r="AH412" s="107"/>
      <c r="AI412" s="107"/>
      <c r="AJ412" s="107"/>
      <c r="AK412" s="107"/>
      <c r="AL412" s="107"/>
      <c r="AM412" s="107"/>
      <c r="AN412" s="107"/>
      <c r="AO412" s="107"/>
      <c r="AP412" s="107"/>
      <c r="AQ412" s="107"/>
      <c r="AR412" s="107"/>
      <c r="AS412" s="107"/>
      <c r="AT412" s="107"/>
      <c r="AU412" s="107"/>
      <c r="AV412" s="107"/>
      <c r="AW412" s="107"/>
      <c r="AX412" s="107"/>
      <c r="AY412" s="107"/>
      <c r="AZ412" s="107"/>
      <c r="BA412" s="107"/>
      <c r="BB412" s="107"/>
      <c r="BC412" s="107"/>
      <c r="BD412" s="107"/>
      <c r="BE412" s="107"/>
      <c r="BF412" s="107"/>
      <c r="BG412" s="107"/>
      <c r="BH412" s="107"/>
      <c r="BI412" s="107"/>
      <c r="BJ412" s="107"/>
      <c r="BK412" s="107"/>
      <c r="BL412" s="107"/>
      <c r="BM412" s="107"/>
      <c r="BN412" s="107"/>
      <c r="BO412" s="107"/>
      <c r="BP412" s="107"/>
      <c r="BQ412" s="107"/>
      <c r="BR412" s="107"/>
      <c r="BS412" s="107"/>
      <c r="BT412" s="107"/>
      <c r="BU412" s="107"/>
      <c r="BV412" s="107"/>
      <c r="BW412" s="107"/>
      <c r="BX412" s="107"/>
      <c r="BY412" s="107"/>
      <c r="BZ412" s="107"/>
      <c r="CA412" s="107"/>
      <c r="CB412" s="107"/>
    </row>
    <row r="413" spans="1:80" s="108" customFormat="1" ht="12" customHeight="1">
      <c r="A413" s="107"/>
      <c r="B413" s="107"/>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c r="AA413" s="107"/>
      <c r="AB413" s="107"/>
      <c r="AC413" s="107"/>
      <c r="AD413" s="107"/>
      <c r="AE413" s="107"/>
      <c r="AF413" s="107"/>
      <c r="AG413" s="107"/>
      <c r="AH413" s="107"/>
      <c r="AI413" s="107"/>
      <c r="AJ413" s="107"/>
      <c r="AK413" s="107"/>
      <c r="AL413" s="107"/>
      <c r="AM413" s="107"/>
      <c r="AN413" s="107"/>
      <c r="AO413" s="107"/>
      <c r="AP413" s="107"/>
      <c r="AQ413" s="107"/>
      <c r="AR413" s="107"/>
      <c r="AS413" s="107"/>
      <c r="AT413" s="107"/>
      <c r="AU413" s="107"/>
      <c r="AV413" s="107"/>
      <c r="AW413" s="107"/>
      <c r="AX413" s="107"/>
      <c r="AY413" s="107"/>
      <c r="AZ413" s="107"/>
      <c r="BA413" s="107"/>
      <c r="BB413" s="107"/>
      <c r="BC413" s="107"/>
      <c r="BD413" s="107"/>
      <c r="BE413" s="107"/>
      <c r="BF413" s="107"/>
      <c r="BG413" s="107"/>
      <c r="BH413" s="107"/>
      <c r="BI413" s="107"/>
      <c r="BJ413" s="107"/>
      <c r="BK413" s="107"/>
      <c r="BL413" s="107"/>
      <c r="BM413" s="107"/>
      <c r="BN413" s="107"/>
      <c r="BO413" s="107"/>
      <c r="BP413" s="107"/>
      <c r="BQ413" s="107"/>
      <c r="BR413" s="107"/>
      <c r="BS413" s="107"/>
      <c r="BT413" s="107"/>
      <c r="BU413" s="107"/>
      <c r="BV413" s="107"/>
      <c r="BW413" s="107"/>
      <c r="BX413" s="107"/>
      <c r="BY413" s="107"/>
      <c r="BZ413" s="107"/>
      <c r="CA413" s="107"/>
      <c r="CB413" s="107"/>
    </row>
    <row r="414" spans="1:80" s="108" customFormat="1" ht="12" customHeight="1">
      <c r="A414" s="107"/>
      <c r="B414" s="107"/>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c r="AA414" s="107"/>
      <c r="AB414" s="107"/>
      <c r="AC414" s="107"/>
      <c r="AD414" s="107"/>
      <c r="AE414" s="107"/>
      <c r="AF414" s="107"/>
      <c r="AG414" s="107"/>
      <c r="AH414" s="107"/>
      <c r="AI414" s="107"/>
      <c r="AJ414" s="107"/>
      <c r="AK414" s="107"/>
      <c r="AL414" s="107"/>
      <c r="AM414" s="107"/>
      <c r="AN414" s="107"/>
      <c r="AO414" s="107"/>
      <c r="AP414" s="107"/>
      <c r="AQ414" s="107"/>
      <c r="AR414" s="107"/>
      <c r="AS414" s="107"/>
      <c r="AT414" s="107"/>
      <c r="AU414" s="107"/>
      <c r="AV414" s="107"/>
      <c r="AW414" s="107"/>
      <c r="AX414" s="107"/>
      <c r="AY414" s="107"/>
      <c r="AZ414" s="107"/>
      <c r="BA414" s="107"/>
      <c r="BB414" s="107"/>
      <c r="BC414" s="107"/>
      <c r="BD414" s="107"/>
      <c r="BE414" s="107"/>
      <c r="BF414" s="107"/>
      <c r="BG414" s="107"/>
      <c r="BH414" s="107"/>
      <c r="BI414" s="107"/>
      <c r="BJ414" s="107"/>
      <c r="BK414" s="107"/>
      <c r="BL414" s="107"/>
      <c r="BM414" s="107"/>
      <c r="BN414" s="107"/>
      <c r="BO414" s="107"/>
      <c r="BP414" s="107"/>
      <c r="BQ414" s="107"/>
      <c r="BR414" s="107"/>
      <c r="BS414" s="107"/>
      <c r="BT414" s="107"/>
      <c r="BU414" s="107"/>
      <c r="BV414" s="107"/>
      <c r="BW414" s="107"/>
      <c r="BX414" s="107"/>
      <c r="BY414" s="107"/>
      <c r="BZ414" s="107"/>
      <c r="CA414" s="107"/>
      <c r="CB414" s="107"/>
    </row>
    <row r="415" spans="1:80" s="108" customFormat="1" ht="12" customHeight="1">
      <c r="A415" s="107"/>
      <c r="B415" s="107"/>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c r="AA415" s="107"/>
      <c r="AB415" s="107"/>
      <c r="AC415" s="107"/>
      <c r="AD415" s="107"/>
      <c r="AE415" s="107"/>
      <c r="AF415" s="107"/>
      <c r="AG415" s="107"/>
      <c r="AH415" s="107"/>
      <c r="AI415" s="107"/>
      <c r="AJ415" s="107"/>
      <c r="AK415" s="107"/>
      <c r="AL415" s="107"/>
      <c r="AM415" s="107"/>
      <c r="AN415" s="107"/>
      <c r="AO415" s="107"/>
      <c r="AP415" s="107"/>
      <c r="AQ415" s="107"/>
      <c r="AR415" s="107"/>
      <c r="AS415" s="107"/>
      <c r="AT415" s="107"/>
      <c r="AU415" s="107"/>
      <c r="AV415" s="107"/>
      <c r="AW415" s="107"/>
      <c r="AX415" s="107"/>
      <c r="AY415" s="107"/>
      <c r="AZ415" s="107"/>
      <c r="BA415" s="107"/>
      <c r="BB415" s="107"/>
      <c r="BC415" s="107"/>
      <c r="BD415" s="107"/>
      <c r="BE415" s="107"/>
      <c r="BF415" s="107"/>
      <c r="BG415" s="107"/>
      <c r="BH415" s="107"/>
      <c r="BI415" s="107"/>
      <c r="BJ415" s="107"/>
      <c r="BK415" s="107"/>
      <c r="BL415" s="107"/>
      <c r="BM415" s="107"/>
      <c r="BN415" s="107"/>
      <c r="BO415" s="107"/>
      <c r="BP415" s="107"/>
      <c r="BQ415" s="107"/>
      <c r="BR415" s="107"/>
      <c r="BS415" s="107"/>
      <c r="BT415" s="107"/>
      <c r="BU415" s="107"/>
      <c r="BV415" s="107"/>
      <c r="BW415" s="107"/>
      <c r="BX415" s="107"/>
      <c r="BY415" s="107"/>
      <c r="BZ415" s="107"/>
      <c r="CA415" s="107"/>
      <c r="CB415" s="107"/>
    </row>
    <row r="416" spans="1:80" s="108" customFormat="1" ht="12" customHeight="1">
      <c r="A416" s="107"/>
      <c r="B416" s="107"/>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c r="AA416" s="107"/>
      <c r="AB416" s="107"/>
      <c r="AC416" s="107"/>
      <c r="AD416" s="107"/>
      <c r="AE416" s="107"/>
      <c r="AF416" s="107"/>
      <c r="AG416" s="107"/>
      <c r="AH416" s="107"/>
      <c r="AI416" s="107"/>
      <c r="AJ416" s="107"/>
      <c r="AK416" s="107"/>
      <c r="AL416" s="107"/>
      <c r="AM416" s="107"/>
      <c r="AN416" s="107"/>
      <c r="AO416" s="107"/>
      <c r="AP416" s="107"/>
      <c r="AQ416" s="107"/>
      <c r="AR416" s="107"/>
      <c r="AS416" s="107"/>
      <c r="AT416" s="107"/>
      <c r="AU416" s="107"/>
      <c r="AV416" s="107"/>
      <c r="AW416" s="107"/>
      <c r="AX416" s="107"/>
      <c r="AY416" s="107"/>
      <c r="AZ416" s="107"/>
      <c r="BA416" s="107"/>
      <c r="BB416" s="107"/>
      <c r="BC416" s="107"/>
      <c r="BD416" s="107"/>
      <c r="BE416" s="107"/>
      <c r="BF416" s="107"/>
      <c r="BG416" s="107"/>
      <c r="BH416" s="107"/>
      <c r="BI416" s="107"/>
      <c r="BJ416" s="107"/>
      <c r="BK416" s="107"/>
      <c r="BL416" s="107"/>
      <c r="BM416" s="107"/>
      <c r="BN416" s="107"/>
      <c r="BO416" s="107"/>
      <c r="BP416" s="107"/>
      <c r="BQ416" s="107"/>
      <c r="BR416" s="107"/>
      <c r="BS416" s="107"/>
      <c r="BT416" s="107"/>
      <c r="BU416" s="107"/>
      <c r="BV416" s="107"/>
      <c r="BW416" s="107"/>
      <c r="BX416" s="107"/>
      <c r="BY416" s="107"/>
      <c r="BZ416" s="107"/>
      <c r="CA416" s="107"/>
      <c r="CB416" s="107"/>
    </row>
    <row r="417" spans="1:80" s="108" customFormat="1" ht="12" customHeight="1">
      <c r="A417" s="107"/>
      <c r="B417" s="107"/>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c r="AA417" s="107"/>
      <c r="AB417" s="107"/>
      <c r="AC417" s="107"/>
      <c r="AD417" s="107"/>
      <c r="AE417" s="107"/>
      <c r="AF417" s="107"/>
      <c r="AG417" s="107"/>
      <c r="AH417" s="107"/>
      <c r="AI417" s="107"/>
      <c r="AJ417" s="107"/>
      <c r="AK417" s="107"/>
      <c r="AL417" s="107"/>
      <c r="AM417" s="107"/>
      <c r="AN417" s="107"/>
      <c r="AO417" s="107"/>
      <c r="AP417" s="107"/>
      <c r="AQ417" s="107"/>
      <c r="AR417" s="107"/>
      <c r="AS417" s="107"/>
      <c r="AT417" s="107"/>
      <c r="AU417" s="107"/>
      <c r="AV417" s="107"/>
      <c r="AW417" s="107"/>
      <c r="AX417" s="107"/>
      <c r="AY417" s="107"/>
      <c r="AZ417" s="107"/>
      <c r="BA417" s="107"/>
      <c r="BB417" s="107"/>
      <c r="BC417" s="107"/>
      <c r="BD417" s="107"/>
      <c r="BE417" s="107"/>
      <c r="BF417" s="107"/>
      <c r="BG417" s="107"/>
      <c r="BH417" s="107"/>
      <c r="BI417" s="107"/>
      <c r="BJ417" s="107"/>
      <c r="BK417" s="107"/>
      <c r="BL417" s="107"/>
      <c r="BM417" s="107"/>
      <c r="BN417" s="107"/>
      <c r="BO417" s="107"/>
      <c r="BP417" s="107"/>
      <c r="BQ417" s="107"/>
      <c r="BR417" s="107"/>
      <c r="BS417" s="107"/>
      <c r="BT417" s="107"/>
      <c r="BU417" s="107"/>
      <c r="BV417" s="107"/>
      <c r="BW417" s="107"/>
      <c r="BX417" s="107"/>
      <c r="BY417" s="107"/>
      <c r="BZ417" s="107"/>
      <c r="CA417" s="107"/>
      <c r="CB417" s="107"/>
    </row>
    <row r="418" spans="1:80" s="108" customFormat="1" ht="12" customHeight="1">
      <c r="A418" s="107"/>
      <c r="B418" s="107"/>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c r="AA418" s="107"/>
      <c r="AB418" s="107"/>
      <c r="AC418" s="107"/>
      <c r="AD418" s="107"/>
      <c r="AE418" s="107"/>
      <c r="AF418" s="107"/>
      <c r="AG418" s="107"/>
      <c r="AH418" s="107"/>
      <c r="AI418" s="107"/>
      <c r="AJ418" s="107"/>
      <c r="AK418" s="107"/>
      <c r="AL418" s="107"/>
      <c r="AM418" s="107"/>
      <c r="AN418" s="107"/>
      <c r="AO418" s="107"/>
      <c r="AP418" s="107"/>
      <c r="AQ418" s="107"/>
      <c r="AR418" s="107"/>
      <c r="AS418" s="107"/>
      <c r="AT418" s="107"/>
      <c r="AU418" s="107"/>
      <c r="AV418" s="107"/>
      <c r="AW418" s="107"/>
      <c r="AX418" s="107"/>
      <c r="AY418" s="107"/>
      <c r="AZ418" s="107"/>
      <c r="BA418" s="107"/>
      <c r="BB418" s="107"/>
      <c r="BC418" s="107"/>
      <c r="BD418" s="107"/>
      <c r="BE418" s="107"/>
      <c r="BF418" s="107"/>
      <c r="BG418" s="107"/>
      <c r="BH418" s="107"/>
      <c r="BI418" s="107"/>
      <c r="BJ418" s="107"/>
      <c r="BK418" s="107"/>
      <c r="BL418" s="107"/>
      <c r="BM418" s="107"/>
      <c r="BN418" s="107"/>
      <c r="BO418" s="107"/>
      <c r="BP418" s="107"/>
      <c r="BQ418" s="107"/>
      <c r="BR418" s="107"/>
      <c r="BS418" s="107"/>
      <c r="BT418" s="107"/>
      <c r="BU418" s="107"/>
      <c r="BV418" s="107"/>
      <c r="BW418" s="107"/>
      <c r="BX418" s="107"/>
      <c r="BY418" s="107"/>
      <c r="BZ418" s="107"/>
      <c r="CA418" s="107"/>
      <c r="CB418" s="107"/>
    </row>
    <row r="419" spans="1:80" s="108" customFormat="1" ht="12" customHeight="1">
      <c r="A419" s="107"/>
      <c r="B419" s="107"/>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c r="AA419" s="107"/>
      <c r="AB419" s="107"/>
      <c r="AC419" s="107"/>
      <c r="AD419" s="107"/>
      <c r="AE419" s="107"/>
      <c r="AF419" s="107"/>
      <c r="AG419" s="107"/>
      <c r="AH419" s="107"/>
      <c r="AI419" s="107"/>
      <c r="AJ419" s="107"/>
      <c r="AK419" s="107"/>
      <c r="AL419" s="107"/>
      <c r="AM419" s="107"/>
      <c r="AN419" s="107"/>
      <c r="AO419" s="107"/>
      <c r="AP419" s="107"/>
      <c r="AQ419" s="107"/>
      <c r="AR419" s="107"/>
      <c r="AS419" s="107"/>
      <c r="AT419" s="107"/>
      <c r="AU419" s="107"/>
      <c r="AV419" s="107"/>
      <c r="AW419" s="107"/>
      <c r="AX419" s="107"/>
      <c r="AY419" s="107"/>
      <c r="AZ419" s="107"/>
      <c r="BA419" s="107"/>
      <c r="BB419" s="107"/>
      <c r="BC419" s="107"/>
      <c r="BD419" s="107"/>
      <c r="BE419" s="107"/>
      <c r="BF419" s="107"/>
      <c r="BG419" s="107"/>
      <c r="BH419" s="107"/>
      <c r="BI419" s="107"/>
      <c r="BJ419" s="107"/>
      <c r="BK419" s="107"/>
      <c r="BL419" s="107"/>
      <c r="BM419" s="107"/>
      <c r="BN419" s="107"/>
      <c r="BO419" s="107"/>
      <c r="BP419" s="107"/>
      <c r="BQ419" s="107"/>
      <c r="BR419" s="107"/>
      <c r="BS419" s="107"/>
      <c r="BT419" s="107"/>
      <c r="BU419" s="107"/>
      <c r="BV419" s="107"/>
      <c r="BW419" s="107"/>
      <c r="BX419" s="107"/>
      <c r="BY419" s="107"/>
      <c r="BZ419" s="107"/>
      <c r="CA419" s="107"/>
      <c r="CB419" s="107"/>
    </row>
    <row r="420" spans="1:80" s="108" customFormat="1" ht="12" customHeight="1">
      <c r="A420" s="107"/>
      <c r="B420" s="107"/>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c r="AA420" s="107"/>
      <c r="AB420" s="107"/>
      <c r="AC420" s="107"/>
      <c r="AD420" s="107"/>
      <c r="AE420" s="107"/>
      <c r="AF420" s="107"/>
      <c r="AG420" s="107"/>
      <c r="AH420" s="107"/>
      <c r="AI420" s="107"/>
      <c r="AJ420" s="107"/>
      <c r="AK420" s="107"/>
      <c r="AL420" s="107"/>
      <c r="AM420" s="107"/>
      <c r="AN420" s="107"/>
      <c r="AO420" s="107"/>
      <c r="AP420" s="107"/>
      <c r="AQ420" s="107"/>
      <c r="AR420" s="107"/>
      <c r="AS420" s="107"/>
      <c r="AT420" s="107"/>
      <c r="AU420" s="107"/>
      <c r="AV420" s="107"/>
      <c r="AW420" s="107"/>
      <c r="AX420" s="107"/>
      <c r="AY420" s="107"/>
      <c r="AZ420" s="107"/>
      <c r="BA420" s="107"/>
      <c r="BB420" s="107"/>
      <c r="BC420" s="107"/>
      <c r="BD420" s="107"/>
      <c r="BE420" s="107"/>
      <c r="BF420" s="107"/>
      <c r="BG420" s="107"/>
      <c r="BH420" s="107"/>
      <c r="BI420" s="107"/>
      <c r="BJ420" s="107"/>
      <c r="BK420" s="107"/>
      <c r="BL420" s="107"/>
      <c r="BM420" s="107"/>
      <c r="BN420" s="107"/>
      <c r="BO420" s="107"/>
      <c r="BP420" s="107"/>
      <c r="BQ420" s="107"/>
      <c r="BR420" s="107"/>
      <c r="BS420" s="107"/>
      <c r="BT420" s="107"/>
      <c r="BU420" s="107"/>
      <c r="BV420" s="107"/>
      <c r="BW420" s="107"/>
      <c r="BX420" s="107"/>
      <c r="BY420" s="107"/>
      <c r="BZ420" s="107"/>
      <c r="CA420" s="107"/>
      <c r="CB420" s="107"/>
    </row>
    <row r="421" spans="1:80" s="108" customFormat="1" ht="12" customHeight="1">
      <c r="A421" s="107"/>
      <c r="B421" s="107"/>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c r="AA421" s="107"/>
      <c r="AB421" s="107"/>
      <c r="AC421" s="107"/>
      <c r="AD421" s="107"/>
      <c r="AE421" s="107"/>
      <c r="AF421" s="107"/>
      <c r="AG421" s="107"/>
      <c r="AH421" s="107"/>
      <c r="AI421" s="107"/>
      <c r="AJ421" s="107"/>
      <c r="AK421" s="107"/>
      <c r="AL421" s="107"/>
      <c r="AM421" s="107"/>
      <c r="AN421" s="107"/>
      <c r="AO421" s="107"/>
      <c r="AP421" s="107"/>
      <c r="AQ421" s="107"/>
      <c r="AR421" s="107"/>
      <c r="AS421" s="107"/>
      <c r="AT421" s="107"/>
      <c r="AU421" s="107"/>
      <c r="AV421" s="107"/>
      <c r="AW421" s="107"/>
      <c r="AX421" s="107"/>
      <c r="AY421" s="107"/>
      <c r="AZ421" s="107"/>
      <c r="BA421" s="107"/>
      <c r="BB421" s="107"/>
      <c r="BC421" s="107"/>
      <c r="BD421" s="107"/>
      <c r="BE421" s="107"/>
      <c r="BF421" s="107"/>
      <c r="BG421" s="107"/>
      <c r="BH421" s="107"/>
      <c r="BI421" s="107"/>
      <c r="BJ421" s="107"/>
      <c r="BK421" s="107"/>
      <c r="BL421" s="107"/>
      <c r="BM421" s="107"/>
      <c r="BN421" s="107"/>
      <c r="BO421" s="107"/>
      <c r="BP421" s="107"/>
      <c r="BQ421" s="107"/>
      <c r="BR421" s="107"/>
      <c r="BS421" s="107"/>
      <c r="BT421" s="107"/>
      <c r="BU421" s="107"/>
      <c r="BV421" s="107"/>
      <c r="BW421" s="107"/>
      <c r="BX421" s="107"/>
      <c r="BY421" s="107"/>
      <c r="BZ421" s="107"/>
      <c r="CA421" s="107"/>
      <c r="CB421" s="107"/>
    </row>
    <row r="422" spans="1:80" s="108" customFormat="1" ht="12" customHeight="1">
      <c r="A422" s="107"/>
      <c r="B422" s="107"/>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c r="AA422" s="107"/>
      <c r="AB422" s="107"/>
      <c r="AC422" s="107"/>
      <c r="AD422" s="107"/>
      <c r="AE422" s="107"/>
      <c r="AF422" s="107"/>
      <c r="AG422" s="107"/>
      <c r="AH422" s="107"/>
      <c r="AI422" s="107"/>
      <c r="AJ422" s="107"/>
      <c r="AK422" s="107"/>
      <c r="AL422" s="107"/>
      <c r="AM422" s="107"/>
      <c r="AN422" s="107"/>
      <c r="AO422" s="107"/>
      <c r="AP422" s="107"/>
      <c r="AQ422" s="107"/>
      <c r="AR422" s="107"/>
      <c r="AS422" s="107"/>
      <c r="AT422" s="107"/>
      <c r="AU422" s="107"/>
      <c r="AV422" s="107"/>
      <c r="AW422" s="107"/>
      <c r="AX422" s="107"/>
      <c r="AY422" s="107"/>
      <c r="AZ422" s="107"/>
      <c r="BA422" s="107"/>
      <c r="BB422" s="107"/>
      <c r="BC422" s="107"/>
      <c r="BD422" s="107"/>
      <c r="BE422" s="107"/>
      <c r="BF422" s="107"/>
      <c r="BG422" s="107"/>
      <c r="BH422" s="107"/>
      <c r="BI422" s="107"/>
      <c r="BJ422" s="107"/>
      <c r="BK422" s="107"/>
      <c r="BL422" s="107"/>
      <c r="BM422" s="107"/>
      <c r="BN422" s="107"/>
      <c r="BO422" s="107"/>
      <c r="BP422" s="107"/>
      <c r="BQ422" s="107"/>
      <c r="BR422" s="107"/>
      <c r="BS422" s="107"/>
      <c r="BT422" s="107"/>
      <c r="BU422" s="107"/>
      <c r="BV422" s="107"/>
      <c r="BW422" s="107"/>
      <c r="BX422" s="107"/>
      <c r="BY422" s="107"/>
      <c r="BZ422" s="107"/>
      <c r="CA422" s="107"/>
      <c r="CB422" s="107"/>
    </row>
    <row r="423" spans="1:80" s="108" customFormat="1" ht="12" customHeight="1">
      <c r="A423" s="107"/>
      <c r="B423" s="107"/>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c r="AA423" s="107"/>
      <c r="AB423" s="107"/>
      <c r="AC423" s="107"/>
      <c r="AD423" s="107"/>
      <c r="AE423" s="107"/>
      <c r="AF423" s="107"/>
      <c r="AG423" s="107"/>
      <c r="AH423" s="107"/>
      <c r="AI423" s="107"/>
      <c r="AJ423" s="107"/>
      <c r="AK423" s="107"/>
      <c r="AL423" s="107"/>
      <c r="AM423" s="107"/>
      <c r="AN423" s="107"/>
      <c r="AO423" s="107"/>
      <c r="AP423" s="107"/>
      <c r="AQ423" s="107"/>
      <c r="AR423" s="107"/>
      <c r="AS423" s="107"/>
      <c r="AT423" s="107"/>
      <c r="AU423" s="107"/>
      <c r="AV423" s="107"/>
      <c r="AW423" s="107"/>
      <c r="AX423" s="107"/>
      <c r="AY423" s="107"/>
      <c r="AZ423" s="107"/>
      <c r="BA423" s="107"/>
      <c r="BB423" s="107"/>
      <c r="BC423" s="107"/>
      <c r="BD423" s="107"/>
      <c r="BE423" s="107"/>
      <c r="BF423" s="107"/>
      <c r="BG423" s="107"/>
      <c r="BH423" s="107"/>
      <c r="BI423" s="107"/>
      <c r="BJ423" s="107"/>
      <c r="BK423" s="107"/>
      <c r="BL423" s="107"/>
      <c r="BM423" s="107"/>
      <c r="BN423" s="107"/>
      <c r="BO423" s="107"/>
      <c r="BP423" s="107"/>
      <c r="BQ423" s="107"/>
      <c r="BR423" s="107"/>
      <c r="BS423" s="107"/>
      <c r="BT423" s="107"/>
      <c r="BU423" s="107"/>
      <c r="BV423" s="107"/>
      <c r="BW423" s="107"/>
      <c r="BX423" s="107"/>
      <c r="BY423" s="107"/>
      <c r="BZ423" s="107"/>
      <c r="CA423" s="107"/>
      <c r="CB423" s="107"/>
    </row>
    <row r="424" spans="1:80" s="108" customFormat="1" ht="12" customHeight="1">
      <c r="A424" s="107"/>
      <c r="B424" s="107"/>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c r="AA424" s="107"/>
      <c r="AB424" s="107"/>
      <c r="AC424" s="107"/>
      <c r="AD424" s="107"/>
      <c r="AE424" s="107"/>
      <c r="AF424" s="107"/>
      <c r="AG424" s="107"/>
      <c r="AH424" s="107"/>
      <c r="AI424" s="107"/>
      <c r="AJ424" s="107"/>
      <c r="AK424" s="107"/>
      <c r="AL424" s="107"/>
      <c r="AM424" s="107"/>
      <c r="AN424" s="107"/>
      <c r="AO424" s="107"/>
      <c r="AP424" s="107"/>
      <c r="AQ424" s="107"/>
      <c r="AR424" s="107"/>
      <c r="AS424" s="107"/>
      <c r="AT424" s="107"/>
      <c r="AU424" s="107"/>
      <c r="AV424" s="107"/>
      <c r="AW424" s="107"/>
      <c r="AX424" s="107"/>
      <c r="AY424" s="107"/>
      <c r="AZ424" s="107"/>
      <c r="BA424" s="107"/>
      <c r="BB424" s="107"/>
      <c r="BC424" s="107"/>
      <c r="BD424" s="107"/>
      <c r="BE424" s="107"/>
      <c r="BF424" s="107"/>
      <c r="BG424" s="107"/>
      <c r="BH424" s="107"/>
      <c r="BI424" s="107"/>
      <c r="BJ424" s="107"/>
      <c r="BK424" s="107"/>
      <c r="BL424" s="107"/>
      <c r="BM424" s="107"/>
      <c r="BN424" s="107"/>
      <c r="BO424" s="107"/>
      <c r="BP424" s="107"/>
      <c r="BQ424" s="107"/>
      <c r="BR424" s="107"/>
      <c r="BS424" s="107"/>
      <c r="BT424" s="107"/>
      <c r="BU424" s="107"/>
      <c r="BV424" s="107"/>
      <c r="BW424" s="107"/>
      <c r="BX424" s="107"/>
      <c r="BY424" s="107"/>
      <c r="BZ424" s="107"/>
      <c r="CA424" s="107"/>
      <c r="CB424" s="107"/>
    </row>
    <row r="425" spans="1:80" s="108" customFormat="1" ht="12" customHeight="1">
      <c r="A425" s="107"/>
      <c r="B425" s="107"/>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c r="AA425" s="107"/>
      <c r="AB425" s="107"/>
      <c r="AC425" s="107"/>
      <c r="AD425" s="107"/>
      <c r="AE425" s="107"/>
      <c r="AF425" s="107"/>
      <c r="AG425" s="107"/>
      <c r="AH425" s="107"/>
      <c r="AI425" s="107"/>
      <c r="AJ425" s="107"/>
      <c r="AK425" s="107"/>
      <c r="AL425" s="107"/>
      <c r="AM425" s="107"/>
      <c r="AN425" s="107"/>
      <c r="AO425" s="107"/>
      <c r="AP425" s="107"/>
      <c r="AQ425" s="107"/>
      <c r="AR425" s="107"/>
      <c r="AS425" s="107"/>
      <c r="AT425" s="107"/>
      <c r="AU425" s="107"/>
      <c r="AV425" s="107"/>
      <c r="AW425" s="107"/>
      <c r="AX425" s="107"/>
      <c r="AY425" s="107"/>
      <c r="AZ425" s="107"/>
      <c r="BA425" s="107"/>
      <c r="BB425" s="107"/>
      <c r="BC425" s="107"/>
      <c r="BD425" s="107"/>
      <c r="BE425" s="107"/>
      <c r="BF425" s="107"/>
      <c r="BG425" s="107"/>
      <c r="BH425" s="107"/>
      <c r="BI425" s="107"/>
      <c r="BJ425" s="107"/>
      <c r="BK425" s="107"/>
      <c r="BL425" s="107"/>
      <c r="BM425" s="107"/>
      <c r="BN425" s="107"/>
      <c r="BO425" s="107"/>
      <c r="BP425" s="107"/>
      <c r="BQ425" s="107"/>
      <c r="BR425" s="107"/>
      <c r="BS425" s="107"/>
      <c r="BT425" s="107"/>
      <c r="BU425" s="107"/>
      <c r="BV425" s="107"/>
      <c r="BW425" s="107"/>
      <c r="BX425" s="107"/>
      <c r="BY425" s="107"/>
      <c r="BZ425" s="107"/>
      <c r="CA425" s="107"/>
      <c r="CB425" s="107"/>
    </row>
    <row r="426" spans="1:80" s="108" customFormat="1" ht="12" customHeight="1">
      <c r="A426" s="107"/>
      <c r="B426" s="107"/>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c r="AA426" s="107"/>
      <c r="AB426" s="107"/>
      <c r="AC426" s="107"/>
      <c r="AD426" s="107"/>
      <c r="AE426" s="107"/>
      <c r="AF426" s="107"/>
      <c r="AG426" s="107"/>
      <c r="AH426" s="107"/>
      <c r="AI426" s="107"/>
      <c r="AJ426" s="107"/>
      <c r="AK426" s="107"/>
      <c r="AL426" s="107"/>
      <c r="AM426" s="107"/>
      <c r="AN426" s="107"/>
      <c r="AO426" s="107"/>
      <c r="AP426" s="107"/>
      <c r="AQ426" s="107"/>
      <c r="AR426" s="107"/>
      <c r="AS426" s="107"/>
      <c r="AT426" s="107"/>
      <c r="AU426" s="107"/>
      <c r="AV426" s="107"/>
      <c r="AW426" s="107"/>
      <c r="AX426" s="107"/>
      <c r="AY426" s="107"/>
      <c r="AZ426" s="107"/>
      <c r="BA426" s="107"/>
      <c r="BB426" s="107"/>
      <c r="BC426" s="107"/>
      <c r="BD426" s="107"/>
      <c r="BE426" s="107"/>
      <c r="BF426" s="107"/>
      <c r="BG426" s="107"/>
      <c r="BH426" s="107"/>
      <c r="BI426" s="107"/>
      <c r="BJ426" s="107"/>
      <c r="BK426" s="107"/>
      <c r="BL426" s="107"/>
      <c r="BM426" s="107"/>
      <c r="BN426" s="107"/>
      <c r="BO426" s="107"/>
      <c r="BP426" s="107"/>
      <c r="BQ426" s="107"/>
      <c r="BR426" s="107"/>
      <c r="BS426" s="107"/>
      <c r="BT426" s="107"/>
      <c r="BU426" s="107"/>
      <c r="BV426" s="107"/>
      <c r="BW426" s="107"/>
      <c r="BX426" s="107"/>
      <c r="BY426" s="107"/>
      <c r="BZ426" s="107"/>
      <c r="CA426" s="107"/>
      <c r="CB426" s="107"/>
    </row>
    <row r="427" spans="1:80" s="108" customFormat="1" ht="12" customHeight="1">
      <c r="A427" s="107"/>
      <c r="B427" s="107"/>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c r="AA427" s="107"/>
      <c r="AB427" s="107"/>
      <c r="AC427" s="107"/>
      <c r="AD427" s="107"/>
      <c r="AE427" s="107"/>
      <c r="AF427" s="107"/>
      <c r="AG427" s="107"/>
      <c r="AH427" s="107"/>
      <c r="AI427" s="107"/>
      <c r="AJ427" s="107"/>
      <c r="AK427" s="107"/>
      <c r="AL427" s="107"/>
      <c r="AM427" s="107"/>
      <c r="AN427" s="107"/>
      <c r="AO427" s="107"/>
      <c r="AP427" s="107"/>
      <c r="AQ427" s="107"/>
      <c r="AR427" s="107"/>
      <c r="AS427" s="107"/>
      <c r="AT427" s="107"/>
      <c r="AU427" s="107"/>
      <c r="AV427" s="107"/>
      <c r="AW427" s="107"/>
      <c r="AX427" s="107"/>
      <c r="AY427" s="107"/>
      <c r="AZ427" s="107"/>
      <c r="BA427" s="107"/>
      <c r="BB427" s="107"/>
      <c r="BC427" s="107"/>
      <c r="BD427" s="107"/>
      <c r="BE427" s="107"/>
      <c r="BF427" s="107"/>
      <c r="BG427" s="107"/>
      <c r="BH427" s="107"/>
      <c r="BI427" s="107"/>
      <c r="BJ427" s="107"/>
      <c r="BK427" s="107"/>
      <c r="BL427" s="107"/>
      <c r="BM427" s="107"/>
      <c r="BN427" s="107"/>
      <c r="BO427" s="107"/>
      <c r="BP427" s="107"/>
      <c r="BQ427" s="107"/>
      <c r="BR427" s="107"/>
      <c r="BS427" s="107"/>
      <c r="BT427" s="107"/>
      <c r="BU427" s="107"/>
      <c r="BV427" s="107"/>
      <c r="BW427" s="107"/>
      <c r="BX427" s="107"/>
      <c r="BY427" s="107"/>
      <c r="BZ427" s="107"/>
      <c r="CA427" s="107"/>
      <c r="CB427" s="107"/>
    </row>
    <row r="428" spans="1:80" s="108" customFormat="1" ht="12" customHeight="1">
      <c r="A428" s="107"/>
      <c r="B428" s="107"/>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c r="AA428" s="107"/>
      <c r="AB428" s="107"/>
      <c r="AC428" s="107"/>
      <c r="AD428" s="107"/>
      <c r="AE428" s="107"/>
      <c r="AF428" s="107"/>
      <c r="AG428" s="107"/>
      <c r="AH428" s="107"/>
      <c r="AI428" s="107"/>
      <c r="AJ428" s="107"/>
      <c r="AK428" s="107"/>
      <c r="AL428" s="107"/>
      <c r="AM428" s="107"/>
      <c r="AN428" s="107"/>
      <c r="AO428" s="107"/>
      <c r="AP428" s="107"/>
      <c r="AQ428" s="107"/>
      <c r="AR428" s="107"/>
      <c r="AS428" s="107"/>
      <c r="AT428" s="107"/>
      <c r="AU428" s="107"/>
      <c r="AV428" s="107"/>
      <c r="AW428" s="107"/>
      <c r="AX428" s="107"/>
      <c r="AY428" s="107"/>
      <c r="AZ428" s="107"/>
      <c r="BA428" s="107"/>
      <c r="BB428" s="107"/>
      <c r="BC428" s="107"/>
      <c r="BD428" s="107"/>
      <c r="BE428" s="107"/>
      <c r="BF428" s="107"/>
      <c r="BG428" s="107"/>
      <c r="BH428" s="107"/>
      <c r="BI428" s="107"/>
      <c r="BJ428" s="107"/>
      <c r="BK428" s="107"/>
      <c r="BL428" s="107"/>
      <c r="BM428" s="107"/>
      <c r="BN428" s="107"/>
      <c r="BO428" s="107"/>
      <c r="BP428" s="107"/>
      <c r="BQ428" s="107"/>
      <c r="BR428" s="107"/>
      <c r="BS428" s="107"/>
      <c r="BT428" s="107"/>
      <c r="BU428" s="107"/>
      <c r="BV428" s="107"/>
      <c r="BW428" s="107"/>
      <c r="BX428" s="107"/>
      <c r="BY428" s="107"/>
      <c r="BZ428" s="107"/>
      <c r="CA428" s="107"/>
      <c r="CB428" s="107"/>
    </row>
    <row r="429" spans="1:80" s="108" customFormat="1" ht="12" customHeight="1">
      <c r="A429" s="107"/>
      <c r="B429" s="107"/>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c r="AA429" s="107"/>
      <c r="AB429" s="107"/>
      <c r="AC429" s="107"/>
      <c r="AD429" s="107"/>
      <c r="AE429" s="107"/>
      <c r="AF429" s="107"/>
      <c r="AG429" s="107"/>
      <c r="AH429" s="107"/>
      <c r="AI429" s="107"/>
      <c r="AJ429" s="107"/>
      <c r="AK429" s="107"/>
      <c r="AL429" s="107"/>
      <c r="AM429" s="107"/>
      <c r="AN429" s="107"/>
      <c r="AO429" s="107"/>
      <c r="AP429" s="107"/>
      <c r="AQ429" s="107"/>
      <c r="AR429" s="107"/>
      <c r="AS429" s="107"/>
      <c r="AT429" s="107"/>
      <c r="AU429" s="107"/>
      <c r="AV429" s="107"/>
      <c r="AW429" s="107"/>
      <c r="AX429" s="107"/>
      <c r="AY429" s="107"/>
      <c r="AZ429" s="107"/>
      <c r="BA429" s="107"/>
      <c r="BB429" s="107"/>
      <c r="BC429" s="107"/>
      <c r="BD429" s="107"/>
      <c r="BE429" s="107"/>
      <c r="BF429" s="107"/>
      <c r="BG429" s="107"/>
      <c r="BH429" s="107"/>
      <c r="BI429" s="107"/>
      <c r="BJ429" s="107"/>
      <c r="BK429" s="107"/>
      <c r="BL429" s="107"/>
      <c r="BM429" s="107"/>
      <c r="BN429" s="107"/>
      <c r="BO429" s="107"/>
      <c r="BP429" s="107"/>
      <c r="BQ429" s="107"/>
      <c r="BR429" s="107"/>
      <c r="BS429" s="107"/>
      <c r="BT429" s="107"/>
      <c r="BU429" s="107"/>
      <c r="BV429" s="107"/>
      <c r="BW429" s="107"/>
      <c r="BX429" s="107"/>
      <c r="BY429" s="107"/>
      <c r="BZ429" s="107"/>
      <c r="CA429" s="107"/>
      <c r="CB429" s="107"/>
    </row>
    <row r="430" spans="1:80" s="108" customFormat="1" ht="12" customHeight="1">
      <c r="A430" s="107"/>
      <c r="B430" s="107"/>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c r="AA430" s="107"/>
      <c r="AB430" s="107"/>
      <c r="AC430" s="107"/>
      <c r="AD430" s="107"/>
      <c r="AE430" s="107"/>
      <c r="AF430" s="107"/>
      <c r="AG430" s="107"/>
      <c r="AH430" s="107"/>
      <c r="AI430" s="107"/>
      <c r="AJ430" s="107"/>
      <c r="AK430" s="107"/>
      <c r="AL430" s="107"/>
      <c r="AM430" s="107"/>
      <c r="AN430" s="107"/>
      <c r="AO430" s="107"/>
      <c r="AP430" s="107"/>
      <c r="AQ430" s="107"/>
      <c r="AR430" s="107"/>
      <c r="AS430" s="107"/>
      <c r="AT430" s="107"/>
      <c r="AU430" s="107"/>
      <c r="AV430" s="107"/>
      <c r="AW430" s="107"/>
      <c r="AX430" s="107"/>
      <c r="AY430" s="107"/>
      <c r="AZ430" s="107"/>
      <c r="BA430" s="107"/>
      <c r="BB430" s="107"/>
      <c r="BC430" s="107"/>
      <c r="BD430" s="107"/>
      <c r="BE430" s="107"/>
      <c r="BF430" s="107"/>
      <c r="BG430" s="107"/>
      <c r="BH430" s="107"/>
      <c r="BI430" s="107"/>
      <c r="BJ430" s="107"/>
      <c r="BK430" s="107"/>
      <c r="BL430" s="107"/>
      <c r="BM430" s="107"/>
      <c r="BN430" s="107"/>
      <c r="BO430" s="107"/>
      <c r="BP430" s="107"/>
      <c r="BQ430" s="107"/>
      <c r="BR430" s="107"/>
      <c r="BS430" s="107"/>
      <c r="BT430" s="107"/>
      <c r="BU430" s="107"/>
      <c r="BV430" s="107"/>
      <c r="BW430" s="107"/>
      <c r="BX430" s="107"/>
      <c r="BY430" s="107"/>
      <c r="BZ430" s="107"/>
      <c r="CA430" s="107"/>
      <c r="CB430" s="107"/>
    </row>
    <row r="431" spans="1:80" s="108" customFormat="1" ht="12" customHeight="1">
      <c r="A431" s="107"/>
      <c r="B431" s="107"/>
      <c r="C431" s="107"/>
      <c r="D431" s="107"/>
      <c r="E431" s="107"/>
      <c r="F431" s="107"/>
      <c r="G431" s="107"/>
      <c r="H431" s="107"/>
      <c r="I431" s="107"/>
      <c r="J431" s="107"/>
      <c r="K431" s="107"/>
      <c r="L431" s="107"/>
      <c r="M431" s="107"/>
      <c r="N431" s="107"/>
      <c r="O431" s="107"/>
      <c r="P431" s="107"/>
      <c r="Q431" s="107"/>
      <c r="R431" s="107"/>
      <c r="S431" s="107"/>
      <c r="T431" s="107"/>
      <c r="U431" s="107"/>
      <c r="V431" s="107"/>
      <c r="W431" s="107"/>
      <c r="X431" s="107"/>
      <c r="Y431" s="107"/>
      <c r="Z431" s="107"/>
      <c r="AA431" s="107"/>
      <c r="AB431" s="107"/>
      <c r="AC431" s="107"/>
      <c r="AD431" s="107"/>
      <c r="AE431" s="107"/>
      <c r="AF431" s="107"/>
      <c r="AG431" s="107"/>
      <c r="AH431" s="107"/>
      <c r="AI431" s="107"/>
      <c r="AJ431" s="107"/>
      <c r="AK431" s="107"/>
      <c r="AL431" s="107"/>
      <c r="AM431" s="107"/>
      <c r="AN431" s="107"/>
      <c r="AO431" s="107"/>
      <c r="AP431" s="107"/>
      <c r="AQ431" s="107"/>
      <c r="AR431" s="107"/>
      <c r="AS431" s="107"/>
      <c r="AT431" s="107"/>
      <c r="AU431" s="107"/>
      <c r="AV431" s="107"/>
      <c r="AW431" s="107"/>
      <c r="AX431" s="107"/>
      <c r="AY431" s="107"/>
      <c r="AZ431" s="107"/>
      <c r="BA431" s="107"/>
      <c r="BB431" s="107"/>
      <c r="BC431" s="107"/>
      <c r="BD431" s="107"/>
      <c r="BE431" s="107"/>
      <c r="BF431" s="107"/>
      <c r="BG431" s="107"/>
      <c r="BH431" s="107"/>
      <c r="BI431" s="107"/>
      <c r="BJ431" s="107"/>
      <c r="BK431" s="107"/>
      <c r="BL431" s="107"/>
      <c r="BM431" s="107"/>
      <c r="BN431" s="107"/>
      <c r="BO431" s="107"/>
      <c r="BP431" s="107"/>
      <c r="BQ431" s="107"/>
      <c r="BR431" s="107"/>
      <c r="BS431" s="107"/>
      <c r="BT431" s="107"/>
      <c r="BU431" s="107"/>
      <c r="BV431" s="107"/>
      <c r="BW431" s="107"/>
      <c r="BX431" s="107"/>
      <c r="BY431" s="107"/>
      <c r="BZ431" s="107"/>
      <c r="CA431" s="107"/>
      <c r="CB431" s="107"/>
    </row>
    <row r="432" spans="1:80" s="108" customFormat="1" ht="12" customHeight="1">
      <c r="A432" s="107"/>
      <c r="B432" s="107"/>
      <c r="C432" s="107"/>
      <c r="D432" s="107"/>
      <c r="E432" s="107"/>
      <c r="F432" s="107"/>
      <c r="G432" s="107"/>
      <c r="H432" s="107"/>
      <c r="I432" s="107"/>
      <c r="J432" s="107"/>
      <c r="K432" s="107"/>
      <c r="L432" s="107"/>
      <c r="M432" s="107"/>
      <c r="N432" s="107"/>
      <c r="O432" s="107"/>
      <c r="P432" s="107"/>
      <c r="Q432" s="107"/>
      <c r="R432" s="107"/>
      <c r="S432" s="107"/>
      <c r="T432" s="107"/>
      <c r="U432" s="107"/>
      <c r="V432" s="107"/>
      <c r="W432" s="107"/>
      <c r="X432" s="107"/>
      <c r="Y432" s="107"/>
      <c r="Z432" s="107"/>
      <c r="AA432" s="107"/>
      <c r="AB432" s="107"/>
      <c r="AC432" s="107"/>
      <c r="AD432" s="107"/>
      <c r="AE432" s="107"/>
      <c r="AF432" s="107"/>
      <c r="AG432" s="107"/>
      <c r="AH432" s="107"/>
      <c r="AI432" s="107"/>
      <c r="AJ432" s="107"/>
      <c r="AK432" s="107"/>
      <c r="AL432" s="107"/>
      <c r="AM432" s="107"/>
      <c r="AN432" s="107"/>
      <c r="AO432" s="107"/>
      <c r="AP432" s="107"/>
      <c r="AQ432" s="107"/>
      <c r="AR432" s="107"/>
      <c r="AS432" s="107"/>
      <c r="AT432" s="107"/>
      <c r="AU432" s="107"/>
      <c r="AV432" s="107"/>
      <c r="AW432" s="107"/>
      <c r="AX432" s="107"/>
      <c r="AY432" s="107"/>
      <c r="AZ432" s="107"/>
      <c r="BA432" s="107"/>
      <c r="BB432" s="107"/>
      <c r="BC432" s="107"/>
      <c r="BD432" s="107"/>
      <c r="BE432" s="107"/>
      <c r="BF432" s="107"/>
      <c r="BG432" s="107"/>
      <c r="BH432" s="107"/>
      <c r="BI432" s="107"/>
      <c r="BJ432" s="107"/>
      <c r="BK432" s="107"/>
      <c r="BL432" s="107"/>
      <c r="BM432" s="107"/>
      <c r="BN432" s="107"/>
      <c r="BO432" s="107"/>
      <c r="BP432" s="107"/>
      <c r="BQ432" s="107"/>
      <c r="BR432" s="107"/>
      <c r="BS432" s="107"/>
      <c r="BT432" s="107"/>
      <c r="BU432" s="107"/>
      <c r="BV432" s="107"/>
      <c r="BW432" s="107"/>
      <c r="BX432" s="107"/>
      <c r="BY432" s="107"/>
      <c r="BZ432" s="107"/>
      <c r="CA432" s="107"/>
      <c r="CB432" s="107"/>
    </row>
    <row r="433" spans="1:80" s="108" customFormat="1" ht="12" customHeight="1">
      <c r="A433" s="107"/>
      <c r="B433" s="107"/>
      <c r="C433" s="107"/>
      <c r="D433" s="107"/>
      <c r="E433" s="107"/>
      <c r="F433" s="107"/>
      <c r="G433" s="107"/>
      <c r="H433" s="107"/>
      <c r="I433" s="107"/>
      <c r="J433" s="107"/>
      <c r="K433" s="107"/>
      <c r="L433" s="107"/>
      <c r="M433" s="107"/>
      <c r="N433" s="107"/>
      <c r="O433" s="107"/>
      <c r="P433" s="107"/>
      <c r="Q433" s="107"/>
      <c r="R433" s="107"/>
      <c r="S433" s="107"/>
      <c r="T433" s="107"/>
      <c r="U433" s="107"/>
      <c r="V433" s="107"/>
      <c r="W433" s="107"/>
      <c r="X433" s="107"/>
      <c r="Y433" s="107"/>
      <c r="Z433" s="107"/>
      <c r="AA433" s="107"/>
      <c r="AB433" s="107"/>
      <c r="AC433" s="107"/>
      <c r="AD433" s="107"/>
      <c r="AE433" s="107"/>
      <c r="AF433" s="107"/>
      <c r="AG433" s="107"/>
      <c r="AH433" s="107"/>
      <c r="AI433" s="107"/>
      <c r="AJ433" s="107"/>
      <c r="AK433" s="107"/>
      <c r="AL433" s="107"/>
      <c r="AM433" s="107"/>
      <c r="AN433" s="107"/>
      <c r="AO433" s="107"/>
      <c r="AP433" s="107"/>
      <c r="AQ433" s="107"/>
      <c r="AR433" s="107"/>
      <c r="AS433" s="107"/>
      <c r="AT433" s="107"/>
      <c r="AU433" s="107"/>
      <c r="AV433" s="107"/>
      <c r="AW433" s="107"/>
      <c r="AX433" s="107"/>
      <c r="AY433" s="107"/>
      <c r="AZ433" s="107"/>
      <c r="BA433" s="107"/>
      <c r="BB433" s="107"/>
      <c r="BC433" s="107"/>
      <c r="BD433" s="107"/>
      <c r="BE433" s="107"/>
      <c r="BF433" s="107"/>
      <c r="BG433" s="107"/>
      <c r="BH433" s="107"/>
      <c r="BI433" s="107"/>
      <c r="BJ433" s="107"/>
      <c r="BK433" s="107"/>
      <c r="BL433" s="107"/>
      <c r="BM433" s="107"/>
      <c r="BN433" s="107"/>
      <c r="BO433" s="107"/>
      <c r="BP433" s="107"/>
      <c r="BQ433" s="107"/>
      <c r="BR433" s="107"/>
      <c r="BS433" s="107"/>
      <c r="BT433" s="107"/>
      <c r="BU433" s="107"/>
      <c r="BV433" s="107"/>
      <c r="BW433" s="107"/>
      <c r="BX433" s="107"/>
      <c r="BY433" s="107"/>
      <c r="BZ433" s="107"/>
      <c r="CA433" s="107"/>
      <c r="CB433" s="107"/>
    </row>
    <row r="434" spans="1:80" s="108" customFormat="1" ht="12" customHeight="1">
      <c r="A434" s="107"/>
      <c r="B434" s="107"/>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c r="AA434" s="107"/>
      <c r="AB434" s="107"/>
      <c r="AC434" s="107"/>
      <c r="AD434" s="107"/>
      <c r="AE434" s="107"/>
      <c r="AF434" s="107"/>
      <c r="AG434" s="107"/>
      <c r="AH434" s="107"/>
      <c r="AI434" s="107"/>
      <c r="AJ434" s="107"/>
      <c r="AK434" s="107"/>
      <c r="AL434" s="107"/>
      <c r="AM434" s="107"/>
      <c r="AN434" s="107"/>
      <c r="AO434" s="107"/>
      <c r="AP434" s="107"/>
      <c r="AQ434" s="107"/>
      <c r="AR434" s="107"/>
      <c r="AS434" s="107"/>
      <c r="AT434" s="107"/>
      <c r="AU434" s="107"/>
      <c r="AV434" s="107"/>
      <c r="AW434" s="107"/>
      <c r="AX434" s="107"/>
      <c r="AY434" s="107"/>
      <c r="AZ434" s="107"/>
      <c r="BA434" s="107"/>
      <c r="BB434" s="107"/>
      <c r="BC434" s="107"/>
      <c r="BD434" s="107"/>
      <c r="BE434" s="107"/>
      <c r="BF434" s="107"/>
      <c r="BG434" s="107"/>
      <c r="BH434" s="107"/>
      <c r="BI434" s="107"/>
      <c r="BJ434" s="107"/>
      <c r="BK434" s="107"/>
      <c r="BL434" s="107"/>
      <c r="BM434" s="107"/>
      <c r="BN434" s="107"/>
      <c r="BO434" s="107"/>
      <c r="BP434" s="107"/>
      <c r="BQ434" s="107"/>
      <c r="BR434" s="107"/>
      <c r="BS434" s="107"/>
      <c r="BT434" s="107"/>
      <c r="BU434" s="107"/>
      <c r="BV434" s="107"/>
      <c r="BW434" s="107"/>
      <c r="BX434" s="107"/>
      <c r="BY434" s="107"/>
      <c r="BZ434" s="107"/>
      <c r="CA434" s="107"/>
      <c r="CB434" s="107"/>
    </row>
    <row r="435" spans="1:80" s="108" customFormat="1" ht="12" customHeight="1">
      <c r="A435" s="107"/>
      <c r="B435" s="107"/>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c r="AA435" s="107"/>
      <c r="AB435" s="107"/>
      <c r="AC435" s="107"/>
      <c r="AD435" s="107"/>
      <c r="AE435" s="107"/>
      <c r="AF435" s="107"/>
      <c r="AG435" s="107"/>
      <c r="AH435" s="107"/>
      <c r="AI435" s="107"/>
      <c r="AJ435" s="107"/>
      <c r="AK435" s="107"/>
      <c r="AL435" s="107"/>
      <c r="AM435" s="107"/>
      <c r="AN435" s="107"/>
      <c r="AO435" s="107"/>
      <c r="AP435" s="107"/>
      <c r="AQ435" s="107"/>
      <c r="AR435" s="107"/>
      <c r="AS435" s="107"/>
      <c r="AT435" s="107"/>
      <c r="AU435" s="107"/>
      <c r="AV435" s="107"/>
      <c r="AW435" s="107"/>
      <c r="AX435" s="107"/>
      <c r="AY435" s="107"/>
      <c r="AZ435" s="107"/>
      <c r="BA435" s="107"/>
      <c r="BB435" s="107"/>
      <c r="BC435" s="107"/>
      <c r="BD435" s="107"/>
      <c r="BE435" s="107"/>
      <c r="BF435" s="107"/>
      <c r="BG435" s="107"/>
      <c r="BH435" s="107"/>
      <c r="BI435" s="107"/>
      <c r="BJ435" s="107"/>
      <c r="BK435" s="107"/>
      <c r="BL435" s="107"/>
      <c r="BM435" s="107"/>
      <c r="BN435" s="107"/>
      <c r="BO435" s="107"/>
      <c r="BP435" s="107"/>
      <c r="BQ435" s="107"/>
      <c r="BR435" s="107"/>
      <c r="BS435" s="107"/>
      <c r="BT435" s="107"/>
      <c r="BU435" s="107"/>
      <c r="BV435" s="107"/>
      <c r="BW435" s="107"/>
      <c r="BX435" s="107"/>
      <c r="BY435" s="107"/>
      <c r="BZ435" s="107"/>
      <c r="CA435" s="107"/>
      <c r="CB435" s="107"/>
    </row>
    <row r="436" spans="1:80" s="108" customFormat="1" ht="12" customHeight="1">
      <c r="A436" s="107"/>
      <c r="B436" s="107"/>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c r="AA436" s="107"/>
      <c r="AB436" s="107"/>
      <c r="AC436" s="107"/>
      <c r="AD436" s="107"/>
      <c r="AE436" s="107"/>
      <c r="AF436" s="107"/>
      <c r="AG436" s="107"/>
      <c r="AH436" s="107"/>
      <c r="AI436" s="107"/>
      <c r="AJ436" s="107"/>
      <c r="AK436" s="107"/>
      <c r="AL436" s="107"/>
      <c r="AM436" s="107"/>
      <c r="AN436" s="107"/>
      <c r="AO436" s="107"/>
      <c r="AP436" s="107"/>
      <c r="AQ436" s="107"/>
      <c r="AR436" s="107"/>
      <c r="AS436" s="107"/>
      <c r="AT436" s="107"/>
      <c r="AU436" s="107"/>
      <c r="AV436" s="107"/>
      <c r="AW436" s="107"/>
      <c r="AX436" s="107"/>
      <c r="AY436" s="107"/>
      <c r="AZ436" s="107"/>
      <c r="BA436" s="107"/>
      <c r="BB436" s="107"/>
      <c r="BC436" s="107"/>
      <c r="BD436" s="107"/>
      <c r="BE436" s="107"/>
      <c r="BF436" s="107"/>
      <c r="BG436" s="107"/>
      <c r="BH436" s="107"/>
      <c r="BI436" s="107"/>
      <c r="BJ436" s="107"/>
      <c r="BK436" s="107"/>
      <c r="BL436" s="107"/>
      <c r="BM436" s="107"/>
      <c r="BN436" s="107"/>
      <c r="BO436" s="107"/>
      <c r="BP436" s="107"/>
      <c r="BQ436" s="107"/>
      <c r="BR436" s="107"/>
      <c r="BS436" s="107"/>
      <c r="BT436" s="107"/>
      <c r="BU436" s="107"/>
      <c r="BV436" s="107"/>
      <c r="BW436" s="107"/>
      <c r="BX436" s="107"/>
      <c r="BY436" s="107"/>
      <c r="BZ436" s="107"/>
      <c r="CA436" s="107"/>
      <c r="CB436" s="107"/>
    </row>
    <row r="437" spans="1:80" s="108" customFormat="1" ht="12" customHeight="1">
      <c r="A437" s="107"/>
      <c r="B437" s="107"/>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c r="AA437" s="107"/>
      <c r="AB437" s="107"/>
      <c r="AC437" s="107"/>
      <c r="AD437" s="107"/>
      <c r="AE437" s="107"/>
      <c r="AF437" s="107"/>
      <c r="AG437" s="107"/>
      <c r="AH437" s="107"/>
      <c r="AI437" s="107"/>
      <c r="AJ437" s="107"/>
      <c r="AK437" s="107"/>
      <c r="AL437" s="107"/>
      <c r="AM437" s="107"/>
      <c r="AN437" s="107"/>
      <c r="AO437" s="107"/>
      <c r="AP437" s="107"/>
      <c r="AQ437" s="107"/>
      <c r="AR437" s="107"/>
      <c r="AS437" s="107"/>
      <c r="AT437" s="107"/>
      <c r="AU437" s="107"/>
      <c r="AV437" s="107"/>
      <c r="AW437" s="107"/>
      <c r="AX437" s="107"/>
      <c r="AY437" s="107"/>
      <c r="AZ437" s="107"/>
      <c r="BA437" s="107"/>
      <c r="BB437" s="107"/>
      <c r="BC437" s="107"/>
      <c r="BD437" s="107"/>
      <c r="BE437" s="107"/>
      <c r="BF437" s="107"/>
      <c r="BG437" s="107"/>
      <c r="BH437" s="107"/>
      <c r="BI437" s="107"/>
      <c r="BJ437" s="107"/>
      <c r="BK437" s="107"/>
      <c r="BL437" s="107"/>
      <c r="BM437" s="107"/>
      <c r="BN437" s="107"/>
      <c r="BO437" s="107"/>
      <c r="BP437" s="107"/>
      <c r="BQ437" s="107"/>
      <c r="BR437" s="107"/>
      <c r="BS437" s="107"/>
      <c r="BT437" s="107"/>
      <c r="BU437" s="107"/>
      <c r="BV437" s="107"/>
      <c r="BW437" s="107"/>
      <c r="BX437" s="107"/>
      <c r="BY437" s="107"/>
      <c r="BZ437" s="107"/>
      <c r="CA437" s="107"/>
      <c r="CB437" s="107"/>
    </row>
    <row r="438" spans="1:80" s="108" customFormat="1" ht="12" customHeight="1">
      <c r="A438" s="107"/>
      <c r="B438" s="107"/>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c r="AA438" s="107"/>
      <c r="AB438" s="107"/>
      <c r="AC438" s="107"/>
      <c r="AD438" s="107"/>
      <c r="AE438" s="107"/>
      <c r="AF438" s="107"/>
      <c r="AG438" s="107"/>
      <c r="AH438" s="107"/>
      <c r="AI438" s="107"/>
      <c r="AJ438" s="107"/>
      <c r="AK438" s="107"/>
      <c r="AL438" s="107"/>
      <c r="AM438" s="107"/>
      <c r="AN438" s="107"/>
      <c r="AO438" s="107"/>
      <c r="AP438" s="107"/>
      <c r="AQ438" s="107"/>
      <c r="AR438" s="107"/>
      <c r="AS438" s="107"/>
      <c r="AT438" s="107"/>
      <c r="AU438" s="107"/>
      <c r="AV438" s="107"/>
      <c r="AW438" s="107"/>
      <c r="AX438" s="107"/>
      <c r="AY438" s="107"/>
      <c r="AZ438" s="107"/>
      <c r="BA438" s="107"/>
      <c r="BB438" s="107"/>
      <c r="BC438" s="107"/>
      <c r="BD438" s="107"/>
      <c r="BE438" s="107"/>
      <c r="BF438" s="107"/>
      <c r="BG438" s="107"/>
      <c r="BH438" s="107"/>
      <c r="BI438" s="107"/>
      <c r="BJ438" s="107"/>
      <c r="BK438" s="107"/>
      <c r="BL438" s="107"/>
      <c r="BM438" s="107"/>
      <c r="BN438" s="107"/>
      <c r="BO438" s="107"/>
      <c r="BP438" s="107"/>
      <c r="BQ438" s="107"/>
      <c r="BR438" s="107"/>
      <c r="BS438" s="107"/>
      <c r="BT438" s="107"/>
      <c r="BU438" s="107"/>
      <c r="BV438" s="107"/>
      <c r="BW438" s="107"/>
      <c r="BX438" s="107"/>
      <c r="BY438" s="107"/>
      <c r="BZ438" s="107"/>
      <c r="CA438" s="107"/>
      <c r="CB438" s="107"/>
    </row>
    <row r="439" spans="1:80" s="108" customFormat="1" ht="12" customHeight="1">
      <c r="A439" s="107"/>
      <c r="B439" s="107"/>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c r="AA439" s="107"/>
      <c r="AB439" s="107"/>
      <c r="AC439" s="107"/>
      <c r="AD439" s="107"/>
      <c r="AE439" s="107"/>
      <c r="AF439" s="107"/>
      <c r="AG439" s="107"/>
      <c r="AH439" s="107"/>
      <c r="AI439" s="107"/>
      <c r="AJ439" s="107"/>
      <c r="AK439" s="107"/>
      <c r="AL439" s="107"/>
      <c r="AM439" s="107"/>
      <c r="AN439" s="107"/>
      <c r="AO439" s="107"/>
      <c r="AP439" s="107"/>
      <c r="AQ439" s="107"/>
      <c r="AR439" s="107"/>
      <c r="AS439" s="107"/>
      <c r="AT439" s="107"/>
      <c r="AU439" s="107"/>
      <c r="AV439" s="107"/>
      <c r="AW439" s="107"/>
      <c r="AX439" s="107"/>
      <c r="AY439" s="107"/>
      <c r="AZ439" s="107"/>
      <c r="BA439" s="107"/>
      <c r="BB439" s="107"/>
      <c r="BC439" s="107"/>
      <c r="BD439" s="107"/>
      <c r="BE439" s="107"/>
      <c r="BF439" s="107"/>
      <c r="BG439" s="107"/>
      <c r="BH439" s="107"/>
      <c r="BI439" s="107"/>
      <c r="BJ439" s="107"/>
      <c r="BK439" s="107"/>
      <c r="BL439" s="107"/>
      <c r="BM439" s="107"/>
      <c r="BN439" s="107"/>
      <c r="BO439" s="107"/>
      <c r="BP439" s="107"/>
      <c r="BQ439" s="107"/>
      <c r="BR439" s="107"/>
      <c r="BS439" s="107"/>
      <c r="BT439" s="107"/>
      <c r="BU439" s="107"/>
      <c r="BV439" s="107"/>
      <c r="BW439" s="107"/>
      <c r="BX439" s="107"/>
      <c r="BY439" s="107"/>
      <c r="BZ439" s="107"/>
      <c r="CA439" s="107"/>
      <c r="CB439" s="107"/>
    </row>
    <row r="440" spans="1:80" s="108" customFormat="1" ht="12" customHeight="1">
      <c r="A440" s="107"/>
      <c r="B440" s="107"/>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c r="AA440" s="107"/>
      <c r="AB440" s="107"/>
      <c r="AC440" s="107"/>
      <c r="AD440" s="107"/>
      <c r="AE440" s="107"/>
      <c r="AF440" s="107"/>
      <c r="AG440" s="107"/>
      <c r="AH440" s="107"/>
      <c r="AI440" s="107"/>
      <c r="AJ440" s="107"/>
      <c r="AK440" s="107"/>
      <c r="AL440" s="107"/>
      <c r="AM440" s="107"/>
      <c r="AN440" s="107"/>
      <c r="AO440" s="107"/>
      <c r="AP440" s="107"/>
      <c r="AQ440" s="107"/>
      <c r="AR440" s="107"/>
      <c r="AS440" s="107"/>
      <c r="AT440" s="107"/>
      <c r="AU440" s="107"/>
      <c r="AV440" s="107"/>
      <c r="AW440" s="107"/>
      <c r="AX440" s="107"/>
      <c r="AY440" s="107"/>
      <c r="AZ440" s="107"/>
      <c r="BA440" s="107"/>
      <c r="BB440" s="107"/>
      <c r="BC440" s="107"/>
      <c r="BD440" s="107"/>
      <c r="BE440" s="107"/>
      <c r="BF440" s="107"/>
      <c r="BG440" s="107"/>
      <c r="BH440" s="107"/>
      <c r="BI440" s="107"/>
      <c r="BJ440" s="107"/>
      <c r="BK440" s="107"/>
      <c r="BL440" s="107"/>
      <c r="BM440" s="107"/>
      <c r="BN440" s="107"/>
      <c r="BO440" s="107"/>
      <c r="BP440" s="107"/>
      <c r="BQ440" s="107"/>
      <c r="BR440" s="107"/>
      <c r="BS440" s="107"/>
      <c r="BT440" s="107"/>
      <c r="BU440" s="107"/>
      <c r="BV440" s="107"/>
      <c r="BW440" s="107"/>
      <c r="BX440" s="107"/>
      <c r="BY440" s="107"/>
      <c r="BZ440" s="107"/>
      <c r="CA440" s="107"/>
      <c r="CB440" s="107"/>
    </row>
    <row r="441" spans="1:80" s="108" customFormat="1" ht="12" customHeight="1">
      <c r="A441" s="107"/>
      <c r="B441" s="107"/>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c r="AH441" s="107"/>
      <c r="AI441" s="107"/>
      <c r="AJ441" s="107"/>
      <c r="AK441" s="107"/>
      <c r="AL441" s="107"/>
      <c r="AM441" s="107"/>
      <c r="AN441" s="107"/>
      <c r="AO441" s="107"/>
      <c r="AP441" s="107"/>
      <c r="AQ441" s="107"/>
      <c r="AR441" s="107"/>
      <c r="AS441" s="107"/>
      <c r="AT441" s="107"/>
      <c r="AU441" s="107"/>
      <c r="AV441" s="107"/>
      <c r="AW441" s="107"/>
      <c r="AX441" s="107"/>
      <c r="AY441" s="107"/>
      <c r="AZ441" s="107"/>
      <c r="BA441" s="107"/>
      <c r="BB441" s="107"/>
      <c r="BC441" s="107"/>
      <c r="BD441" s="107"/>
      <c r="BE441" s="107"/>
      <c r="BF441" s="107"/>
      <c r="BG441" s="107"/>
      <c r="BH441" s="107"/>
      <c r="BI441" s="107"/>
      <c r="BJ441" s="107"/>
      <c r="BK441" s="107"/>
      <c r="BL441" s="107"/>
      <c r="BM441" s="107"/>
      <c r="BN441" s="107"/>
      <c r="BO441" s="107"/>
      <c r="BP441" s="107"/>
      <c r="BQ441" s="107"/>
      <c r="BR441" s="107"/>
      <c r="BS441" s="107"/>
      <c r="BT441" s="107"/>
      <c r="BU441" s="107"/>
      <c r="BV441" s="107"/>
      <c r="BW441" s="107"/>
      <c r="BX441" s="107"/>
      <c r="BY441" s="107"/>
      <c r="BZ441" s="107"/>
      <c r="CA441" s="107"/>
      <c r="CB441" s="107"/>
    </row>
    <row r="442" spans="1:80" s="108" customFormat="1" ht="12" customHeight="1">
      <c r="A442" s="107"/>
      <c r="B442" s="107"/>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c r="AA442" s="107"/>
      <c r="AB442" s="107"/>
      <c r="AC442" s="107"/>
      <c r="AD442" s="107"/>
      <c r="AE442" s="107"/>
      <c r="AF442" s="107"/>
      <c r="AG442" s="107"/>
      <c r="AH442" s="107"/>
      <c r="AI442" s="107"/>
      <c r="AJ442" s="107"/>
      <c r="AK442" s="107"/>
      <c r="AL442" s="107"/>
      <c r="AM442" s="107"/>
      <c r="AN442" s="107"/>
      <c r="AO442" s="107"/>
      <c r="AP442" s="107"/>
      <c r="AQ442" s="107"/>
      <c r="AR442" s="107"/>
      <c r="AS442" s="107"/>
      <c r="AT442" s="107"/>
      <c r="AU442" s="107"/>
      <c r="AV442" s="107"/>
      <c r="AW442" s="107"/>
      <c r="AX442" s="107"/>
      <c r="AY442" s="107"/>
      <c r="AZ442" s="107"/>
      <c r="BA442" s="107"/>
      <c r="BB442" s="107"/>
      <c r="BC442" s="107"/>
      <c r="BD442" s="107"/>
      <c r="BE442" s="107"/>
      <c r="BF442" s="107"/>
      <c r="BG442" s="107"/>
      <c r="BH442" s="107"/>
      <c r="BI442" s="107"/>
      <c r="BJ442" s="107"/>
      <c r="BK442" s="107"/>
      <c r="BL442" s="107"/>
      <c r="BM442" s="107"/>
      <c r="BN442" s="107"/>
      <c r="BO442" s="107"/>
      <c r="BP442" s="107"/>
      <c r="BQ442" s="107"/>
      <c r="BR442" s="107"/>
      <c r="BS442" s="107"/>
      <c r="BT442" s="107"/>
      <c r="BU442" s="107"/>
      <c r="BV442" s="107"/>
      <c r="BW442" s="107"/>
      <c r="BX442" s="107"/>
      <c r="BY442" s="107"/>
      <c r="BZ442" s="107"/>
      <c r="CA442" s="107"/>
      <c r="CB442" s="107"/>
    </row>
    <row r="443" spans="1:80" s="108" customFormat="1" ht="12" customHeight="1">
      <c r="A443" s="107"/>
      <c r="B443" s="107"/>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c r="AA443" s="107"/>
      <c r="AB443" s="107"/>
      <c r="AC443" s="107"/>
      <c r="AD443" s="107"/>
      <c r="AE443" s="107"/>
      <c r="AF443" s="107"/>
      <c r="AG443" s="107"/>
      <c r="AH443" s="107"/>
      <c r="AI443" s="107"/>
      <c r="AJ443" s="107"/>
      <c r="AK443" s="107"/>
      <c r="AL443" s="107"/>
      <c r="AM443" s="107"/>
      <c r="AN443" s="107"/>
      <c r="AO443" s="107"/>
      <c r="AP443" s="107"/>
      <c r="AQ443" s="107"/>
      <c r="AR443" s="107"/>
      <c r="AS443" s="107"/>
      <c r="AT443" s="107"/>
      <c r="AU443" s="107"/>
      <c r="AV443" s="107"/>
      <c r="AW443" s="107"/>
      <c r="AX443" s="107"/>
      <c r="AY443" s="107"/>
      <c r="AZ443" s="107"/>
      <c r="BA443" s="107"/>
      <c r="BB443" s="107"/>
      <c r="BC443" s="107"/>
      <c r="BD443" s="107"/>
      <c r="BE443" s="107"/>
      <c r="BF443" s="107"/>
      <c r="BG443" s="107"/>
      <c r="BH443" s="107"/>
      <c r="BI443" s="107"/>
      <c r="BJ443" s="107"/>
      <c r="BK443" s="107"/>
      <c r="BL443" s="107"/>
      <c r="BM443" s="107"/>
      <c r="BN443" s="107"/>
      <c r="BO443" s="107"/>
      <c r="BP443" s="107"/>
      <c r="BQ443" s="107"/>
      <c r="BR443" s="107"/>
      <c r="BS443" s="107"/>
      <c r="BT443" s="107"/>
      <c r="BU443" s="107"/>
      <c r="BV443" s="107"/>
      <c r="BW443" s="107"/>
      <c r="BX443" s="107"/>
      <c r="BY443" s="107"/>
      <c r="BZ443" s="107"/>
      <c r="CA443" s="107"/>
      <c r="CB443" s="107"/>
    </row>
    <row r="444" spans="1:80" s="108" customFormat="1" ht="12" customHeight="1">
      <c r="A444" s="107"/>
      <c r="B444" s="107"/>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c r="AA444" s="107"/>
      <c r="AB444" s="107"/>
      <c r="AC444" s="107"/>
      <c r="AD444" s="107"/>
      <c r="AE444" s="107"/>
      <c r="AF444" s="107"/>
      <c r="AG444" s="107"/>
      <c r="AH444" s="107"/>
      <c r="AI444" s="107"/>
      <c r="AJ444" s="107"/>
      <c r="AK444" s="107"/>
      <c r="AL444" s="107"/>
      <c r="AM444" s="107"/>
      <c r="AN444" s="107"/>
      <c r="AO444" s="107"/>
      <c r="AP444" s="107"/>
      <c r="AQ444" s="107"/>
      <c r="AR444" s="107"/>
      <c r="AS444" s="107"/>
      <c r="AT444" s="107"/>
      <c r="AU444" s="107"/>
      <c r="AV444" s="107"/>
      <c r="AW444" s="107"/>
      <c r="AX444" s="107"/>
      <c r="AY444" s="107"/>
      <c r="AZ444" s="107"/>
      <c r="BA444" s="107"/>
      <c r="BB444" s="107"/>
      <c r="BC444" s="107"/>
      <c r="BD444" s="107"/>
      <c r="BE444" s="107"/>
      <c r="BF444" s="107"/>
      <c r="BG444" s="107"/>
      <c r="BH444" s="107"/>
      <c r="BI444" s="107"/>
      <c r="BJ444" s="107"/>
      <c r="BK444" s="107"/>
      <c r="BL444" s="107"/>
      <c r="BM444" s="107"/>
      <c r="BN444" s="107"/>
      <c r="BO444" s="107"/>
      <c r="BP444" s="107"/>
      <c r="BQ444" s="107"/>
      <c r="BR444" s="107"/>
      <c r="BS444" s="107"/>
      <c r="BT444" s="107"/>
      <c r="BU444" s="107"/>
      <c r="BV444" s="107"/>
      <c r="BW444" s="107"/>
      <c r="BX444" s="107"/>
      <c r="BY444" s="107"/>
      <c r="BZ444" s="107"/>
      <c r="CA444" s="107"/>
      <c r="CB444" s="107"/>
    </row>
    <row r="445" spans="1:80" s="108" customFormat="1" ht="12" customHeight="1">
      <c r="A445" s="107"/>
      <c r="B445" s="107"/>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c r="AA445" s="107"/>
      <c r="AB445" s="107"/>
      <c r="AC445" s="107"/>
      <c r="AD445" s="107"/>
      <c r="AE445" s="107"/>
      <c r="AF445" s="107"/>
      <c r="AG445" s="107"/>
      <c r="AH445" s="107"/>
      <c r="AI445" s="107"/>
      <c r="AJ445" s="107"/>
      <c r="AK445" s="107"/>
      <c r="AL445" s="107"/>
      <c r="AM445" s="107"/>
      <c r="AN445" s="107"/>
      <c r="AO445" s="107"/>
      <c r="AP445" s="107"/>
      <c r="AQ445" s="107"/>
      <c r="AR445" s="107"/>
      <c r="AS445" s="107"/>
      <c r="AT445" s="107"/>
      <c r="AU445" s="107"/>
      <c r="AV445" s="107"/>
      <c r="AW445" s="107"/>
      <c r="AX445" s="107"/>
      <c r="AY445" s="107"/>
      <c r="AZ445" s="107"/>
      <c r="BA445" s="107"/>
      <c r="BB445" s="107"/>
      <c r="BC445" s="107"/>
      <c r="BD445" s="107"/>
      <c r="BE445" s="107"/>
      <c r="BF445" s="107"/>
      <c r="BG445" s="107"/>
      <c r="BH445" s="107"/>
      <c r="BI445" s="107"/>
      <c r="BJ445" s="107"/>
      <c r="BK445" s="107"/>
      <c r="BL445" s="107"/>
      <c r="BM445" s="107"/>
      <c r="BN445" s="107"/>
      <c r="BO445" s="107"/>
      <c r="BP445" s="107"/>
      <c r="BQ445" s="107"/>
      <c r="BR445" s="107"/>
      <c r="BS445" s="107"/>
      <c r="BT445" s="107"/>
      <c r="BU445" s="107"/>
      <c r="BV445" s="107"/>
      <c r="BW445" s="107"/>
      <c r="BX445" s="107"/>
      <c r="BY445" s="107"/>
      <c r="BZ445" s="107"/>
      <c r="CA445" s="107"/>
      <c r="CB445" s="107"/>
    </row>
    <row r="446" spans="1:80" s="108" customFormat="1" ht="12" customHeight="1">
      <c r="A446" s="107"/>
      <c r="B446" s="107"/>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c r="AA446" s="107"/>
      <c r="AB446" s="107"/>
      <c r="AC446" s="107"/>
      <c r="AD446" s="107"/>
      <c r="AE446" s="107"/>
      <c r="AF446" s="107"/>
      <c r="AG446" s="107"/>
      <c r="AH446" s="107"/>
      <c r="AI446" s="107"/>
      <c r="AJ446" s="107"/>
      <c r="AK446" s="107"/>
      <c r="AL446" s="107"/>
      <c r="AM446" s="107"/>
      <c r="AN446" s="107"/>
      <c r="AO446" s="107"/>
      <c r="AP446" s="107"/>
      <c r="AQ446" s="107"/>
      <c r="AR446" s="107"/>
      <c r="AS446" s="107"/>
      <c r="AT446" s="107"/>
      <c r="AU446" s="107"/>
      <c r="AV446" s="107"/>
      <c r="AW446" s="107"/>
      <c r="AX446" s="107"/>
      <c r="AY446" s="107"/>
      <c r="AZ446" s="107"/>
      <c r="BA446" s="107"/>
      <c r="BB446" s="107"/>
      <c r="BC446" s="107"/>
      <c r="BD446" s="107"/>
      <c r="BE446" s="107"/>
      <c r="BF446" s="107"/>
      <c r="BG446" s="107"/>
      <c r="BH446" s="107"/>
      <c r="BI446" s="107"/>
      <c r="BJ446" s="107"/>
      <c r="BK446" s="107"/>
      <c r="BL446" s="107"/>
      <c r="BM446" s="107"/>
      <c r="BN446" s="107"/>
      <c r="BO446" s="107"/>
      <c r="BP446" s="107"/>
      <c r="BQ446" s="107"/>
      <c r="BR446" s="107"/>
      <c r="BS446" s="107"/>
      <c r="BT446" s="107"/>
      <c r="BU446" s="107"/>
      <c r="BV446" s="107"/>
      <c r="BW446" s="107"/>
      <c r="BX446" s="107"/>
      <c r="BY446" s="107"/>
      <c r="BZ446" s="107"/>
      <c r="CA446" s="107"/>
      <c r="CB446" s="107"/>
    </row>
    <row r="447" spans="1:80" s="108" customFormat="1" ht="12" customHeight="1">
      <c r="A447" s="107"/>
      <c r="B447" s="107"/>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c r="AA447" s="107"/>
      <c r="AB447" s="107"/>
      <c r="AC447" s="107"/>
      <c r="AD447" s="107"/>
      <c r="AE447" s="107"/>
      <c r="AF447" s="107"/>
      <c r="AG447" s="107"/>
      <c r="AH447" s="107"/>
      <c r="AI447" s="107"/>
      <c r="AJ447" s="107"/>
      <c r="AK447" s="107"/>
      <c r="AL447" s="107"/>
      <c r="AM447" s="107"/>
      <c r="AN447" s="107"/>
      <c r="AO447" s="107"/>
      <c r="AP447" s="107"/>
      <c r="AQ447" s="107"/>
      <c r="AR447" s="107"/>
      <c r="AS447" s="107"/>
      <c r="AT447" s="107"/>
      <c r="AU447" s="107"/>
      <c r="AV447" s="107"/>
      <c r="AW447" s="107"/>
      <c r="AX447" s="107"/>
      <c r="AY447" s="107"/>
      <c r="AZ447" s="107"/>
      <c r="BA447" s="107"/>
      <c r="BB447" s="107"/>
      <c r="BC447" s="107"/>
      <c r="BD447" s="107"/>
      <c r="BE447" s="107"/>
      <c r="BF447" s="107"/>
      <c r="BG447" s="107"/>
      <c r="BH447" s="107"/>
      <c r="BI447" s="107"/>
      <c r="BJ447" s="107"/>
      <c r="BK447" s="107"/>
      <c r="BL447" s="107"/>
      <c r="BM447" s="107"/>
      <c r="BN447" s="107"/>
      <c r="BO447" s="107"/>
      <c r="BP447" s="107"/>
      <c r="BQ447" s="107"/>
      <c r="BR447" s="107"/>
      <c r="BS447" s="107"/>
      <c r="BT447" s="107"/>
      <c r="BU447" s="107"/>
      <c r="BV447" s="107"/>
      <c r="BW447" s="107"/>
      <c r="BX447" s="107"/>
      <c r="BY447" s="107"/>
      <c r="BZ447" s="107"/>
      <c r="CA447" s="107"/>
      <c r="CB447" s="107"/>
    </row>
    <row r="448" spans="1:80" s="108" customFormat="1" ht="12" customHeight="1">
      <c r="A448" s="107"/>
      <c r="B448" s="107"/>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c r="AA448" s="107"/>
      <c r="AB448" s="107"/>
      <c r="AC448" s="107"/>
      <c r="AD448" s="107"/>
      <c r="AE448" s="107"/>
      <c r="AF448" s="107"/>
      <c r="AG448" s="107"/>
      <c r="AH448" s="107"/>
      <c r="AI448" s="107"/>
      <c r="AJ448" s="107"/>
      <c r="AK448" s="107"/>
      <c r="AL448" s="107"/>
      <c r="AM448" s="107"/>
      <c r="AN448" s="107"/>
      <c r="AO448" s="107"/>
      <c r="AP448" s="107"/>
      <c r="AQ448" s="107"/>
      <c r="AR448" s="107"/>
      <c r="AS448" s="107"/>
      <c r="AT448" s="107"/>
      <c r="AU448" s="107"/>
      <c r="AV448" s="107"/>
      <c r="AW448" s="107"/>
      <c r="AX448" s="107"/>
      <c r="AY448" s="107"/>
      <c r="AZ448" s="107"/>
      <c r="BA448" s="107"/>
      <c r="BB448" s="107"/>
      <c r="BC448" s="107"/>
      <c r="BD448" s="107"/>
      <c r="BE448" s="107"/>
      <c r="BF448" s="107"/>
      <c r="BG448" s="107"/>
      <c r="BH448" s="107"/>
      <c r="BI448" s="107"/>
      <c r="BJ448" s="107"/>
      <c r="BK448" s="107"/>
      <c r="BL448" s="107"/>
      <c r="BM448" s="107"/>
      <c r="BN448" s="107"/>
      <c r="BO448" s="107"/>
      <c r="BP448" s="107"/>
      <c r="BQ448" s="107"/>
      <c r="BR448" s="107"/>
      <c r="BS448" s="107"/>
      <c r="BT448" s="107"/>
      <c r="BU448" s="107"/>
      <c r="BV448" s="107"/>
      <c r="BW448" s="107"/>
      <c r="BX448" s="107"/>
      <c r="BY448" s="107"/>
      <c r="BZ448" s="107"/>
      <c r="CA448" s="107"/>
      <c r="CB448" s="107"/>
    </row>
    <row r="449" spans="1:80" s="108" customFormat="1" ht="12" customHeight="1">
      <c r="A449" s="107"/>
      <c r="B449" s="107"/>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c r="AA449" s="107"/>
      <c r="AB449" s="107"/>
      <c r="AC449" s="107"/>
      <c r="AD449" s="107"/>
      <c r="AE449" s="107"/>
      <c r="AF449" s="107"/>
      <c r="AG449" s="107"/>
      <c r="AH449" s="107"/>
      <c r="AI449" s="107"/>
      <c r="AJ449" s="107"/>
      <c r="AK449" s="107"/>
      <c r="AL449" s="107"/>
      <c r="AM449" s="107"/>
      <c r="AN449" s="107"/>
      <c r="AO449" s="107"/>
      <c r="AP449" s="107"/>
      <c r="AQ449" s="107"/>
      <c r="AR449" s="107"/>
      <c r="AS449" s="107"/>
      <c r="AT449" s="107"/>
      <c r="AU449" s="107"/>
      <c r="AV449" s="107"/>
      <c r="AW449" s="107"/>
      <c r="AX449" s="107"/>
      <c r="AY449" s="107"/>
      <c r="AZ449" s="107"/>
      <c r="BA449" s="107"/>
      <c r="BB449" s="107"/>
      <c r="BC449" s="107"/>
      <c r="BD449" s="107"/>
      <c r="BE449" s="107"/>
      <c r="BF449" s="107"/>
      <c r="BG449" s="107"/>
      <c r="BH449" s="107"/>
      <c r="BI449" s="107"/>
      <c r="BJ449" s="107"/>
      <c r="BK449" s="107"/>
      <c r="BL449" s="107"/>
      <c r="BM449" s="107"/>
      <c r="BN449" s="107"/>
      <c r="BO449" s="107"/>
      <c r="BP449" s="107"/>
      <c r="BQ449" s="107"/>
      <c r="BR449" s="107"/>
      <c r="BS449" s="107"/>
      <c r="BT449" s="107"/>
      <c r="BU449" s="107"/>
      <c r="BV449" s="107"/>
      <c r="BW449" s="107"/>
      <c r="BX449" s="107"/>
      <c r="BY449" s="107"/>
      <c r="BZ449" s="107"/>
      <c r="CA449" s="107"/>
      <c r="CB449" s="107"/>
    </row>
    <row r="450" spans="1:80" s="108" customFormat="1" ht="12" customHeight="1">
      <c r="A450" s="107"/>
      <c r="B450" s="107"/>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c r="AA450" s="107"/>
      <c r="AB450" s="107"/>
      <c r="AC450" s="107"/>
      <c r="AD450" s="107"/>
      <c r="AE450" s="107"/>
      <c r="AF450" s="107"/>
      <c r="AG450" s="107"/>
      <c r="AH450" s="107"/>
      <c r="AI450" s="107"/>
      <c r="AJ450" s="107"/>
      <c r="AK450" s="107"/>
      <c r="AL450" s="107"/>
      <c r="AM450" s="107"/>
      <c r="AN450" s="107"/>
      <c r="AO450" s="107"/>
      <c r="AP450" s="107"/>
      <c r="AQ450" s="107"/>
      <c r="AR450" s="107"/>
      <c r="AS450" s="107"/>
      <c r="AT450" s="107"/>
      <c r="AU450" s="107"/>
      <c r="AV450" s="107"/>
      <c r="AW450" s="107"/>
      <c r="AX450" s="107"/>
      <c r="AY450" s="107"/>
      <c r="AZ450" s="107"/>
      <c r="BA450" s="107"/>
      <c r="BB450" s="107"/>
      <c r="BC450" s="107"/>
      <c r="BD450" s="107"/>
      <c r="BE450" s="107"/>
      <c r="BF450" s="107"/>
      <c r="BG450" s="107"/>
      <c r="BH450" s="107"/>
      <c r="BI450" s="107"/>
      <c r="BJ450" s="107"/>
      <c r="BK450" s="107"/>
      <c r="BL450" s="107"/>
      <c r="BM450" s="107"/>
      <c r="BN450" s="107"/>
      <c r="BO450" s="107"/>
      <c r="BP450" s="107"/>
      <c r="BQ450" s="107"/>
      <c r="BR450" s="107"/>
      <c r="BS450" s="107"/>
      <c r="BT450" s="107"/>
      <c r="BU450" s="107"/>
      <c r="BV450" s="107"/>
      <c r="BW450" s="107"/>
      <c r="BX450" s="107"/>
      <c r="BY450" s="107"/>
      <c r="BZ450" s="107"/>
      <c r="CA450" s="107"/>
      <c r="CB450" s="107"/>
    </row>
    <row r="451" spans="1:80" s="108" customFormat="1" ht="12" customHeight="1">
      <c r="A451" s="107"/>
      <c r="B451" s="107"/>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c r="AA451" s="107"/>
      <c r="AB451" s="107"/>
      <c r="AC451" s="107"/>
      <c r="AD451" s="107"/>
      <c r="AE451" s="107"/>
      <c r="AF451" s="107"/>
      <c r="AG451" s="107"/>
      <c r="AH451" s="107"/>
      <c r="AI451" s="107"/>
      <c r="AJ451" s="107"/>
      <c r="AK451" s="107"/>
      <c r="AL451" s="107"/>
      <c r="AM451" s="107"/>
      <c r="AN451" s="107"/>
      <c r="AO451" s="107"/>
      <c r="AP451" s="107"/>
      <c r="AQ451" s="107"/>
      <c r="AR451" s="107"/>
      <c r="AS451" s="107"/>
      <c r="AT451" s="107"/>
      <c r="AU451" s="107"/>
      <c r="AV451" s="107"/>
      <c r="AW451" s="107"/>
      <c r="AX451" s="107"/>
      <c r="AY451" s="107"/>
      <c r="AZ451" s="107"/>
      <c r="BA451" s="107"/>
      <c r="BB451" s="107"/>
      <c r="BC451" s="107"/>
      <c r="BD451" s="107"/>
      <c r="BE451" s="107"/>
      <c r="BF451" s="107"/>
      <c r="BG451" s="107"/>
      <c r="BH451" s="107"/>
      <c r="BI451" s="107"/>
      <c r="BJ451" s="107"/>
      <c r="BK451" s="107"/>
      <c r="BL451" s="107"/>
      <c r="BM451" s="107"/>
      <c r="BN451" s="107"/>
      <c r="BO451" s="107"/>
      <c r="BP451" s="107"/>
      <c r="BQ451" s="107"/>
      <c r="BR451" s="107"/>
      <c r="BS451" s="107"/>
      <c r="BT451" s="107"/>
      <c r="BU451" s="107"/>
      <c r="BV451" s="107"/>
      <c r="BW451" s="107"/>
      <c r="BX451" s="107"/>
      <c r="BY451" s="107"/>
      <c r="BZ451" s="107"/>
      <c r="CA451" s="107"/>
      <c r="CB451" s="107"/>
    </row>
    <row r="452" spans="1:80" s="108" customFormat="1" ht="12" customHeight="1">
      <c r="A452" s="107"/>
      <c r="B452" s="107"/>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c r="AH452" s="107"/>
      <c r="AI452" s="107"/>
      <c r="AJ452" s="107"/>
      <c r="AK452" s="107"/>
      <c r="AL452" s="107"/>
      <c r="AM452" s="107"/>
      <c r="AN452" s="107"/>
      <c r="AO452" s="107"/>
      <c r="AP452" s="107"/>
      <c r="AQ452" s="107"/>
      <c r="AR452" s="107"/>
      <c r="AS452" s="107"/>
      <c r="AT452" s="107"/>
      <c r="AU452" s="107"/>
      <c r="AV452" s="107"/>
      <c r="AW452" s="107"/>
      <c r="AX452" s="107"/>
      <c r="AY452" s="107"/>
      <c r="AZ452" s="107"/>
      <c r="BA452" s="107"/>
      <c r="BB452" s="107"/>
      <c r="BC452" s="107"/>
      <c r="BD452" s="107"/>
      <c r="BE452" s="107"/>
      <c r="BF452" s="107"/>
      <c r="BG452" s="107"/>
      <c r="BH452" s="107"/>
      <c r="BI452" s="107"/>
      <c r="BJ452" s="107"/>
      <c r="BK452" s="107"/>
      <c r="BL452" s="107"/>
      <c r="BM452" s="107"/>
      <c r="BN452" s="107"/>
      <c r="BO452" s="107"/>
      <c r="BP452" s="107"/>
      <c r="BQ452" s="107"/>
      <c r="BR452" s="107"/>
      <c r="BS452" s="107"/>
      <c r="BT452" s="107"/>
      <c r="BU452" s="107"/>
      <c r="BV452" s="107"/>
      <c r="BW452" s="107"/>
      <c r="BX452" s="107"/>
      <c r="BY452" s="107"/>
      <c r="BZ452" s="107"/>
      <c r="CA452" s="107"/>
      <c r="CB452" s="107"/>
    </row>
    <row r="453" spans="1:80" s="108" customFormat="1" ht="12" customHeight="1">
      <c r="A453" s="107"/>
      <c r="B453" s="107"/>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c r="AA453" s="107"/>
      <c r="AB453" s="107"/>
      <c r="AC453" s="107"/>
      <c r="AD453" s="107"/>
      <c r="AE453" s="107"/>
      <c r="AF453" s="107"/>
      <c r="AG453" s="107"/>
      <c r="AH453" s="107"/>
      <c r="AI453" s="107"/>
      <c r="AJ453" s="107"/>
      <c r="AK453" s="107"/>
      <c r="AL453" s="107"/>
      <c r="AM453" s="107"/>
      <c r="AN453" s="107"/>
      <c r="AO453" s="107"/>
      <c r="AP453" s="107"/>
      <c r="AQ453" s="107"/>
      <c r="AR453" s="107"/>
      <c r="AS453" s="107"/>
      <c r="AT453" s="107"/>
      <c r="AU453" s="107"/>
      <c r="AV453" s="107"/>
      <c r="AW453" s="107"/>
      <c r="AX453" s="107"/>
      <c r="AY453" s="107"/>
      <c r="AZ453" s="107"/>
      <c r="BA453" s="107"/>
      <c r="BB453" s="107"/>
      <c r="BC453" s="107"/>
      <c r="BD453" s="107"/>
      <c r="BE453" s="107"/>
      <c r="BF453" s="107"/>
      <c r="BG453" s="107"/>
      <c r="BH453" s="107"/>
      <c r="BI453" s="107"/>
      <c r="BJ453" s="107"/>
      <c r="BK453" s="107"/>
      <c r="BL453" s="107"/>
      <c r="BM453" s="107"/>
      <c r="BN453" s="107"/>
      <c r="BO453" s="107"/>
      <c r="BP453" s="107"/>
      <c r="BQ453" s="107"/>
      <c r="BR453" s="107"/>
      <c r="BS453" s="107"/>
      <c r="BT453" s="107"/>
      <c r="BU453" s="107"/>
      <c r="BV453" s="107"/>
      <c r="BW453" s="107"/>
      <c r="BX453" s="107"/>
      <c r="BY453" s="107"/>
      <c r="BZ453" s="107"/>
      <c r="CA453" s="107"/>
      <c r="CB453" s="107"/>
    </row>
    <row r="454" spans="1:80" s="108" customFormat="1" ht="12" customHeight="1">
      <c r="A454" s="107"/>
      <c r="B454" s="107"/>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c r="AA454" s="107"/>
      <c r="AB454" s="107"/>
      <c r="AC454" s="107"/>
      <c r="AD454" s="107"/>
      <c r="AE454" s="107"/>
      <c r="AF454" s="107"/>
      <c r="AG454" s="107"/>
      <c r="AH454" s="107"/>
      <c r="AI454" s="107"/>
      <c r="AJ454" s="107"/>
      <c r="AK454" s="107"/>
      <c r="AL454" s="107"/>
      <c r="AM454" s="107"/>
      <c r="AN454" s="107"/>
      <c r="AO454" s="107"/>
      <c r="AP454" s="107"/>
      <c r="AQ454" s="107"/>
      <c r="AR454" s="107"/>
      <c r="AS454" s="107"/>
      <c r="AT454" s="107"/>
      <c r="AU454" s="107"/>
      <c r="AV454" s="107"/>
      <c r="AW454" s="107"/>
      <c r="AX454" s="107"/>
      <c r="AY454" s="107"/>
      <c r="AZ454" s="107"/>
      <c r="BA454" s="107"/>
      <c r="BB454" s="107"/>
      <c r="BC454" s="107"/>
      <c r="BD454" s="107"/>
      <c r="BE454" s="107"/>
      <c r="BF454" s="107"/>
      <c r="BG454" s="107"/>
      <c r="BH454" s="107"/>
      <c r="BI454" s="107"/>
      <c r="BJ454" s="107"/>
      <c r="BK454" s="107"/>
      <c r="BL454" s="107"/>
      <c r="BM454" s="107"/>
      <c r="BN454" s="107"/>
      <c r="BO454" s="107"/>
      <c r="BP454" s="107"/>
      <c r="BQ454" s="107"/>
      <c r="BR454" s="107"/>
      <c r="BS454" s="107"/>
      <c r="BT454" s="107"/>
      <c r="BU454" s="107"/>
      <c r="BV454" s="107"/>
      <c r="BW454" s="107"/>
      <c r="BX454" s="107"/>
      <c r="BY454" s="107"/>
      <c r="BZ454" s="107"/>
      <c r="CA454" s="107"/>
      <c r="CB454" s="107"/>
    </row>
    <row r="455" spans="1:80" s="108" customFormat="1" ht="12" customHeight="1">
      <c r="A455" s="107"/>
      <c r="B455" s="107"/>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c r="AA455" s="107"/>
      <c r="AB455" s="107"/>
      <c r="AC455" s="107"/>
      <c r="AD455" s="107"/>
      <c r="AE455" s="107"/>
      <c r="AF455" s="107"/>
      <c r="AG455" s="107"/>
      <c r="AH455" s="107"/>
      <c r="AI455" s="107"/>
      <c r="AJ455" s="107"/>
      <c r="AK455" s="107"/>
      <c r="AL455" s="107"/>
      <c r="AM455" s="107"/>
      <c r="AN455" s="107"/>
      <c r="AO455" s="107"/>
      <c r="AP455" s="107"/>
      <c r="AQ455" s="107"/>
      <c r="AR455" s="107"/>
      <c r="AS455" s="107"/>
      <c r="AT455" s="107"/>
      <c r="AU455" s="107"/>
      <c r="AV455" s="107"/>
      <c r="AW455" s="107"/>
      <c r="AX455" s="107"/>
      <c r="AY455" s="107"/>
      <c r="AZ455" s="107"/>
      <c r="BA455" s="107"/>
      <c r="BB455" s="107"/>
      <c r="BC455" s="107"/>
      <c r="BD455" s="107"/>
      <c r="BE455" s="107"/>
      <c r="BF455" s="107"/>
      <c r="BG455" s="107"/>
      <c r="BH455" s="107"/>
      <c r="BI455" s="107"/>
      <c r="BJ455" s="107"/>
      <c r="BK455" s="107"/>
      <c r="BL455" s="107"/>
      <c r="BM455" s="107"/>
      <c r="BN455" s="107"/>
      <c r="BO455" s="107"/>
      <c r="BP455" s="107"/>
      <c r="BQ455" s="107"/>
      <c r="BR455" s="107"/>
      <c r="BS455" s="107"/>
      <c r="BT455" s="107"/>
      <c r="BU455" s="107"/>
      <c r="BV455" s="107"/>
      <c r="BW455" s="107"/>
      <c r="BX455" s="107"/>
      <c r="BY455" s="107"/>
      <c r="BZ455" s="107"/>
      <c r="CA455" s="107"/>
      <c r="CB455" s="107"/>
    </row>
    <row r="456" spans="1:80" s="108" customFormat="1" ht="12" customHeight="1">
      <c r="A456" s="107"/>
      <c r="B456" s="107"/>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c r="AA456" s="107"/>
      <c r="AB456" s="107"/>
      <c r="AC456" s="107"/>
      <c r="AD456" s="107"/>
      <c r="AE456" s="107"/>
      <c r="AF456" s="107"/>
      <c r="AG456" s="107"/>
      <c r="AH456" s="107"/>
      <c r="AI456" s="107"/>
      <c r="AJ456" s="107"/>
      <c r="AK456" s="107"/>
      <c r="AL456" s="107"/>
      <c r="AM456" s="107"/>
      <c r="AN456" s="107"/>
      <c r="AO456" s="107"/>
      <c r="AP456" s="107"/>
      <c r="AQ456" s="107"/>
      <c r="AR456" s="107"/>
      <c r="AS456" s="107"/>
      <c r="AT456" s="107"/>
      <c r="AU456" s="107"/>
      <c r="AV456" s="107"/>
      <c r="AW456" s="107"/>
      <c r="AX456" s="107"/>
      <c r="AY456" s="107"/>
      <c r="AZ456" s="107"/>
      <c r="BA456" s="107"/>
      <c r="BB456" s="107"/>
      <c r="BC456" s="107"/>
      <c r="BD456" s="107"/>
      <c r="BE456" s="107"/>
      <c r="BF456" s="107"/>
      <c r="BG456" s="107"/>
      <c r="BH456" s="107"/>
      <c r="BI456" s="107"/>
      <c r="BJ456" s="107"/>
      <c r="BK456" s="107"/>
      <c r="BL456" s="107"/>
      <c r="BM456" s="107"/>
      <c r="BN456" s="107"/>
      <c r="BO456" s="107"/>
      <c r="BP456" s="107"/>
      <c r="BQ456" s="107"/>
      <c r="BR456" s="107"/>
      <c r="BS456" s="107"/>
      <c r="BT456" s="107"/>
      <c r="BU456" s="107"/>
      <c r="BV456" s="107"/>
      <c r="BW456" s="107"/>
      <c r="BX456" s="107"/>
      <c r="BY456" s="107"/>
      <c r="BZ456" s="107"/>
      <c r="CA456" s="107"/>
      <c r="CB456" s="107"/>
    </row>
    <row r="457" spans="1:80" s="108" customFormat="1" ht="12" customHeight="1">
      <c r="A457" s="107"/>
      <c r="B457" s="107"/>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c r="AA457" s="107"/>
      <c r="AB457" s="107"/>
      <c r="AC457" s="107"/>
      <c r="AD457" s="107"/>
      <c r="AE457" s="107"/>
      <c r="AF457" s="107"/>
      <c r="AG457" s="107"/>
      <c r="AH457" s="107"/>
      <c r="AI457" s="107"/>
      <c r="AJ457" s="107"/>
      <c r="AK457" s="107"/>
      <c r="AL457" s="107"/>
      <c r="AM457" s="107"/>
      <c r="AN457" s="107"/>
      <c r="AO457" s="107"/>
      <c r="AP457" s="107"/>
      <c r="AQ457" s="107"/>
      <c r="AR457" s="107"/>
      <c r="AS457" s="107"/>
      <c r="AT457" s="107"/>
      <c r="AU457" s="107"/>
      <c r="AV457" s="107"/>
      <c r="AW457" s="107"/>
      <c r="AX457" s="107"/>
      <c r="AY457" s="107"/>
      <c r="AZ457" s="107"/>
      <c r="BA457" s="107"/>
      <c r="BB457" s="107"/>
      <c r="BC457" s="107"/>
      <c r="BD457" s="107"/>
      <c r="BE457" s="107"/>
      <c r="BF457" s="107"/>
      <c r="BG457" s="107"/>
      <c r="BH457" s="107"/>
      <c r="BI457" s="107"/>
      <c r="BJ457" s="107"/>
      <c r="BK457" s="107"/>
      <c r="BL457" s="107"/>
      <c r="BM457" s="107"/>
      <c r="BN457" s="107"/>
      <c r="BO457" s="107"/>
      <c r="BP457" s="107"/>
      <c r="BQ457" s="107"/>
      <c r="BR457" s="107"/>
      <c r="BS457" s="107"/>
      <c r="BT457" s="107"/>
      <c r="BU457" s="107"/>
      <c r="BV457" s="107"/>
      <c r="BW457" s="107"/>
      <c r="BX457" s="107"/>
      <c r="BY457" s="107"/>
      <c r="BZ457" s="107"/>
      <c r="CA457" s="107"/>
      <c r="CB457" s="107"/>
    </row>
    <row r="458" spans="1:80" s="108" customFormat="1" ht="12" customHeight="1">
      <c r="A458" s="107"/>
      <c r="B458" s="107"/>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c r="AA458" s="107"/>
      <c r="AB458" s="107"/>
      <c r="AC458" s="107"/>
      <c r="AD458" s="107"/>
      <c r="AE458" s="107"/>
      <c r="AF458" s="107"/>
      <c r="AG458" s="107"/>
      <c r="AH458" s="107"/>
      <c r="AI458" s="107"/>
      <c r="AJ458" s="107"/>
      <c r="AK458" s="107"/>
      <c r="AL458" s="107"/>
      <c r="AM458" s="107"/>
      <c r="AN458" s="107"/>
      <c r="AO458" s="107"/>
      <c r="AP458" s="107"/>
      <c r="AQ458" s="107"/>
      <c r="AR458" s="107"/>
      <c r="AS458" s="107"/>
      <c r="AT458" s="107"/>
      <c r="AU458" s="107"/>
      <c r="AV458" s="107"/>
      <c r="AW458" s="107"/>
      <c r="AX458" s="107"/>
      <c r="AY458" s="107"/>
      <c r="AZ458" s="107"/>
      <c r="BA458" s="107"/>
      <c r="BB458" s="107"/>
      <c r="BC458" s="107"/>
      <c r="BD458" s="107"/>
      <c r="BE458" s="107"/>
      <c r="BF458" s="107"/>
      <c r="BG458" s="107"/>
      <c r="BH458" s="107"/>
      <c r="BI458" s="107"/>
      <c r="BJ458" s="107"/>
      <c r="BK458" s="107"/>
      <c r="BL458" s="107"/>
      <c r="BM458" s="107"/>
      <c r="BN458" s="107"/>
      <c r="BO458" s="107"/>
      <c r="BP458" s="107"/>
      <c r="BQ458" s="107"/>
      <c r="BR458" s="107"/>
      <c r="BS458" s="107"/>
      <c r="BT458" s="107"/>
      <c r="BU458" s="107"/>
      <c r="BV458" s="107"/>
      <c r="BW458" s="107"/>
      <c r="BX458" s="107"/>
      <c r="BY458" s="107"/>
      <c r="BZ458" s="107"/>
      <c r="CA458" s="107"/>
      <c r="CB458" s="107"/>
    </row>
    <row r="459" spans="1:80" s="108" customFormat="1" ht="12" customHeight="1">
      <c r="A459" s="107"/>
      <c r="B459" s="107"/>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c r="AA459" s="107"/>
      <c r="AB459" s="107"/>
      <c r="AC459" s="107"/>
      <c r="AD459" s="107"/>
      <c r="AE459" s="107"/>
      <c r="AF459" s="107"/>
      <c r="AG459" s="107"/>
      <c r="AH459" s="107"/>
      <c r="AI459" s="107"/>
      <c r="AJ459" s="107"/>
      <c r="AK459" s="107"/>
      <c r="AL459" s="107"/>
      <c r="AM459" s="107"/>
      <c r="AN459" s="107"/>
      <c r="AO459" s="107"/>
      <c r="AP459" s="107"/>
      <c r="AQ459" s="107"/>
      <c r="AR459" s="107"/>
      <c r="AS459" s="107"/>
      <c r="AT459" s="107"/>
      <c r="AU459" s="107"/>
      <c r="AV459" s="107"/>
      <c r="AW459" s="107"/>
      <c r="AX459" s="107"/>
      <c r="AY459" s="107"/>
      <c r="AZ459" s="107"/>
      <c r="BA459" s="107"/>
      <c r="BB459" s="107"/>
      <c r="BC459" s="107"/>
      <c r="BD459" s="107"/>
      <c r="BE459" s="107"/>
      <c r="BF459" s="107"/>
      <c r="BG459" s="107"/>
      <c r="BH459" s="107"/>
      <c r="BI459" s="107"/>
      <c r="BJ459" s="107"/>
      <c r="BK459" s="107"/>
      <c r="BL459" s="107"/>
      <c r="BM459" s="107"/>
      <c r="BN459" s="107"/>
      <c r="BO459" s="107"/>
      <c r="BP459" s="107"/>
      <c r="BQ459" s="107"/>
      <c r="BR459" s="107"/>
      <c r="BS459" s="107"/>
      <c r="BT459" s="107"/>
      <c r="BU459" s="107"/>
      <c r="BV459" s="107"/>
      <c r="BW459" s="107"/>
      <c r="BX459" s="107"/>
      <c r="BY459" s="107"/>
      <c r="BZ459" s="107"/>
      <c r="CA459" s="107"/>
      <c r="CB459" s="107"/>
    </row>
    <row r="460" spans="1:80" s="108" customFormat="1" ht="12" customHeight="1">
      <c r="A460" s="107"/>
      <c r="B460" s="107"/>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c r="AA460" s="107"/>
      <c r="AB460" s="107"/>
      <c r="AC460" s="107"/>
      <c r="AD460" s="107"/>
      <c r="AE460" s="107"/>
      <c r="AF460" s="107"/>
      <c r="AG460" s="107"/>
      <c r="AH460" s="107"/>
      <c r="AI460" s="107"/>
      <c r="AJ460" s="107"/>
      <c r="AK460" s="107"/>
      <c r="AL460" s="107"/>
      <c r="AM460" s="107"/>
      <c r="AN460" s="107"/>
      <c r="AO460" s="107"/>
      <c r="AP460" s="107"/>
      <c r="AQ460" s="107"/>
      <c r="AR460" s="107"/>
      <c r="AS460" s="107"/>
      <c r="AT460" s="107"/>
      <c r="AU460" s="107"/>
      <c r="AV460" s="107"/>
      <c r="AW460" s="107"/>
      <c r="AX460" s="107"/>
      <c r="AY460" s="107"/>
      <c r="AZ460" s="107"/>
      <c r="BA460" s="107"/>
      <c r="BB460" s="107"/>
      <c r="BC460" s="107"/>
      <c r="BD460" s="107"/>
      <c r="BE460" s="107"/>
      <c r="BF460" s="107"/>
      <c r="BG460" s="107"/>
      <c r="BH460" s="107"/>
      <c r="BI460" s="107"/>
      <c r="BJ460" s="107"/>
      <c r="BK460" s="107"/>
      <c r="BL460" s="107"/>
      <c r="BM460" s="107"/>
      <c r="BN460" s="107"/>
      <c r="BO460" s="107"/>
      <c r="BP460" s="107"/>
      <c r="BQ460" s="107"/>
      <c r="BR460" s="107"/>
      <c r="BS460" s="107"/>
      <c r="BT460" s="107"/>
      <c r="BU460" s="107"/>
      <c r="BV460" s="107"/>
      <c r="BW460" s="107"/>
      <c r="BX460" s="107"/>
      <c r="BY460" s="107"/>
      <c r="BZ460" s="107"/>
      <c r="CA460" s="107"/>
      <c r="CB460" s="107"/>
    </row>
    <row r="461" spans="1:80" s="108" customFormat="1" ht="12" customHeight="1">
      <c r="A461" s="107"/>
      <c r="B461" s="107"/>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c r="AA461" s="107"/>
      <c r="AB461" s="107"/>
      <c r="AC461" s="107"/>
      <c r="AD461" s="107"/>
      <c r="AE461" s="107"/>
      <c r="AF461" s="107"/>
      <c r="AG461" s="107"/>
      <c r="AH461" s="107"/>
      <c r="AI461" s="107"/>
      <c r="AJ461" s="107"/>
      <c r="AK461" s="107"/>
      <c r="AL461" s="107"/>
      <c r="AM461" s="107"/>
      <c r="AN461" s="107"/>
      <c r="AO461" s="107"/>
      <c r="AP461" s="107"/>
      <c r="AQ461" s="107"/>
      <c r="AR461" s="107"/>
      <c r="AS461" s="107"/>
      <c r="AT461" s="107"/>
      <c r="AU461" s="107"/>
      <c r="AV461" s="107"/>
      <c r="AW461" s="107"/>
      <c r="AX461" s="107"/>
      <c r="AY461" s="107"/>
      <c r="AZ461" s="107"/>
      <c r="BA461" s="107"/>
      <c r="BB461" s="107"/>
      <c r="BC461" s="107"/>
      <c r="BD461" s="107"/>
      <c r="BE461" s="107"/>
      <c r="BF461" s="107"/>
      <c r="BG461" s="107"/>
      <c r="BH461" s="107"/>
      <c r="BI461" s="107"/>
      <c r="BJ461" s="107"/>
      <c r="BK461" s="107"/>
      <c r="BL461" s="107"/>
      <c r="BM461" s="107"/>
      <c r="BN461" s="107"/>
      <c r="BO461" s="107"/>
      <c r="BP461" s="107"/>
      <c r="BQ461" s="107"/>
      <c r="BR461" s="107"/>
      <c r="BS461" s="107"/>
      <c r="BT461" s="107"/>
      <c r="BU461" s="107"/>
      <c r="BV461" s="107"/>
      <c r="BW461" s="107"/>
      <c r="BX461" s="107"/>
      <c r="BY461" s="107"/>
      <c r="BZ461" s="107"/>
      <c r="CA461" s="107"/>
      <c r="CB461" s="107"/>
    </row>
    <row r="462" spans="1:80" s="108" customFormat="1" ht="12" customHeight="1">
      <c r="A462" s="107"/>
      <c r="B462" s="107"/>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c r="AA462" s="107"/>
      <c r="AB462" s="107"/>
      <c r="AC462" s="107"/>
      <c r="AD462" s="107"/>
      <c r="AE462" s="107"/>
      <c r="AF462" s="107"/>
      <c r="AG462" s="107"/>
      <c r="AH462" s="107"/>
      <c r="AI462" s="107"/>
      <c r="AJ462" s="107"/>
      <c r="AK462" s="107"/>
      <c r="AL462" s="107"/>
      <c r="AM462" s="107"/>
      <c r="AN462" s="107"/>
      <c r="AO462" s="107"/>
      <c r="AP462" s="107"/>
      <c r="AQ462" s="107"/>
      <c r="AR462" s="107"/>
      <c r="AS462" s="107"/>
      <c r="AT462" s="107"/>
      <c r="AU462" s="107"/>
      <c r="AV462" s="107"/>
      <c r="AW462" s="107"/>
      <c r="AX462" s="107"/>
      <c r="AY462" s="107"/>
      <c r="AZ462" s="107"/>
      <c r="BA462" s="107"/>
      <c r="BB462" s="107"/>
      <c r="BC462" s="107"/>
      <c r="BD462" s="107"/>
      <c r="BE462" s="107"/>
      <c r="BF462" s="107"/>
      <c r="BG462" s="107"/>
      <c r="BH462" s="107"/>
      <c r="BI462" s="107"/>
      <c r="BJ462" s="107"/>
      <c r="BK462" s="107"/>
      <c r="BL462" s="107"/>
      <c r="BM462" s="107"/>
      <c r="BN462" s="107"/>
      <c r="BO462" s="107"/>
      <c r="BP462" s="107"/>
      <c r="BQ462" s="107"/>
      <c r="BR462" s="107"/>
      <c r="BS462" s="107"/>
      <c r="BT462" s="107"/>
      <c r="BU462" s="107"/>
      <c r="BV462" s="107"/>
      <c r="BW462" s="107"/>
      <c r="BX462" s="107"/>
      <c r="BY462" s="107"/>
      <c r="BZ462" s="107"/>
      <c r="CA462" s="107"/>
      <c r="CB462" s="107"/>
    </row>
    <row r="463" spans="1:80" s="108" customFormat="1" ht="12" customHeight="1">
      <c r="A463" s="107"/>
      <c r="B463" s="107"/>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c r="AA463" s="107"/>
      <c r="AB463" s="107"/>
      <c r="AC463" s="107"/>
      <c r="AD463" s="107"/>
      <c r="AE463" s="107"/>
      <c r="AF463" s="107"/>
      <c r="AG463" s="107"/>
      <c r="AH463" s="107"/>
      <c r="AI463" s="107"/>
      <c r="AJ463" s="107"/>
      <c r="AK463" s="107"/>
      <c r="AL463" s="107"/>
      <c r="AM463" s="107"/>
      <c r="AN463" s="107"/>
      <c r="AO463" s="107"/>
      <c r="AP463" s="107"/>
      <c r="AQ463" s="107"/>
      <c r="AR463" s="107"/>
      <c r="AS463" s="107"/>
      <c r="AT463" s="107"/>
      <c r="AU463" s="107"/>
      <c r="AV463" s="107"/>
      <c r="AW463" s="107"/>
      <c r="AX463" s="107"/>
      <c r="AY463" s="107"/>
      <c r="AZ463" s="107"/>
      <c r="BA463" s="107"/>
      <c r="BB463" s="107"/>
      <c r="BC463" s="107"/>
      <c r="BD463" s="107"/>
      <c r="BE463" s="107"/>
      <c r="BF463" s="107"/>
      <c r="BG463" s="107"/>
      <c r="BH463" s="107"/>
      <c r="BI463" s="107"/>
      <c r="BJ463" s="107"/>
      <c r="BK463" s="107"/>
      <c r="BL463" s="107"/>
      <c r="BM463" s="107"/>
      <c r="BN463" s="107"/>
      <c r="BO463" s="107"/>
      <c r="BP463" s="107"/>
      <c r="BQ463" s="107"/>
      <c r="BR463" s="107"/>
      <c r="BS463" s="107"/>
      <c r="BT463" s="107"/>
      <c r="BU463" s="107"/>
      <c r="BV463" s="107"/>
      <c r="BW463" s="107"/>
      <c r="BX463" s="107"/>
      <c r="BY463" s="107"/>
      <c r="BZ463" s="107"/>
      <c r="CA463" s="107"/>
      <c r="CB463" s="107"/>
    </row>
    <row r="464" spans="1:80" s="108" customFormat="1" ht="12" customHeight="1">
      <c r="A464" s="107"/>
      <c r="B464" s="107"/>
      <c r="C464" s="107"/>
      <c r="D464" s="107"/>
      <c r="E464" s="107"/>
      <c r="F464" s="107"/>
      <c r="G464" s="107"/>
      <c r="H464" s="107"/>
      <c r="I464" s="107"/>
      <c r="J464" s="107"/>
      <c r="K464" s="107"/>
      <c r="L464" s="107"/>
      <c r="M464" s="107"/>
      <c r="N464" s="107"/>
      <c r="O464" s="107"/>
      <c r="P464" s="107"/>
      <c r="Q464" s="107"/>
      <c r="R464" s="107"/>
      <c r="S464" s="107"/>
      <c r="T464" s="107"/>
      <c r="U464" s="107"/>
      <c r="V464" s="107"/>
      <c r="W464" s="107"/>
      <c r="X464" s="107"/>
      <c r="Y464" s="107"/>
      <c r="Z464" s="107"/>
      <c r="AA464" s="107"/>
      <c r="AB464" s="107"/>
      <c r="AC464" s="107"/>
      <c r="AD464" s="107"/>
      <c r="AE464" s="107"/>
      <c r="AF464" s="107"/>
      <c r="AG464" s="107"/>
      <c r="AH464" s="107"/>
      <c r="AI464" s="107"/>
      <c r="AJ464" s="107"/>
      <c r="AK464" s="107"/>
      <c r="AL464" s="107"/>
      <c r="AM464" s="107"/>
      <c r="AN464" s="107"/>
      <c r="AO464" s="107"/>
      <c r="AP464" s="107"/>
      <c r="AQ464" s="107"/>
      <c r="AR464" s="107"/>
      <c r="AS464" s="107"/>
      <c r="AT464" s="107"/>
      <c r="AU464" s="107"/>
      <c r="AV464" s="107"/>
      <c r="AW464" s="107"/>
      <c r="AX464" s="107"/>
      <c r="AY464" s="107"/>
      <c r="AZ464" s="107"/>
      <c r="BA464" s="107"/>
      <c r="BB464" s="107"/>
      <c r="BC464" s="107"/>
      <c r="BD464" s="107"/>
      <c r="BE464" s="107"/>
      <c r="BF464" s="107"/>
      <c r="BG464" s="107"/>
      <c r="BH464" s="107"/>
      <c r="BI464" s="107"/>
      <c r="BJ464" s="107"/>
      <c r="BK464" s="107"/>
      <c r="BL464" s="107"/>
      <c r="BM464" s="107"/>
      <c r="BN464" s="107"/>
      <c r="BO464" s="107"/>
      <c r="BP464" s="107"/>
      <c r="BQ464" s="107"/>
      <c r="BR464" s="107"/>
      <c r="BS464" s="107"/>
      <c r="BT464" s="107"/>
      <c r="BU464" s="107"/>
      <c r="BV464" s="107"/>
      <c r="BW464" s="107"/>
      <c r="BX464" s="107"/>
      <c r="BY464" s="107"/>
      <c r="BZ464" s="107"/>
      <c r="CA464" s="107"/>
      <c r="CB464" s="107"/>
    </row>
    <row r="465" spans="1:80" s="108" customFormat="1" ht="12" customHeight="1">
      <c r="A465" s="107"/>
      <c r="B465" s="107"/>
      <c r="C465" s="107"/>
      <c r="D465" s="107"/>
      <c r="E465" s="107"/>
      <c r="F465" s="107"/>
      <c r="G465" s="107"/>
      <c r="H465" s="107"/>
      <c r="I465" s="107"/>
      <c r="J465" s="107"/>
      <c r="K465" s="107"/>
      <c r="L465" s="107"/>
      <c r="M465" s="107"/>
      <c r="N465" s="107"/>
      <c r="O465" s="107"/>
      <c r="P465" s="107"/>
      <c r="Q465" s="107"/>
      <c r="R465" s="107"/>
      <c r="S465" s="107"/>
      <c r="T465" s="107"/>
      <c r="U465" s="107"/>
      <c r="V465" s="107"/>
      <c r="W465" s="107"/>
      <c r="X465" s="107"/>
      <c r="Y465" s="107"/>
      <c r="Z465" s="107"/>
      <c r="AA465" s="107"/>
      <c r="AB465" s="107"/>
      <c r="AC465" s="107"/>
      <c r="AD465" s="107"/>
      <c r="AE465" s="107"/>
      <c r="AF465" s="107"/>
      <c r="AG465" s="107"/>
      <c r="AH465" s="107"/>
      <c r="AI465" s="107"/>
      <c r="AJ465" s="107"/>
      <c r="AK465" s="107"/>
      <c r="AL465" s="107"/>
      <c r="AM465" s="107"/>
      <c r="AN465" s="107"/>
      <c r="AO465" s="107"/>
      <c r="AP465" s="107"/>
      <c r="AQ465" s="107"/>
      <c r="AR465" s="107"/>
      <c r="AS465" s="107"/>
      <c r="AT465" s="107"/>
      <c r="AU465" s="107"/>
      <c r="AV465" s="107"/>
      <c r="AW465" s="107"/>
      <c r="AX465" s="107"/>
      <c r="AY465" s="107"/>
      <c r="AZ465" s="107"/>
      <c r="BA465" s="107"/>
      <c r="BB465" s="107"/>
      <c r="BC465" s="107"/>
      <c r="BD465" s="107"/>
      <c r="BE465" s="107"/>
      <c r="BF465" s="107"/>
      <c r="BG465" s="107"/>
      <c r="BH465" s="107"/>
      <c r="BI465" s="107"/>
      <c r="BJ465" s="107"/>
      <c r="BK465" s="107"/>
      <c r="BL465" s="107"/>
      <c r="BM465" s="107"/>
      <c r="BN465" s="107"/>
      <c r="BO465" s="107"/>
      <c r="BP465" s="107"/>
      <c r="BQ465" s="107"/>
      <c r="BR465" s="107"/>
      <c r="BS465" s="107"/>
      <c r="BT465" s="107"/>
      <c r="BU465" s="107"/>
      <c r="BV465" s="107"/>
      <c r="BW465" s="107"/>
      <c r="BX465" s="107"/>
      <c r="BY465" s="107"/>
      <c r="BZ465" s="107"/>
      <c r="CA465" s="107"/>
      <c r="CB465" s="107"/>
    </row>
    <row r="466" spans="1:80" s="108" customFormat="1" ht="12" customHeight="1">
      <c r="A466" s="107"/>
      <c r="B466" s="107"/>
      <c r="C466" s="107"/>
      <c r="D466" s="107"/>
      <c r="E466" s="107"/>
      <c r="F466" s="107"/>
      <c r="G466" s="107"/>
      <c r="H466" s="107"/>
      <c r="I466" s="107"/>
      <c r="J466" s="107"/>
      <c r="K466" s="107"/>
      <c r="L466" s="107"/>
      <c r="M466" s="107"/>
      <c r="N466" s="107"/>
      <c r="O466" s="107"/>
      <c r="P466" s="107"/>
      <c r="Q466" s="107"/>
      <c r="R466" s="107"/>
      <c r="S466" s="107"/>
      <c r="T466" s="107"/>
      <c r="U466" s="107"/>
      <c r="V466" s="107"/>
      <c r="W466" s="107"/>
      <c r="X466" s="107"/>
      <c r="Y466" s="107"/>
      <c r="Z466" s="107"/>
      <c r="AA466" s="107"/>
      <c r="AB466" s="107"/>
      <c r="AC466" s="107"/>
      <c r="AD466" s="107"/>
      <c r="AE466" s="107"/>
      <c r="AF466" s="107"/>
      <c r="AG466" s="107"/>
      <c r="AH466" s="107"/>
      <c r="AI466" s="107"/>
      <c r="AJ466" s="107"/>
      <c r="AK466" s="107"/>
      <c r="AL466" s="107"/>
      <c r="AM466" s="107"/>
      <c r="AN466" s="107"/>
      <c r="AO466" s="107"/>
      <c r="AP466" s="107"/>
      <c r="AQ466" s="107"/>
      <c r="AR466" s="107"/>
      <c r="AS466" s="107"/>
      <c r="AT466" s="107"/>
      <c r="AU466" s="107"/>
      <c r="AV466" s="107"/>
      <c r="AW466" s="107"/>
      <c r="AX466" s="107"/>
      <c r="AY466" s="107"/>
      <c r="AZ466" s="107"/>
      <c r="BA466" s="107"/>
      <c r="BB466" s="107"/>
      <c r="BC466" s="107"/>
      <c r="BD466" s="107"/>
      <c r="BE466" s="107"/>
      <c r="BF466" s="107"/>
      <c r="BG466" s="107"/>
      <c r="BH466" s="107"/>
      <c r="BI466" s="107"/>
      <c r="BJ466" s="107"/>
      <c r="BK466" s="107"/>
      <c r="BL466" s="107"/>
      <c r="BM466" s="107"/>
      <c r="BN466" s="107"/>
      <c r="BO466" s="107"/>
      <c r="BP466" s="107"/>
      <c r="BQ466" s="107"/>
      <c r="BR466" s="107"/>
      <c r="BS466" s="107"/>
      <c r="BT466" s="107"/>
      <c r="BU466" s="107"/>
      <c r="BV466" s="107"/>
      <c r="BW466" s="107"/>
      <c r="BX466" s="107"/>
      <c r="BY466" s="107"/>
      <c r="BZ466" s="107"/>
      <c r="CA466" s="107"/>
      <c r="CB466" s="107"/>
    </row>
    <row r="467" spans="1:80" s="108" customFormat="1" ht="12" customHeight="1">
      <c r="A467" s="107"/>
      <c r="B467" s="107"/>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c r="AA467" s="107"/>
      <c r="AB467" s="107"/>
      <c r="AC467" s="107"/>
      <c r="AD467" s="107"/>
      <c r="AE467" s="107"/>
      <c r="AF467" s="107"/>
      <c r="AG467" s="107"/>
      <c r="AH467" s="107"/>
      <c r="AI467" s="107"/>
      <c r="AJ467" s="107"/>
      <c r="AK467" s="107"/>
      <c r="AL467" s="107"/>
      <c r="AM467" s="107"/>
      <c r="AN467" s="107"/>
      <c r="AO467" s="107"/>
      <c r="AP467" s="107"/>
      <c r="AQ467" s="107"/>
      <c r="AR467" s="107"/>
      <c r="AS467" s="107"/>
      <c r="AT467" s="107"/>
      <c r="AU467" s="107"/>
      <c r="AV467" s="107"/>
      <c r="AW467" s="107"/>
      <c r="AX467" s="107"/>
      <c r="AY467" s="107"/>
      <c r="AZ467" s="107"/>
      <c r="BA467" s="107"/>
      <c r="BB467" s="107"/>
      <c r="BC467" s="107"/>
      <c r="BD467" s="107"/>
      <c r="BE467" s="107"/>
      <c r="BF467" s="107"/>
      <c r="BG467" s="107"/>
      <c r="BH467" s="107"/>
      <c r="BI467" s="107"/>
      <c r="BJ467" s="107"/>
      <c r="BK467" s="107"/>
      <c r="BL467" s="107"/>
      <c r="BM467" s="107"/>
      <c r="BN467" s="107"/>
      <c r="BO467" s="107"/>
      <c r="BP467" s="107"/>
      <c r="BQ467" s="107"/>
      <c r="BR467" s="107"/>
      <c r="BS467" s="107"/>
      <c r="BT467" s="107"/>
      <c r="BU467" s="107"/>
      <c r="BV467" s="107"/>
      <c r="BW467" s="107"/>
      <c r="BX467" s="107"/>
      <c r="BY467" s="107"/>
      <c r="BZ467" s="107"/>
      <c r="CA467" s="107"/>
      <c r="CB467" s="107"/>
    </row>
    <row r="468" spans="1:80" s="108" customFormat="1" ht="12" customHeight="1">
      <c r="A468" s="107"/>
      <c r="B468" s="107"/>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c r="AA468" s="107"/>
      <c r="AB468" s="107"/>
      <c r="AC468" s="107"/>
      <c r="AD468" s="107"/>
      <c r="AE468" s="107"/>
      <c r="AF468" s="107"/>
      <c r="AG468" s="107"/>
      <c r="AH468" s="107"/>
      <c r="AI468" s="107"/>
      <c r="AJ468" s="107"/>
      <c r="AK468" s="107"/>
      <c r="AL468" s="107"/>
      <c r="AM468" s="107"/>
      <c r="AN468" s="107"/>
      <c r="AO468" s="107"/>
      <c r="AP468" s="107"/>
      <c r="AQ468" s="107"/>
      <c r="AR468" s="107"/>
      <c r="AS468" s="107"/>
      <c r="AT468" s="107"/>
      <c r="AU468" s="107"/>
      <c r="AV468" s="107"/>
      <c r="AW468" s="107"/>
      <c r="AX468" s="107"/>
      <c r="AY468" s="107"/>
      <c r="AZ468" s="107"/>
      <c r="BA468" s="107"/>
      <c r="BB468" s="107"/>
      <c r="BC468" s="107"/>
      <c r="BD468" s="107"/>
      <c r="BE468" s="107"/>
      <c r="BF468" s="107"/>
      <c r="BG468" s="107"/>
      <c r="BH468" s="107"/>
      <c r="BI468" s="107"/>
      <c r="BJ468" s="107"/>
      <c r="BK468" s="107"/>
      <c r="BL468" s="107"/>
      <c r="BM468" s="107"/>
      <c r="BN468" s="107"/>
      <c r="BO468" s="107"/>
      <c r="BP468" s="107"/>
      <c r="BQ468" s="107"/>
      <c r="BR468" s="107"/>
      <c r="BS468" s="107"/>
      <c r="BT468" s="107"/>
      <c r="BU468" s="107"/>
      <c r="BV468" s="107"/>
      <c r="BW468" s="107"/>
      <c r="BX468" s="107"/>
      <c r="BY468" s="107"/>
      <c r="BZ468" s="107"/>
      <c r="CA468" s="107"/>
      <c r="CB468" s="107"/>
    </row>
    <row r="469" spans="1:80" s="108" customFormat="1" ht="12" customHeight="1">
      <c r="A469" s="107"/>
      <c r="B469" s="107"/>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c r="AA469" s="107"/>
      <c r="AB469" s="107"/>
      <c r="AC469" s="107"/>
      <c r="AD469" s="107"/>
      <c r="AE469" s="107"/>
      <c r="AF469" s="107"/>
      <c r="AG469" s="107"/>
      <c r="AH469" s="107"/>
      <c r="AI469" s="107"/>
      <c r="AJ469" s="107"/>
      <c r="AK469" s="107"/>
      <c r="AL469" s="107"/>
      <c r="AM469" s="107"/>
      <c r="AN469" s="107"/>
      <c r="AO469" s="107"/>
      <c r="AP469" s="107"/>
      <c r="AQ469" s="107"/>
      <c r="AR469" s="107"/>
      <c r="AS469" s="107"/>
      <c r="AT469" s="107"/>
      <c r="AU469" s="107"/>
      <c r="AV469" s="107"/>
      <c r="AW469" s="107"/>
      <c r="AX469" s="107"/>
      <c r="AY469" s="107"/>
      <c r="AZ469" s="107"/>
      <c r="BA469" s="107"/>
      <c r="BB469" s="107"/>
      <c r="BC469" s="107"/>
      <c r="BD469" s="107"/>
      <c r="BE469" s="107"/>
      <c r="BF469" s="107"/>
      <c r="BG469" s="107"/>
      <c r="BH469" s="107"/>
      <c r="BI469" s="107"/>
      <c r="BJ469" s="107"/>
      <c r="BK469" s="107"/>
      <c r="BL469" s="107"/>
      <c r="BM469" s="107"/>
      <c r="BN469" s="107"/>
      <c r="BO469" s="107"/>
      <c r="BP469" s="107"/>
      <c r="BQ469" s="107"/>
      <c r="BR469" s="107"/>
      <c r="BS469" s="107"/>
      <c r="BT469" s="107"/>
      <c r="BU469" s="107"/>
      <c r="BV469" s="107"/>
      <c r="BW469" s="107"/>
      <c r="BX469" s="107"/>
      <c r="BY469" s="107"/>
      <c r="BZ469" s="107"/>
      <c r="CA469" s="107"/>
      <c r="CB469" s="107"/>
    </row>
    <row r="470" spans="1:80" s="108" customFormat="1" ht="12" customHeight="1">
      <c r="A470" s="107"/>
      <c r="B470" s="107"/>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c r="AA470" s="107"/>
      <c r="AB470" s="107"/>
      <c r="AC470" s="107"/>
      <c r="AD470" s="107"/>
      <c r="AE470" s="107"/>
      <c r="AF470" s="107"/>
      <c r="AG470" s="107"/>
      <c r="AH470" s="107"/>
      <c r="AI470" s="107"/>
      <c r="AJ470" s="107"/>
      <c r="AK470" s="107"/>
      <c r="AL470" s="107"/>
      <c r="AM470" s="107"/>
      <c r="AN470" s="107"/>
      <c r="AO470" s="107"/>
      <c r="AP470" s="107"/>
      <c r="AQ470" s="107"/>
      <c r="AR470" s="107"/>
      <c r="AS470" s="107"/>
      <c r="AT470" s="107"/>
      <c r="AU470" s="107"/>
      <c r="AV470" s="107"/>
      <c r="AW470" s="107"/>
      <c r="AX470" s="107"/>
      <c r="AY470" s="107"/>
      <c r="AZ470" s="107"/>
      <c r="BA470" s="107"/>
      <c r="BB470" s="107"/>
      <c r="BC470" s="107"/>
      <c r="BD470" s="107"/>
      <c r="BE470" s="107"/>
      <c r="BF470" s="107"/>
      <c r="BG470" s="107"/>
      <c r="BH470" s="107"/>
      <c r="BI470" s="107"/>
      <c r="BJ470" s="107"/>
      <c r="BK470" s="107"/>
      <c r="BL470" s="107"/>
      <c r="BM470" s="107"/>
      <c r="BN470" s="107"/>
      <c r="BO470" s="107"/>
      <c r="BP470" s="107"/>
      <c r="BQ470" s="107"/>
      <c r="BR470" s="107"/>
      <c r="BS470" s="107"/>
      <c r="BT470" s="107"/>
      <c r="BU470" s="107"/>
      <c r="BV470" s="107"/>
      <c r="BW470" s="107"/>
      <c r="BX470" s="107"/>
      <c r="BY470" s="107"/>
      <c r="BZ470" s="107"/>
      <c r="CA470" s="107"/>
      <c r="CB470" s="107"/>
    </row>
    <row r="471" spans="1:80" s="108" customFormat="1" ht="12" customHeight="1">
      <c r="A471" s="107"/>
      <c r="B471" s="107"/>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c r="AA471" s="107"/>
      <c r="AB471" s="107"/>
      <c r="AC471" s="107"/>
      <c r="AD471" s="107"/>
      <c r="AE471" s="107"/>
      <c r="AF471" s="107"/>
      <c r="AG471" s="107"/>
      <c r="AH471" s="107"/>
      <c r="AI471" s="107"/>
      <c r="AJ471" s="107"/>
      <c r="AK471" s="107"/>
      <c r="AL471" s="107"/>
      <c r="AM471" s="107"/>
      <c r="AN471" s="107"/>
      <c r="AO471" s="107"/>
      <c r="AP471" s="107"/>
      <c r="AQ471" s="107"/>
      <c r="AR471" s="107"/>
      <c r="AS471" s="107"/>
      <c r="AT471" s="107"/>
      <c r="AU471" s="107"/>
      <c r="AV471" s="107"/>
      <c r="AW471" s="107"/>
      <c r="AX471" s="107"/>
      <c r="AY471" s="107"/>
      <c r="AZ471" s="107"/>
      <c r="BA471" s="107"/>
      <c r="BB471" s="107"/>
      <c r="BC471" s="107"/>
      <c r="BD471" s="107"/>
      <c r="BE471" s="107"/>
      <c r="BF471" s="107"/>
      <c r="BG471" s="107"/>
      <c r="BH471" s="107"/>
      <c r="BI471" s="107"/>
      <c r="BJ471" s="107"/>
      <c r="BK471" s="107"/>
      <c r="BL471" s="107"/>
      <c r="BM471" s="107"/>
      <c r="BN471" s="107"/>
      <c r="BO471" s="107"/>
      <c r="BP471" s="107"/>
      <c r="BQ471" s="107"/>
      <c r="BR471" s="107"/>
      <c r="BS471" s="107"/>
      <c r="BT471" s="107"/>
      <c r="BU471" s="107"/>
      <c r="BV471" s="107"/>
      <c r="BW471" s="107"/>
      <c r="BX471" s="107"/>
      <c r="BY471" s="107"/>
      <c r="BZ471" s="107"/>
      <c r="CA471" s="107"/>
      <c r="CB471" s="107"/>
    </row>
    <row r="472" spans="1:80" s="108" customFormat="1" ht="12" customHeight="1">
      <c r="A472" s="107"/>
      <c r="B472" s="107"/>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c r="AA472" s="107"/>
      <c r="AB472" s="107"/>
      <c r="AC472" s="107"/>
      <c r="AD472" s="107"/>
      <c r="AE472" s="107"/>
      <c r="AF472" s="107"/>
      <c r="AG472" s="107"/>
      <c r="AH472" s="107"/>
      <c r="AI472" s="107"/>
      <c r="AJ472" s="107"/>
      <c r="AK472" s="107"/>
      <c r="AL472" s="107"/>
      <c r="AM472" s="107"/>
      <c r="AN472" s="107"/>
      <c r="AO472" s="107"/>
      <c r="AP472" s="107"/>
      <c r="AQ472" s="107"/>
      <c r="AR472" s="107"/>
      <c r="AS472" s="107"/>
      <c r="AT472" s="107"/>
      <c r="AU472" s="107"/>
      <c r="AV472" s="107"/>
      <c r="AW472" s="107"/>
      <c r="AX472" s="107"/>
      <c r="AY472" s="107"/>
      <c r="AZ472" s="107"/>
      <c r="BA472" s="107"/>
      <c r="BB472" s="107"/>
      <c r="BC472" s="107"/>
      <c r="BD472" s="107"/>
      <c r="BE472" s="107"/>
      <c r="BF472" s="107"/>
      <c r="BG472" s="107"/>
      <c r="BH472" s="107"/>
      <c r="BI472" s="107"/>
      <c r="BJ472" s="107"/>
      <c r="BK472" s="107"/>
      <c r="BL472" s="107"/>
      <c r="BM472" s="107"/>
      <c r="BN472" s="107"/>
      <c r="BO472" s="107"/>
      <c r="BP472" s="107"/>
      <c r="BQ472" s="107"/>
      <c r="BR472" s="107"/>
      <c r="BS472" s="107"/>
      <c r="BT472" s="107"/>
      <c r="BU472" s="107"/>
      <c r="BV472" s="107"/>
      <c r="BW472" s="107"/>
      <c r="BX472" s="107"/>
      <c r="BY472" s="107"/>
      <c r="BZ472" s="107"/>
      <c r="CA472" s="107"/>
      <c r="CB472" s="107"/>
    </row>
    <row r="473" spans="1:80" s="108" customFormat="1" ht="12" customHeight="1">
      <c r="A473" s="107"/>
      <c r="B473" s="107"/>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c r="AA473" s="107"/>
      <c r="AB473" s="107"/>
      <c r="AC473" s="107"/>
      <c r="AD473" s="107"/>
      <c r="AE473" s="107"/>
      <c r="AF473" s="107"/>
      <c r="AG473" s="107"/>
      <c r="AH473" s="107"/>
      <c r="AI473" s="107"/>
      <c r="AJ473" s="107"/>
      <c r="AK473" s="107"/>
      <c r="AL473" s="107"/>
      <c r="AM473" s="107"/>
      <c r="AN473" s="107"/>
      <c r="AO473" s="107"/>
      <c r="AP473" s="107"/>
      <c r="AQ473" s="107"/>
      <c r="AR473" s="107"/>
      <c r="AS473" s="107"/>
      <c r="AT473" s="107"/>
      <c r="AU473" s="107"/>
      <c r="AV473" s="107"/>
      <c r="AW473" s="107"/>
      <c r="AX473" s="107"/>
      <c r="AY473" s="107"/>
      <c r="AZ473" s="107"/>
      <c r="BA473" s="107"/>
      <c r="BB473" s="107"/>
      <c r="BC473" s="107"/>
      <c r="BD473" s="107"/>
      <c r="BE473" s="107"/>
      <c r="BF473" s="107"/>
      <c r="BG473" s="107"/>
      <c r="BH473" s="107"/>
      <c r="BI473" s="107"/>
      <c r="BJ473" s="107"/>
      <c r="BK473" s="107"/>
      <c r="BL473" s="107"/>
      <c r="BM473" s="107"/>
      <c r="BN473" s="107"/>
      <c r="BO473" s="107"/>
      <c r="BP473" s="107"/>
      <c r="BQ473" s="107"/>
      <c r="BR473" s="107"/>
      <c r="BS473" s="107"/>
      <c r="BT473" s="107"/>
      <c r="BU473" s="107"/>
      <c r="BV473" s="107"/>
      <c r="BW473" s="107"/>
      <c r="BX473" s="107"/>
      <c r="BY473" s="107"/>
      <c r="BZ473" s="107"/>
      <c r="CA473" s="107"/>
      <c r="CB473" s="107"/>
    </row>
    <row r="474" spans="1:80" s="108" customFormat="1" ht="12" customHeight="1">
      <c r="A474" s="107"/>
      <c r="B474" s="107"/>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c r="AA474" s="107"/>
      <c r="AB474" s="107"/>
      <c r="AC474" s="107"/>
      <c r="AD474" s="107"/>
      <c r="AE474" s="107"/>
      <c r="AF474" s="107"/>
      <c r="AG474" s="107"/>
      <c r="AH474" s="107"/>
      <c r="AI474" s="107"/>
      <c r="AJ474" s="107"/>
      <c r="AK474" s="107"/>
      <c r="AL474" s="107"/>
      <c r="AM474" s="107"/>
      <c r="AN474" s="107"/>
      <c r="AO474" s="107"/>
      <c r="AP474" s="107"/>
      <c r="AQ474" s="107"/>
      <c r="AR474" s="107"/>
      <c r="AS474" s="107"/>
      <c r="AT474" s="107"/>
      <c r="AU474" s="107"/>
      <c r="AV474" s="107"/>
      <c r="AW474" s="107"/>
      <c r="AX474" s="107"/>
      <c r="AY474" s="107"/>
      <c r="AZ474" s="107"/>
      <c r="BA474" s="107"/>
      <c r="BB474" s="107"/>
      <c r="BC474" s="107"/>
      <c r="BD474" s="107"/>
      <c r="BE474" s="107"/>
      <c r="BF474" s="107"/>
      <c r="BG474" s="107"/>
      <c r="BH474" s="107"/>
      <c r="BI474" s="107"/>
      <c r="BJ474" s="107"/>
      <c r="BK474" s="107"/>
      <c r="BL474" s="107"/>
      <c r="BM474" s="107"/>
      <c r="BN474" s="107"/>
      <c r="BO474" s="107"/>
      <c r="BP474" s="107"/>
      <c r="BQ474" s="107"/>
      <c r="BR474" s="107"/>
      <c r="BS474" s="107"/>
      <c r="BT474" s="107"/>
      <c r="BU474" s="107"/>
      <c r="BV474" s="107"/>
      <c r="BW474" s="107"/>
      <c r="BX474" s="107"/>
      <c r="BY474" s="107"/>
      <c r="BZ474" s="107"/>
      <c r="CA474" s="107"/>
      <c r="CB474" s="107"/>
    </row>
    <row r="475" spans="1:80" s="108" customFormat="1" ht="12" customHeight="1">
      <c r="A475" s="107"/>
      <c r="B475" s="107"/>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c r="AA475" s="107"/>
      <c r="AB475" s="107"/>
      <c r="AC475" s="107"/>
      <c r="AD475" s="107"/>
      <c r="AE475" s="107"/>
      <c r="AF475" s="107"/>
      <c r="AG475" s="107"/>
      <c r="AH475" s="107"/>
      <c r="AI475" s="107"/>
      <c r="AJ475" s="107"/>
      <c r="AK475" s="107"/>
      <c r="AL475" s="107"/>
      <c r="AM475" s="107"/>
      <c r="AN475" s="107"/>
      <c r="AO475" s="107"/>
      <c r="AP475" s="107"/>
      <c r="AQ475" s="107"/>
      <c r="AR475" s="107"/>
      <c r="AS475" s="107"/>
      <c r="AT475" s="107"/>
      <c r="AU475" s="107"/>
      <c r="AV475" s="107"/>
      <c r="AW475" s="107"/>
      <c r="AX475" s="107"/>
      <c r="AY475" s="107"/>
      <c r="AZ475" s="107"/>
      <c r="BA475" s="107"/>
      <c r="BB475" s="107"/>
      <c r="BC475" s="107"/>
      <c r="BD475" s="107"/>
      <c r="BE475" s="107"/>
      <c r="BF475" s="107"/>
      <c r="BG475" s="107"/>
      <c r="BH475" s="107"/>
      <c r="BI475" s="107"/>
      <c r="BJ475" s="107"/>
      <c r="BK475" s="107"/>
      <c r="BL475" s="107"/>
      <c r="BM475" s="107"/>
      <c r="BN475" s="107"/>
      <c r="BO475" s="107"/>
      <c r="BP475" s="107"/>
      <c r="BQ475" s="107"/>
      <c r="BR475" s="107"/>
      <c r="BS475" s="107"/>
      <c r="BT475" s="107"/>
      <c r="BU475" s="107"/>
      <c r="BV475" s="107"/>
      <c r="BW475" s="107"/>
      <c r="BX475" s="107"/>
      <c r="BY475" s="107"/>
      <c r="BZ475" s="107"/>
      <c r="CA475" s="107"/>
      <c r="CB475" s="107"/>
    </row>
    <row r="476" spans="1:80" s="108" customFormat="1" ht="12" customHeight="1">
      <c r="A476" s="107"/>
      <c r="B476" s="107"/>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c r="AA476" s="107"/>
      <c r="AB476" s="107"/>
      <c r="AC476" s="107"/>
      <c r="AD476" s="107"/>
      <c r="AE476" s="107"/>
      <c r="AF476" s="107"/>
      <c r="AG476" s="107"/>
      <c r="AH476" s="107"/>
      <c r="AI476" s="107"/>
      <c r="AJ476" s="107"/>
      <c r="AK476" s="107"/>
      <c r="AL476" s="107"/>
      <c r="AM476" s="107"/>
      <c r="AN476" s="107"/>
      <c r="AO476" s="107"/>
      <c r="AP476" s="107"/>
      <c r="AQ476" s="107"/>
      <c r="AR476" s="107"/>
      <c r="AS476" s="107"/>
      <c r="AT476" s="107"/>
      <c r="AU476" s="107"/>
      <c r="AV476" s="107"/>
      <c r="AW476" s="107"/>
      <c r="AX476" s="107"/>
      <c r="AY476" s="107"/>
      <c r="AZ476" s="107"/>
      <c r="BA476" s="107"/>
      <c r="BB476" s="107"/>
      <c r="BC476" s="107"/>
      <c r="BD476" s="107"/>
      <c r="BE476" s="107"/>
      <c r="BF476" s="107"/>
      <c r="BG476" s="107"/>
      <c r="BH476" s="107"/>
      <c r="BI476" s="107"/>
      <c r="BJ476" s="107"/>
      <c r="BK476" s="107"/>
      <c r="BL476" s="107"/>
      <c r="BM476" s="107"/>
      <c r="BN476" s="107"/>
      <c r="BO476" s="107"/>
      <c r="BP476" s="107"/>
      <c r="BQ476" s="107"/>
      <c r="BR476" s="107"/>
      <c r="BS476" s="107"/>
      <c r="BT476" s="107"/>
      <c r="BU476" s="107"/>
      <c r="BV476" s="107"/>
      <c r="BW476" s="107"/>
      <c r="BX476" s="107"/>
      <c r="BY476" s="107"/>
      <c r="BZ476" s="107"/>
      <c r="CA476" s="107"/>
      <c r="CB476" s="107"/>
    </row>
    <row r="477" spans="1:80" s="108" customFormat="1" ht="12" customHeight="1">
      <c r="A477" s="107"/>
      <c r="B477" s="107"/>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c r="AA477" s="107"/>
      <c r="AB477" s="107"/>
      <c r="AC477" s="107"/>
      <c r="AD477" s="107"/>
      <c r="AE477" s="107"/>
      <c r="AF477" s="107"/>
      <c r="AG477" s="107"/>
      <c r="AH477" s="107"/>
      <c r="AI477" s="107"/>
      <c r="AJ477" s="107"/>
      <c r="AK477" s="107"/>
      <c r="AL477" s="107"/>
      <c r="AM477" s="107"/>
      <c r="AN477" s="107"/>
      <c r="AO477" s="107"/>
      <c r="AP477" s="107"/>
      <c r="AQ477" s="107"/>
      <c r="AR477" s="107"/>
      <c r="AS477" s="107"/>
      <c r="AT477" s="107"/>
      <c r="AU477" s="107"/>
      <c r="AV477" s="107"/>
      <c r="AW477" s="107"/>
      <c r="AX477" s="107"/>
      <c r="AY477" s="107"/>
      <c r="AZ477" s="107"/>
      <c r="BA477" s="107"/>
      <c r="BB477" s="107"/>
      <c r="BC477" s="107"/>
      <c r="BD477" s="107"/>
      <c r="BE477" s="107"/>
      <c r="BF477" s="107"/>
      <c r="BG477" s="107"/>
      <c r="BH477" s="107"/>
      <c r="BI477" s="107"/>
      <c r="BJ477" s="107"/>
      <c r="BK477" s="107"/>
      <c r="BL477" s="107"/>
      <c r="BM477" s="107"/>
      <c r="BN477" s="107"/>
      <c r="BO477" s="107"/>
      <c r="BP477" s="107"/>
      <c r="BQ477" s="107"/>
      <c r="BR477" s="107"/>
      <c r="BS477" s="107"/>
      <c r="BT477" s="107"/>
      <c r="BU477" s="107"/>
      <c r="BV477" s="107"/>
      <c r="BW477" s="107"/>
      <c r="BX477" s="107"/>
      <c r="BY477" s="107"/>
      <c r="BZ477" s="107"/>
      <c r="CA477" s="107"/>
      <c r="CB477" s="107"/>
    </row>
    <row r="478" spans="1:80" s="108" customFormat="1" ht="12" customHeight="1">
      <c r="A478" s="107"/>
      <c r="B478" s="107"/>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c r="AA478" s="107"/>
      <c r="AB478" s="107"/>
      <c r="AC478" s="107"/>
      <c r="AD478" s="107"/>
      <c r="AE478" s="107"/>
      <c r="AF478" s="107"/>
      <c r="AG478" s="107"/>
      <c r="AH478" s="107"/>
      <c r="AI478" s="107"/>
      <c r="AJ478" s="107"/>
      <c r="AK478" s="107"/>
      <c r="AL478" s="107"/>
      <c r="AM478" s="107"/>
      <c r="AN478" s="107"/>
      <c r="AO478" s="107"/>
      <c r="AP478" s="107"/>
      <c r="AQ478" s="107"/>
      <c r="AR478" s="107"/>
      <c r="AS478" s="107"/>
      <c r="AT478" s="107"/>
      <c r="AU478" s="107"/>
      <c r="AV478" s="107"/>
      <c r="AW478" s="107"/>
      <c r="AX478" s="107"/>
      <c r="AY478" s="107"/>
      <c r="AZ478" s="107"/>
      <c r="BA478" s="107"/>
      <c r="BB478" s="107"/>
      <c r="BC478" s="107"/>
      <c r="BD478" s="107"/>
      <c r="BE478" s="107"/>
      <c r="BF478" s="107"/>
      <c r="BG478" s="107"/>
      <c r="BH478" s="107"/>
      <c r="BI478" s="107"/>
      <c r="BJ478" s="107"/>
      <c r="BK478" s="107"/>
      <c r="BL478" s="107"/>
      <c r="BM478" s="107"/>
      <c r="BN478" s="107"/>
      <c r="BO478" s="107"/>
      <c r="BP478" s="107"/>
      <c r="BQ478" s="107"/>
      <c r="BR478" s="107"/>
      <c r="BS478" s="107"/>
      <c r="BT478" s="107"/>
      <c r="BU478" s="107"/>
      <c r="BV478" s="107"/>
      <c r="BW478" s="107"/>
      <c r="BX478" s="107"/>
      <c r="BY478" s="107"/>
      <c r="BZ478" s="107"/>
      <c r="CA478" s="107"/>
      <c r="CB478" s="107"/>
    </row>
    <row r="479" spans="1:80" s="108" customFormat="1" ht="12" customHeight="1">
      <c r="A479" s="107"/>
      <c r="B479" s="107"/>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c r="AA479" s="107"/>
      <c r="AB479" s="107"/>
      <c r="AC479" s="107"/>
      <c r="AD479" s="107"/>
      <c r="AE479" s="107"/>
      <c r="AF479" s="107"/>
      <c r="AG479" s="107"/>
      <c r="AH479" s="107"/>
      <c r="AI479" s="107"/>
      <c r="AJ479" s="107"/>
      <c r="AK479" s="107"/>
      <c r="AL479" s="107"/>
      <c r="AM479" s="107"/>
      <c r="AN479" s="107"/>
      <c r="AO479" s="107"/>
      <c r="AP479" s="107"/>
      <c r="AQ479" s="107"/>
      <c r="AR479" s="107"/>
      <c r="AS479" s="107"/>
      <c r="AT479" s="107"/>
      <c r="AU479" s="107"/>
      <c r="AV479" s="107"/>
      <c r="AW479" s="107"/>
      <c r="AX479" s="107"/>
      <c r="AY479" s="107"/>
      <c r="AZ479" s="107"/>
      <c r="BA479" s="107"/>
      <c r="BB479" s="107"/>
      <c r="BC479" s="107"/>
      <c r="BD479" s="107"/>
      <c r="BE479" s="107"/>
      <c r="BF479" s="107"/>
      <c r="BG479" s="107"/>
      <c r="BH479" s="107"/>
      <c r="BI479" s="107"/>
      <c r="BJ479" s="107"/>
      <c r="BK479" s="107"/>
      <c r="BL479" s="107"/>
      <c r="BM479" s="107"/>
      <c r="BN479" s="107"/>
      <c r="BO479" s="107"/>
      <c r="BP479" s="107"/>
      <c r="BQ479" s="107"/>
      <c r="BR479" s="107"/>
      <c r="BS479" s="107"/>
      <c r="BT479" s="107"/>
      <c r="BU479" s="107"/>
      <c r="BV479" s="107"/>
      <c r="BW479" s="107"/>
      <c r="BX479" s="107"/>
      <c r="BY479" s="107"/>
      <c r="BZ479" s="107"/>
      <c r="CA479" s="107"/>
      <c r="CB479" s="107"/>
    </row>
    <row r="480" spans="1:80" s="108" customFormat="1" ht="12" customHeight="1">
      <c r="A480" s="107"/>
      <c r="B480" s="107"/>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c r="AA480" s="107"/>
      <c r="AB480" s="107"/>
      <c r="AC480" s="107"/>
      <c r="AD480" s="107"/>
      <c r="AE480" s="107"/>
      <c r="AF480" s="107"/>
      <c r="AG480" s="107"/>
      <c r="AH480" s="107"/>
      <c r="AI480" s="107"/>
      <c r="AJ480" s="107"/>
      <c r="AK480" s="107"/>
      <c r="AL480" s="107"/>
      <c r="AM480" s="107"/>
      <c r="AN480" s="107"/>
      <c r="AO480" s="107"/>
      <c r="AP480" s="107"/>
      <c r="AQ480" s="107"/>
      <c r="AR480" s="107"/>
      <c r="AS480" s="107"/>
      <c r="AT480" s="107"/>
      <c r="AU480" s="107"/>
      <c r="AV480" s="107"/>
      <c r="AW480" s="107"/>
      <c r="AX480" s="107"/>
      <c r="AY480" s="107"/>
      <c r="AZ480" s="107"/>
      <c r="BA480" s="107"/>
      <c r="BB480" s="107"/>
      <c r="BC480" s="107"/>
      <c r="BD480" s="107"/>
      <c r="BE480" s="107"/>
      <c r="BF480" s="107"/>
      <c r="BG480" s="107"/>
      <c r="BH480" s="107"/>
      <c r="BI480" s="107"/>
      <c r="BJ480" s="107"/>
      <c r="BK480" s="107"/>
      <c r="BL480" s="107"/>
      <c r="BM480" s="107"/>
      <c r="BN480" s="107"/>
      <c r="BO480" s="107"/>
      <c r="BP480" s="107"/>
      <c r="BQ480" s="107"/>
      <c r="BR480" s="107"/>
      <c r="BS480" s="107"/>
      <c r="BT480" s="107"/>
      <c r="BU480" s="107"/>
      <c r="BV480" s="107"/>
      <c r="BW480" s="107"/>
      <c r="BX480" s="107"/>
      <c r="BY480" s="107"/>
      <c r="BZ480" s="107"/>
      <c r="CA480" s="107"/>
      <c r="CB480" s="107"/>
    </row>
    <row r="481" spans="1:80" s="108" customFormat="1" ht="12" customHeight="1">
      <c r="A481" s="107"/>
      <c r="B481" s="107"/>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7"/>
      <c r="AL481" s="107"/>
      <c r="AM481" s="107"/>
      <c r="AN481" s="107"/>
      <c r="AO481" s="107"/>
      <c r="AP481" s="107"/>
      <c r="AQ481" s="107"/>
      <c r="AR481" s="107"/>
      <c r="AS481" s="107"/>
      <c r="AT481" s="107"/>
      <c r="AU481" s="107"/>
      <c r="AV481" s="107"/>
      <c r="AW481" s="107"/>
      <c r="AX481" s="107"/>
      <c r="AY481" s="107"/>
      <c r="AZ481" s="107"/>
      <c r="BA481" s="107"/>
      <c r="BB481" s="107"/>
      <c r="BC481" s="107"/>
      <c r="BD481" s="107"/>
      <c r="BE481" s="107"/>
      <c r="BF481" s="107"/>
      <c r="BG481" s="107"/>
      <c r="BH481" s="107"/>
      <c r="BI481" s="107"/>
      <c r="BJ481" s="107"/>
      <c r="BK481" s="107"/>
      <c r="BL481" s="107"/>
      <c r="BM481" s="107"/>
      <c r="BN481" s="107"/>
      <c r="BO481" s="107"/>
      <c r="BP481" s="107"/>
      <c r="BQ481" s="107"/>
      <c r="BR481" s="107"/>
      <c r="BS481" s="107"/>
      <c r="BT481" s="107"/>
      <c r="BU481" s="107"/>
      <c r="BV481" s="107"/>
      <c r="BW481" s="107"/>
      <c r="BX481" s="107"/>
      <c r="BY481" s="107"/>
      <c r="BZ481" s="107"/>
      <c r="CA481" s="107"/>
      <c r="CB481" s="107"/>
    </row>
    <row r="482" spans="1:80" s="108" customFormat="1" ht="12" customHeight="1">
      <c r="A482" s="107"/>
      <c r="B482" s="107"/>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c r="AA482" s="107"/>
      <c r="AB482" s="107"/>
      <c r="AC482" s="107"/>
      <c r="AD482" s="107"/>
      <c r="AE482" s="107"/>
      <c r="AF482" s="107"/>
      <c r="AG482" s="107"/>
      <c r="AH482" s="107"/>
      <c r="AI482" s="107"/>
      <c r="AJ482" s="107"/>
      <c r="AK482" s="107"/>
      <c r="AL482" s="107"/>
      <c r="AM482" s="107"/>
      <c r="AN482" s="107"/>
      <c r="AO482" s="107"/>
      <c r="AP482" s="107"/>
      <c r="AQ482" s="107"/>
      <c r="AR482" s="107"/>
      <c r="AS482" s="107"/>
      <c r="AT482" s="107"/>
      <c r="AU482" s="107"/>
      <c r="AV482" s="107"/>
      <c r="AW482" s="107"/>
      <c r="AX482" s="107"/>
      <c r="AY482" s="107"/>
      <c r="AZ482" s="107"/>
      <c r="BA482" s="107"/>
      <c r="BB482" s="107"/>
      <c r="BC482" s="107"/>
      <c r="BD482" s="107"/>
      <c r="BE482" s="107"/>
      <c r="BF482" s="107"/>
      <c r="BG482" s="107"/>
      <c r="BH482" s="107"/>
      <c r="BI482" s="107"/>
      <c r="BJ482" s="107"/>
      <c r="BK482" s="107"/>
      <c r="BL482" s="107"/>
      <c r="BM482" s="107"/>
      <c r="BN482" s="107"/>
      <c r="BO482" s="107"/>
      <c r="BP482" s="107"/>
      <c r="BQ482" s="107"/>
      <c r="BR482" s="107"/>
      <c r="BS482" s="107"/>
      <c r="BT482" s="107"/>
      <c r="BU482" s="107"/>
      <c r="BV482" s="107"/>
      <c r="BW482" s="107"/>
      <c r="BX482" s="107"/>
      <c r="BY482" s="107"/>
      <c r="BZ482" s="107"/>
      <c r="CA482" s="107"/>
      <c r="CB482" s="107"/>
    </row>
    <row r="483" spans="1:80" s="108" customFormat="1" ht="12" customHeight="1">
      <c r="A483" s="107"/>
      <c r="B483" s="107"/>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c r="AA483" s="107"/>
      <c r="AB483" s="107"/>
      <c r="AC483" s="107"/>
      <c r="AD483" s="107"/>
      <c r="AE483" s="107"/>
      <c r="AF483" s="107"/>
      <c r="AG483" s="107"/>
      <c r="AH483" s="107"/>
      <c r="AI483" s="107"/>
      <c r="AJ483" s="107"/>
      <c r="AK483" s="107"/>
      <c r="AL483" s="107"/>
      <c r="AM483" s="107"/>
      <c r="AN483" s="107"/>
      <c r="AO483" s="107"/>
      <c r="AP483" s="107"/>
      <c r="AQ483" s="107"/>
      <c r="AR483" s="107"/>
      <c r="AS483" s="107"/>
      <c r="AT483" s="107"/>
      <c r="AU483" s="107"/>
      <c r="AV483" s="107"/>
      <c r="AW483" s="107"/>
      <c r="AX483" s="107"/>
      <c r="AY483" s="107"/>
      <c r="AZ483" s="107"/>
      <c r="BA483" s="107"/>
      <c r="BB483" s="107"/>
      <c r="BC483" s="107"/>
      <c r="BD483" s="107"/>
      <c r="BE483" s="107"/>
      <c r="BF483" s="107"/>
      <c r="BG483" s="107"/>
      <c r="BH483" s="107"/>
      <c r="BI483" s="107"/>
      <c r="BJ483" s="107"/>
      <c r="BK483" s="107"/>
      <c r="BL483" s="107"/>
      <c r="BM483" s="107"/>
      <c r="BN483" s="107"/>
      <c r="BO483" s="107"/>
      <c r="BP483" s="107"/>
      <c r="BQ483" s="107"/>
      <c r="BR483" s="107"/>
      <c r="BS483" s="107"/>
      <c r="BT483" s="107"/>
      <c r="BU483" s="107"/>
      <c r="BV483" s="107"/>
      <c r="BW483" s="107"/>
      <c r="BX483" s="107"/>
      <c r="BY483" s="107"/>
      <c r="BZ483" s="107"/>
      <c r="CA483" s="107"/>
      <c r="CB483" s="107"/>
    </row>
    <row r="484" spans="1:80" s="108" customFormat="1" ht="12" customHeight="1">
      <c r="A484" s="107"/>
      <c r="B484" s="107"/>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c r="AA484" s="107"/>
      <c r="AB484" s="107"/>
      <c r="AC484" s="107"/>
      <c r="AD484" s="107"/>
      <c r="AE484" s="107"/>
      <c r="AF484" s="107"/>
      <c r="AG484" s="107"/>
      <c r="AH484" s="107"/>
      <c r="AI484" s="107"/>
      <c r="AJ484" s="107"/>
      <c r="AK484" s="107"/>
      <c r="AL484" s="107"/>
      <c r="AM484" s="107"/>
      <c r="AN484" s="107"/>
      <c r="AO484" s="107"/>
      <c r="AP484" s="107"/>
      <c r="AQ484" s="107"/>
      <c r="AR484" s="107"/>
      <c r="AS484" s="107"/>
      <c r="AT484" s="107"/>
      <c r="AU484" s="107"/>
      <c r="AV484" s="107"/>
      <c r="AW484" s="107"/>
      <c r="AX484" s="107"/>
      <c r="AY484" s="107"/>
      <c r="AZ484" s="107"/>
      <c r="BA484" s="107"/>
      <c r="BB484" s="107"/>
      <c r="BC484" s="107"/>
      <c r="BD484" s="107"/>
      <c r="BE484" s="107"/>
      <c r="BF484" s="107"/>
      <c r="BG484" s="107"/>
      <c r="BH484" s="107"/>
      <c r="BI484" s="107"/>
      <c r="BJ484" s="107"/>
      <c r="BK484" s="107"/>
      <c r="BL484" s="107"/>
      <c r="BM484" s="107"/>
      <c r="BN484" s="107"/>
      <c r="BO484" s="107"/>
      <c r="BP484" s="107"/>
      <c r="BQ484" s="107"/>
      <c r="BR484" s="107"/>
      <c r="BS484" s="107"/>
      <c r="BT484" s="107"/>
      <c r="BU484" s="107"/>
      <c r="BV484" s="107"/>
      <c r="BW484" s="107"/>
      <c r="BX484" s="107"/>
      <c r="BY484" s="107"/>
      <c r="BZ484" s="107"/>
      <c r="CA484" s="107"/>
      <c r="CB484" s="107"/>
    </row>
    <row r="485" spans="1:80" s="108" customFormat="1" ht="12" customHeight="1">
      <c r="A485" s="107"/>
      <c r="B485" s="107"/>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7"/>
      <c r="AL485" s="107"/>
      <c r="AM485" s="107"/>
      <c r="AN485" s="107"/>
      <c r="AO485" s="107"/>
      <c r="AP485" s="107"/>
      <c r="AQ485" s="107"/>
      <c r="AR485" s="107"/>
      <c r="AS485" s="107"/>
      <c r="AT485" s="107"/>
      <c r="AU485" s="107"/>
      <c r="AV485" s="107"/>
      <c r="AW485" s="107"/>
      <c r="AX485" s="107"/>
      <c r="AY485" s="107"/>
      <c r="AZ485" s="107"/>
      <c r="BA485" s="107"/>
      <c r="BB485" s="107"/>
      <c r="BC485" s="107"/>
      <c r="BD485" s="107"/>
      <c r="BE485" s="107"/>
      <c r="BF485" s="107"/>
      <c r="BG485" s="107"/>
      <c r="BH485" s="107"/>
      <c r="BI485" s="107"/>
      <c r="BJ485" s="107"/>
      <c r="BK485" s="107"/>
      <c r="BL485" s="107"/>
      <c r="BM485" s="107"/>
      <c r="BN485" s="107"/>
      <c r="BO485" s="107"/>
      <c r="BP485" s="107"/>
      <c r="BQ485" s="107"/>
      <c r="BR485" s="107"/>
      <c r="BS485" s="107"/>
      <c r="BT485" s="107"/>
      <c r="BU485" s="107"/>
      <c r="BV485" s="107"/>
      <c r="BW485" s="107"/>
      <c r="BX485" s="107"/>
      <c r="BY485" s="107"/>
      <c r="BZ485" s="107"/>
      <c r="CA485" s="107"/>
      <c r="CB485" s="107"/>
    </row>
    <row r="486" spans="1:80" s="108" customFormat="1" ht="12" customHeight="1">
      <c r="A486" s="107"/>
      <c r="B486" s="107"/>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c r="AA486" s="107"/>
      <c r="AB486" s="107"/>
      <c r="AC486" s="107"/>
      <c r="AD486" s="107"/>
      <c r="AE486" s="107"/>
      <c r="AF486" s="107"/>
      <c r="AG486" s="107"/>
      <c r="AH486" s="107"/>
      <c r="AI486" s="107"/>
      <c r="AJ486" s="107"/>
      <c r="AK486" s="107"/>
      <c r="AL486" s="107"/>
      <c r="AM486" s="107"/>
      <c r="AN486" s="107"/>
      <c r="AO486" s="107"/>
      <c r="AP486" s="107"/>
      <c r="AQ486" s="107"/>
      <c r="AR486" s="107"/>
      <c r="AS486" s="107"/>
      <c r="AT486" s="107"/>
      <c r="AU486" s="107"/>
      <c r="AV486" s="107"/>
      <c r="AW486" s="107"/>
      <c r="AX486" s="107"/>
      <c r="AY486" s="107"/>
      <c r="AZ486" s="107"/>
      <c r="BA486" s="107"/>
      <c r="BB486" s="107"/>
      <c r="BC486" s="107"/>
      <c r="BD486" s="107"/>
      <c r="BE486" s="107"/>
      <c r="BF486" s="107"/>
      <c r="BG486" s="107"/>
      <c r="BH486" s="107"/>
      <c r="BI486" s="107"/>
      <c r="BJ486" s="107"/>
      <c r="BK486" s="107"/>
      <c r="BL486" s="107"/>
      <c r="BM486" s="107"/>
      <c r="BN486" s="107"/>
      <c r="BO486" s="107"/>
      <c r="BP486" s="107"/>
      <c r="BQ486" s="107"/>
      <c r="BR486" s="107"/>
      <c r="BS486" s="107"/>
      <c r="BT486" s="107"/>
      <c r="BU486" s="107"/>
      <c r="BV486" s="107"/>
      <c r="BW486" s="107"/>
      <c r="BX486" s="107"/>
      <c r="BY486" s="107"/>
      <c r="BZ486" s="107"/>
      <c r="CA486" s="107"/>
      <c r="CB486" s="107"/>
    </row>
    <row r="487" spans="1:80" s="108" customFormat="1" ht="12" customHeight="1">
      <c r="A487" s="107"/>
      <c r="B487" s="107"/>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c r="AA487" s="107"/>
      <c r="AB487" s="107"/>
      <c r="AC487" s="107"/>
      <c r="AD487" s="107"/>
      <c r="AE487" s="107"/>
      <c r="AF487" s="107"/>
      <c r="AG487" s="107"/>
      <c r="AH487" s="107"/>
      <c r="AI487" s="107"/>
      <c r="AJ487" s="107"/>
      <c r="AK487" s="107"/>
      <c r="AL487" s="107"/>
      <c r="AM487" s="107"/>
      <c r="AN487" s="107"/>
      <c r="AO487" s="107"/>
      <c r="AP487" s="107"/>
      <c r="AQ487" s="107"/>
      <c r="AR487" s="107"/>
      <c r="AS487" s="107"/>
      <c r="AT487" s="107"/>
      <c r="AU487" s="107"/>
      <c r="AV487" s="107"/>
      <c r="AW487" s="107"/>
      <c r="AX487" s="107"/>
      <c r="AY487" s="107"/>
      <c r="AZ487" s="107"/>
      <c r="BA487" s="107"/>
      <c r="BB487" s="107"/>
      <c r="BC487" s="107"/>
      <c r="BD487" s="107"/>
      <c r="BE487" s="107"/>
      <c r="BF487" s="107"/>
      <c r="BG487" s="107"/>
      <c r="BH487" s="107"/>
      <c r="BI487" s="107"/>
      <c r="BJ487" s="107"/>
      <c r="BK487" s="107"/>
      <c r="BL487" s="107"/>
      <c r="BM487" s="107"/>
      <c r="BN487" s="107"/>
      <c r="BO487" s="107"/>
      <c r="BP487" s="107"/>
      <c r="BQ487" s="107"/>
      <c r="BR487" s="107"/>
      <c r="BS487" s="107"/>
      <c r="BT487" s="107"/>
      <c r="BU487" s="107"/>
      <c r="BV487" s="107"/>
      <c r="BW487" s="107"/>
      <c r="BX487" s="107"/>
      <c r="BY487" s="107"/>
      <c r="BZ487" s="107"/>
      <c r="CA487" s="107"/>
      <c r="CB487" s="107"/>
    </row>
    <row r="488" spans="1:80" s="108" customFormat="1" ht="12" customHeight="1">
      <c r="A488" s="107"/>
      <c r="B488" s="107"/>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c r="AA488" s="107"/>
      <c r="AB488" s="107"/>
      <c r="AC488" s="107"/>
      <c r="AD488" s="107"/>
      <c r="AE488" s="107"/>
      <c r="AF488" s="107"/>
      <c r="AG488" s="107"/>
      <c r="AH488" s="107"/>
      <c r="AI488" s="107"/>
      <c r="AJ488" s="107"/>
      <c r="AK488" s="107"/>
      <c r="AL488" s="107"/>
      <c r="AM488" s="107"/>
      <c r="AN488" s="107"/>
      <c r="AO488" s="107"/>
      <c r="AP488" s="107"/>
      <c r="AQ488" s="107"/>
      <c r="AR488" s="107"/>
      <c r="AS488" s="107"/>
      <c r="AT488" s="107"/>
      <c r="AU488" s="107"/>
      <c r="AV488" s="107"/>
      <c r="AW488" s="107"/>
      <c r="AX488" s="107"/>
      <c r="AY488" s="107"/>
      <c r="AZ488" s="107"/>
      <c r="BA488" s="107"/>
      <c r="BB488" s="107"/>
      <c r="BC488" s="107"/>
      <c r="BD488" s="107"/>
      <c r="BE488" s="107"/>
      <c r="BF488" s="107"/>
      <c r="BG488" s="107"/>
      <c r="BH488" s="107"/>
      <c r="BI488" s="107"/>
      <c r="BJ488" s="107"/>
      <c r="BK488" s="107"/>
      <c r="BL488" s="107"/>
      <c r="BM488" s="107"/>
      <c r="BN488" s="107"/>
      <c r="BO488" s="107"/>
      <c r="BP488" s="107"/>
      <c r="BQ488" s="107"/>
      <c r="BR488" s="107"/>
      <c r="BS488" s="107"/>
      <c r="BT488" s="107"/>
      <c r="BU488" s="107"/>
      <c r="BV488" s="107"/>
      <c r="BW488" s="107"/>
      <c r="BX488" s="107"/>
      <c r="BY488" s="107"/>
      <c r="BZ488" s="107"/>
      <c r="CA488" s="107"/>
      <c r="CB488" s="107"/>
    </row>
    <row r="489" spans="1:80" s="108" customFormat="1" ht="12" customHeight="1">
      <c r="A489" s="107"/>
      <c r="B489" s="107"/>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c r="AA489" s="107"/>
      <c r="AB489" s="107"/>
      <c r="AC489" s="107"/>
      <c r="AD489" s="107"/>
      <c r="AE489" s="107"/>
      <c r="AF489" s="107"/>
      <c r="AG489" s="107"/>
      <c r="AH489" s="107"/>
      <c r="AI489" s="107"/>
      <c r="AJ489" s="107"/>
      <c r="AK489" s="107"/>
      <c r="AL489" s="107"/>
      <c r="AM489" s="107"/>
      <c r="AN489" s="107"/>
      <c r="AO489" s="107"/>
      <c r="AP489" s="107"/>
      <c r="AQ489" s="107"/>
      <c r="AR489" s="107"/>
      <c r="AS489" s="107"/>
      <c r="AT489" s="107"/>
      <c r="AU489" s="107"/>
      <c r="AV489" s="107"/>
      <c r="AW489" s="107"/>
      <c r="AX489" s="107"/>
      <c r="AY489" s="107"/>
      <c r="AZ489" s="107"/>
      <c r="BA489" s="107"/>
      <c r="BB489" s="107"/>
      <c r="BC489" s="107"/>
      <c r="BD489" s="107"/>
      <c r="BE489" s="107"/>
      <c r="BF489" s="107"/>
      <c r="BG489" s="107"/>
      <c r="BH489" s="107"/>
      <c r="BI489" s="107"/>
      <c r="BJ489" s="107"/>
      <c r="BK489" s="107"/>
      <c r="BL489" s="107"/>
      <c r="BM489" s="107"/>
      <c r="BN489" s="107"/>
      <c r="BO489" s="107"/>
      <c r="BP489" s="107"/>
      <c r="BQ489" s="107"/>
      <c r="BR489" s="107"/>
      <c r="BS489" s="107"/>
      <c r="BT489" s="107"/>
      <c r="BU489" s="107"/>
      <c r="BV489" s="107"/>
      <c r="BW489" s="107"/>
      <c r="BX489" s="107"/>
      <c r="BY489" s="107"/>
      <c r="BZ489" s="107"/>
      <c r="CA489" s="107"/>
      <c r="CB489" s="107"/>
    </row>
    <row r="490" spans="1:80" s="108" customFormat="1" ht="12" customHeight="1">
      <c r="A490" s="107"/>
      <c r="B490" s="107"/>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c r="AA490" s="107"/>
      <c r="AB490" s="107"/>
      <c r="AC490" s="107"/>
      <c r="AD490" s="107"/>
      <c r="AE490" s="107"/>
      <c r="AF490" s="107"/>
      <c r="AG490" s="107"/>
      <c r="AH490" s="107"/>
      <c r="AI490" s="107"/>
      <c r="AJ490" s="107"/>
      <c r="AK490" s="107"/>
      <c r="AL490" s="107"/>
      <c r="AM490" s="107"/>
      <c r="AN490" s="107"/>
      <c r="AO490" s="107"/>
      <c r="AP490" s="107"/>
      <c r="AQ490" s="107"/>
      <c r="AR490" s="107"/>
      <c r="AS490" s="107"/>
      <c r="AT490" s="107"/>
      <c r="AU490" s="107"/>
      <c r="AV490" s="107"/>
      <c r="AW490" s="107"/>
      <c r="AX490" s="107"/>
      <c r="AY490" s="107"/>
      <c r="AZ490" s="107"/>
      <c r="BA490" s="107"/>
      <c r="BB490" s="107"/>
      <c r="BC490" s="107"/>
      <c r="BD490" s="107"/>
      <c r="BE490" s="107"/>
      <c r="BF490" s="107"/>
      <c r="BG490" s="107"/>
      <c r="BH490" s="107"/>
      <c r="BI490" s="107"/>
      <c r="BJ490" s="107"/>
      <c r="BK490" s="107"/>
      <c r="BL490" s="107"/>
      <c r="BM490" s="107"/>
      <c r="BN490" s="107"/>
      <c r="BO490" s="107"/>
      <c r="BP490" s="107"/>
      <c r="BQ490" s="107"/>
      <c r="BR490" s="107"/>
      <c r="BS490" s="107"/>
      <c r="BT490" s="107"/>
      <c r="BU490" s="107"/>
      <c r="BV490" s="107"/>
      <c r="BW490" s="107"/>
      <c r="BX490" s="107"/>
      <c r="BY490" s="107"/>
      <c r="BZ490" s="107"/>
      <c r="CA490" s="107"/>
      <c r="CB490" s="107"/>
    </row>
    <row r="491" spans="1:80" s="108" customFormat="1" ht="12" customHeight="1">
      <c r="A491" s="107"/>
      <c r="B491" s="107"/>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c r="AA491" s="107"/>
      <c r="AB491" s="107"/>
      <c r="AC491" s="107"/>
      <c r="AD491" s="107"/>
      <c r="AE491" s="107"/>
      <c r="AF491" s="107"/>
      <c r="AG491" s="107"/>
      <c r="AH491" s="107"/>
      <c r="AI491" s="107"/>
      <c r="AJ491" s="107"/>
      <c r="AK491" s="107"/>
      <c r="AL491" s="107"/>
      <c r="AM491" s="107"/>
      <c r="AN491" s="107"/>
      <c r="AO491" s="107"/>
      <c r="AP491" s="107"/>
      <c r="AQ491" s="107"/>
      <c r="AR491" s="107"/>
      <c r="AS491" s="107"/>
      <c r="AT491" s="107"/>
      <c r="AU491" s="107"/>
      <c r="AV491" s="107"/>
      <c r="AW491" s="107"/>
      <c r="AX491" s="107"/>
      <c r="AY491" s="107"/>
      <c r="AZ491" s="107"/>
      <c r="BA491" s="107"/>
      <c r="BB491" s="107"/>
      <c r="BC491" s="107"/>
      <c r="BD491" s="107"/>
      <c r="BE491" s="107"/>
      <c r="BF491" s="107"/>
      <c r="BG491" s="107"/>
      <c r="BH491" s="107"/>
      <c r="BI491" s="107"/>
      <c r="BJ491" s="107"/>
      <c r="BK491" s="107"/>
      <c r="BL491" s="107"/>
      <c r="BM491" s="107"/>
      <c r="BN491" s="107"/>
      <c r="BO491" s="107"/>
      <c r="BP491" s="107"/>
      <c r="BQ491" s="107"/>
      <c r="BR491" s="107"/>
      <c r="BS491" s="107"/>
      <c r="BT491" s="107"/>
      <c r="BU491" s="107"/>
      <c r="BV491" s="107"/>
      <c r="BW491" s="107"/>
      <c r="BX491" s="107"/>
      <c r="BY491" s="107"/>
      <c r="BZ491" s="107"/>
      <c r="CA491" s="107"/>
      <c r="CB491" s="107"/>
    </row>
    <row r="492" spans="1:80" s="108" customFormat="1" ht="12" customHeight="1">
      <c r="A492" s="107"/>
      <c r="B492" s="107"/>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c r="AA492" s="107"/>
      <c r="AB492" s="107"/>
      <c r="AC492" s="107"/>
      <c r="AD492" s="107"/>
      <c r="AE492" s="107"/>
      <c r="AF492" s="107"/>
      <c r="AG492" s="107"/>
      <c r="AH492" s="107"/>
      <c r="AI492" s="107"/>
      <c r="AJ492" s="107"/>
      <c r="AK492" s="107"/>
      <c r="AL492" s="107"/>
      <c r="AM492" s="107"/>
      <c r="AN492" s="107"/>
      <c r="AO492" s="107"/>
      <c r="AP492" s="107"/>
      <c r="AQ492" s="107"/>
      <c r="AR492" s="107"/>
      <c r="AS492" s="107"/>
      <c r="AT492" s="107"/>
      <c r="AU492" s="107"/>
      <c r="AV492" s="107"/>
      <c r="AW492" s="107"/>
      <c r="AX492" s="107"/>
      <c r="AY492" s="107"/>
      <c r="AZ492" s="107"/>
      <c r="BA492" s="107"/>
      <c r="BB492" s="107"/>
      <c r="BC492" s="107"/>
      <c r="BD492" s="107"/>
      <c r="BE492" s="107"/>
      <c r="BF492" s="107"/>
      <c r="BG492" s="107"/>
      <c r="BH492" s="107"/>
      <c r="BI492" s="107"/>
      <c r="BJ492" s="107"/>
      <c r="BK492" s="107"/>
      <c r="BL492" s="107"/>
      <c r="BM492" s="107"/>
      <c r="BN492" s="107"/>
      <c r="BO492" s="107"/>
      <c r="BP492" s="107"/>
      <c r="BQ492" s="107"/>
      <c r="BR492" s="107"/>
      <c r="BS492" s="107"/>
      <c r="BT492" s="107"/>
      <c r="BU492" s="107"/>
      <c r="BV492" s="107"/>
      <c r="BW492" s="107"/>
      <c r="BX492" s="107"/>
      <c r="BY492" s="107"/>
      <c r="BZ492" s="107"/>
      <c r="CA492" s="107"/>
      <c r="CB492" s="107"/>
    </row>
  </sheetData>
  <pageMargins left="0.59055118110236227" right="0.19685039370078741" top="0.78740157480314965" bottom="0.39370078740157483" header="0.31496062992125984" footer="0.31496062992125984"/>
  <pageSetup paperSize="9" scale="82" firstPageNumber="88" pageOrder="overThenDown" orientation="portrait" useFirstPageNumber="1" r:id="rId1"/>
  <headerFooter>
    <oddHeader>&amp;C&amp;"TH SarabunPSK,Regular"&amp;14&amp;P</oddHeader>
  </headerFooter>
  <rowBreaks count="1" manualBreakCount="1">
    <brk id="6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06E71-6CB5-4192-A5FD-2CB0CA8023CF}">
  <dimension ref="A1:AJ49"/>
  <sheetViews>
    <sheetView zoomScaleNormal="100" zoomScaleSheetLayoutView="100" workbookViewId="0">
      <pane xSplit="1" topLeftCell="AC1" activePane="topRight" state="frozen"/>
      <selection activeCell="A14" sqref="A14:J14"/>
      <selection pane="topRight" activeCell="AO29" sqref="AO29"/>
    </sheetView>
  </sheetViews>
  <sheetFormatPr defaultColWidth="7.75" defaultRowHeight="15" customHeight="1"/>
  <cols>
    <col min="1" max="1" width="41.875" style="37" customWidth="1"/>
    <col min="2" max="2" width="5.375" style="37" hidden="1" customWidth="1"/>
    <col min="3" max="19" width="7" style="37" hidden="1" customWidth="1"/>
    <col min="20" max="28" width="7.25" style="37" hidden="1" customWidth="1"/>
    <col min="29" max="36" width="7.25" style="37" customWidth="1"/>
    <col min="37" max="16384" width="7.75" style="37"/>
  </cols>
  <sheetData>
    <row r="1" spans="1:36" ht="15" customHeight="1">
      <c r="A1" s="103" t="s">
        <v>309</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row>
    <row r="2" spans="1:36" ht="15" customHeight="1">
      <c r="A2" s="103" t="s">
        <v>225</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row>
    <row r="3" spans="1:36" ht="15" customHeight="1">
      <c r="A3" s="106" t="s">
        <v>219</v>
      </c>
      <c r="B3" s="106"/>
      <c r="C3" s="106"/>
      <c r="D3" s="106"/>
      <c r="E3" s="106"/>
      <c r="F3" s="106"/>
      <c r="G3" s="106"/>
      <c r="H3" s="106"/>
      <c r="I3" s="106"/>
      <c r="J3" s="106"/>
      <c r="K3" s="106"/>
      <c r="L3" s="106"/>
      <c r="M3" s="106"/>
      <c r="N3" s="106"/>
      <c r="O3" s="112"/>
      <c r="P3" s="112"/>
      <c r="Q3" s="106"/>
      <c r="R3" s="112"/>
      <c r="S3" s="106"/>
      <c r="T3" s="50"/>
      <c r="U3" s="50"/>
      <c r="V3" s="59"/>
      <c r="W3" s="36"/>
      <c r="X3" s="59"/>
      <c r="Y3" s="59"/>
      <c r="Z3" s="59"/>
      <c r="AA3" s="59"/>
      <c r="AB3" s="59"/>
      <c r="AD3" s="59"/>
      <c r="AE3" s="59"/>
      <c r="AF3" s="59"/>
      <c r="AH3" s="59"/>
      <c r="AI3" s="59"/>
      <c r="AJ3" s="59"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ht="15" customHeight="1">
      <c r="A5" s="100" t="s">
        <v>921</v>
      </c>
      <c r="B5" s="100">
        <v>187368</v>
      </c>
      <c r="C5" s="100">
        <v>216965</v>
      </c>
      <c r="D5" s="100">
        <v>233918</v>
      </c>
      <c r="E5" s="100">
        <v>188454</v>
      </c>
      <c r="F5" s="100">
        <v>235685</v>
      </c>
      <c r="G5" s="100">
        <v>291214</v>
      </c>
      <c r="H5" s="100">
        <v>324520</v>
      </c>
      <c r="I5" s="100">
        <v>325482</v>
      </c>
      <c r="J5" s="100">
        <v>368378</v>
      </c>
      <c r="K5" s="100">
        <v>314619</v>
      </c>
      <c r="L5" s="100">
        <v>305358</v>
      </c>
      <c r="M5" s="100">
        <v>340033</v>
      </c>
      <c r="N5" s="100">
        <v>386345</v>
      </c>
      <c r="O5" s="100">
        <v>479714</v>
      </c>
      <c r="P5" s="100">
        <v>531392</v>
      </c>
      <c r="Q5" s="100">
        <v>586233</v>
      </c>
      <c r="R5" s="100">
        <v>672442</v>
      </c>
      <c r="S5" s="100">
        <v>741517</v>
      </c>
      <c r="T5" s="100">
        <v>872792</v>
      </c>
      <c r="U5" s="100">
        <v>835078</v>
      </c>
      <c r="V5" s="100">
        <v>1027244</v>
      </c>
      <c r="W5" s="100">
        <v>1191369</v>
      </c>
      <c r="X5" s="100">
        <v>1298258</v>
      </c>
      <c r="Y5" s="100">
        <v>1349641</v>
      </c>
      <c r="Z5" s="100">
        <v>1213571</v>
      </c>
      <c r="AA5" s="100">
        <v>1104801</v>
      </c>
      <c r="AB5" s="100">
        <v>1114435</v>
      </c>
      <c r="AC5" s="100">
        <v>1179168</v>
      </c>
      <c r="AD5" s="100">
        <v>1214255</v>
      </c>
      <c r="AE5" s="100">
        <v>1242584</v>
      </c>
      <c r="AF5" s="100">
        <v>1228879</v>
      </c>
      <c r="AG5" s="100">
        <v>1267372</v>
      </c>
      <c r="AH5" s="100">
        <v>1366027</v>
      </c>
      <c r="AI5" s="100">
        <v>1393001</v>
      </c>
      <c r="AJ5" s="100">
        <v>1514668</v>
      </c>
    </row>
    <row r="6" spans="1:36" ht="15" customHeight="1">
      <c r="A6" s="100" t="s">
        <v>310</v>
      </c>
      <c r="B6" s="100">
        <v>7814</v>
      </c>
      <c r="C6" s="100">
        <v>7591</v>
      </c>
      <c r="D6" s="100">
        <v>6933</v>
      </c>
      <c r="E6" s="100">
        <v>6695</v>
      </c>
      <c r="F6" s="100">
        <v>7388</v>
      </c>
      <c r="G6" s="100">
        <v>8964</v>
      </c>
      <c r="H6" s="100">
        <v>9324</v>
      </c>
      <c r="I6" s="100">
        <v>8244</v>
      </c>
      <c r="J6" s="100">
        <v>7617</v>
      </c>
      <c r="K6" s="100">
        <v>7120</v>
      </c>
      <c r="L6" s="100">
        <v>7196</v>
      </c>
      <c r="M6" s="100">
        <v>7012</v>
      </c>
      <c r="N6" s="100">
        <v>6737</v>
      </c>
      <c r="O6" s="100">
        <v>6630</v>
      </c>
      <c r="P6" s="100">
        <v>6643</v>
      </c>
      <c r="Q6" s="100">
        <v>7764</v>
      </c>
      <c r="R6" s="100">
        <v>8372</v>
      </c>
      <c r="S6" s="100">
        <v>8320</v>
      </c>
      <c r="T6" s="100">
        <v>8141</v>
      </c>
      <c r="U6" s="100">
        <v>7876</v>
      </c>
      <c r="V6" s="100">
        <v>8624</v>
      </c>
      <c r="W6" s="100">
        <v>9322</v>
      </c>
      <c r="X6" s="100">
        <v>10283</v>
      </c>
      <c r="Y6" s="100">
        <v>9901</v>
      </c>
      <c r="Z6" s="100">
        <v>11269</v>
      </c>
      <c r="AA6" s="100">
        <v>11593</v>
      </c>
      <c r="AB6" s="100">
        <v>12626</v>
      </c>
      <c r="AC6" s="100">
        <v>11897</v>
      </c>
      <c r="AD6" s="100">
        <v>12279</v>
      </c>
      <c r="AE6" s="100">
        <v>12058</v>
      </c>
      <c r="AF6" s="100">
        <v>12284</v>
      </c>
      <c r="AG6" s="100">
        <v>13078</v>
      </c>
      <c r="AH6" s="100">
        <v>13434</v>
      </c>
      <c r="AI6" s="100">
        <v>13481</v>
      </c>
      <c r="AJ6" s="100">
        <v>14065</v>
      </c>
    </row>
    <row r="7" spans="1:36" ht="15" customHeight="1">
      <c r="A7" s="100" t="s">
        <v>311</v>
      </c>
      <c r="B7" s="100">
        <v>30802</v>
      </c>
      <c r="C7" s="100">
        <v>41796</v>
      </c>
      <c r="D7" s="100">
        <v>54925</v>
      </c>
      <c r="E7" s="100">
        <v>66768</v>
      </c>
      <c r="F7" s="100">
        <v>75206</v>
      </c>
      <c r="G7" s="100">
        <v>82833</v>
      </c>
      <c r="H7" s="100">
        <v>86573</v>
      </c>
      <c r="I7" s="100">
        <v>93259</v>
      </c>
      <c r="J7" s="100">
        <v>106348</v>
      </c>
      <c r="K7" s="100">
        <v>104220</v>
      </c>
      <c r="L7" s="100">
        <v>118374</v>
      </c>
      <c r="M7" s="100">
        <v>111518</v>
      </c>
      <c r="N7" s="100">
        <v>108420</v>
      </c>
      <c r="O7" s="100">
        <v>110095</v>
      </c>
      <c r="P7" s="100">
        <v>108095</v>
      </c>
      <c r="Q7" s="100">
        <v>106099</v>
      </c>
      <c r="R7" s="100">
        <v>109015</v>
      </c>
      <c r="S7" s="100">
        <v>98587</v>
      </c>
      <c r="T7" s="100">
        <v>96792</v>
      </c>
      <c r="U7" s="100">
        <v>102343</v>
      </c>
      <c r="V7" s="100">
        <v>101384</v>
      </c>
      <c r="W7" s="100">
        <v>109982</v>
      </c>
      <c r="X7" s="100">
        <v>113061</v>
      </c>
      <c r="Y7" s="100">
        <v>102741</v>
      </c>
      <c r="Z7" s="100">
        <v>109955</v>
      </c>
      <c r="AA7" s="100">
        <v>103026</v>
      </c>
      <c r="AB7" s="100">
        <v>109920</v>
      </c>
      <c r="AC7" s="100">
        <v>110976</v>
      </c>
      <c r="AD7" s="100">
        <v>116377</v>
      </c>
      <c r="AE7" s="100">
        <v>118206</v>
      </c>
      <c r="AF7" s="100">
        <v>121815</v>
      </c>
      <c r="AG7" s="100">
        <v>126639</v>
      </c>
      <c r="AH7" s="100">
        <v>135328</v>
      </c>
      <c r="AI7" s="100">
        <v>132862</v>
      </c>
      <c r="AJ7" s="100">
        <v>132688</v>
      </c>
    </row>
    <row r="8" spans="1:36" s="44" customFormat="1" ht="15" customHeight="1">
      <c r="A8" s="139" t="s">
        <v>312</v>
      </c>
      <c r="B8" s="126">
        <v>225984</v>
      </c>
      <c r="C8" s="126">
        <v>266352</v>
      </c>
      <c r="D8" s="126">
        <v>295776</v>
      </c>
      <c r="E8" s="126">
        <v>261917</v>
      </c>
      <c r="F8" s="126">
        <v>318279</v>
      </c>
      <c r="G8" s="126">
        <v>383011</v>
      </c>
      <c r="H8" s="126">
        <v>420417</v>
      </c>
      <c r="I8" s="126">
        <v>426985</v>
      </c>
      <c r="J8" s="126">
        <v>482343</v>
      </c>
      <c r="K8" s="126">
        <v>425959</v>
      </c>
      <c r="L8" s="126">
        <v>430928</v>
      </c>
      <c r="M8" s="126">
        <v>458563</v>
      </c>
      <c r="N8" s="126">
        <v>501502</v>
      </c>
      <c r="O8" s="126">
        <v>596439</v>
      </c>
      <c r="P8" s="126">
        <v>646130</v>
      </c>
      <c r="Q8" s="126">
        <v>700096</v>
      </c>
      <c r="R8" s="126">
        <v>789829</v>
      </c>
      <c r="S8" s="126">
        <v>848424</v>
      </c>
      <c r="T8" s="126">
        <v>977725</v>
      </c>
      <c r="U8" s="126">
        <v>945297</v>
      </c>
      <c r="V8" s="126">
        <v>1137252</v>
      </c>
      <c r="W8" s="126">
        <v>1310673</v>
      </c>
      <c r="X8" s="126">
        <v>1421602</v>
      </c>
      <c r="Y8" s="126">
        <v>1462283</v>
      </c>
      <c r="Z8" s="126">
        <v>1334795</v>
      </c>
      <c r="AA8" s="126">
        <v>1219420</v>
      </c>
      <c r="AB8" s="126">
        <v>1236981</v>
      </c>
      <c r="AC8" s="126">
        <v>1302041</v>
      </c>
      <c r="AD8" s="126">
        <v>1342911</v>
      </c>
      <c r="AE8" s="126">
        <v>1372848</v>
      </c>
      <c r="AF8" s="126">
        <v>1362978</v>
      </c>
      <c r="AG8" s="126">
        <v>1407089</v>
      </c>
      <c r="AH8" s="126">
        <v>1514789</v>
      </c>
      <c r="AI8" s="126">
        <v>1539344</v>
      </c>
      <c r="AJ8" s="126">
        <v>1661421</v>
      </c>
    </row>
    <row r="9" spans="1:36" ht="15" customHeight="1">
      <c r="B9" s="269"/>
      <c r="C9" s="269"/>
      <c r="D9" s="269"/>
      <c r="E9" s="269"/>
      <c r="F9" s="269"/>
      <c r="G9" s="269"/>
      <c r="H9" s="269"/>
      <c r="I9" s="269"/>
      <c r="J9" s="269"/>
      <c r="K9" s="269"/>
      <c r="L9" s="269"/>
      <c r="M9" s="269"/>
      <c r="N9" s="269"/>
      <c r="O9" s="269"/>
      <c r="P9" s="269"/>
      <c r="Q9" s="269"/>
      <c r="R9" s="269"/>
      <c r="S9" s="269"/>
      <c r="T9" s="140"/>
      <c r="U9" s="140"/>
      <c r="V9" s="140"/>
      <c r="W9" s="140"/>
      <c r="X9" s="140"/>
      <c r="Y9" s="140"/>
      <c r="Z9" s="140"/>
      <c r="AA9" s="140"/>
      <c r="AB9" s="140"/>
      <c r="AC9" s="140"/>
      <c r="AD9" s="140"/>
      <c r="AE9" s="140"/>
      <c r="AF9" s="140"/>
      <c r="AG9" s="140"/>
      <c r="AH9" s="140"/>
      <c r="AI9" s="140"/>
      <c r="AJ9" s="140"/>
    </row>
    <row r="10" spans="1:36" ht="15" customHeight="1">
      <c r="A10" s="103" t="s">
        <v>313</v>
      </c>
      <c r="B10" s="104"/>
      <c r="C10" s="104"/>
      <c r="D10" s="104"/>
      <c r="E10" s="104"/>
      <c r="F10" s="104"/>
      <c r="G10" s="104"/>
      <c r="H10" s="104"/>
      <c r="I10" s="104"/>
      <c r="J10" s="104"/>
      <c r="K10" s="104"/>
      <c r="L10" s="104"/>
      <c r="M10" s="104"/>
      <c r="N10" s="104"/>
      <c r="O10" s="104"/>
      <c r="P10" s="104"/>
      <c r="Q10" s="104"/>
      <c r="R10" s="104"/>
      <c r="S10" s="104"/>
      <c r="T10" s="104"/>
      <c r="U10" s="104"/>
      <c r="V10" s="104"/>
      <c r="W10" s="104"/>
      <c r="X10" s="104"/>
      <c r="Y10" s="104"/>
      <c r="Z10" s="104"/>
      <c r="AA10" s="104"/>
      <c r="AB10" s="104"/>
      <c r="AC10" s="104"/>
      <c r="AD10" s="104"/>
      <c r="AE10" s="104"/>
      <c r="AF10" s="104"/>
      <c r="AG10" s="104"/>
      <c r="AH10" s="104"/>
      <c r="AI10" s="104"/>
      <c r="AJ10" s="104"/>
    </row>
    <row r="11" spans="1:36" ht="15" customHeight="1">
      <c r="A11" s="103" t="s">
        <v>246</v>
      </c>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row>
    <row r="12" spans="1:36" ht="15" customHeight="1">
      <c r="A12" s="106" t="s">
        <v>219</v>
      </c>
      <c r="B12" s="106"/>
      <c r="C12" s="106"/>
      <c r="D12" s="106"/>
      <c r="E12" s="106"/>
      <c r="F12" s="106"/>
      <c r="G12" s="106"/>
      <c r="H12" s="106"/>
      <c r="I12" s="106"/>
      <c r="J12" s="106"/>
      <c r="K12" s="106"/>
      <c r="L12" s="106"/>
      <c r="M12" s="106"/>
      <c r="N12" s="106"/>
      <c r="O12" s="112"/>
      <c r="P12" s="112"/>
      <c r="Q12" s="106"/>
      <c r="R12" s="112"/>
      <c r="S12" s="106"/>
      <c r="T12" s="50"/>
      <c r="U12" s="50"/>
      <c r="V12" s="59"/>
      <c r="W12" s="36"/>
      <c r="X12" s="59"/>
      <c r="Y12" s="59"/>
      <c r="Z12" s="59"/>
      <c r="AA12" s="59"/>
      <c r="AB12" s="59"/>
      <c r="AD12" s="59"/>
      <c r="AE12" s="59"/>
      <c r="AF12" s="59"/>
      <c r="AH12" s="59"/>
      <c r="AI12" s="59"/>
      <c r="AJ12" s="59" t="s">
        <v>213</v>
      </c>
    </row>
    <row r="13" spans="1:36" ht="13.5">
      <c r="A13" s="67"/>
      <c r="B13" s="39">
        <v>1990</v>
      </c>
      <c r="C13" s="39">
        <v>1991</v>
      </c>
      <c r="D13" s="39">
        <v>1992</v>
      </c>
      <c r="E13" s="39">
        <v>1993</v>
      </c>
      <c r="F13" s="39">
        <v>1994</v>
      </c>
      <c r="G13" s="39">
        <v>1995</v>
      </c>
      <c r="H13" s="39">
        <v>1996</v>
      </c>
      <c r="I13" s="39">
        <v>1997</v>
      </c>
      <c r="J13" s="39">
        <v>1998</v>
      </c>
      <c r="K13" s="39">
        <v>1999</v>
      </c>
      <c r="L13" s="39">
        <v>2000</v>
      </c>
      <c r="M13" s="39">
        <v>2001</v>
      </c>
      <c r="N13" s="39">
        <v>2002</v>
      </c>
      <c r="O13" s="39">
        <v>2003</v>
      </c>
      <c r="P13" s="39">
        <v>2004</v>
      </c>
      <c r="Q13" s="39" t="s">
        <v>226</v>
      </c>
      <c r="R13" s="39" t="s">
        <v>227</v>
      </c>
      <c r="S13" s="39" t="s">
        <v>228</v>
      </c>
      <c r="T13" s="39" t="s">
        <v>214</v>
      </c>
      <c r="U13" s="39">
        <v>2009</v>
      </c>
      <c r="V13" s="40" t="s">
        <v>215</v>
      </c>
      <c r="W13" s="40" t="s">
        <v>216</v>
      </c>
      <c r="X13" s="40">
        <v>2012</v>
      </c>
      <c r="Y13" s="40">
        <v>2013</v>
      </c>
      <c r="Z13" s="40">
        <v>2014</v>
      </c>
      <c r="AA13" s="40">
        <v>2015</v>
      </c>
      <c r="AB13" s="40">
        <v>2016</v>
      </c>
      <c r="AC13" s="40">
        <v>2017</v>
      </c>
      <c r="AD13" s="40">
        <v>2018</v>
      </c>
      <c r="AE13" s="40" t="s">
        <v>576</v>
      </c>
      <c r="AF13" s="40" t="s">
        <v>229</v>
      </c>
      <c r="AG13" s="40" t="s">
        <v>217</v>
      </c>
      <c r="AH13" s="40" t="s">
        <v>218</v>
      </c>
      <c r="AI13" s="40" t="s">
        <v>230</v>
      </c>
      <c r="AJ13" s="40" t="s">
        <v>231</v>
      </c>
    </row>
    <row r="14" spans="1:36" ht="15" customHeight="1">
      <c r="A14" s="100" t="s">
        <v>921</v>
      </c>
      <c r="B14" s="100">
        <v>255282</v>
      </c>
      <c r="C14" s="100">
        <v>266734</v>
      </c>
      <c r="D14" s="100">
        <v>276567</v>
      </c>
      <c r="E14" s="100">
        <v>275886</v>
      </c>
      <c r="F14" s="100">
        <v>291972</v>
      </c>
      <c r="G14" s="100">
        <v>293719</v>
      </c>
      <c r="H14" s="100">
        <v>314207</v>
      </c>
      <c r="I14" s="100">
        <v>318214</v>
      </c>
      <c r="J14" s="100">
        <v>320922</v>
      </c>
      <c r="K14" s="100">
        <v>338491</v>
      </c>
      <c r="L14" s="100">
        <v>365670</v>
      </c>
      <c r="M14" s="100">
        <v>385068</v>
      </c>
      <c r="N14" s="100">
        <v>386345</v>
      </c>
      <c r="O14" s="100">
        <v>433658</v>
      </c>
      <c r="P14" s="100">
        <v>423264</v>
      </c>
      <c r="Q14" s="100">
        <v>418641</v>
      </c>
      <c r="R14" s="100">
        <v>430626</v>
      </c>
      <c r="S14" s="100">
        <v>441749</v>
      </c>
      <c r="T14" s="100">
        <v>454083</v>
      </c>
      <c r="U14" s="100">
        <v>452365</v>
      </c>
      <c r="V14" s="100">
        <v>450431</v>
      </c>
      <c r="W14" s="100">
        <v>481130</v>
      </c>
      <c r="X14" s="100">
        <v>498300</v>
      </c>
      <c r="Y14" s="100">
        <v>505212</v>
      </c>
      <c r="Z14" s="100">
        <v>508470</v>
      </c>
      <c r="AA14" s="100">
        <v>477126</v>
      </c>
      <c r="AB14" s="100">
        <v>470305</v>
      </c>
      <c r="AC14" s="100">
        <v>497229</v>
      </c>
      <c r="AD14" s="100">
        <v>528655</v>
      </c>
      <c r="AE14" s="100">
        <v>523427</v>
      </c>
      <c r="AF14" s="100">
        <v>503934</v>
      </c>
      <c r="AG14" s="100">
        <v>517629</v>
      </c>
      <c r="AH14" s="100">
        <v>531607</v>
      </c>
      <c r="AI14" s="100">
        <v>543580</v>
      </c>
      <c r="AJ14" s="100">
        <v>553300</v>
      </c>
    </row>
    <row r="15" spans="1:36" ht="15" customHeight="1">
      <c r="A15" s="100" t="s">
        <v>310</v>
      </c>
      <c r="B15" s="100">
        <v>13869</v>
      </c>
      <c r="C15" s="100">
        <v>12082</v>
      </c>
      <c r="D15" s="100">
        <v>11805</v>
      </c>
      <c r="E15" s="100">
        <v>10405</v>
      </c>
      <c r="F15" s="100">
        <v>10368</v>
      </c>
      <c r="G15" s="100">
        <v>11457</v>
      </c>
      <c r="H15" s="100">
        <v>13608</v>
      </c>
      <c r="I15" s="100">
        <v>10572</v>
      </c>
      <c r="J15" s="100">
        <v>8224</v>
      </c>
      <c r="K15" s="100">
        <v>8480</v>
      </c>
      <c r="L15" s="100">
        <v>7395</v>
      </c>
      <c r="M15" s="100">
        <v>7418</v>
      </c>
      <c r="N15" s="100">
        <v>6737</v>
      </c>
      <c r="O15" s="100">
        <v>7684</v>
      </c>
      <c r="P15" s="100">
        <v>7477</v>
      </c>
      <c r="Q15" s="100">
        <v>8089</v>
      </c>
      <c r="R15" s="100">
        <v>8513</v>
      </c>
      <c r="S15" s="100">
        <v>8694</v>
      </c>
      <c r="T15" s="100">
        <v>7406</v>
      </c>
      <c r="U15" s="100">
        <v>7479</v>
      </c>
      <c r="V15" s="100">
        <v>7516</v>
      </c>
      <c r="W15" s="100">
        <v>8475</v>
      </c>
      <c r="X15" s="100">
        <v>8096</v>
      </c>
      <c r="Y15" s="100">
        <v>7375</v>
      </c>
      <c r="Z15" s="100">
        <v>7961</v>
      </c>
      <c r="AA15" s="100">
        <v>8101</v>
      </c>
      <c r="AB15" s="100">
        <v>8741</v>
      </c>
      <c r="AC15" s="100">
        <v>8059</v>
      </c>
      <c r="AD15" s="100">
        <v>8234</v>
      </c>
      <c r="AE15" s="100">
        <v>7973</v>
      </c>
      <c r="AF15" s="100">
        <v>8227</v>
      </c>
      <c r="AG15" s="100">
        <v>8563</v>
      </c>
      <c r="AH15" s="100">
        <v>8182</v>
      </c>
      <c r="AI15" s="100">
        <v>8168</v>
      </c>
      <c r="AJ15" s="100">
        <v>8233</v>
      </c>
    </row>
    <row r="16" spans="1:36" ht="15" customHeight="1">
      <c r="A16" s="100" t="s">
        <v>311</v>
      </c>
      <c r="B16" s="100">
        <v>61768</v>
      </c>
      <c r="C16" s="100">
        <v>77735</v>
      </c>
      <c r="D16" s="100">
        <v>85260</v>
      </c>
      <c r="E16" s="100">
        <v>96691</v>
      </c>
      <c r="F16" s="100">
        <v>106116</v>
      </c>
      <c r="G16" s="100">
        <v>108779</v>
      </c>
      <c r="H16" s="100">
        <v>106502</v>
      </c>
      <c r="I16" s="100">
        <v>101484</v>
      </c>
      <c r="J16" s="100">
        <v>103647</v>
      </c>
      <c r="K16" s="100">
        <v>106448</v>
      </c>
      <c r="L16" s="100">
        <v>111155</v>
      </c>
      <c r="M16" s="100">
        <v>108391</v>
      </c>
      <c r="N16" s="100">
        <v>108420</v>
      </c>
      <c r="O16" s="100">
        <v>120118</v>
      </c>
      <c r="P16" s="100">
        <v>125621.20352422907</v>
      </c>
      <c r="Q16" s="100">
        <v>131277.32450625807</v>
      </c>
      <c r="R16" s="100">
        <v>144004.29233697627</v>
      </c>
      <c r="S16" s="100">
        <v>140724.35234823424</v>
      </c>
      <c r="T16" s="100">
        <v>148450.93819891429</v>
      </c>
      <c r="U16" s="100">
        <v>149733.12044883467</v>
      </c>
      <c r="V16" s="100">
        <v>148571.45724142063</v>
      </c>
      <c r="W16" s="100">
        <v>149330.55152504583</v>
      </c>
      <c r="X16" s="100">
        <v>140311</v>
      </c>
      <c r="Y16" s="100">
        <v>131494</v>
      </c>
      <c r="Z16" s="100">
        <v>113953</v>
      </c>
      <c r="AA16" s="100">
        <v>101822</v>
      </c>
      <c r="AB16" s="100">
        <v>102575</v>
      </c>
      <c r="AC16" s="100">
        <v>99617</v>
      </c>
      <c r="AD16" s="100">
        <v>103751.23826885497</v>
      </c>
      <c r="AE16" s="100">
        <v>103071.90778636385</v>
      </c>
      <c r="AF16" s="100">
        <v>105265</v>
      </c>
      <c r="AG16" s="100">
        <v>102421</v>
      </c>
      <c r="AH16" s="100">
        <v>101779</v>
      </c>
      <c r="AI16" s="100">
        <v>105862</v>
      </c>
      <c r="AJ16" s="100">
        <v>109708</v>
      </c>
    </row>
    <row r="17" spans="1:36" s="44" customFormat="1" ht="15" customHeight="1">
      <c r="A17" s="139" t="s">
        <v>312</v>
      </c>
      <c r="B17" s="126">
        <v>334636</v>
      </c>
      <c r="C17" s="126">
        <v>357381</v>
      </c>
      <c r="D17" s="126">
        <v>373308</v>
      </c>
      <c r="E17" s="126">
        <v>380838</v>
      </c>
      <c r="F17" s="126">
        <v>406243</v>
      </c>
      <c r="G17" s="126">
        <v>411442</v>
      </c>
      <c r="H17" s="126">
        <v>433208</v>
      </c>
      <c r="I17" s="126">
        <v>431127</v>
      </c>
      <c r="J17" s="126">
        <v>434082</v>
      </c>
      <c r="K17" s="126">
        <v>455031</v>
      </c>
      <c r="L17" s="126">
        <v>485967</v>
      </c>
      <c r="M17" s="126">
        <v>500940</v>
      </c>
      <c r="N17" s="126">
        <v>501502</v>
      </c>
      <c r="O17" s="126">
        <v>561460</v>
      </c>
      <c r="P17" s="126">
        <v>555216</v>
      </c>
      <c r="Q17" s="126">
        <v>554878</v>
      </c>
      <c r="R17" s="126">
        <v>576655</v>
      </c>
      <c r="S17" s="126">
        <v>587653</v>
      </c>
      <c r="T17" s="126">
        <v>604889</v>
      </c>
      <c r="U17" s="126">
        <v>603412</v>
      </c>
      <c r="V17" s="126">
        <v>600651</v>
      </c>
      <c r="W17" s="126">
        <v>638483</v>
      </c>
      <c r="X17" s="126">
        <v>655755</v>
      </c>
      <c r="Y17" s="126">
        <v>660364</v>
      </c>
      <c r="Z17" s="126">
        <v>658463</v>
      </c>
      <c r="AA17" s="126">
        <v>615884</v>
      </c>
      <c r="AB17" s="126">
        <v>608753</v>
      </c>
      <c r="AC17" s="126">
        <v>638106</v>
      </c>
      <c r="AD17" s="126">
        <v>677010</v>
      </c>
      <c r="AE17" s="126">
        <v>670375</v>
      </c>
      <c r="AF17" s="126">
        <v>649196</v>
      </c>
      <c r="AG17" s="126">
        <v>663775</v>
      </c>
      <c r="AH17" s="126">
        <v>679269</v>
      </c>
      <c r="AI17" s="126">
        <v>695490</v>
      </c>
      <c r="AJ17" s="126">
        <v>708974</v>
      </c>
    </row>
    <row r="18" spans="1:36" ht="15" customHeight="1">
      <c r="A18" s="36" t="s">
        <v>250</v>
      </c>
    </row>
    <row r="19" spans="1:36" ht="15" customHeight="1">
      <c r="B19" s="270"/>
      <c r="C19" s="270"/>
      <c r="D19" s="270"/>
      <c r="E19" s="270"/>
      <c r="F19" s="270"/>
      <c r="G19" s="270"/>
      <c r="H19" s="270"/>
      <c r="I19" s="270"/>
      <c r="J19" s="270"/>
      <c r="K19" s="270"/>
      <c r="L19" s="270"/>
      <c r="M19" s="270"/>
      <c r="N19" s="270"/>
      <c r="O19" s="270"/>
      <c r="P19" s="270"/>
      <c r="Q19" s="270"/>
      <c r="R19" s="270"/>
      <c r="S19" s="270"/>
      <c r="T19" s="141"/>
      <c r="U19" s="141"/>
      <c r="V19" s="141"/>
      <c r="W19" s="141"/>
      <c r="X19" s="141"/>
      <c r="Y19" s="141"/>
      <c r="Z19" s="141"/>
      <c r="AA19" s="141"/>
      <c r="AB19" s="141"/>
      <c r="AC19" s="141"/>
      <c r="AD19" s="141"/>
      <c r="AE19" s="141"/>
      <c r="AF19" s="141"/>
      <c r="AG19" s="141"/>
      <c r="AH19" s="141"/>
      <c r="AI19" s="141"/>
      <c r="AJ19" s="141"/>
    </row>
    <row r="20" spans="1:36" ht="15" customHeight="1">
      <c r="A20" s="103" t="s">
        <v>314</v>
      </c>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row>
    <row r="21" spans="1:36" ht="15" customHeight="1">
      <c r="A21" s="103" t="s">
        <v>252</v>
      </c>
      <c r="B21" s="105"/>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row>
    <row r="22" spans="1:36" ht="15" customHeight="1">
      <c r="A22" s="106" t="s">
        <v>219</v>
      </c>
      <c r="B22" s="106"/>
      <c r="C22" s="106"/>
      <c r="D22" s="106"/>
      <c r="E22" s="106"/>
      <c r="F22" s="106"/>
      <c r="G22" s="106"/>
      <c r="H22" s="106"/>
      <c r="I22" s="106"/>
      <c r="J22" s="106"/>
      <c r="K22" s="106"/>
      <c r="L22" s="106"/>
      <c r="M22" s="106"/>
      <c r="N22" s="106"/>
      <c r="O22" s="112"/>
      <c r="P22" s="112"/>
      <c r="Q22" s="106"/>
      <c r="R22" s="112"/>
      <c r="S22" s="106"/>
      <c r="T22" s="50"/>
      <c r="U22" s="50"/>
      <c r="V22" s="59"/>
      <c r="W22" s="36"/>
      <c r="X22" s="59"/>
      <c r="Y22" s="59"/>
      <c r="Z22" s="59"/>
      <c r="AA22" s="59"/>
      <c r="AB22" s="59"/>
      <c r="AC22" s="59"/>
      <c r="AD22" s="59"/>
      <c r="AE22" s="59"/>
      <c r="AF22" s="59"/>
      <c r="AG22" s="59"/>
      <c r="AH22" s="59"/>
      <c r="AI22" s="59"/>
      <c r="AJ22" s="59"/>
    </row>
    <row r="23" spans="1:36" ht="13.5">
      <c r="A23" s="67"/>
      <c r="B23" s="39">
        <v>1990</v>
      </c>
      <c r="C23" s="39">
        <v>1991</v>
      </c>
      <c r="D23" s="39">
        <v>1992</v>
      </c>
      <c r="E23" s="39">
        <v>1993</v>
      </c>
      <c r="F23" s="39">
        <v>1994</v>
      </c>
      <c r="G23" s="39">
        <v>1995</v>
      </c>
      <c r="H23" s="39">
        <v>1996</v>
      </c>
      <c r="I23" s="39">
        <v>1997</v>
      </c>
      <c r="J23" s="39">
        <v>1998</v>
      </c>
      <c r="K23" s="39">
        <v>1999</v>
      </c>
      <c r="L23" s="39">
        <v>2000</v>
      </c>
      <c r="M23" s="39">
        <v>2001</v>
      </c>
      <c r="N23" s="39">
        <v>2002</v>
      </c>
      <c r="O23" s="39">
        <v>2003</v>
      </c>
      <c r="P23" s="39">
        <v>2004</v>
      </c>
      <c r="Q23" s="39" t="s">
        <v>226</v>
      </c>
      <c r="R23" s="39" t="s">
        <v>227</v>
      </c>
      <c r="S23" s="39" t="s">
        <v>228</v>
      </c>
      <c r="T23" s="39" t="s">
        <v>214</v>
      </c>
      <c r="U23" s="39">
        <v>2009</v>
      </c>
      <c r="V23" s="40" t="s">
        <v>215</v>
      </c>
      <c r="W23" s="40" t="s">
        <v>216</v>
      </c>
      <c r="X23" s="40">
        <v>2012</v>
      </c>
      <c r="Y23" s="40">
        <v>2013</v>
      </c>
      <c r="Z23" s="40">
        <v>2014</v>
      </c>
      <c r="AA23" s="40">
        <v>2015</v>
      </c>
      <c r="AB23" s="40">
        <v>2016</v>
      </c>
      <c r="AC23" s="40">
        <v>2017</v>
      </c>
      <c r="AD23" s="40">
        <v>2018</v>
      </c>
      <c r="AE23" s="40" t="s">
        <v>576</v>
      </c>
      <c r="AF23" s="40" t="s">
        <v>229</v>
      </c>
      <c r="AG23" s="40" t="s">
        <v>217</v>
      </c>
      <c r="AH23" s="40" t="s">
        <v>218</v>
      </c>
      <c r="AI23" s="40" t="s">
        <v>230</v>
      </c>
      <c r="AJ23" s="40" t="s">
        <v>231</v>
      </c>
    </row>
    <row r="24" spans="1:36" ht="15" customHeight="1">
      <c r="A24" s="100" t="s">
        <v>921</v>
      </c>
      <c r="B24" s="125">
        <v>66.076175439050587</v>
      </c>
      <c r="C24" s="125">
        <v>69.040365476452394</v>
      </c>
      <c r="D24" s="125">
        <v>71.585500006470895</v>
      </c>
      <c r="E24" s="125">
        <v>71.409232680635171</v>
      </c>
      <c r="F24" s="125">
        <v>75.572868808966078</v>
      </c>
      <c r="G24" s="125">
        <v>76.025055326198085</v>
      </c>
      <c r="H24" s="125">
        <v>81.328087590107287</v>
      </c>
      <c r="I24" s="125">
        <v>82.365243499980593</v>
      </c>
      <c r="J24" s="125">
        <v>83.066171427092371</v>
      </c>
      <c r="K24" s="125">
        <v>87.613661364842301</v>
      </c>
      <c r="L24" s="125">
        <v>94.648565401389945</v>
      </c>
      <c r="M24" s="125">
        <v>99.669466409556222</v>
      </c>
      <c r="N24" s="125">
        <v>100</v>
      </c>
      <c r="O24" s="125">
        <v>112.24630835134401</v>
      </c>
      <c r="P24" s="125">
        <v>109.55596681722295</v>
      </c>
      <c r="Q24" s="125">
        <v>108.35936792245273</v>
      </c>
      <c r="R24" s="125">
        <v>111.46151755555267</v>
      </c>
      <c r="S24" s="125">
        <v>114.34055054420271</v>
      </c>
      <c r="T24" s="125">
        <v>117.53303394634328</v>
      </c>
      <c r="U24" s="125">
        <v>117.08835367353012</v>
      </c>
      <c r="V24" s="125">
        <v>116.58776482159728</v>
      </c>
      <c r="W24" s="125">
        <v>124.53377162898447</v>
      </c>
      <c r="X24" s="125">
        <v>128.97798599697163</v>
      </c>
      <c r="Y24" s="125">
        <v>130.76706052880198</v>
      </c>
      <c r="Z24" s="125">
        <v>131.61034826385745</v>
      </c>
      <c r="AA24" s="125">
        <v>123.49739222715451</v>
      </c>
      <c r="AB24" s="125">
        <v>121.73187177263847</v>
      </c>
      <c r="AC24" s="125">
        <v>128.70077262550313</v>
      </c>
      <c r="AD24" s="125">
        <v>136.83495321539041</v>
      </c>
      <c r="AE24" s="125">
        <v>135.48175853188215</v>
      </c>
      <c r="AF24" s="125">
        <v>130.4362681023438</v>
      </c>
      <c r="AG24" s="125">
        <v>133.98102732014138</v>
      </c>
      <c r="AH24" s="125">
        <v>137.59903713002632</v>
      </c>
      <c r="AI24" s="125">
        <v>140.69808073095294</v>
      </c>
      <c r="AJ24" s="125">
        <v>143.2139667913394</v>
      </c>
    </row>
    <row r="25" spans="1:36" ht="15" customHeight="1">
      <c r="A25" s="100" t="s">
        <v>310</v>
      </c>
      <c r="B25" s="125">
        <v>205.86314383256635</v>
      </c>
      <c r="C25" s="125">
        <v>179.33798426599373</v>
      </c>
      <c r="D25" s="125">
        <v>175.22636188214338</v>
      </c>
      <c r="E25" s="125">
        <v>154.44559893127504</v>
      </c>
      <c r="F25" s="125">
        <v>153.8963930532878</v>
      </c>
      <c r="G25" s="125">
        <v>170.0608579486418</v>
      </c>
      <c r="H25" s="125">
        <v>201.98901588244021</v>
      </c>
      <c r="I25" s="125">
        <v>156.92444708327147</v>
      </c>
      <c r="J25" s="125">
        <v>122.07213893424372</v>
      </c>
      <c r="K25" s="125">
        <v>125.87204987383109</v>
      </c>
      <c r="L25" s="125">
        <v>109.76695858690813</v>
      </c>
      <c r="M25" s="125">
        <v>110.10835683538667</v>
      </c>
      <c r="N25" s="125">
        <v>100</v>
      </c>
      <c r="O25" s="125">
        <v>114.05670179605166</v>
      </c>
      <c r="P25" s="125">
        <v>110.98411755974469</v>
      </c>
      <c r="Q25" s="125">
        <v>120.0682796496957</v>
      </c>
      <c r="R25" s="125">
        <v>126.36188214338725</v>
      </c>
      <c r="S25" s="125">
        <v>129.04853792489237</v>
      </c>
      <c r="T25" s="125">
        <v>109.93023601009349</v>
      </c>
      <c r="U25" s="125">
        <v>111.0138043639602</v>
      </c>
      <c r="V25" s="125">
        <v>111.56301024194744</v>
      </c>
      <c r="W25" s="125">
        <v>125.79783286329224</v>
      </c>
      <c r="X25" s="125">
        <v>120.17218346445003</v>
      </c>
      <c r="Y25" s="125">
        <v>109.47009054475284</v>
      </c>
      <c r="Z25" s="125">
        <v>118.16832417990202</v>
      </c>
      <c r="AA25" s="125">
        <v>120.24640047498885</v>
      </c>
      <c r="AB25" s="125">
        <v>129.74617782395723</v>
      </c>
      <c r="AC25" s="125">
        <v>119.62297758646278</v>
      </c>
      <c r="AD25" s="125">
        <v>122.22057295532133</v>
      </c>
      <c r="AE25" s="125">
        <v>118.34644500519516</v>
      </c>
      <c r="AF25" s="125">
        <v>122.11666914056698</v>
      </c>
      <c r="AG25" s="125">
        <v>127.10405224877537</v>
      </c>
      <c r="AH25" s="125">
        <v>121.44871604571765</v>
      </c>
      <c r="AI25" s="125">
        <v>121.24090841620897</v>
      </c>
      <c r="AJ25" s="125">
        <v>122.20572955321357</v>
      </c>
    </row>
    <row r="26" spans="1:36" ht="15" customHeight="1">
      <c r="A26" s="100" t="s">
        <v>311</v>
      </c>
      <c r="B26" s="125">
        <v>56.97103855377236</v>
      </c>
      <c r="C26" s="125">
        <v>71.698026194429062</v>
      </c>
      <c r="D26" s="125">
        <v>78.638627559490857</v>
      </c>
      <c r="E26" s="125">
        <v>89.181885261021947</v>
      </c>
      <c r="F26" s="125">
        <v>97.874930824571109</v>
      </c>
      <c r="G26" s="125">
        <v>100.33111971960892</v>
      </c>
      <c r="H26" s="125">
        <v>98.230953698579597</v>
      </c>
      <c r="I26" s="125">
        <v>93.602656336469295</v>
      </c>
      <c r="J26" s="125">
        <v>95.597675705589381</v>
      </c>
      <c r="K26" s="125">
        <v>98.181147389780492</v>
      </c>
      <c r="L26" s="125">
        <v>102.52259730676997</v>
      </c>
      <c r="M26" s="125">
        <v>99.973252167496767</v>
      </c>
      <c r="N26" s="125">
        <v>100</v>
      </c>
      <c r="O26" s="125">
        <v>110.78952222837115</v>
      </c>
      <c r="P26" s="125">
        <v>115.86534174896613</v>
      </c>
      <c r="Q26" s="125">
        <v>121.08220301259738</v>
      </c>
      <c r="R26" s="125">
        <v>132.82078245432234</v>
      </c>
      <c r="S26" s="125">
        <v>129.79556571502883</v>
      </c>
      <c r="T26" s="125">
        <v>136.92209758247029</v>
      </c>
      <c r="U26" s="125">
        <v>138.10470434314209</v>
      </c>
      <c r="V26" s="125">
        <v>137.03325700186369</v>
      </c>
      <c r="W26" s="125">
        <v>137.73339930367626</v>
      </c>
      <c r="X26" s="125">
        <v>129.41431470208445</v>
      </c>
      <c r="Y26" s="125">
        <v>121.28205128205124</v>
      </c>
      <c r="Z26" s="125">
        <v>105.10330197380553</v>
      </c>
      <c r="AA26" s="125">
        <v>93.914406935989632</v>
      </c>
      <c r="AB26" s="125">
        <v>94.608928242021719</v>
      </c>
      <c r="AC26" s="125">
        <v>91.880649326692449</v>
      </c>
      <c r="AD26" s="125">
        <v>95.693818731649998</v>
      </c>
      <c r="AE26" s="125">
        <v>95.067245698546216</v>
      </c>
      <c r="AF26" s="125">
        <v>97.090020291459112</v>
      </c>
      <c r="AG26" s="125">
        <v>94.466888028039079</v>
      </c>
      <c r="AH26" s="125">
        <v>93.874746356760724</v>
      </c>
      <c r="AI26" s="125">
        <v>97.640656705404879</v>
      </c>
      <c r="AJ26" s="125">
        <v>101.18797269876403</v>
      </c>
    </row>
    <row r="27" spans="1:36" ht="15" customHeight="1">
      <c r="A27" s="101" t="s">
        <v>312</v>
      </c>
      <c r="B27" s="102">
        <v>66.726752834485211</v>
      </c>
      <c r="C27" s="102">
        <v>71.262128565788373</v>
      </c>
      <c r="D27" s="102">
        <v>74.437988283197271</v>
      </c>
      <c r="E27" s="102">
        <v>75.939477808662772</v>
      </c>
      <c r="F27" s="102">
        <v>81.005260198364113</v>
      </c>
      <c r="G27" s="102">
        <v>82.041945994233316</v>
      </c>
      <c r="H27" s="102">
        <v>86.382108147126033</v>
      </c>
      <c r="I27" s="102">
        <v>85.967154667379191</v>
      </c>
      <c r="J27" s="102">
        <v>86.556384620599729</v>
      </c>
      <c r="K27" s="102">
        <v>90.733636156984431</v>
      </c>
      <c r="L27" s="102">
        <v>96.902305474355046</v>
      </c>
      <c r="M27" s="102">
        <v>99.887936638338431</v>
      </c>
      <c r="N27" s="102">
        <v>100</v>
      </c>
      <c r="O27" s="102">
        <v>111.95568512189384</v>
      </c>
      <c r="P27" s="102">
        <v>110.71062528165392</v>
      </c>
      <c r="Q27" s="102">
        <v>110.64322774385747</v>
      </c>
      <c r="R27" s="102">
        <v>114.98558330774355</v>
      </c>
      <c r="S27" s="102">
        <v>117.17859549912065</v>
      </c>
      <c r="T27" s="102">
        <v>120.61547112474128</v>
      </c>
      <c r="U27" s="102">
        <v>120.32095584863072</v>
      </c>
      <c r="V27" s="102">
        <v>119.77040968929337</v>
      </c>
      <c r="W27" s="102">
        <v>127.31414829851128</v>
      </c>
      <c r="X27" s="102">
        <v>130.75820236011023</v>
      </c>
      <c r="Y27" s="102">
        <v>131.67724156633474</v>
      </c>
      <c r="Z27" s="102">
        <v>131.29818026647951</v>
      </c>
      <c r="AA27" s="102">
        <v>122.80788511312019</v>
      </c>
      <c r="AB27" s="102">
        <v>121.38595658641441</v>
      </c>
      <c r="AC27" s="102">
        <v>127.23897412173829</v>
      </c>
      <c r="AD27" s="102">
        <v>134.99647060231067</v>
      </c>
      <c r="AE27" s="102">
        <v>133.6734449713062</v>
      </c>
      <c r="AF27" s="102">
        <v>129.45033120506</v>
      </c>
      <c r="AG27" s="102">
        <v>132.35739837528064</v>
      </c>
      <c r="AH27" s="102">
        <v>135.4469174599503</v>
      </c>
      <c r="AI27" s="102">
        <v>138.68140107118217</v>
      </c>
      <c r="AJ27" s="102">
        <v>141.37012414706223</v>
      </c>
    </row>
    <row r="29" spans="1:36" ht="15" customHeight="1">
      <c r="A29" s="103" t="s">
        <v>315</v>
      </c>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row>
    <row r="30" spans="1:36" ht="15" customHeight="1">
      <c r="A30" s="103" t="s">
        <v>246</v>
      </c>
      <c r="B30" s="10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row>
    <row r="31" spans="1:36" ht="15" customHeight="1">
      <c r="A31" s="106" t="s">
        <v>219</v>
      </c>
      <c r="B31" s="106"/>
      <c r="C31" s="106"/>
      <c r="D31" s="106"/>
      <c r="E31" s="106"/>
      <c r="F31" s="106"/>
      <c r="G31" s="106"/>
      <c r="H31" s="106"/>
      <c r="I31" s="106"/>
      <c r="J31" s="106"/>
      <c r="K31" s="106"/>
      <c r="L31" s="106"/>
      <c r="M31" s="106"/>
      <c r="N31" s="106"/>
      <c r="O31" s="112"/>
      <c r="P31" s="112"/>
      <c r="Q31" s="106"/>
      <c r="R31" s="112"/>
      <c r="S31" s="106"/>
      <c r="T31" s="50"/>
      <c r="U31" s="50"/>
      <c r="V31" s="59"/>
      <c r="W31" s="36"/>
      <c r="X31" s="59"/>
      <c r="Y31" s="59"/>
      <c r="Z31" s="59"/>
      <c r="AA31" s="59"/>
      <c r="AB31" s="59"/>
      <c r="AD31" s="59"/>
      <c r="AE31" s="59"/>
      <c r="AF31" s="59"/>
      <c r="AH31" s="59"/>
      <c r="AI31" s="59"/>
      <c r="AJ31" s="59" t="s">
        <v>254</v>
      </c>
    </row>
    <row r="32" spans="1:36" ht="13.5">
      <c r="A32" s="67"/>
      <c r="B32" s="39">
        <v>1990</v>
      </c>
      <c r="C32" s="39">
        <v>1991</v>
      </c>
      <c r="D32" s="39">
        <v>1992</v>
      </c>
      <c r="E32" s="39">
        <v>1993</v>
      </c>
      <c r="F32" s="39">
        <v>1994</v>
      </c>
      <c r="G32" s="39">
        <v>1995</v>
      </c>
      <c r="H32" s="39">
        <v>1996</v>
      </c>
      <c r="I32" s="39">
        <v>1997</v>
      </c>
      <c r="J32" s="39">
        <v>1998</v>
      </c>
      <c r="K32" s="39">
        <v>1999</v>
      </c>
      <c r="L32" s="39">
        <v>2000</v>
      </c>
      <c r="M32" s="39">
        <v>2001</v>
      </c>
      <c r="N32" s="39">
        <v>2002</v>
      </c>
      <c r="O32" s="39">
        <v>2003</v>
      </c>
      <c r="P32" s="39">
        <v>2004</v>
      </c>
      <c r="Q32" s="39" t="s">
        <v>226</v>
      </c>
      <c r="R32" s="39" t="s">
        <v>227</v>
      </c>
      <c r="S32" s="39" t="s">
        <v>228</v>
      </c>
      <c r="T32" s="39" t="s">
        <v>214</v>
      </c>
      <c r="U32" s="39">
        <v>2009</v>
      </c>
      <c r="V32" s="40" t="s">
        <v>215</v>
      </c>
      <c r="W32" s="40" t="s">
        <v>216</v>
      </c>
      <c r="X32" s="40">
        <v>2012</v>
      </c>
      <c r="Y32" s="40">
        <v>2013</v>
      </c>
      <c r="Z32" s="40">
        <v>2014</v>
      </c>
      <c r="AA32" s="40">
        <v>2015</v>
      </c>
      <c r="AB32" s="40">
        <v>2016</v>
      </c>
      <c r="AC32" s="40">
        <v>2017</v>
      </c>
      <c r="AD32" s="40">
        <v>2018</v>
      </c>
      <c r="AE32" s="40" t="s">
        <v>576</v>
      </c>
      <c r="AF32" s="40" t="s">
        <v>229</v>
      </c>
      <c r="AG32" s="40" t="s">
        <v>217</v>
      </c>
      <c r="AH32" s="40" t="s">
        <v>218</v>
      </c>
      <c r="AI32" s="40" t="s">
        <v>230</v>
      </c>
      <c r="AJ32" s="40" t="s">
        <v>231</v>
      </c>
    </row>
    <row r="33" spans="1:36" ht="15" customHeight="1">
      <c r="A33" s="100" t="s">
        <v>921</v>
      </c>
      <c r="B33" s="125"/>
      <c r="C33" s="125">
        <v>4.4860193824868304</v>
      </c>
      <c r="D33" s="125">
        <v>3.6864441728463646</v>
      </c>
      <c r="E33" s="125">
        <v>-0.24623328162796554</v>
      </c>
      <c r="F33" s="125">
        <v>5.8306691894478178</v>
      </c>
      <c r="G33" s="125">
        <v>0.59834504678531175</v>
      </c>
      <c r="H33" s="125">
        <v>6.9753744224922514</v>
      </c>
      <c r="I33" s="125">
        <v>1.275273943610415</v>
      </c>
      <c r="J33" s="125">
        <v>0.85099964175053344</v>
      </c>
      <c r="K33" s="125">
        <v>5.4745389845507759</v>
      </c>
      <c r="L33" s="125">
        <v>8.0294601628994542</v>
      </c>
      <c r="M33" s="125">
        <v>5.3047830010665393</v>
      </c>
      <c r="N33" s="125">
        <v>0.33162973812417817</v>
      </c>
      <c r="O33" s="125">
        <v>12.246308351344013</v>
      </c>
      <c r="P33" s="125">
        <v>-2.3968196136125641</v>
      </c>
      <c r="Q33" s="125">
        <v>-1.0922261283737811</v>
      </c>
      <c r="R33" s="125">
        <v>2.8628347438497457</v>
      </c>
      <c r="S33" s="125">
        <v>2.5829838421275184</v>
      </c>
      <c r="T33" s="125">
        <v>2.7920832871155312</v>
      </c>
      <c r="U33" s="125">
        <v>-0.37834492812987719</v>
      </c>
      <c r="V33" s="125">
        <v>-0.42753086556210462</v>
      </c>
      <c r="W33" s="125">
        <v>6.8154722920935882</v>
      </c>
      <c r="X33" s="125">
        <v>3.5686820609814447</v>
      </c>
      <c r="Y33" s="125">
        <v>1.3871161950632143</v>
      </c>
      <c r="Z33" s="125">
        <v>0.64487779387663124</v>
      </c>
      <c r="AA33" s="125">
        <v>-6.1643754793793164</v>
      </c>
      <c r="AB33" s="125">
        <v>-1.4296014050795804</v>
      </c>
      <c r="AC33" s="125">
        <v>5.7247956113585872</v>
      </c>
      <c r="AD33" s="125">
        <v>6.3202266963511704</v>
      </c>
      <c r="AE33" s="125">
        <v>-0.98892472406390652</v>
      </c>
      <c r="AF33" s="125">
        <v>-3.7241105254409916</v>
      </c>
      <c r="AG33" s="125">
        <v>2.7176177832811419</v>
      </c>
      <c r="AH33" s="125">
        <v>2.7003896613211396</v>
      </c>
      <c r="AI33" s="125">
        <v>2.252227679469982</v>
      </c>
      <c r="AJ33" s="125">
        <v>1.788145259207468</v>
      </c>
    </row>
    <row r="34" spans="1:36" ht="15" customHeight="1">
      <c r="A34" s="100" t="s">
        <v>310</v>
      </c>
      <c r="B34" s="125"/>
      <c r="C34" s="125">
        <v>-12.884851106784907</v>
      </c>
      <c r="D34" s="125">
        <v>-2.2926667770236691</v>
      </c>
      <c r="E34" s="125">
        <v>-11.859381617958491</v>
      </c>
      <c r="F34" s="125">
        <v>-0.35559827006247247</v>
      </c>
      <c r="G34" s="125">
        <v>10.503472222222229</v>
      </c>
      <c r="H34" s="125">
        <v>18.774548311076188</v>
      </c>
      <c r="I34" s="125">
        <v>-22.310405643738974</v>
      </c>
      <c r="J34" s="125">
        <v>-22.209610291335608</v>
      </c>
      <c r="K34" s="125">
        <v>3.112840466926059</v>
      </c>
      <c r="L34" s="125">
        <v>-12.794811320754718</v>
      </c>
      <c r="M34" s="125">
        <v>0.31102096010818059</v>
      </c>
      <c r="N34" s="125">
        <v>-9.1803720679428409</v>
      </c>
      <c r="O34" s="125">
        <v>14.056701796051655</v>
      </c>
      <c r="P34" s="125">
        <v>-2.693909422175949</v>
      </c>
      <c r="Q34" s="125">
        <v>8.185100976327405</v>
      </c>
      <c r="R34" s="125">
        <v>5.241686240573614</v>
      </c>
      <c r="S34" s="125">
        <v>2.1261599906026163</v>
      </c>
      <c r="T34" s="125">
        <v>-14.81481481481481</v>
      </c>
      <c r="U34" s="125">
        <v>0.98568728058330635</v>
      </c>
      <c r="V34" s="125">
        <v>0.49471854526007064</v>
      </c>
      <c r="W34" s="125">
        <v>12.75944651410326</v>
      </c>
      <c r="X34" s="125">
        <v>-4.4719764011799441</v>
      </c>
      <c r="Y34" s="125">
        <v>-8.9056324110672023</v>
      </c>
      <c r="Z34" s="125">
        <v>7.9457627118644041</v>
      </c>
      <c r="AA34" s="125">
        <v>1.7585730435874893</v>
      </c>
      <c r="AB34" s="125">
        <v>7.9002592272559014</v>
      </c>
      <c r="AC34" s="125">
        <v>-7.8023109484040702</v>
      </c>
      <c r="AD34" s="125">
        <v>2.1714852959424178</v>
      </c>
      <c r="AE34" s="125">
        <v>-3.1697838231722102</v>
      </c>
      <c r="AF34" s="125">
        <v>3.1857519127053848</v>
      </c>
      <c r="AG34" s="125">
        <v>4.0841132855232729</v>
      </c>
      <c r="AH34" s="125">
        <v>-4.4493752189653151</v>
      </c>
      <c r="AI34" s="125">
        <v>-0.1711073087264765</v>
      </c>
      <c r="AJ34" s="125">
        <v>0.79578844270322691</v>
      </c>
    </row>
    <row r="35" spans="1:36" ht="15" customHeight="1">
      <c r="A35" s="100" t="s">
        <v>311</v>
      </c>
      <c r="B35" s="125"/>
      <c r="C35" s="125">
        <v>25.849954669084312</v>
      </c>
      <c r="D35" s="125">
        <v>9.6803241782980649</v>
      </c>
      <c r="E35" s="125">
        <v>13.407224958949101</v>
      </c>
      <c r="F35" s="125">
        <v>9.747546307308852</v>
      </c>
      <c r="G35" s="125">
        <v>2.5095178860869254</v>
      </c>
      <c r="H35" s="125">
        <v>-2.0932349074729473</v>
      </c>
      <c r="I35" s="125">
        <v>-4.7116486075378816</v>
      </c>
      <c r="J35" s="125">
        <v>2.1313704623388929</v>
      </c>
      <c r="K35" s="125">
        <v>2.7024419423620714</v>
      </c>
      <c r="L35" s="125">
        <v>4.4218773485645642</v>
      </c>
      <c r="M35" s="125">
        <v>-2.4866177859745449</v>
      </c>
      <c r="N35" s="125">
        <v>2.6754988882842667E-2</v>
      </c>
      <c r="O35" s="125">
        <v>10.789522228371155</v>
      </c>
      <c r="P35" s="125">
        <v>4.5814977973568318</v>
      </c>
      <c r="Q35" s="125">
        <v>4.502520930662854</v>
      </c>
      <c r="R35" s="125">
        <v>9.694719083120475</v>
      </c>
      <c r="S35" s="125">
        <v>-2.2776682107966764</v>
      </c>
      <c r="T35" s="125">
        <v>5.4905819225658661</v>
      </c>
      <c r="U35" s="125">
        <v>0.86370774444171161</v>
      </c>
      <c r="V35" s="125">
        <v>-0.77582247930976678</v>
      </c>
      <c r="W35" s="125">
        <v>0.51092874615324035</v>
      </c>
      <c r="X35" s="125">
        <v>-6.0399907674171089</v>
      </c>
      <c r="Y35" s="125">
        <v>-6.2838979124943819</v>
      </c>
      <c r="Z35" s="125">
        <v>-13.339772156904502</v>
      </c>
      <c r="AA35" s="125">
        <v>-10.645617052644511</v>
      </c>
      <c r="AB35" s="125">
        <v>0.73952583920959114</v>
      </c>
      <c r="AC35" s="125">
        <v>-2.8837436022422622</v>
      </c>
      <c r="AD35" s="125">
        <v>4.1501332793147441</v>
      </c>
      <c r="AE35" s="125">
        <v>-0.65476855392390121</v>
      </c>
      <c r="AF35" s="125">
        <v>2.1277303008514679</v>
      </c>
      <c r="AG35" s="125">
        <v>-2.7017527193274162</v>
      </c>
      <c r="AH35" s="125">
        <v>-0.62682457699104077</v>
      </c>
      <c r="AI35" s="125">
        <v>4.0116330480747422</v>
      </c>
      <c r="AJ35" s="125">
        <v>3.6330316827567941</v>
      </c>
    </row>
    <row r="36" spans="1:36" ht="15" customHeight="1">
      <c r="A36" s="101" t="s">
        <v>312</v>
      </c>
      <c r="B36" s="102"/>
      <c r="C36" s="102">
        <v>6.7969375679843154</v>
      </c>
      <c r="D36" s="102">
        <v>4.4565883468902854</v>
      </c>
      <c r="E36" s="102">
        <v>2.0171011604358995</v>
      </c>
      <c r="F36" s="102">
        <v>6.670815412327542</v>
      </c>
      <c r="G36" s="102">
        <v>1.2797758976769984</v>
      </c>
      <c r="H36" s="102">
        <v>5.2901745568026541</v>
      </c>
      <c r="I36" s="102">
        <v>-0.48036970693061676</v>
      </c>
      <c r="J36" s="102">
        <v>0.68541288297878111</v>
      </c>
      <c r="K36" s="102">
        <v>4.8260466916389078</v>
      </c>
      <c r="L36" s="102">
        <v>6.798657673872782</v>
      </c>
      <c r="M36" s="102">
        <v>3.0810734062189482</v>
      </c>
      <c r="N36" s="102">
        <v>0.11218908452110554</v>
      </c>
      <c r="O36" s="102">
        <v>11.955685121893822</v>
      </c>
      <c r="P36" s="102">
        <v>-1.1121005948776457</v>
      </c>
      <c r="Q36" s="102">
        <v>-6.0877208149619833E-2</v>
      </c>
      <c r="R36" s="102">
        <v>3.9246464988700325</v>
      </c>
      <c r="S36" s="102">
        <v>1.9072062151546305</v>
      </c>
      <c r="T36" s="102">
        <v>2.9330233998635151</v>
      </c>
      <c r="U36" s="102">
        <v>-0.24417703082714581</v>
      </c>
      <c r="V36" s="102">
        <v>-0.45756464902918026</v>
      </c>
      <c r="W36" s="102">
        <v>6.2984994614176912</v>
      </c>
      <c r="X36" s="102">
        <v>2.7051620794915436</v>
      </c>
      <c r="Y36" s="102">
        <v>0.70285396222675445</v>
      </c>
      <c r="Z36" s="102">
        <v>-0.28787153751567018</v>
      </c>
      <c r="AA36" s="102">
        <v>-6.4664225628471144</v>
      </c>
      <c r="AB36" s="102">
        <v>-1.1578479064239389</v>
      </c>
      <c r="AC36" s="102">
        <v>4.8218242866975487</v>
      </c>
      <c r="AD36" s="102">
        <v>6.096792695884389</v>
      </c>
      <c r="AE36" s="102">
        <v>-0.98004460790829739</v>
      </c>
      <c r="AF36" s="102">
        <v>-3.1592765243333929</v>
      </c>
      <c r="AG36" s="102">
        <v>2.2457008361111264</v>
      </c>
      <c r="AH36" s="102">
        <v>2.3342246996346745</v>
      </c>
      <c r="AI36" s="102">
        <v>2.3880082853773672</v>
      </c>
      <c r="AJ36" s="102">
        <v>1.9387769773828438</v>
      </c>
    </row>
    <row r="37" spans="1:36" ht="15" customHeight="1">
      <c r="C37" s="142"/>
      <c r="D37" s="142"/>
      <c r="E37" s="142"/>
      <c r="F37" s="142"/>
      <c r="G37" s="142"/>
      <c r="H37" s="142"/>
      <c r="I37" s="142"/>
      <c r="J37" s="142"/>
      <c r="K37" s="142"/>
      <c r="L37" s="142"/>
      <c r="M37" s="142"/>
      <c r="N37" s="142"/>
      <c r="O37" s="142"/>
      <c r="P37" s="142"/>
      <c r="Q37" s="142"/>
      <c r="R37" s="142"/>
      <c r="S37" s="142"/>
      <c r="T37" s="142"/>
      <c r="U37" s="142"/>
      <c r="V37" s="142"/>
      <c r="W37" s="142"/>
    </row>
    <row r="39" spans="1:36" ht="15" customHeight="1">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ht="15" customHeight="1">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ht="15" customHeight="1">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ht="15" customHeight="1">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ht="15" customHeight="1">
      <c r="B43" s="14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row>
    <row r="44" spans="1:36" ht="15" customHeight="1">
      <c r="B44" s="14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row>
    <row r="45" spans="1:36" ht="15" customHeight="1">
      <c r="B45" s="14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row>
    <row r="46" spans="1:36" ht="15" customHeight="1">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row>
    <row r="47" spans="1:36" ht="15" customHeight="1">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row>
    <row r="48" spans="1:36" ht="15" customHeight="1">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row>
    <row r="49" spans="2:36" ht="15" customHeight="1">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7" max="2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88D4B-A741-471C-A687-21E26090F9A5}">
  <dimension ref="A1:AJ52"/>
  <sheetViews>
    <sheetView zoomScaleNormal="100" zoomScaleSheetLayoutView="100" workbookViewId="0">
      <pane xSplit="1" topLeftCell="AC1" activePane="topRight" state="frozen"/>
      <selection activeCell="A14" sqref="A14:J14"/>
      <selection pane="topRight" activeCell="AE35" activeCellId="3" sqref="AE4 AE14 AE25 AE35"/>
    </sheetView>
  </sheetViews>
  <sheetFormatPr defaultColWidth="7.75" defaultRowHeight="15" customHeight="1"/>
  <cols>
    <col min="1" max="1" width="41.875" style="37" customWidth="1"/>
    <col min="2" max="2" width="6.625" style="37" hidden="1" customWidth="1"/>
    <col min="3" max="19" width="7" style="37" hidden="1" customWidth="1"/>
    <col min="20" max="28" width="7.25" style="37" hidden="1" customWidth="1"/>
    <col min="29" max="36" width="7.25" style="37" customWidth="1"/>
    <col min="37" max="16384" width="7.75" style="37"/>
  </cols>
  <sheetData>
    <row r="1" spans="1:36" ht="15" customHeight="1">
      <c r="A1" s="103" t="s">
        <v>316</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row>
    <row r="2" spans="1:36" ht="15" customHeight="1">
      <c r="A2" s="103" t="s">
        <v>225</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row>
    <row r="3" spans="1:36" ht="15" customHeight="1">
      <c r="A3" s="106" t="s">
        <v>219</v>
      </c>
      <c r="B3" s="106"/>
      <c r="C3" s="106"/>
      <c r="D3" s="106"/>
      <c r="E3" s="106"/>
      <c r="F3" s="106"/>
      <c r="G3" s="106"/>
      <c r="H3" s="106"/>
      <c r="I3" s="106"/>
      <c r="J3" s="106"/>
      <c r="K3" s="106"/>
      <c r="L3" s="106"/>
      <c r="M3" s="106"/>
      <c r="N3" s="106"/>
      <c r="O3" s="112"/>
      <c r="P3" s="112"/>
      <c r="Q3" s="106"/>
      <c r="R3" s="112"/>
      <c r="S3" s="106"/>
      <c r="T3" s="50"/>
      <c r="U3" s="50"/>
      <c r="V3" s="59"/>
      <c r="W3" s="36"/>
      <c r="X3" s="59"/>
      <c r="Y3" s="59"/>
      <c r="Z3" s="59"/>
      <c r="AA3" s="59"/>
      <c r="AB3" s="59"/>
      <c r="AD3" s="59"/>
      <c r="AE3" s="59"/>
      <c r="AF3" s="59"/>
      <c r="AH3" s="59"/>
      <c r="AI3" s="59"/>
      <c r="AJ3" s="59"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ht="15" customHeight="1">
      <c r="A5" s="100" t="s">
        <v>317</v>
      </c>
      <c r="B5" s="100">
        <v>5346</v>
      </c>
      <c r="C5" s="100">
        <v>6242</v>
      </c>
      <c r="D5" s="100">
        <v>6627</v>
      </c>
      <c r="E5" s="100">
        <v>6599</v>
      </c>
      <c r="F5" s="100">
        <v>7242</v>
      </c>
      <c r="G5" s="100">
        <v>7721</v>
      </c>
      <c r="H5" s="100">
        <v>7425</v>
      </c>
      <c r="I5" s="100">
        <v>9531</v>
      </c>
      <c r="J5" s="100">
        <v>8016</v>
      </c>
      <c r="K5" s="100">
        <v>7337</v>
      </c>
      <c r="L5" s="100">
        <v>6766</v>
      </c>
      <c r="M5" s="100">
        <v>7456</v>
      </c>
      <c r="N5" s="100">
        <v>7476</v>
      </c>
      <c r="O5" s="100">
        <v>7014</v>
      </c>
      <c r="P5" s="100">
        <v>7045</v>
      </c>
      <c r="Q5" s="100">
        <v>6947</v>
      </c>
      <c r="R5" s="100">
        <v>6174</v>
      </c>
      <c r="S5" s="100">
        <v>5835</v>
      </c>
      <c r="T5" s="100">
        <v>5009</v>
      </c>
      <c r="U5" s="100">
        <v>12073</v>
      </c>
      <c r="V5" s="100">
        <v>13844</v>
      </c>
      <c r="W5" s="100">
        <v>15359</v>
      </c>
      <c r="X5" s="100">
        <v>12874</v>
      </c>
      <c r="Y5" s="100">
        <v>12938</v>
      </c>
      <c r="Z5" s="100">
        <v>12744</v>
      </c>
      <c r="AA5" s="100">
        <v>11368</v>
      </c>
      <c r="AB5" s="100">
        <v>12155</v>
      </c>
      <c r="AC5" s="100">
        <v>12034</v>
      </c>
      <c r="AD5" s="100">
        <v>11865</v>
      </c>
      <c r="AE5" s="100">
        <v>10575</v>
      </c>
      <c r="AF5" s="100">
        <v>10275</v>
      </c>
      <c r="AG5" s="100">
        <v>10331</v>
      </c>
      <c r="AH5" s="100">
        <v>10016</v>
      </c>
      <c r="AI5" s="100">
        <v>9733</v>
      </c>
      <c r="AJ5" s="100">
        <v>9897</v>
      </c>
    </row>
    <row r="6" spans="1:36" ht="15" customHeight="1">
      <c r="A6" s="100" t="s">
        <v>318</v>
      </c>
      <c r="B6" s="100">
        <v>16351</v>
      </c>
      <c r="C6" s="100">
        <v>19256</v>
      </c>
      <c r="D6" s="100">
        <v>21417</v>
      </c>
      <c r="E6" s="100">
        <v>21414</v>
      </c>
      <c r="F6" s="100">
        <v>22641</v>
      </c>
      <c r="G6" s="100">
        <v>23149</v>
      </c>
      <c r="H6" s="100">
        <v>31306</v>
      </c>
      <c r="I6" s="100">
        <v>47750</v>
      </c>
      <c r="J6" s="100">
        <v>57203</v>
      </c>
      <c r="K6" s="100">
        <v>59320</v>
      </c>
      <c r="L6" s="100">
        <v>89918</v>
      </c>
      <c r="M6" s="100">
        <v>98089</v>
      </c>
      <c r="N6" s="100">
        <v>103184</v>
      </c>
      <c r="O6" s="100">
        <v>121056</v>
      </c>
      <c r="P6" s="100">
        <v>137276</v>
      </c>
      <c r="Q6" s="100">
        <v>181241</v>
      </c>
      <c r="R6" s="100">
        <v>220117</v>
      </c>
      <c r="S6" s="100">
        <v>239726</v>
      </c>
      <c r="T6" s="100">
        <v>284855</v>
      </c>
      <c r="U6" s="100">
        <v>268673</v>
      </c>
      <c r="V6" s="100">
        <v>306888</v>
      </c>
      <c r="W6" s="100">
        <v>335798</v>
      </c>
      <c r="X6" s="100">
        <v>416860</v>
      </c>
      <c r="Y6" s="100">
        <v>430493</v>
      </c>
      <c r="Z6" s="100">
        <v>428433</v>
      </c>
      <c r="AA6" s="100">
        <v>357965</v>
      </c>
      <c r="AB6" s="100">
        <v>309723</v>
      </c>
      <c r="AC6" s="100">
        <v>302890</v>
      </c>
      <c r="AD6" s="100">
        <v>336604</v>
      </c>
      <c r="AE6" s="100">
        <v>330239</v>
      </c>
      <c r="AF6" s="100">
        <v>246835</v>
      </c>
      <c r="AG6" s="100">
        <v>274232</v>
      </c>
      <c r="AH6" s="100">
        <v>303609</v>
      </c>
      <c r="AI6" s="100">
        <v>267161</v>
      </c>
      <c r="AJ6" s="100">
        <v>293980</v>
      </c>
    </row>
    <row r="7" spans="1:36" ht="15" customHeight="1">
      <c r="A7" s="100" t="s">
        <v>319</v>
      </c>
      <c r="B7" s="100">
        <v>4163</v>
      </c>
      <c r="C7" s="100">
        <v>3246</v>
      </c>
      <c r="D7" s="100">
        <v>2770</v>
      </c>
      <c r="E7" s="100">
        <v>2047</v>
      </c>
      <c r="F7" s="100">
        <v>1569</v>
      </c>
      <c r="G7" s="100">
        <v>751</v>
      </c>
      <c r="H7" s="100">
        <v>1081</v>
      </c>
      <c r="I7" s="100">
        <v>543</v>
      </c>
      <c r="J7" s="100">
        <v>1409</v>
      </c>
      <c r="K7" s="100">
        <v>1488</v>
      </c>
      <c r="L7" s="100">
        <v>1278</v>
      </c>
      <c r="M7" s="100">
        <v>651</v>
      </c>
      <c r="N7" s="100">
        <v>2245</v>
      </c>
      <c r="O7" s="100">
        <v>1981</v>
      </c>
      <c r="P7" s="100">
        <v>2698</v>
      </c>
      <c r="Q7" s="100">
        <v>3230</v>
      </c>
      <c r="R7" s="100">
        <v>5511</v>
      </c>
      <c r="S7" s="100">
        <v>6472</v>
      </c>
      <c r="T7" s="100">
        <v>4262</v>
      </c>
      <c r="U7" s="100">
        <v>5367</v>
      </c>
      <c r="V7" s="100">
        <v>5768</v>
      </c>
      <c r="W7" s="100">
        <v>5052</v>
      </c>
      <c r="X7" s="100">
        <v>7238</v>
      </c>
      <c r="Y7" s="100">
        <v>6113</v>
      </c>
      <c r="Z7" s="100">
        <v>6545</v>
      </c>
      <c r="AA7" s="100">
        <v>4180</v>
      </c>
      <c r="AB7" s="100">
        <v>5302</v>
      </c>
      <c r="AC7" s="100">
        <v>1347</v>
      </c>
      <c r="AD7" s="100">
        <v>79</v>
      </c>
      <c r="AE7" s="100">
        <v>53</v>
      </c>
      <c r="AF7" s="100">
        <v>62</v>
      </c>
      <c r="AG7" s="100">
        <v>105</v>
      </c>
      <c r="AH7" s="100">
        <v>130</v>
      </c>
      <c r="AI7" s="100">
        <v>139</v>
      </c>
      <c r="AJ7" s="100">
        <v>141</v>
      </c>
    </row>
    <row r="8" spans="1:36" ht="15" customHeight="1">
      <c r="A8" s="100" t="s">
        <v>320</v>
      </c>
      <c r="B8" s="100">
        <v>12397</v>
      </c>
      <c r="C8" s="100">
        <v>15073</v>
      </c>
      <c r="D8" s="100">
        <v>16712</v>
      </c>
      <c r="E8" s="100">
        <v>18353</v>
      </c>
      <c r="F8" s="100">
        <v>22513</v>
      </c>
      <c r="G8" s="100">
        <v>25998</v>
      </c>
      <c r="H8" s="100">
        <v>31814</v>
      </c>
      <c r="I8" s="100">
        <v>30146</v>
      </c>
      <c r="J8" s="100">
        <v>22835</v>
      </c>
      <c r="K8" s="100">
        <v>22579</v>
      </c>
      <c r="L8" s="100">
        <v>20795</v>
      </c>
      <c r="M8" s="100">
        <v>21765</v>
      </c>
      <c r="N8" s="100">
        <v>24123</v>
      </c>
      <c r="O8" s="100">
        <v>25251</v>
      </c>
      <c r="P8" s="100">
        <v>28467</v>
      </c>
      <c r="Q8" s="100">
        <v>30709</v>
      </c>
      <c r="R8" s="100">
        <v>33220</v>
      </c>
      <c r="S8" s="100">
        <v>34282</v>
      </c>
      <c r="T8" s="100">
        <v>36489</v>
      </c>
      <c r="U8" s="100">
        <v>40629</v>
      </c>
      <c r="V8" s="100">
        <v>40498</v>
      </c>
      <c r="W8" s="100">
        <v>44367</v>
      </c>
      <c r="X8" s="100">
        <v>46455</v>
      </c>
      <c r="Y8" s="100">
        <v>47018</v>
      </c>
      <c r="Z8" s="100">
        <v>47905</v>
      </c>
      <c r="AA8" s="100">
        <v>57912</v>
      </c>
      <c r="AB8" s="100">
        <v>72573</v>
      </c>
      <c r="AC8" s="100">
        <v>69882</v>
      </c>
      <c r="AD8" s="100">
        <v>68443</v>
      </c>
      <c r="AE8" s="100">
        <v>70953</v>
      </c>
      <c r="AF8" s="100">
        <v>66970</v>
      </c>
      <c r="AG8" s="100">
        <v>72893</v>
      </c>
      <c r="AH8" s="100">
        <v>74497</v>
      </c>
      <c r="AI8" s="100">
        <v>75536</v>
      </c>
      <c r="AJ8" s="100">
        <v>75784</v>
      </c>
    </row>
    <row r="9" spans="1:36" ht="15" customHeight="1">
      <c r="A9" s="139" t="s">
        <v>312</v>
      </c>
      <c r="B9" s="126">
        <v>38257</v>
      </c>
      <c r="C9" s="126">
        <v>43817</v>
      </c>
      <c r="D9" s="126">
        <v>47526</v>
      </c>
      <c r="E9" s="126">
        <v>48413</v>
      </c>
      <c r="F9" s="126">
        <v>53965</v>
      </c>
      <c r="G9" s="126">
        <v>57619</v>
      </c>
      <c r="H9" s="126">
        <v>71626</v>
      </c>
      <c r="I9" s="126">
        <v>87970</v>
      </c>
      <c r="J9" s="126">
        <v>89463</v>
      </c>
      <c r="K9" s="126">
        <v>90724</v>
      </c>
      <c r="L9" s="126">
        <v>118757</v>
      </c>
      <c r="M9" s="126">
        <v>127961</v>
      </c>
      <c r="N9" s="126">
        <v>137028</v>
      </c>
      <c r="O9" s="126">
        <v>155302</v>
      </c>
      <c r="P9" s="126">
        <v>175486</v>
      </c>
      <c r="Q9" s="126">
        <v>222127</v>
      </c>
      <c r="R9" s="126">
        <v>265022</v>
      </c>
      <c r="S9" s="126">
        <v>286315</v>
      </c>
      <c r="T9" s="126">
        <v>330615</v>
      </c>
      <c r="U9" s="126">
        <v>326742</v>
      </c>
      <c r="V9" s="126">
        <v>366998</v>
      </c>
      <c r="W9" s="126">
        <v>400576</v>
      </c>
      <c r="X9" s="126">
        <v>483427</v>
      </c>
      <c r="Y9" s="126">
        <v>496562</v>
      </c>
      <c r="Z9" s="126">
        <v>495627</v>
      </c>
      <c r="AA9" s="126">
        <v>431425</v>
      </c>
      <c r="AB9" s="126">
        <v>399753</v>
      </c>
      <c r="AC9" s="126">
        <v>386153</v>
      </c>
      <c r="AD9" s="126">
        <v>416991</v>
      </c>
      <c r="AE9" s="126">
        <v>411820</v>
      </c>
      <c r="AF9" s="126">
        <v>324142</v>
      </c>
      <c r="AG9" s="126">
        <v>357561</v>
      </c>
      <c r="AH9" s="126">
        <v>388252</v>
      </c>
      <c r="AI9" s="126">
        <v>352569</v>
      </c>
      <c r="AJ9" s="126">
        <v>379802</v>
      </c>
    </row>
    <row r="10" spans="1:36" ht="15" customHeight="1">
      <c r="A10" s="47"/>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row>
    <row r="11" spans="1:36" ht="15" customHeight="1">
      <c r="A11" s="103" t="s">
        <v>321</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4"/>
      <c r="AG11" s="104"/>
      <c r="AH11" s="104"/>
      <c r="AI11" s="104"/>
      <c r="AJ11" s="104"/>
    </row>
    <row r="12" spans="1:36" ht="15" customHeight="1">
      <c r="A12" s="103" t="s">
        <v>246</v>
      </c>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row>
    <row r="13" spans="1:36" ht="15" customHeight="1">
      <c r="A13" s="106" t="s">
        <v>219</v>
      </c>
      <c r="B13" s="106"/>
      <c r="C13" s="106"/>
      <c r="D13" s="106"/>
      <c r="E13" s="106"/>
      <c r="F13" s="106"/>
      <c r="G13" s="106"/>
      <c r="H13" s="106"/>
      <c r="I13" s="106"/>
      <c r="J13" s="106"/>
      <c r="K13" s="106"/>
      <c r="L13" s="106"/>
      <c r="M13" s="106"/>
      <c r="N13" s="106"/>
      <c r="O13" s="112"/>
      <c r="P13" s="112"/>
      <c r="Q13" s="106"/>
      <c r="R13" s="112"/>
      <c r="S13" s="106"/>
      <c r="T13" s="50"/>
      <c r="U13" s="50"/>
      <c r="V13" s="59"/>
      <c r="W13" s="36"/>
      <c r="X13" s="59"/>
      <c r="Y13" s="59"/>
      <c r="Z13" s="59"/>
      <c r="AA13" s="59"/>
      <c r="AB13" s="59"/>
      <c r="AD13" s="59"/>
      <c r="AE13" s="59"/>
      <c r="AF13" s="59"/>
      <c r="AH13" s="59"/>
      <c r="AI13" s="59"/>
      <c r="AJ13" s="59" t="s">
        <v>213</v>
      </c>
    </row>
    <row r="14" spans="1:36" ht="13.5">
      <c r="A14" s="67"/>
      <c r="B14" s="39">
        <v>1990</v>
      </c>
      <c r="C14" s="39">
        <v>1991</v>
      </c>
      <c r="D14" s="39">
        <v>1992</v>
      </c>
      <c r="E14" s="39">
        <v>1993</v>
      </c>
      <c r="F14" s="39">
        <v>1994</v>
      </c>
      <c r="G14" s="39">
        <v>1995</v>
      </c>
      <c r="H14" s="39">
        <v>1996</v>
      </c>
      <c r="I14" s="39">
        <v>1997</v>
      </c>
      <c r="J14" s="39">
        <v>1998</v>
      </c>
      <c r="K14" s="39">
        <v>1999</v>
      </c>
      <c r="L14" s="39">
        <v>2000</v>
      </c>
      <c r="M14" s="39">
        <v>2001</v>
      </c>
      <c r="N14" s="39">
        <v>2002</v>
      </c>
      <c r="O14" s="39">
        <v>2003</v>
      </c>
      <c r="P14" s="39">
        <v>2004</v>
      </c>
      <c r="Q14" s="39" t="s">
        <v>226</v>
      </c>
      <c r="R14" s="39" t="s">
        <v>227</v>
      </c>
      <c r="S14" s="39" t="s">
        <v>228</v>
      </c>
      <c r="T14" s="39" t="s">
        <v>214</v>
      </c>
      <c r="U14" s="39">
        <v>2009</v>
      </c>
      <c r="V14" s="40" t="s">
        <v>215</v>
      </c>
      <c r="W14" s="40" t="s">
        <v>216</v>
      </c>
      <c r="X14" s="40">
        <v>2012</v>
      </c>
      <c r="Y14" s="40">
        <v>2013</v>
      </c>
      <c r="Z14" s="40">
        <v>2014</v>
      </c>
      <c r="AA14" s="40">
        <v>2015</v>
      </c>
      <c r="AB14" s="40">
        <v>2016</v>
      </c>
      <c r="AC14" s="40">
        <v>2017</v>
      </c>
      <c r="AD14" s="40">
        <v>2018</v>
      </c>
      <c r="AE14" s="40" t="s">
        <v>576</v>
      </c>
      <c r="AF14" s="40" t="s">
        <v>229</v>
      </c>
      <c r="AG14" s="40" t="s">
        <v>217</v>
      </c>
      <c r="AH14" s="40" t="s">
        <v>218</v>
      </c>
      <c r="AI14" s="40" t="s">
        <v>230</v>
      </c>
      <c r="AJ14" s="40" t="s">
        <v>231</v>
      </c>
    </row>
    <row r="15" spans="1:36" ht="15" customHeight="1">
      <c r="A15" s="100" t="s">
        <v>317</v>
      </c>
      <c r="B15" s="100">
        <v>4755</v>
      </c>
      <c r="C15" s="100">
        <v>5629</v>
      </c>
      <c r="D15" s="100">
        <v>5974</v>
      </c>
      <c r="E15" s="100">
        <v>5969</v>
      </c>
      <c r="F15" s="100">
        <v>6555</v>
      </c>
      <c r="G15" s="100">
        <v>7037</v>
      </c>
      <c r="H15" s="100">
        <v>8317</v>
      </c>
      <c r="I15" s="100">
        <v>8925</v>
      </c>
      <c r="J15" s="100">
        <v>7639</v>
      </c>
      <c r="K15" s="100">
        <v>6971</v>
      </c>
      <c r="L15" s="100">
        <v>6792</v>
      </c>
      <c r="M15" s="100">
        <v>7495</v>
      </c>
      <c r="N15" s="100">
        <v>7476</v>
      </c>
      <c r="O15" s="100">
        <v>7181</v>
      </c>
      <c r="P15" s="100">
        <v>7619</v>
      </c>
      <c r="Q15" s="100">
        <v>7914</v>
      </c>
      <c r="R15" s="100">
        <v>7240</v>
      </c>
      <c r="S15" s="100">
        <v>6888</v>
      </c>
      <c r="T15" s="100">
        <v>6667</v>
      </c>
      <c r="U15" s="100">
        <v>6483</v>
      </c>
      <c r="V15" s="100">
        <v>6655</v>
      </c>
      <c r="W15" s="100">
        <v>7681</v>
      </c>
      <c r="X15" s="100">
        <v>6505</v>
      </c>
      <c r="Y15" s="100">
        <v>6545</v>
      </c>
      <c r="Z15" s="100">
        <v>6509</v>
      </c>
      <c r="AA15" s="100">
        <v>5470</v>
      </c>
      <c r="AB15" s="100">
        <v>5721</v>
      </c>
      <c r="AC15" s="100">
        <v>5786</v>
      </c>
      <c r="AD15" s="100">
        <v>5805</v>
      </c>
      <c r="AE15" s="100">
        <v>5086</v>
      </c>
      <c r="AF15" s="100">
        <v>4770</v>
      </c>
      <c r="AG15" s="100">
        <v>4749</v>
      </c>
      <c r="AH15" s="100">
        <v>4678</v>
      </c>
      <c r="AI15" s="100">
        <v>4554</v>
      </c>
      <c r="AJ15" s="100">
        <v>4645</v>
      </c>
    </row>
    <row r="16" spans="1:36" ht="15" customHeight="1">
      <c r="A16" s="100" t="s">
        <v>318</v>
      </c>
      <c r="B16" s="100">
        <v>32525</v>
      </c>
      <c r="C16" s="100">
        <v>38950</v>
      </c>
      <c r="D16" s="100">
        <v>42821</v>
      </c>
      <c r="E16" s="100">
        <v>46118</v>
      </c>
      <c r="F16" s="100">
        <v>50531</v>
      </c>
      <c r="G16" s="100">
        <v>51564</v>
      </c>
      <c r="H16" s="100">
        <v>60411</v>
      </c>
      <c r="I16" s="100">
        <v>72539</v>
      </c>
      <c r="J16" s="100">
        <v>78691</v>
      </c>
      <c r="K16" s="100">
        <v>86689</v>
      </c>
      <c r="L16" s="100">
        <v>97041</v>
      </c>
      <c r="M16" s="100">
        <v>96392</v>
      </c>
      <c r="N16" s="100">
        <v>103184</v>
      </c>
      <c r="O16" s="100">
        <v>115465</v>
      </c>
      <c r="P16" s="100">
        <v>116584</v>
      </c>
      <c r="Q16" s="100">
        <v>132039</v>
      </c>
      <c r="R16" s="100">
        <v>145938</v>
      </c>
      <c r="S16" s="100">
        <v>152205</v>
      </c>
      <c r="T16" s="100">
        <v>166433</v>
      </c>
      <c r="U16" s="100">
        <v>169465</v>
      </c>
      <c r="V16" s="100">
        <v>182988</v>
      </c>
      <c r="W16" s="100">
        <v>176430</v>
      </c>
      <c r="X16" s="100">
        <v>191971</v>
      </c>
      <c r="Y16" s="100">
        <v>197156</v>
      </c>
      <c r="Z16" s="100">
        <v>193575</v>
      </c>
      <c r="AA16" s="100">
        <v>198766</v>
      </c>
      <c r="AB16" s="100">
        <v>199318</v>
      </c>
      <c r="AC16" s="100">
        <v>188646</v>
      </c>
      <c r="AD16" s="100">
        <v>182984</v>
      </c>
      <c r="AE16" s="100">
        <v>186718</v>
      </c>
      <c r="AF16" s="100">
        <v>168098</v>
      </c>
      <c r="AG16" s="100">
        <v>157946</v>
      </c>
      <c r="AH16" s="100">
        <v>132907</v>
      </c>
      <c r="AI16" s="100">
        <v>131870</v>
      </c>
      <c r="AJ16" s="100">
        <v>150244</v>
      </c>
    </row>
    <row r="17" spans="1:36" ht="15" customHeight="1">
      <c r="A17" s="100" t="s">
        <v>319</v>
      </c>
      <c r="B17" s="100">
        <v>3640</v>
      </c>
      <c r="C17" s="100">
        <v>3727</v>
      </c>
      <c r="D17" s="100">
        <v>3028</v>
      </c>
      <c r="E17" s="100">
        <v>2751</v>
      </c>
      <c r="F17" s="100">
        <v>2083</v>
      </c>
      <c r="G17" s="100">
        <v>908</v>
      </c>
      <c r="H17" s="100">
        <v>1196</v>
      </c>
      <c r="I17" s="100">
        <v>531</v>
      </c>
      <c r="J17" s="100">
        <v>1113</v>
      </c>
      <c r="K17" s="100">
        <v>1225</v>
      </c>
      <c r="L17" s="100">
        <v>1025</v>
      </c>
      <c r="M17" s="100">
        <v>605</v>
      </c>
      <c r="N17" s="100">
        <v>2245</v>
      </c>
      <c r="O17" s="100">
        <v>1849</v>
      </c>
      <c r="P17" s="100">
        <v>2136</v>
      </c>
      <c r="Q17" s="100">
        <v>2131</v>
      </c>
      <c r="R17" s="100">
        <v>1957</v>
      </c>
      <c r="S17" s="100">
        <v>1799</v>
      </c>
      <c r="T17" s="100">
        <v>1491</v>
      </c>
      <c r="U17" s="100">
        <v>1708</v>
      </c>
      <c r="V17" s="100">
        <v>1574</v>
      </c>
      <c r="W17" s="100">
        <v>1170</v>
      </c>
      <c r="X17" s="100">
        <v>1601</v>
      </c>
      <c r="Y17" s="100">
        <v>1568</v>
      </c>
      <c r="Z17" s="100">
        <v>1668</v>
      </c>
      <c r="AA17" s="100">
        <v>1131</v>
      </c>
      <c r="AB17" s="100">
        <v>1342</v>
      </c>
      <c r="AC17" s="100">
        <v>349</v>
      </c>
      <c r="AD17" s="100">
        <v>22</v>
      </c>
      <c r="AE17" s="100">
        <v>15</v>
      </c>
      <c r="AF17" s="100">
        <v>16</v>
      </c>
      <c r="AG17" s="100">
        <v>23</v>
      </c>
      <c r="AH17" s="100">
        <v>26</v>
      </c>
      <c r="AI17" s="100">
        <v>28</v>
      </c>
      <c r="AJ17" s="100">
        <v>27</v>
      </c>
    </row>
    <row r="18" spans="1:36" ht="15" customHeight="1">
      <c r="A18" s="100" t="s">
        <v>320</v>
      </c>
      <c r="B18" s="100">
        <v>16882</v>
      </c>
      <c r="C18" s="100">
        <v>19424</v>
      </c>
      <c r="D18" s="100">
        <v>21858</v>
      </c>
      <c r="E18" s="100">
        <v>24024</v>
      </c>
      <c r="F18" s="100">
        <v>26639</v>
      </c>
      <c r="G18" s="100">
        <v>30168</v>
      </c>
      <c r="H18" s="100">
        <v>34906</v>
      </c>
      <c r="I18" s="100">
        <v>32944</v>
      </c>
      <c r="J18" s="100">
        <v>22938</v>
      </c>
      <c r="K18" s="100">
        <v>23968</v>
      </c>
      <c r="L18" s="100">
        <v>21542</v>
      </c>
      <c r="M18" s="100">
        <v>22161</v>
      </c>
      <c r="N18" s="100">
        <v>24123</v>
      </c>
      <c r="O18" s="100">
        <v>25016</v>
      </c>
      <c r="P18" s="100">
        <v>27205</v>
      </c>
      <c r="Q18" s="100">
        <v>29930</v>
      </c>
      <c r="R18" s="100">
        <v>31504</v>
      </c>
      <c r="S18" s="100">
        <v>32283</v>
      </c>
      <c r="T18" s="100">
        <v>30013</v>
      </c>
      <c r="U18" s="100">
        <v>28722</v>
      </c>
      <c r="V18" s="100">
        <v>29890</v>
      </c>
      <c r="W18" s="100">
        <v>33244</v>
      </c>
      <c r="X18" s="100">
        <v>34626</v>
      </c>
      <c r="Y18" s="100">
        <v>34054</v>
      </c>
      <c r="Z18" s="100">
        <v>33613</v>
      </c>
      <c r="AA18" s="100">
        <v>36761</v>
      </c>
      <c r="AB18" s="100">
        <v>37570</v>
      </c>
      <c r="AC18" s="100">
        <v>35771</v>
      </c>
      <c r="AD18" s="100">
        <v>35253</v>
      </c>
      <c r="AE18" s="100">
        <v>36116</v>
      </c>
      <c r="AF18" s="100">
        <v>34094</v>
      </c>
      <c r="AG18" s="100">
        <v>35808</v>
      </c>
      <c r="AH18" s="100">
        <v>35602</v>
      </c>
      <c r="AI18" s="100">
        <v>34931</v>
      </c>
      <c r="AJ18" s="100">
        <v>33631</v>
      </c>
    </row>
    <row r="19" spans="1:36" ht="15" customHeight="1">
      <c r="A19" s="139" t="s">
        <v>312</v>
      </c>
      <c r="B19" s="126">
        <v>63354</v>
      </c>
      <c r="C19" s="126">
        <v>73585</v>
      </c>
      <c r="D19" s="126">
        <v>79592</v>
      </c>
      <c r="E19" s="126">
        <v>84695</v>
      </c>
      <c r="F19" s="126">
        <v>92039</v>
      </c>
      <c r="G19" s="126">
        <v>97312</v>
      </c>
      <c r="H19" s="126">
        <v>113691</v>
      </c>
      <c r="I19" s="126">
        <v>120737</v>
      </c>
      <c r="J19" s="126">
        <v>112663</v>
      </c>
      <c r="K19" s="126">
        <v>120572</v>
      </c>
      <c r="L19" s="126">
        <v>126377</v>
      </c>
      <c r="M19" s="126">
        <v>126561</v>
      </c>
      <c r="N19" s="126">
        <v>137028</v>
      </c>
      <c r="O19" s="126">
        <v>149511</v>
      </c>
      <c r="P19" s="126">
        <v>153475</v>
      </c>
      <c r="Q19" s="126">
        <v>172117</v>
      </c>
      <c r="R19" s="126">
        <v>187488</v>
      </c>
      <c r="S19" s="126">
        <v>194229</v>
      </c>
      <c r="T19" s="126">
        <v>206916</v>
      </c>
      <c r="U19" s="126">
        <v>209483</v>
      </c>
      <c r="V19" s="126">
        <v>224224</v>
      </c>
      <c r="W19" s="126">
        <v>220682</v>
      </c>
      <c r="X19" s="126">
        <v>237723</v>
      </c>
      <c r="Y19" s="126">
        <v>242838</v>
      </c>
      <c r="Z19" s="126">
        <v>238871</v>
      </c>
      <c r="AA19" s="126">
        <v>244576</v>
      </c>
      <c r="AB19" s="126">
        <v>246599</v>
      </c>
      <c r="AC19" s="126">
        <v>231893</v>
      </c>
      <c r="AD19" s="126">
        <v>225099</v>
      </c>
      <c r="AE19" s="126">
        <v>228914</v>
      </c>
      <c r="AF19" s="126">
        <v>208020</v>
      </c>
      <c r="AG19" s="126">
        <v>200603</v>
      </c>
      <c r="AH19" s="126">
        <v>175905</v>
      </c>
      <c r="AI19" s="126">
        <v>174083</v>
      </c>
      <c r="AJ19" s="126">
        <v>191165</v>
      </c>
    </row>
    <row r="20" spans="1:36" ht="15" customHeight="1">
      <c r="A20" s="36" t="s">
        <v>250</v>
      </c>
    </row>
    <row r="21" spans="1:36" ht="15" customHeight="1">
      <c r="A21" s="47"/>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row>
    <row r="22" spans="1:36" ht="15" customHeight="1">
      <c r="A22" s="103" t="s">
        <v>322</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row>
    <row r="23" spans="1:36" ht="15" customHeight="1">
      <c r="A23" s="103" t="s">
        <v>252</v>
      </c>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row>
    <row r="24" spans="1:36" ht="15" customHeight="1">
      <c r="A24" s="106" t="s">
        <v>219</v>
      </c>
      <c r="B24" s="106"/>
      <c r="C24" s="106"/>
      <c r="D24" s="106"/>
      <c r="E24" s="106"/>
      <c r="F24" s="106"/>
      <c r="G24" s="106"/>
      <c r="H24" s="106"/>
      <c r="I24" s="106"/>
      <c r="J24" s="106"/>
      <c r="K24" s="106"/>
      <c r="L24" s="106"/>
      <c r="M24" s="106"/>
      <c r="N24" s="106"/>
      <c r="O24" s="112"/>
      <c r="P24" s="112"/>
      <c r="Q24" s="106"/>
      <c r="R24" s="112"/>
      <c r="S24" s="106"/>
      <c r="T24" s="50"/>
      <c r="U24" s="50"/>
      <c r="V24" s="59"/>
      <c r="W24" s="36"/>
      <c r="X24" s="59"/>
      <c r="Y24" s="59"/>
      <c r="Z24" s="59"/>
      <c r="AA24" s="59"/>
      <c r="AB24" s="59"/>
      <c r="AC24" s="59"/>
      <c r="AD24" s="59"/>
      <c r="AE24" s="59"/>
      <c r="AF24" s="59"/>
      <c r="AG24" s="59"/>
      <c r="AH24" s="59"/>
      <c r="AI24" s="59"/>
      <c r="AJ24" s="59"/>
    </row>
    <row r="25" spans="1:36" ht="13.5">
      <c r="A25" s="67"/>
      <c r="B25" s="39">
        <v>1990</v>
      </c>
      <c r="C25" s="39">
        <v>1991</v>
      </c>
      <c r="D25" s="39">
        <v>1992</v>
      </c>
      <c r="E25" s="39">
        <v>1993</v>
      </c>
      <c r="F25" s="39">
        <v>1994</v>
      </c>
      <c r="G25" s="39">
        <v>1995</v>
      </c>
      <c r="H25" s="39">
        <v>1996</v>
      </c>
      <c r="I25" s="39">
        <v>1997</v>
      </c>
      <c r="J25" s="39">
        <v>1998</v>
      </c>
      <c r="K25" s="39">
        <v>1999</v>
      </c>
      <c r="L25" s="39">
        <v>2000</v>
      </c>
      <c r="M25" s="39">
        <v>2001</v>
      </c>
      <c r="N25" s="39">
        <v>2002</v>
      </c>
      <c r="O25" s="39">
        <v>2003</v>
      </c>
      <c r="P25" s="39">
        <v>2004</v>
      </c>
      <c r="Q25" s="39" t="s">
        <v>226</v>
      </c>
      <c r="R25" s="39" t="s">
        <v>227</v>
      </c>
      <c r="S25" s="39" t="s">
        <v>228</v>
      </c>
      <c r="T25" s="39" t="s">
        <v>214</v>
      </c>
      <c r="U25" s="39">
        <v>2009</v>
      </c>
      <c r="V25" s="40" t="s">
        <v>215</v>
      </c>
      <c r="W25" s="40" t="s">
        <v>216</v>
      </c>
      <c r="X25" s="40">
        <v>2012</v>
      </c>
      <c r="Y25" s="40">
        <v>2013</v>
      </c>
      <c r="Z25" s="40">
        <v>2014</v>
      </c>
      <c r="AA25" s="40">
        <v>2015</v>
      </c>
      <c r="AB25" s="40">
        <v>2016</v>
      </c>
      <c r="AC25" s="40">
        <v>2017</v>
      </c>
      <c r="AD25" s="40">
        <v>2018</v>
      </c>
      <c r="AE25" s="40" t="s">
        <v>576</v>
      </c>
      <c r="AF25" s="40" t="s">
        <v>229</v>
      </c>
      <c r="AG25" s="40" t="s">
        <v>217</v>
      </c>
      <c r="AH25" s="40" t="s">
        <v>218</v>
      </c>
      <c r="AI25" s="40" t="s">
        <v>230</v>
      </c>
      <c r="AJ25" s="40" t="s">
        <v>231</v>
      </c>
    </row>
    <row r="26" spans="1:36" ht="15" customHeight="1">
      <c r="A26" s="125" t="s">
        <v>317</v>
      </c>
      <c r="B26" s="125">
        <v>63.603531300160519</v>
      </c>
      <c r="C26" s="125">
        <v>75.294275013376136</v>
      </c>
      <c r="D26" s="125">
        <v>79.909042268592827</v>
      </c>
      <c r="E26" s="125">
        <v>79.842161583734608</v>
      </c>
      <c r="F26" s="125">
        <v>87.680577849117171</v>
      </c>
      <c r="G26" s="125">
        <v>94.1278758694489</v>
      </c>
      <c r="H26" s="125">
        <v>111.24933119315142</v>
      </c>
      <c r="I26" s="125">
        <v>119.3820224719101</v>
      </c>
      <c r="J26" s="125">
        <v>102.18031032637774</v>
      </c>
      <c r="K26" s="125">
        <v>93.24505082932049</v>
      </c>
      <c r="L26" s="125">
        <v>90.850722311396467</v>
      </c>
      <c r="M26" s="125">
        <v>100.2541466024612</v>
      </c>
      <c r="N26" s="125">
        <v>100</v>
      </c>
      <c r="O26" s="125">
        <v>96.054039593365431</v>
      </c>
      <c r="P26" s="125">
        <v>101.91278758694489</v>
      </c>
      <c r="Q26" s="125">
        <v>105.85874799357946</v>
      </c>
      <c r="R26" s="125">
        <v>96.843231674692348</v>
      </c>
      <c r="S26" s="125">
        <v>92.13483146067415</v>
      </c>
      <c r="T26" s="125">
        <v>89.178705189941127</v>
      </c>
      <c r="U26" s="125">
        <v>86.717495987158898</v>
      </c>
      <c r="V26" s="125">
        <v>89.018191546281415</v>
      </c>
      <c r="W26" s="125">
        <v>102.74210807918671</v>
      </c>
      <c r="X26" s="125">
        <v>87.011771000535035</v>
      </c>
      <c r="Y26" s="125">
        <v>87.546816479400746</v>
      </c>
      <c r="Z26" s="125">
        <v>87.065275548421624</v>
      </c>
      <c r="AA26" s="125">
        <v>73.167469234884976</v>
      </c>
      <c r="AB26" s="125">
        <v>76.524879614767258</v>
      </c>
      <c r="AC26" s="125">
        <v>77.394328517924023</v>
      </c>
      <c r="AD26" s="125">
        <v>77.648475120385228</v>
      </c>
      <c r="AE26" s="125">
        <v>68.031032637774203</v>
      </c>
      <c r="AF26" s="125">
        <v>63.804173354735141</v>
      </c>
      <c r="AG26" s="125">
        <v>63.523274478330649</v>
      </c>
      <c r="AH26" s="125">
        <v>62.573568753344027</v>
      </c>
      <c r="AI26" s="125">
        <v>60.914927768860338</v>
      </c>
      <c r="AJ26" s="125">
        <v>62.132156233279808</v>
      </c>
    </row>
    <row r="27" spans="1:36" ht="15" customHeight="1">
      <c r="A27" s="125" t="s">
        <v>318</v>
      </c>
      <c r="B27" s="125">
        <v>31.521359900759812</v>
      </c>
      <c r="C27" s="125">
        <v>37.748100480694681</v>
      </c>
      <c r="D27" s="125">
        <v>41.499651108699027</v>
      </c>
      <c r="E27" s="125">
        <v>44.69491394014576</v>
      </c>
      <c r="F27" s="125">
        <v>48.971739804620874</v>
      </c>
      <c r="G27" s="125">
        <v>49.972864009924017</v>
      </c>
      <c r="H27" s="125">
        <v>58.546867731431227</v>
      </c>
      <c r="I27" s="125">
        <v>70.30062800434176</v>
      </c>
      <c r="J27" s="125">
        <v>76.262792681035819</v>
      </c>
      <c r="K27" s="125">
        <v>84.013994417739184</v>
      </c>
      <c r="L27" s="125">
        <v>94.046557605830358</v>
      </c>
      <c r="M27" s="125">
        <v>93.417584121569234</v>
      </c>
      <c r="N27" s="125">
        <v>100</v>
      </c>
      <c r="O27" s="125">
        <v>111.90203907582571</v>
      </c>
      <c r="P27" s="125">
        <v>112.98650953636223</v>
      </c>
      <c r="Q27" s="125">
        <v>127.96460691580091</v>
      </c>
      <c r="R27" s="125">
        <v>141.43471856101723</v>
      </c>
      <c r="S27" s="125">
        <v>147.50833462552336</v>
      </c>
      <c r="T27" s="125">
        <v>161.29729415413243</v>
      </c>
      <c r="U27" s="125">
        <v>164.23573422236007</v>
      </c>
      <c r="V27" s="125">
        <v>177.34144828655607</v>
      </c>
      <c r="W27" s="125">
        <v>170.98581175376029</v>
      </c>
      <c r="X27" s="125">
        <v>186.04725538843232</v>
      </c>
      <c r="Y27" s="125">
        <v>191.07225926500232</v>
      </c>
      <c r="Z27" s="125">
        <v>187.60175996278491</v>
      </c>
      <c r="AA27" s="125">
        <v>192.6325786943712</v>
      </c>
      <c r="AB27" s="125">
        <v>193.16754535586912</v>
      </c>
      <c r="AC27" s="125">
        <v>182.8248565669096</v>
      </c>
      <c r="AD27" s="125">
        <v>177.3375717165452</v>
      </c>
      <c r="AE27" s="125">
        <v>180.95634982167778</v>
      </c>
      <c r="AF27" s="125">
        <v>162.91091642115055</v>
      </c>
      <c r="AG27" s="125">
        <v>153.07218173360209</v>
      </c>
      <c r="AH27" s="125">
        <v>128.80582260815629</v>
      </c>
      <c r="AI27" s="125">
        <v>127.80082183284229</v>
      </c>
      <c r="AJ27" s="125">
        <v>145.60784617770196</v>
      </c>
    </row>
    <row r="28" spans="1:36" ht="15" customHeight="1">
      <c r="A28" s="125" t="s">
        <v>319</v>
      </c>
      <c r="B28" s="125">
        <v>162.13808463251675</v>
      </c>
      <c r="C28" s="125">
        <v>166.01336302895328</v>
      </c>
      <c r="D28" s="125">
        <v>134.87750556792878</v>
      </c>
      <c r="E28" s="125">
        <v>122.53897550111364</v>
      </c>
      <c r="F28" s="125">
        <v>92.783964365256168</v>
      </c>
      <c r="G28" s="125">
        <v>40.445434298440993</v>
      </c>
      <c r="H28" s="125">
        <v>53.273942093541216</v>
      </c>
      <c r="I28" s="125">
        <v>23.652561247216042</v>
      </c>
      <c r="J28" s="125">
        <v>49.576837416481077</v>
      </c>
      <c r="K28" s="125">
        <v>54.565701559020056</v>
      </c>
      <c r="L28" s="125">
        <v>45.657015590200452</v>
      </c>
      <c r="M28" s="125">
        <v>26.948775055679288</v>
      </c>
      <c r="N28" s="125">
        <v>100</v>
      </c>
      <c r="O28" s="125">
        <v>82.360801781737194</v>
      </c>
      <c r="P28" s="125">
        <v>95.144766146993305</v>
      </c>
      <c r="Q28" s="125">
        <v>94.922048997772805</v>
      </c>
      <c r="R28" s="125">
        <v>87.171492204899764</v>
      </c>
      <c r="S28" s="125">
        <v>80.133630289532292</v>
      </c>
      <c r="T28" s="125">
        <v>66.414253897550111</v>
      </c>
      <c r="U28" s="125">
        <v>76.080178173719375</v>
      </c>
      <c r="V28" s="125">
        <v>70.11135857461025</v>
      </c>
      <c r="W28" s="125">
        <v>52.115812917594653</v>
      </c>
      <c r="X28" s="125">
        <v>71.314031180400889</v>
      </c>
      <c r="Y28" s="125">
        <v>69.844097995545653</v>
      </c>
      <c r="Z28" s="125">
        <v>74.298440979955458</v>
      </c>
      <c r="AA28" s="125">
        <v>50.37861915367484</v>
      </c>
      <c r="AB28" s="125">
        <v>59.777282850779521</v>
      </c>
      <c r="AC28" s="125">
        <v>15.545657015590203</v>
      </c>
      <c r="AD28" s="125">
        <v>0.97995545657015604</v>
      </c>
      <c r="AE28" s="125">
        <v>0.66815144766147005</v>
      </c>
      <c r="AF28" s="125">
        <v>0.71269487750556804</v>
      </c>
      <c r="AG28" s="125">
        <v>1.0244988864142541</v>
      </c>
      <c r="AH28" s="125">
        <v>1.1581291759465482</v>
      </c>
      <c r="AI28" s="125">
        <v>1.2472160356347441</v>
      </c>
      <c r="AJ28" s="125">
        <v>1.2026726057906461</v>
      </c>
    </row>
    <row r="29" spans="1:36" ht="15" customHeight="1">
      <c r="A29" s="125" t="s">
        <v>320</v>
      </c>
      <c r="B29" s="125">
        <v>69.98300377233349</v>
      </c>
      <c r="C29" s="125">
        <v>80.520664925589713</v>
      </c>
      <c r="D29" s="125">
        <v>90.610620569580931</v>
      </c>
      <c r="E29" s="125">
        <v>99.589603283173759</v>
      </c>
      <c r="F29" s="125">
        <v>110.42988019732208</v>
      </c>
      <c r="G29" s="125">
        <v>125.05907225469471</v>
      </c>
      <c r="H29" s="125">
        <v>144.70007876300627</v>
      </c>
      <c r="I29" s="125">
        <v>136.56676201135846</v>
      </c>
      <c r="J29" s="125">
        <v>95.087675662231064</v>
      </c>
      <c r="K29" s="125">
        <v>99.357459685777059</v>
      </c>
      <c r="L29" s="125">
        <v>89.3006674128425</v>
      </c>
      <c r="M29" s="125">
        <v>91.866683248352189</v>
      </c>
      <c r="N29" s="125">
        <v>100</v>
      </c>
      <c r="O29" s="125">
        <v>103.70186129420055</v>
      </c>
      <c r="P29" s="125">
        <v>112.77618869958131</v>
      </c>
      <c r="Q29" s="125">
        <v>124.07246196575882</v>
      </c>
      <c r="R29" s="125">
        <v>130.59735522115824</v>
      </c>
      <c r="S29" s="125">
        <v>133.82663847780128</v>
      </c>
      <c r="T29" s="125">
        <v>124.41653194047176</v>
      </c>
      <c r="U29" s="125">
        <v>119.06479293620197</v>
      </c>
      <c r="V29" s="125">
        <v>123.90664511047548</v>
      </c>
      <c r="W29" s="125">
        <v>137.81038842598352</v>
      </c>
      <c r="X29" s="125">
        <v>143.5393607760229</v>
      </c>
      <c r="Y29" s="125">
        <v>141.16817974547115</v>
      </c>
      <c r="Z29" s="125">
        <v>139.34004891597232</v>
      </c>
      <c r="AA29" s="125">
        <v>152.38983542677113</v>
      </c>
      <c r="AB29" s="125">
        <v>155.74348132487665</v>
      </c>
      <c r="AC29" s="125">
        <v>148.28586825850846</v>
      </c>
      <c r="AD29" s="125">
        <v>146.13853998258921</v>
      </c>
      <c r="AE29" s="125">
        <v>149.71603863532724</v>
      </c>
      <c r="AF29" s="125">
        <v>141.33399660075443</v>
      </c>
      <c r="AG29" s="125">
        <v>148.43924884964554</v>
      </c>
      <c r="AH29" s="125">
        <v>147.58529204493635</v>
      </c>
      <c r="AI29" s="125">
        <v>144.80371429755832</v>
      </c>
      <c r="AJ29" s="125">
        <v>139.41466650084979</v>
      </c>
    </row>
    <row r="30" spans="1:36" ht="15" customHeight="1">
      <c r="A30" s="101" t="s">
        <v>312</v>
      </c>
      <c r="B30" s="102">
        <v>46.234346264996915</v>
      </c>
      <c r="C30" s="102">
        <v>53.7007035058528</v>
      </c>
      <c r="D30" s="102">
        <v>58.084479084566645</v>
      </c>
      <c r="E30" s="102">
        <v>61.808535481799325</v>
      </c>
      <c r="F30" s="102">
        <v>67.168024053478106</v>
      </c>
      <c r="G30" s="102">
        <v>71.016142686166319</v>
      </c>
      <c r="H30" s="102">
        <v>82.96917418337857</v>
      </c>
      <c r="I30" s="102">
        <v>88.111188954082365</v>
      </c>
      <c r="J30" s="102">
        <v>82.218962547800444</v>
      </c>
      <c r="K30" s="102">
        <v>87.990775607904951</v>
      </c>
      <c r="L30" s="102">
        <v>92.227136059783405</v>
      </c>
      <c r="M30" s="102">
        <v>92.361415185217624</v>
      </c>
      <c r="N30" s="102">
        <v>100</v>
      </c>
      <c r="O30" s="102">
        <v>109.10981697171381</v>
      </c>
      <c r="P30" s="102">
        <v>112.00265639139447</v>
      </c>
      <c r="Q30" s="102">
        <v>125.60717517587648</v>
      </c>
      <c r="R30" s="102">
        <v>136.824590594623</v>
      </c>
      <c r="S30" s="102">
        <v>141.74402311936248</v>
      </c>
      <c r="T30" s="102">
        <v>151.00271477362293</v>
      </c>
      <c r="U30" s="102">
        <v>152.87605452900138</v>
      </c>
      <c r="V30" s="102">
        <v>163.63370989870683</v>
      </c>
      <c r="W30" s="102">
        <v>161.04883673409813</v>
      </c>
      <c r="X30" s="102">
        <v>173.48498117173131</v>
      </c>
      <c r="Y30" s="102">
        <v>177.21779490323144</v>
      </c>
      <c r="Z30" s="102">
        <v>174.32276614998395</v>
      </c>
      <c r="AA30" s="102">
        <v>178.48614881630033</v>
      </c>
      <c r="AB30" s="102">
        <v>179.96248941822111</v>
      </c>
      <c r="AC30" s="102">
        <v>169.23037627346235</v>
      </c>
      <c r="AD30" s="102">
        <v>164.27226552237497</v>
      </c>
      <c r="AE30" s="102">
        <v>167.05636804156811</v>
      </c>
      <c r="AF30" s="102">
        <v>151.80838952622818</v>
      </c>
      <c r="AG30" s="102">
        <v>146.3956271710891</v>
      </c>
      <c r="AH30" s="102">
        <v>128.37157369296784</v>
      </c>
      <c r="AI30" s="102">
        <v>127.04191844002683</v>
      </c>
      <c r="AJ30" s="102">
        <v>139.50798376974046</v>
      </c>
    </row>
    <row r="32" spans="1:36" ht="15" customHeight="1">
      <c r="A32" s="103" t="s">
        <v>323</v>
      </c>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row>
    <row r="33" spans="1:36" ht="15" customHeight="1">
      <c r="A33" s="103" t="s">
        <v>246</v>
      </c>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row>
    <row r="34" spans="1:36" ht="15" customHeight="1">
      <c r="A34" s="106" t="s">
        <v>219</v>
      </c>
      <c r="B34" s="106"/>
      <c r="C34" s="106"/>
      <c r="D34" s="106"/>
      <c r="E34" s="106"/>
      <c r="F34" s="106"/>
      <c r="G34" s="106"/>
      <c r="H34" s="106"/>
      <c r="I34" s="106"/>
      <c r="J34" s="106"/>
      <c r="K34" s="106"/>
      <c r="L34" s="106"/>
      <c r="M34" s="106"/>
      <c r="N34" s="106"/>
      <c r="O34" s="112"/>
      <c r="P34" s="112"/>
      <c r="Q34" s="106"/>
      <c r="R34" s="112"/>
      <c r="S34" s="106"/>
      <c r="T34" s="50"/>
      <c r="U34" s="50"/>
      <c r="V34" s="59"/>
      <c r="W34" s="36"/>
      <c r="X34" s="59"/>
      <c r="Y34" s="59"/>
      <c r="Z34" s="59"/>
      <c r="AA34" s="59"/>
      <c r="AB34" s="59"/>
      <c r="AC34" s="59"/>
      <c r="AD34" s="59"/>
      <c r="AE34" s="59"/>
      <c r="AF34" s="59"/>
      <c r="AG34" s="59"/>
      <c r="AH34" s="59"/>
      <c r="AI34" s="59"/>
      <c r="AJ34" s="59" t="s">
        <v>254</v>
      </c>
    </row>
    <row r="35" spans="1:36" ht="13.5">
      <c r="A35" s="67"/>
      <c r="B35" s="39">
        <v>1990</v>
      </c>
      <c r="C35" s="39">
        <v>1991</v>
      </c>
      <c r="D35" s="39">
        <v>1992</v>
      </c>
      <c r="E35" s="39">
        <v>1993</v>
      </c>
      <c r="F35" s="39">
        <v>1994</v>
      </c>
      <c r="G35" s="39">
        <v>1995</v>
      </c>
      <c r="H35" s="39">
        <v>1996</v>
      </c>
      <c r="I35" s="39">
        <v>1997</v>
      </c>
      <c r="J35" s="39">
        <v>1998</v>
      </c>
      <c r="K35" s="39">
        <v>1999</v>
      </c>
      <c r="L35" s="39">
        <v>2000</v>
      </c>
      <c r="M35" s="39">
        <v>2001</v>
      </c>
      <c r="N35" s="39">
        <v>2002</v>
      </c>
      <c r="O35" s="39">
        <v>2003</v>
      </c>
      <c r="P35" s="39">
        <v>2004</v>
      </c>
      <c r="Q35" s="39" t="s">
        <v>226</v>
      </c>
      <c r="R35" s="39" t="s">
        <v>227</v>
      </c>
      <c r="S35" s="39" t="s">
        <v>228</v>
      </c>
      <c r="T35" s="39" t="s">
        <v>214</v>
      </c>
      <c r="U35" s="39">
        <v>2009</v>
      </c>
      <c r="V35" s="40" t="s">
        <v>215</v>
      </c>
      <c r="W35" s="40" t="s">
        <v>216</v>
      </c>
      <c r="X35" s="40">
        <v>2012</v>
      </c>
      <c r="Y35" s="40">
        <v>2013</v>
      </c>
      <c r="Z35" s="40">
        <v>2014</v>
      </c>
      <c r="AA35" s="40">
        <v>2015</v>
      </c>
      <c r="AB35" s="40">
        <v>2016</v>
      </c>
      <c r="AC35" s="40">
        <v>2017</v>
      </c>
      <c r="AD35" s="40">
        <v>2018</v>
      </c>
      <c r="AE35" s="40" t="s">
        <v>576</v>
      </c>
      <c r="AF35" s="40" t="s">
        <v>229</v>
      </c>
      <c r="AG35" s="40" t="s">
        <v>217</v>
      </c>
      <c r="AH35" s="40" t="s">
        <v>218</v>
      </c>
      <c r="AI35" s="40" t="s">
        <v>230</v>
      </c>
      <c r="AJ35" s="40" t="s">
        <v>231</v>
      </c>
    </row>
    <row r="36" spans="1:36" ht="15" customHeight="1">
      <c r="A36" s="125" t="s">
        <v>317</v>
      </c>
      <c r="B36" s="125"/>
      <c r="C36" s="125">
        <v>18.380651945320722</v>
      </c>
      <c r="D36" s="125">
        <v>6.1289749511458638</v>
      </c>
      <c r="E36" s="125">
        <v>-8.3696016069637835E-2</v>
      </c>
      <c r="F36" s="125">
        <v>9.8173898475456554</v>
      </c>
      <c r="G36" s="125">
        <v>7.3531655225019108</v>
      </c>
      <c r="H36" s="125">
        <v>18.189569418786419</v>
      </c>
      <c r="I36" s="125">
        <v>7.3103282433569774</v>
      </c>
      <c r="J36" s="125">
        <v>-14.408963585434179</v>
      </c>
      <c r="K36" s="125">
        <v>-8.744600078544309</v>
      </c>
      <c r="L36" s="125">
        <v>-2.5677808061971064</v>
      </c>
      <c r="M36" s="125">
        <v>10.350412249705542</v>
      </c>
      <c r="N36" s="125">
        <v>-0.25350233488991591</v>
      </c>
      <c r="O36" s="125">
        <v>-3.945960406634569</v>
      </c>
      <c r="P36" s="125">
        <v>6.0994290488789886</v>
      </c>
      <c r="Q36" s="125">
        <v>3.8718991993699916</v>
      </c>
      <c r="R36" s="125">
        <v>-8.5165529441496091</v>
      </c>
      <c r="S36" s="125">
        <v>-4.8618784530386705</v>
      </c>
      <c r="T36" s="125">
        <v>-3.2084785133565674</v>
      </c>
      <c r="U36" s="125">
        <v>-2.7598620068996667</v>
      </c>
      <c r="V36" s="125">
        <v>2.6530927039950711</v>
      </c>
      <c r="W36" s="125">
        <v>15.416979714500371</v>
      </c>
      <c r="X36" s="125">
        <v>-15.310506444473376</v>
      </c>
      <c r="Y36" s="125">
        <v>0.61491160645657317</v>
      </c>
      <c r="Z36" s="125">
        <v>-0.55003819709702384</v>
      </c>
      <c r="AA36" s="125">
        <v>-15.962513442925186</v>
      </c>
      <c r="AB36" s="125">
        <v>4.5886654478976254</v>
      </c>
      <c r="AC36" s="125">
        <v>1.136165006117821</v>
      </c>
      <c r="AD36" s="125">
        <v>0.32837884548911234</v>
      </c>
      <c r="AE36" s="125">
        <v>-12.38587424633937</v>
      </c>
      <c r="AF36" s="125">
        <v>-6.2131340935902415</v>
      </c>
      <c r="AG36" s="125">
        <v>-0.4402515723270426</v>
      </c>
      <c r="AH36" s="125">
        <v>-1.4950515898083836</v>
      </c>
      <c r="AI36" s="125">
        <v>-2.6507054296707935</v>
      </c>
      <c r="AJ36" s="125">
        <v>1.9982433025911348</v>
      </c>
    </row>
    <row r="37" spans="1:36" ht="15" customHeight="1">
      <c r="A37" s="125" t="s">
        <v>318</v>
      </c>
      <c r="B37" s="125"/>
      <c r="C37" s="125">
        <v>19.754035357417379</v>
      </c>
      <c r="D37" s="125">
        <v>9.9383825417201503</v>
      </c>
      <c r="E37" s="125">
        <v>7.6994932392984765</v>
      </c>
      <c r="F37" s="125">
        <v>9.5689318704193624</v>
      </c>
      <c r="G37" s="125">
        <v>2.0442896439809175</v>
      </c>
      <c r="H37" s="125">
        <v>17.157319059809168</v>
      </c>
      <c r="I37" s="125">
        <v>20.07581400738276</v>
      </c>
      <c r="J37" s="125">
        <v>8.4809550724437912</v>
      </c>
      <c r="K37" s="125">
        <v>10.163805263626074</v>
      </c>
      <c r="L37" s="125">
        <v>11.94153814209416</v>
      </c>
      <c r="M37" s="125">
        <v>-0.66878948073494371</v>
      </c>
      <c r="N37" s="125">
        <v>7.0462279027305073</v>
      </c>
      <c r="O37" s="125">
        <v>11.902039075825698</v>
      </c>
      <c r="P37" s="125">
        <v>0.96912484302602309</v>
      </c>
      <c r="Q37" s="125">
        <v>13.256536059836677</v>
      </c>
      <c r="R37" s="125">
        <v>10.526435371367555</v>
      </c>
      <c r="S37" s="125">
        <v>4.2942893557538184</v>
      </c>
      <c r="T37" s="125">
        <v>9.3479189251338681</v>
      </c>
      <c r="U37" s="125">
        <v>1.8217540992471442</v>
      </c>
      <c r="V37" s="125">
        <v>7.9798188416487079</v>
      </c>
      <c r="W37" s="125">
        <v>-3.5838415633812133</v>
      </c>
      <c r="X37" s="125">
        <v>8.8085926429745598</v>
      </c>
      <c r="Y37" s="125">
        <v>2.7009287861187374</v>
      </c>
      <c r="Z37" s="125">
        <v>-1.8163281868165342</v>
      </c>
      <c r="AA37" s="125">
        <v>2.6816479400749103</v>
      </c>
      <c r="AB37" s="125">
        <v>0.27771349224717312</v>
      </c>
      <c r="AC37" s="125">
        <v>-5.354258019847677</v>
      </c>
      <c r="AD37" s="125">
        <v>-3.001388844714441</v>
      </c>
      <c r="AE37" s="125">
        <v>2.0406155729462512</v>
      </c>
      <c r="AF37" s="125">
        <v>-9.9722576291519829</v>
      </c>
      <c r="AG37" s="125">
        <v>-6.0393341979083601</v>
      </c>
      <c r="AH37" s="125">
        <v>-15.852886429539211</v>
      </c>
      <c r="AI37" s="125">
        <v>-0.78024483285304314</v>
      </c>
      <c r="AJ37" s="125">
        <v>13.933419276560244</v>
      </c>
    </row>
    <row r="38" spans="1:36" ht="15" customHeight="1">
      <c r="A38" s="125" t="s">
        <v>319</v>
      </c>
      <c r="B38" s="125"/>
      <c r="C38" s="125">
        <v>2.3901098901098834</v>
      </c>
      <c r="D38" s="125">
        <v>-18.755030855916289</v>
      </c>
      <c r="E38" s="125">
        <v>-9.147952443857335</v>
      </c>
      <c r="F38" s="125">
        <v>-24.282079243911298</v>
      </c>
      <c r="G38" s="125">
        <v>-56.409025444071055</v>
      </c>
      <c r="H38" s="125">
        <v>31.718061674008823</v>
      </c>
      <c r="I38" s="125">
        <v>-55.602006688963215</v>
      </c>
      <c r="J38" s="125">
        <v>109.60451977401129</v>
      </c>
      <c r="K38" s="125">
        <v>10.062893081761004</v>
      </c>
      <c r="L38" s="125">
        <v>-16.326530612244895</v>
      </c>
      <c r="M38" s="125">
        <v>-40.975609756097562</v>
      </c>
      <c r="N38" s="125">
        <v>271.07438016528926</v>
      </c>
      <c r="O38" s="125">
        <v>-17.639198218262806</v>
      </c>
      <c r="P38" s="125">
        <v>15.521903731746889</v>
      </c>
      <c r="Q38" s="125">
        <v>-0.23408239700374622</v>
      </c>
      <c r="R38" s="125">
        <v>-8.1651806663538196</v>
      </c>
      <c r="S38" s="125">
        <v>-8.0735820132856446</v>
      </c>
      <c r="T38" s="125">
        <v>-17.120622568093381</v>
      </c>
      <c r="U38" s="125">
        <v>14.553990610328654</v>
      </c>
      <c r="V38" s="125">
        <v>-7.8454332552693131</v>
      </c>
      <c r="W38" s="125">
        <v>-25.667090216010166</v>
      </c>
      <c r="X38" s="125">
        <v>36.837606837606842</v>
      </c>
      <c r="Y38" s="125">
        <v>-2.0612117426608449</v>
      </c>
      <c r="Z38" s="125">
        <v>6.3775510204081627</v>
      </c>
      <c r="AA38" s="125">
        <v>-32.194244604316552</v>
      </c>
      <c r="AB38" s="125">
        <v>18.656056587091058</v>
      </c>
      <c r="AC38" s="125">
        <v>-73.994038748137115</v>
      </c>
      <c r="AD38" s="125">
        <v>-93.696275071633238</v>
      </c>
      <c r="AE38" s="125">
        <v>-31.818181818181827</v>
      </c>
      <c r="AF38" s="125">
        <v>6.6666666666666714</v>
      </c>
      <c r="AG38" s="125">
        <v>43.75</v>
      </c>
      <c r="AH38" s="125">
        <v>13.043478260869563</v>
      </c>
      <c r="AI38" s="125">
        <v>7.6923076923076934</v>
      </c>
      <c r="AJ38" s="125">
        <v>-3.5714285714285694</v>
      </c>
    </row>
    <row r="39" spans="1:36" ht="15" customHeight="1">
      <c r="A39" s="125" t="s">
        <v>320</v>
      </c>
      <c r="B39" s="125"/>
      <c r="C39" s="125">
        <v>15.057457647198191</v>
      </c>
      <c r="D39" s="125">
        <v>12.530889621087312</v>
      </c>
      <c r="E39" s="125">
        <v>9.9094153170463812</v>
      </c>
      <c r="F39" s="125">
        <v>10.884948384948373</v>
      </c>
      <c r="G39" s="125">
        <v>13.247494275310643</v>
      </c>
      <c r="H39" s="125">
        <v>15.70538318748342</v>
      </c>
      <c r="I39" s="125">
        <v>-5.6208101759009992</v>
      </c>
      <c r="J39" s="125">
        <v>-30.37275376396309</v>
      </c>
      <c r="K39" s="125">
        <v>4.490365332635804</v>
      </c>
      <c r="L39" s="125">
        <v>-10.121829105473964</v>
      </c>
      <c r="M39" s="125">
        <v>2.8734565035744168</v>
      </c>
      <c r="N39" s="125">
        <v>8.8533910924597308</v>
      </c>
      <c r="O39" s="125">
        <v>3.7018612942005547</v>
      </c>
      <c r="P39" s="125">
        <v>8.7503997441637438</v>
      </c>
      <c r="Q39" s="125">
        <v>10.016541077007915</v>
      </c>
      <c r="R39" s="125">
        <v>5.2589375208820712</v>
      </c>
      <c r="S39" s="125">
        <v>2.4727018791264754</v>
      </c>
      <c r="T39" s="125">
        <v>-7.0315646005637689</v>
      </c>
      <c r="U39" s="125">
        <v>-4.3014693632759133</v>
      </c>
      <c r="V39" s="125">
        <v>4.0665691804191937</v>
      </c>
      <c r="W39" s="125">
        <v>11.221144195383076</v>
      </c>
      <c r="X39" s="125">
        <v>4.1571411382505232</v>
      </c>
      <c r="Y39" s="125">
        <v>-1.6519378501703983</v>
      </c>
      <c r="Z39" s="125">
        <v>-1.2950020555588111</v>
      </c>
      <c r="AA39" s="125">
        <v>9.3654240918692295</v>
      </c>
      <c r="AB39" s="125">
        <v>2.2007018307445492</v>
      </c>
      <c r="AC39" s="125">
        <v>-4.7883949960074546</v>
      </c>
      <c r="AD39" s="125">
        <v>-1.4481004165385372</v>
      </c>
      <c r="AE39" s="125">
        <v>2.4480186083453788</v>
      </c>
      <c r="AF39" s="125">
        <v>-5.5986266474692599</v>
      </c>
      <c r="AG39" s="125">
        <v>5.0272775268375653</v>
      </c>
      <c r="AH39" s="125">
        <v>-0.57529043789097045</v>
      </c>
      <c r="AI39" s="125">
        <v>-1.8847255772147662</v>
      </c>
      <c r="AJ39" s="125">
        <v>-3.7216226274655639</v>
      </c>
    </row>
    <row r="40" spans="1:36" ht="15" customHeight="1">
      <c r="A40" s="101" t="s">
        <v>312</v>
      </c>
      <c r="B40" s="102"/>
      <c r="C40" s="102">
        <v>16.148940871926001</v>
      </c>
      <c r="D40" s="102">
        <v>8.1633485085275623</v>
      </c>
      <c r="E40" s="102">
        <v>6.4114483867725482</v>
      </c>
      <c r="F40" s="102">
        <v>8.6711139972843796</v>
      </c>
      <c r="G40" s="102">
        <v>5.7290931018372646</v>
      </c>
      <c r="H40" s="102">
        <v>16.831428806313724</v>
      </c>
      <c r="I40" s="102">
        <v>6.1975002418837022</v>
      </c>
      <c r="J40" s="102">
        <v>-6.6872623967797864</v>
      </c>
      <c r="K40" s="102">
        <v>7.0200509484036502</v>
      </c>
      <c r="L40" s="102">
        <v>4.8145506419401016</v>
      </c>
      <c r="M40" s="102">
        <v>0.14559611321681132</v>
      </c>
      <c r="N40" s="102">
        <v>8.2703202408324756</v>
      </c>
      <c r="O40" s="102">
        <v>9.1098169717137978</v>
      </c>
      <c r="P40" s="102">
        <v>2.6513099370614839</v>
      </c>
      <c r="Q40" s="102">
        <v>12.146603681381336</v>
      </c>
      <c r="R40" s="102">
        <v>8.9305530540272144</v>
      </c>
      <c r="S40" s="102">
        <v>3.5954301075268802</v>
      </c>
      <c r="T40" s="102">
        <v>6.5319802913056151</v>
      </c>
      <c r="U40" s="102">
        <v>1.2406000502619463</v>
      </c>
      <c r="V40" s="102">
        <v>7.0368478587761416</v>
      </c>
      <c r="W40" s="102">
        <v>-1.5796703296703356</v>
      </c>
      <c r="X40" s="102">
        <v>7.7219709808683916</v>
      </c>
      <c r="Y40" s="102">
        <v>2.1516639113590088</v>
      </c>
      <c r="Z40" s="102">
        <v>-1.6335993543020351</v>
      </c>
      <c r="AA40" s="102">
        <v>2.3883183810508655</v>
      </c>
      <c r="AB40" s="102">
        <v>0.82714575428497028</v>
      </c>
      <c r="AC40" s="102">
        <v>-5.9635278326351795</v>
      </c>
      <c r="AD40" s="102">
        <v>-2.9297995196060214</v>
      </c>
      <c r="AE40" s="102">
        <v>1.6948098392262949</v>
      </c>
      <c r="AF40" s="102">
        <v>-9.1274452414443914</v>
      </c>
      <c r="AG40" s="102">
        <v>-3.5655225459090474</v>
      </c>
      <c r="AH40" s="102">
        <v>-12.311879682756484</v>
      </c>
      <c r="AI40" s="102">
        <v>-1.0357863619567382</v>
      </c>
      <c r="AJ40" s="102">
        <v>9.8125606750802774</v>
      </c>
    </row>
    <row r="42" spans="1:36" ht="15" customHeight="1">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ht="15" customHeight="1">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row>
    <row r="44" spans="1:36" ht="15" customHeight="1">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row>
    <row r="45" spans="1:36" ht="15" customHeight="1">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row>
    <row r="46" spans="1:36" ht="15" customHeight="1">
      <c r="B46" s="14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1:36" ht="15" customHeight="1">
      <c r="B47" s="14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row>
    <row r="48" spans="1:36" ht="15" customHeight="1">
      <c r="B48" s="14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row>
    <row r="49" spans="2:36" ht="15" customHeight="1">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row>
    <row r="50" spans="2:36" ht="15" customHeight="1">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row>
    <row r="51" spans="2:36" ht="15" customHeight="1">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row>
    <row r="52" spans="2:36" ht="15" customHeight="1">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40" max="2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B50AD-CE49-4364-BC00-282CE7EC5956}">
  <dimension ref="A1:BC148"/>
  <sheetViews>
    <sheetView zoomScaleNormal="100" zoomScaleSheetLayoutView="100" workbookViewId="0">
      <pane xSplit="1" topLeftCell="AC1" activePane="topRight" state="frozen"/>
      <selection activeCell="A14" sqref="A14:J14"/>
      <selection pane="topRight" activeCell="AE95" activeCellId="3" sqref="AE4 AE34 AE65 AE95"/>
    </sheetView>
  </sheetViews>
  <sheetFormatPr defaultColWidth="7.75" defaultRowHeight="15" customHeight="1"/>
  <cols>
    <col min="1" max="1" width="41.875" style="37" customWidth="1"/>
    <col min="2" max="2" width="7" style="37" hidden="1" customWidth="1"/>
    <col min="3" max="28" width="7.25" style="37" hidden="1" customWidth="1"/>
    <col min="29" max="36" width="7.25" style="37" customWidth="1"/>
    <col min="37" max="16384" width="7.75" style="36"/>
  </cols>
  <sheetData>
    <row r="1" spans="1:36" ht="15" customHeight="1">
      <c r="A1" s="103" t="s">
        <v>324</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row>
    <row r="2" spans="1:36" ht="15" customHeight="1">
      <c r="A2" s="103" t="s">
        <v>225</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row>
    <row r="3" spans="1:36" ht="15" customHeight="1">
      <c r="A3" s="106" t="s">
        <v>219</v>
      </c>
      <c r="B3" s="106"/>
      <c r="C3" s="106"/>
      <c r="D3" s="106"/>
      <c r="E3" s="106"/>
      <c r="F3" s="106"/>
      <c r="G3" s="106"/>
      <c r="H3" s="106"/>
      <c r="I3" s="106"/>
      <c r="J3" s="106"/>
      <c r="K3" s="106"/>
      <c r="L3" s="106"/>
      <c r="M3" s="106"/>
      <c r="N3" s="106"/>
      <c r="O3" s="112"/>
      <c r="P3" s="112"/>
      <c r="Q3" s="106"/>
      <c r="R3" s="112"/>
      <c r="S3" s="106"/>
      <c r="T3" s="50"/>
      <c r="U3" s="50"/>
      <c r="V3" s="59"/>
      <c r="W3" s="36"/>
      <c r="X3" s="59"/>
      <c r="Y3" s="59"/>
      <c r="Z3" s="59"/>
      <c r="AA3" s="59"/>
      <c r="AB3" s="59"/>
      <c r="AD3" s="59"/>
      <c r="AE3" s="59"/>
      <c r="AF3" s="59"/>
      <c r="AG3" s="59"/>
      <c r="AH3" s="59"/>
      <c r="AI3" s="59"/>
      <c r="AJ3" s="59"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ht="15" customHeight="1">
      <c r="A5" s="100" t="s">
        <v>325</v>
      </c>
      <c r="B5" s="100">
        <v>90472</v>
      </c>
      <c r="C5" s="100">
        <v>102107</v>
      </c>
      <c r="D5" s="100">
        <v>107268</v>
      </c>
      <c r="E5" s="100">
        <v>114423</v>
      </c>
      <c r="F5" s="100">
        <v>127901</v>
      </c>
      <c r="G5" s="100">
        <v>139959</v>
      </c>
      <c r="H5" s="100">
        <v>158711</v>
      </c>
      <c r="I5" s="100">
        <v>166937</v>
      </c>
      <c r="J5" s="100">
        <v>197575</v>
      </c>
      <c r="K5" s="100">
        <v>192467</v>
      </c>
      <c r="L5" s="100">
        <v>208779</v>
      </c>
      <c r="M5" s="100">
        <v>214014</v>
      </c>
      <c r="N5" s="100">
        <v>219069</v>
      </c>
      <c r="O5" s="100">
        <v>257132</v>
      </c>
      <c r="P5" s="100">
        <v>257589</v>
      </c>
      <c r="Q5" s="100">
        <v>264781</v>
      </c>
      <c r="R5" s="100">
        <v>307606</v>
      </c>
      <c r="S5" s="100">
        <v>335148</v>
      </c>
      <c r="T5" s="100">
        <v>394786</v>
      </c>
      <c r="U5" s="100">
        <v>437075</v>
      </c>
      <c r="V5" s="100">
        <v>494965</v>
      </c>
      <c r="W5" s="100">
        <v>556940</v>
      </c>
      <c r="X5" s="100">
        <v>511169</v>
      </c>
      <c r="Y5" s="100">
        <v>520315</v>
      </c>
      <c r="Z5" s="100">
        <v>526674</v>
      </c>
      <c r="AA5" s="100">
        <v>532958</v>
      </c>
      <c r="AB5" s="100">
        <v>601977</v>
      </c>
      <c r="AC5" s="100">
        <v>604140</v>
      </c>
      <c r="AD5" s="100">
        <v>627095</v>
      </c>
      <c r="AE5" s="100">
        <v>609703</v>
      </c>
      <c r="AF5" s="100">
        <v>617415</v>
      </c>
      <c r="AG5" s="100">
        <v>676964</v>
      </c>
      <c r="AH5" s="100">
        <v>737889</v>
      </c>
      <c r="AI5" s="100">
        <v>728160</v>
      </c>
      <c r="AJ5" s="100">
        <v>773785</v>
      </c>
    </row>
    <row r="6" spans="1:36" ht="15" customHeight="1">
      <c r="A6" s="100" t="s">
        <v>326</v>
      </c>
      <c r="B6" s="100">
        <v>39308</v>
      </c>
      <c r="C6" s="100">
        <v>47773</v>
      </c>
      <c r="D6" s="100">
        <v>50686</v>
      </c>
      <c r="E6" s="100">
        <v>55620</v>
      </c>
      <c r="F6" s="100">
        <v>62554</v>
      </c>
      <c r="G6" s="100">
        <v>75387</v>
      </c>
      <c r="H6" s="100">
        <v>80725</v>
      </c>
      <c r="I6" s="100">
        <v>99236</v>
      </c>
      <c r="J6" s="100">
        <v>105958</v>
      </c>
      <c r="K6" s="100">
        <v>138862</v>
      </c>
      <c r="L6" s="100">
        <v>70607</v>
      </c>
      <c r="M6" s="100">
        <v>85554</v>
      </c>
      <c r="N6" s="100">
        <v>113236</v>
      </c>
      <c r="O6" s="100">
        <v>134104</v>
      </c>
      <c r="P6" s="100">
        <v>147523</v>
      </c>
      <c r="Q6" s="100">
        <v>154426</v>
      </c>
      <c r="R6" s="100">
        <v>177734</v>
      </c>
      <c r="S6" s="100">
        <v>171167</v>
      </c>
      <c r="T6" s="100">
        <v>177151</v>
      </c>
      <c r="U6" s="100">
        <v>179281</v>
      </c>
      <c r="V6" s="100">
        <v>198108</v>
      </c>
      <c r="W6" s="100">
        <v>194939</v>
      </c>
      <c r="X6" s="100">
        <v>242332</v>
      </c>
      <c r="Y6" s="100">
        <v>261252</v>
      </c>
      <c r="Z6" s="100">
        <v>274971</v>
      </c>
      <c r="AA6" s="100">
        <v>286228</v>
      </c>
      <c r="AB6" s="100">
        <v>285269</v>
      </c>
      <c r="AC6" s="100">
        <v>275400</v>
      </c>
      <c r="AD6" s="100">
        <v>277742</v>
      </c>
      <c r="AE6" s="100">
        <v>310486</v>
      </c>
      <c r="AF6" s="100">
        <v>293878</v>
      </c>
      <c r="AG6" s="100">
        <v>295725</v>
      </c>
      <c r="AH6" s="100">
        <v>316446</v>
      </c>
      <c r="AI6" s="100">
        <v>324753</v>
      </c>
      <c r="AJ6" s="100">
        <v>338821</v>
      </c>
    </row>
    <row r="7" spans="1:36" ht="15" customHeight="1">
      <c r="A7" s="100" t="s">
        <v>327</v>
      </c>
      <c r="B7" s="100">
        <v>18013</v>
      </c>
      <c r="C7" s="100">
        <v>21268</v>
      </c>
      <c r="D7" s="100">
        <v>19577</v>
      </c>
      <c r="E7" s="100">
        <v>20021</v>
      </c>
      <c r="F7" s="100">
        <v>24302</v>
      </c>
      <c r="G7" s="100">
        <v>24951</v>
      </c>
      <c r="H7" s="100">
        <v>27965</v>
      </c>
      <c r="I7" s="100">
        <v>35371</v>
      </c>
      <c r="J7" s="100">
        <v>34446</v>
      </c>
      <c r="K7" s="100">
        <v>32036</v>
      </c>
      <c r="L7" s="100">
        <v>32809</v>
      </c>
      <c r="M7" s="100">
        <v>34465</v>
      </c>
      <c r="N7" s="100">
        <v>34595</v>
      </c>
      <c r="O7" s="100">
        <v>35845</v>
      </c>
      <c r="P7" s="100">
        <v>38895</v>
      </c>
      <c r="Q7" s="100">
        <v>37371</v>
      </c>
      <c r="R7" s="100">
        <v>38483</v>
      </c>
      <c r="S7" s="100">
        <v>42420</v>
      </c>
      <c r="T7" s="100">
        <v>43660</v>
      </c>
      <c r="U7" s="100">
        <v>48174</v>
      </c>
      <c r="V7" s="100">
        <v>58201</v>
      </c>
      <c r="W7" s="100">
        <v>60642</v>
      </c>
      <c r="X7" s="100">
        <v>59704</v>
      </c>
      <c r="Y7" s="100">
        <v>60050</v>
      </c>
      <c r="Z7" s="100">
        <v>58198</v>
      </c>
      <c r="AA7" s="100">
        <v>56424</v>
      </c>
      <c r="AB7" s="100">
        <v>51333</v>
      </c>
      <c r="AC7" s="100">
        <v>42766</v>
      </c>
      <c r="AD7" s="100">
        <v>35674</v>
      </c>
      <c r="AE7" s="100">
        <v>33199</v>
      </c>
      <c r="AF7" s="100">
        <v>32529</v>
      </c>
      <c r="AG7" s="100">
        <v>31361</v>
      </c>
      <c r="AH7" s="100">
        <v>29813</v>
      </c>
      <c r="AI7" s="100">
        <v>27724</v>
      </c>
      <c r="AJ7" s="100">
        <v>25965</v>
      </c>
    </row>
    <row r="8" spans="1:36" ht="15" customHeight="1">
      <c r="A8" s="100" t="s">
        <v>328</v>
      </c>
      <c r="B8" s="100">
        <v>76515</v>
      </c>
      <c r="C8" s="100">
        <v>84742</v>
      </c>
      <c r="D8" s="100">
        <v>91075</v>
      </c>
      <c r="E8" s="100">
        <v>91721</v>
      </c>
      <c r="F8" s="100">
        <v>95665</v>
      </c>
      <c r="G8" s="100">
        <v>112501</v>
      </c>
      <c r="H8" s="100">
        <v>104338</v>
      </c>
      <c r="I8" s="100">
        <v>101770</v>
      </c>
      <c r="J8" s="100">
        <v>113257</v>
      </c>
      <c r="K8" s="100">
        <v>107196</v>
      </c>
      <c r="L8" s="100">
        <v>114057</v>
      </c>
      <c r="M8" s="100">
        <v>115069</v>
      </c>
      <c r="N8" s="100">
        <v>117793</v>
      </c>
      <c r="O8" s="100">
        <v>119907</v>
      </c>
      <c r="P8" s="100">
        <v>128643</v>
      </c>
      <c r="Q8" s="100">
        <v>129907</v>
      </c>
      <c r="R8" s="100">
        <v>133487</v>
      </c>
      <c r="S8" s="100">
        <v>128523</v>
      </c>
      <c r="T8" s="100">
        <v>129670</v>
      </c>
      <c r="U8" s="100">
        <v>118853</v>
      </c>
      <c r="V8" s="100">
        <v>137847</v>
      </c>
      <c r="W8" s="100">
        <v>123770</v>
      </c>
      <c r="X8" s="100">
        <v>119156</v>
      </c>
      <c r="Y8" s="100">
        <v>119755</v>
      </c>
      <c r="Z8" s="100">
        <v>118529</v>
      </c>
      <c r="AA8" s="100">
        <v>114327</v>
      </c>
      <c r="AB8" s="100">
        <v>110144</v>
      </c>
      <c r="AC8" s="100">
        <v>106749</v>
      </c>
      <c r="AD8" s="100">
        <v>103433</v>
      </c>
      <c r="AE8" s="100">
        <v>96072</v>
      </c>
      <c r="AF8" s="100">
        <v>79555</v>
      </c>
      <c r="AG8" s="100">
        <v>78155</v>
      </c>
      <c r="AH8" s="100">
        <v>80589</v>
      </c>
      <c r="AI8" s="100">
        <v>73075</v>
      </c>
      <c r="AJ8" s="100">
        <v>71240</v>
      </c>
    </row>
    <row r="9" spans="1:36" ht="15" customHeight="1">
      <c r="A9" s="100" t="s">
        <v>329</v>
      </c>
      <c r="B9" s="100">
        <v>36466</v>
      </c>
      <c r="C9" s="100">
        <v>42209</v>
      </c>
      <c r="D9" s="100">
        <v>43577</v>
      </c>
      <c r="E9" s="100">
        <v>49279</v>
      </c>
      <c r="F9" s="100">
        <v>55289</v>
      </c>
      <c r="G9" s="100">
        <v>60281</v>
      </c>
      <c r="H9" s="100">
        <v>64263</v>
      </c>
      <c r="I9" s="100">
        <v>70790</v>
      </c>
      <c r="J9" s="100">
        <v>61610</v>
      </c>
      <c r="K9" s="100">
        <v>82553</v>
      </c>
      <c r="L9" s="100">
        <v>93921</v>
      </c>
      <c r="M9" s="100">
        <v>98680</v>
      </c>
      <c r="N9" s="100">
        <v>102056</v>
      </c>
      <c r="O9" s="100">
        <v>105102</v>
      </c>
      <c r="P9" s="100">
        <v>114481</v>
      </c>
      <c r="Q9" s="100">
        <v>117653</v>
      </c>
      <c r="R9" s="100">
        <v>119278</v>
      </c>
      <c r="S9" s="100">
        <v>98440</v>
      </c>
      <c r="T9" s="100">
        <v>99761</v>
      </c>
      <c r="U9" s="100">
        <v>83036</v>
      </c>
      <c r="V9" s="100">
        <v>99587</v>
      </c>
      <c r="W9" s="100">
        <v>86238</v>
      </c>
      <c r="X9" s="100">
        <v>79339</v>
      </c>
      <c r="Y9" s="100">
        <v>76391</v>
      </c>
      <c r="Z9" s="100">
        <v>79607</v>
      </c>
      <c r="AA9" s="100">
        <v>78951</v>
      </c>
      <c r="AB9" s="100">
        <v>85596</v>
      </c>
      <c r="AC9" s="100">
        <v>94177</v>
      </c>
      <c r="AD9" s="100">
        <v>101437</v>
      </c>
      <c r="AE9" s="100">
        <v>102869</v>
      </c>
      <c r="AF9" s="100">
        <v>87186</v>
      </c>
      <c r="AG9" s="100">
        <v>79881</v>
      </c>
      <c r="AH9" s="100">
        <v>81324</v>
      </c>
      <c r="AI9" s="100">
        <v>64393</v>
      </c>
      <c r="AJ9" s="100">
        <v>68471</v>
      </c>
    </row>
    <row r="10" spans="1:36" ht="15" customHeight="1">
      <c r="A10" s="100" t="s">
        <v>330</v>
      </c>
      <c r="B10" s="100">
        <v>25540</v>
      </c>
      <c r="C10" s="100">
        <v>29994</v>
      </c>
      <c r="D10" s="100">
        <v>31736</v>
      </c>
      <c r="E10" s="100">
        <v>34005</v>
      </c>
      <c r="F10" s="100">
        <v>39257</v>
      </c>
      <c r="G10" s="100">
        <v>42535</v>
      </c>
      <c r="H10" s="100">
        <v>35212</v>
      </c>
      <c r="I10" s="100">
        <v>40179</v>
      </c>
      <c r="J10" s="100">
        <v>35495</v>
      </c>
      <c r="K10" s="100">
        <v>35816</v>
      </c>
      <c r="L10" s="100">
        <v>35599</v>
      </c>
      <c r="M10" s="100">
        <v>38802</v>
      </c>
      <c r="N10" s="100">
        <v>37054</v>
      </c>
      <c r="O10" s="100">
        <v>37752</v>
      </c>
      <c r="P10" s="100">
        <v>36194</v>
      </c>
      <c r="Q10" s="100">
        <v>38393</v>
      </c>
      <c r="R10" s="100">
        <v>38852</v>
      </c>
      <c r="S10" s="100">
        <v>43696</v>
      </c>
      <c r="T10" s="100">
        <v>41750</v>
      </c>
      <c r="U10" s="100">
        <v>36278</v>
      </c>
      <c r="V10" s="100">
        <v>39608</v>
      </c>
      <c r="W10" s="100">
        <v>39697</v>
      </c>
      <c r="X10" s="100">
        <v>34762</v>
      </c>
      <c r="Y10" s="100">
        <v>39854</v>
      </c>
      <c r="Z10" s="100">
        <v>43441</v>
      </c>
      <c r="AA10" s="100">
        <v>41036</v>
      </c>
      <c r="AB10" s="100">
        <v>42606</v>
      </c>
      <c r="AC10" s="100">
        <v>45321</v>
      </c>
      <c r="AD10" s="100">
        <v>47692</v>
      </c>
      <c r="AE10" s="100">
        <v>48819</v>
      </c>
      <c r="AF10" s="100">
        <v>40018</v>
      </c>
      <c r="AG10" s="100">
        <v>42232</v>
      </c>
      <c r="AH10" s="100">
        <v>56532</v>
      </c>
      <c r="AI10" s="100">
        <v>50299</v>
      </c>
      <c r="AJ10" s="100">
        <v>47401</v>
      </c>
    </row>
    <row r="11" spans="1:36" ht="15" customHeight="1">
      <c r="A11" s="100" t="s">
        <v>331</v>
      </c>
      <c r="B11" s="100">
        <v>19429</v>
      </c>
      <c r="C11" s="100">
        <v>16330</v>
      </c>
      <c r="D11" s="100">
        <v>17292</v>
      </c>
      <c r="E11" s="100">
        <v>17568</v>
      </c>
      <c r="F11" s="100">
        <v>22419</v>
      </c>
      <c r="G11" s="100">
        <v>20057</v>
      </c>
      <c r="H11" s="100">
        <v>18749</v>
      </c>
      <c r="I11" s="100">
        <v>16958</v>
      </c>
      <c r="J11" s="100">
        <v>14174</v>
      </c>
      <c r="K11" s="100">
        <v>14436</v>
      </c>
      <c r="L11" s="100">
        <v>17147</v>
      </c>
      <c r="M11" s="100">
        <v>18211</v>
      </c>
      <c r="N11" s="100">
        <v>19519</v>
      </c>
      <c r="O11" s="100">
        <v>20585</v>
      </c>
      <c r="P11" s="100">
        <v>23602</v>
      </c>
      <c r="Q11" s="100">
        <v>24361</v>
      </c>
      <c r="R11" s="100">
        <v>25578</v>
      </c>
      <c r="S11" s="100">
        <v>30188</v>
      </c>
      <c r="T11" s="100">
        <v>28561</v>
      </c>
      <c r="U11" s="100">
        <v>27879</v>
      </c>
      <c r="V11" s="100">
        <v>31894</v>
      </c>
      <c r="W11" s="100">
        <v>35582</v>
      </c>
      <c r="X11" s="100">
        <v>37100</v>
      </c>
      <c r="Y11" s="100">
        <v>38593</v>
      </c>
      <c r="Z11" s="100">
        <v>42553</v>
      </c>
      <c r="AA11" s="100">
        <v>43295</v>
      </c>
      <c r="AB11" s="100">
        <v>46817</v>
      </c>
      <c r="AC11" s="100">
        <v>47218</v>
      </c>
      <c r="AD11" s="100">
        <v>46199</v>
      </c>
      <c r="AE11" s="100">
        <v>47410</v>
      </c>
      <c r="AF11" s="100">
        <v>49984</v>
      </c>
      <c r="AG11" s="100">
        <v>54586</v>
      </c>
      <c r="AH11" s="100">
        <v>60464</v>
      </c>
      <c r="AI11" s="100">
        <v>63559</v>
      </c>
      <c r="AJ11" s="100">
        <v>63257</v>
      </c>
    </row>
    <row r="12" spans="1:36" ht="15" customHeight="1">
      <c r="A12" s="100" t="s">
        <v>332</v>
      </c>
      <c r="B12" s="100">
        <v>7202</v>
      </c>
      <c r="C12" s="100">
        <v>8858</v>
      </c>
      <c r="D12" s="100">
        <v>9789</v>
      </c>
      <c r="E12" s="100">
        <v>11377</v>
      </c>
      <c r="F12" s="100">
        <v>13912</v>
      </c>
      <c r="G12" s="100">
        <v>17016</v>
      </c>
      <c r="H12" s="100">
        <v>20998</v>
      </c>
      <c r="I12" s="100">
        <v>24975</v>
      </c>
      <c r="J12" s="100">
        <v>30876</v>
      </c>
      <c r="K12" s="100">
        <v>31795</v>
      </c>
      <c r="L12" s="100">
        <v>34099</v>
      </c>
      <c r="M12" s="100">
        <v>35718</v>
      </c>
      <c r="N12" s="100">
        <v>38420</v>
      </c>
      <c r="O12" s="100">
        <v>40574</v>
      </c>
      <c r="P12" s="100">
        <v>40160</v>
      </c>
      <c r="Q12" s="100">
        <v>43434</v>
      </c>
      <c r="R12" s="100">
        <v>47486</v>
      </c>
      <c r="S12" s="100">
        <v>49792</v>
      </c>
      <c r="T12" s="100">
        <v>48472</v>
      </c>
      <c r="U12" s="100">
        <v>46898</v>
      </c>
      <c r="V12" s="100">
        <v>52620</v>
      </c>
      <c r="W12" s="100">
        <v>51271</v>
      </c>
      <c r="X12" s="100">
        <v>52461</v>
      </c>
      <c r="Y12" s="100">
        <v>50821</v>
      </c>
      <c r="Z12" s="100">
        <v>52178</v>
      </c>
      <c r="AA12" s="100">
        <v>52402</v>
      </c>
      <c r="AB12" s="100">
        <v>53440</v>
      </c>
      <c r="AC12" s="100">
        <v>55370</v>
      </c>
      <c r="AD12" s="100">
        <v>58410</v>
      </c>
      <c r="AE12" s="100">
        <v>57450</v>
      </c>
      <c r="AF12" s="100">
        <v>57657</v>
      </c>
      <c r="AG12" s="100">
        <v>62289</v>
      </c>
      <c r="AH12" s="100">
        <v>60486</v>
      </c>
      <c r="AI12" s="100">
        <v>60159</v>
      </c>
      <c r="AJ12" s="100">
        <v>61629</v>
      </c>
    </row>
    <row r="13" spans="1:36" ht="15" customHeight="1">
      <c r="A13" s="100" t="s">
        <v>333</v>
      </c>
      <c r="B13" s="100">
        <v>2076</v>
      </c>
      <c r="C13" s="100">
        <v>2445</v>
      </c>
      <c r="D13" s="100">
        <v>2453</v>
      </c>
      <c r="E13" s="100">
        <v>2766</v>
      </c>
      <c r="F13" s="100">
        <v>3238</v>
      </c>
      <c r="G13" s="100">
        <v>4806</v>
      </c>
      <c r="H13" s="100">
        <v>4920</v>
      </c>
      <c r="I13" s="100">
        <v>4703</v>
      </c>
      <c r="J13" s="100">
        <v>6174</v>
      </c>
      <c r="K13" s="100">
        <v>7582</v>
      </c>
      <c r="L13" s="100">
        <v>6838</v>
      </c>
      <c r="M13" s="100">
        <v>7247</v>
      </c>
      <c r="N13" s="100">
        <v>7921</v>
      </c>
      <c r="O13" s="100">
        <v>8365</v>
      </c>
      <c r="P13" s="100">
        <v>9228</v>
      </c>
      <c r="Q13" s="100">
        <v>10322</v>
      </c>
      <c r="R13" s="100">
        <v>11131</v>
      </c>
      <c r="S13" s="100">
        <v>11357</v>
      </c>
      <c r="T13" s="100">
        <v>11747</v>
      </c>
      <c r="U13" s="100">
        <v>10809</v>
      </c>
      <c r="V13" s="100">
        <v>11280</v>
      </c>
      <c r="W13" s="100">
        <v>11564</v>
      </c>
      <c r="X13" s="100">
        <v>12057</v>
      </c>
      <c r="Y13" s="100">
        <v>11841</v>
      </c>
      <c r="Z13" s="100">
        <v>11552</v>
      </c>
      <c r="AA13" s="100">
        <v>11478</v>
      </c>
      <c r="AB13" s="100">
        <v>11554</v>
      </c>
      <c r="AC13" s="100">
        <v>11748</v>
      </c>
      <c r="AD13" s="100">
        <v>11720</v>
      </c>
      <c r="AE13" s="100">
        <v>11058</v>
      </c>
      <c r="AF13" s="100">
        <v>10307</v>
      </c>
      <c r="AG13" s="100">
        <v>10422</v>
      </c>
      <c r="AH13" s="100">
        <v>10599</v>
      </c>
      <c r="AI13" s="100">
        <v>11055</v>
      </c>
      <c r="AJ13" s="100">
        <v>11598</v>
      </c>
    </row>
    <row r="14" spans="1:36" ht="15" customHeight="1">
      <c r="A14" s="100" t="s">
        <v>334</v>
      </c>
      <c r="B14" s="100">
        <v>23456</v>
      </c>
      <c r="C14" s="100">
        <v>40222</v>
      </c>
      <c r="D14" s="100">
        <v>41966</v>
      </c>
      <c r="E14" s="100">
        <v>52870</v>
      </c>
      <c r="F14" s="100">
        <v>58945</v>
      </c>
      <c r="G14" s="100">
        <v>70611</v>
      </c>
      <c r="H14" s="100">
        <v>89848</v>
      </c>
      <c r="I14" s="100">
        <v>115549</v>
      </c>
      <c r="J14" s="100">
        <v>131606</v>
      </c>
      <c r="K14" s="100">
        <v>115013</v>
      </c>
      <c r="L14" s="100">
        <v>112811</v>
      </c>
      <c r="M14" s="100">
        <v>119334</v>
      </c>
      <c r="N14" s="100">
        <v>118905</v>
      </c>
      <c r="O14" s="100">
        <v>122085</v>
      </c>
      <c r="P14" s="100">
        <v>80061</v>
      </c>
      <c r="Q14" s="100">
        <v>116471</v>
      </c>
      <c r="R14" s="100">
        <v>176949</v>
      </c>
      <c r="S14" s="100">
        <v>229831</v>
      </c>
      <c r="T14" s="100">
        <v>186010</v>
      </c>
      <c r="U14" s="100">
        <v>198541</v>
      </c>
      <c r="V14" s="100">
        <v>223908</v>
      </c>
      <c r="W14" s="100">
        <v>187741</v>
      </c>
      <c r="X14" s="100">
        <v>203996</v>
      </c>
      <c r="Y14" s="100">
        <v>237021</v>
      </c>
      <c r="Z14" s="100">
        <v>269519</v>
      </c>
      <c r="AA14" s="100">
        <v>310945</v>
      </c>
      <c r="AB14" s="100">
        <v>395980</v>
      </c>
      <c r="AC14" s="100">
        <v>440648</v>
      </c>
      <c r="AD14" s="100">
        <v>498049</v>
      </c>
      <c r="AE14" s="100">
        <v>491302</v>
      </c>
      <c r="AF14" s="100">
        <v>373577</v>
      </c>
      <c r="AG14" s="100">
        <v>458658</v>
      </c>
      <c r="AH14" s="100">
        <v>621692</v>
      </c>
      <c r="AI14" s="100">
        <v>569086</v>
      </c>
      <c r="AJ14" s="100">
        <v>560561</v>
      </c>
    </row>
    <row r="15" spans="1:36" ht="15" customHeight="1">
      <c r="A15" s="100" t="s">
        <v>335</v>
      </c>
      <c r="B15" s="100">
        <v>18249</v>
      </c>
      <c r="C15" s="100">
        <v>20747</v>
      </c>
      <c r="D15" s="100">
        <v>22902</v>
      </c>
      <c r="E15" s="100">
        <v>25061</v>
      </c>
      <c r="F15" s="100">
        <v>27656</v>
      </c>
      <c r="G15" s="100">
        <v>40831</v>
      </c>
      <c r="H15" s="100">
        <v>44917</v>
      </c>
      <c r="I15" s="100">
        <v>52417</v>
      </c>
      <c r="J15" s="100">
        <v>60958</v>
      </c>
      <c r="K15" s="100">
        <v>64673</v>
      </c>
      <c r="L15" s="100">
        <v>83932</v>
      </c>
      <c r="M15" s="100">
        <v>84410</v>
      </c>
      <c r="N15" s="100">
        <v>85614</v>
      </c>
      <c r="O15" s="100">
        <v>98803</v>
      </c>
      <c r="P15" s="100">
        <v>130587</v>
      </c>
      <c r="Q15" s="100">
        <v>154052</v>
      </c>
      <c r="R15" s="100">
        <v>169746</v>
      </c>
      <c r="S15" s="100">
        <v>196452</v>
      </c>
      <c r="T15" s="100">
        <v>209306</v>
      </c>
      <c r="U15" s="100">
        <v>191295</v>
      </c>
      <c r="V15" s="100">
        <v>245297</v>
      </c>
      <c r="W15" s="100">
        <v>250135</v>
      </c>
      <c r="X15" s="100">
        <v>263205</v>
      </c>
      <c r="Y15" s="100">
        <v>277598</v>
      </c>
      <c r="Z15" s="100">
        <v>296089</v>
      </c>
      <c r="AA15" s="100">
        <v>326200</v>
      </c>
      <c r="AB15" s="100">
        <v>318854</v>
      </c>
      <c r="AC15" s="100">
        <v>355497</v>
      </c>
      <c r="AD15" s="100">
        <v>394976</v>
      </c>
      <c r="AE15" s="100">
        <v>370756</v>
      </c>
      <c r="AF15" s="100">
        <v>339394</v>
      </c>
      <c r="AG15" s="100">
        <v>400639</v>
      </c>
      <c r="AH15" s="100">
        <v>403240</v>
      </c>
      <c r="AI15" s="100">
        <v>399877</v>
      </c>
      <c r="AJ15" s="100">
        <v>422857</v>
      </c>
    </row>
    <row r="16" spans="1:36" ht="15" customHeight="1">
      <c r="A16" s="100" t="s">
        <v>336</v>
      </c>
      <c r="B16" s="100">
        <v>6741</v>
      </c>
      <c r="C16" s="100">
        <v>7196</v>
      </c>
      <c r="D16" s="100">
        <v>7822</v>
      </c>
      <c r="E16" s="100">
        <v>8257</v>
      </c>
      <c r="F16" s="100">
        <v>8644</v>
      </c>
      <c r="G16" s="100">
        <v>10055</v>
      </c>
      <c r="H16" s="100">
        <v>11233</v>
      </c>
      <c r="I16" s="100">
        <v>11929</v>
      </c>
      <c r="J16" s="100">
        <v>10494</v>
      </c>
      <c r="K16" s="100">
        <v>11740</v>
      </c>
      <c r="L16" s="100">
        <v>14144</v>
      </c>
      <c r="M16" s="100">
        <v>17704</v>
      </c>
      <c r="N16" s="100">
        <v>19144</v>
      </c>
      <c r="O16" s="100">
        <v>19871</v>
      </c>
      <c r="P16" s="100">
        <v>22857</v>
      </c>
      <c r="Q16" s="100">
        <v>25901</v>
      </c>
      <c r="R16" s="100">
        <v>25536</v>
      </c>
      <c r="S16" s="100">
        <v>25058</v>
      </c>
      <c r="T16" s="100">
        <v>24597</v>
      </c>
      <c r="U16" s="100">
        <v>24092</v>
      </c>
      <c r="V16" s="100">
        <v>23731</v>
      </c>
      <c r="W16" s="100">
        <v>25452</v>
      </c>
      <c r="X16" s="100">
        <v>27946</v>
      </c>
      <c r="Y16" s="100">
        <v>31973</v>
      </c>
      <c r="Z16" s="100">
        <v>33838</v>
      </c>
      <c r="AA16" s="100">
        <v>35568</v>
      </c>
      <c r="AB16" s="100">
        <v>38528</v>
      </c>
      <c r="AC16" s="100">
        <v>41181</v>
      </c>
      <c r="AD16" s="100">
        <v>45971</v>
      </c>
      <c r="AE16" s="100">
        <v>49877</v>
      </c>
      <c r="AF16" s="100">
        <v>54883</v>
      </c>
      <c r="AG16" s="100">
        <v>57857</v>
      </c>
      <c r="AH16" s="100">
        <v>64843</v>
      </c>
      <c r="AI16" s="100">
        <v>65797</v>
      </c>
      <c r="AJ16" s="100">
        <v>65490</v>
      </c>
    </row>
    <row r="17" spans="1:36" ht="15" customHeight="1">
      <c r="A17" s="100" t="s">
        <v>337</v>
      </c>
      <c r="B17" s="100">
        <v>20488</v>
      </c>
      <c r="C17" s="100">
        <v>22711</v>
      </c>
      <c r="D17" s="100">
        <v>25331</v>
      </c>
      <c r="E17" s="100">
        <v>26624</v>
      </c>
      <c r="F17" s="100">
        <v>33006</v>
      </c>
      <c r="G17" s="100">
        <v>42895</v>
      </c>
      <c r="H17" s="100">
        <v>46153</v>
      </c>
      <c r="I17" s="100">
        <v>49144</v>
      </c>
      <c r="J17" s="100">
        <v>57108</v>
      </c>
      <c r="K17" s="100">
        <v>56284</v>
      </c>
      <c r="L17" s="100">
        <v>71065</v>
      </c>
      <c r="M17" s="100">
        <v>74897</v>
      </c>
      <c r="N17" s="100">
        <v>90296</v>
      </c>
      <c r="O17" s="100">
        <v>112719</v>
      </c>
      <c r="P17" s="100">
        <v>135594</v>
      </c>
      <c r="Q17" s="100">
        <v>155938</v>
      </c>
      <c r="R17" s="100">
        <v>174745</v>
      </c>
      <c r="S17" s="100">
        <v>187404</v>
      </c>
      <c r="T17" s="100">
        <v>204508</v>
      </c>
      <c r="U17" s="100">
        <v>170680</v>
      </c>
      <c r="V17" s="100">
        <v>223826</v>
      </c>
      <c r="W17" s="100">
        <v>238103</v>
      </c>
      <c r="X17" s="100">
        <v>249528</v>
      </c>
      <c r="Y17" s="100">
        <v>250830</v>
      </c>
      <c r="Z17" s="100">
        <v>245173</v>
      </c>
      <c r="AA17" s="100">
        <v>264573</v>
      </c>
      <c r="AB17" s="100">
        <v>281080</v>
      </c>
      <c r="AC17" s="100">
        <v>326847</v>
      </c>
      <c r="AD17" s="100">
        <v>301555</v>
      </c>
      <c r="AE17" s="100">
        <v>286816</v>
      </c>
      <c r="AF17" s="100">
        <v>268554</v>
      </c>
      <c r="AG17" s="100">
        <v>291682</v>
      </c>
      <c r="AH17" s="100">
        <v>303826</v>
      </c>
      <c r="AI17" s="100">
        <v>278782</v>
      </c>
      <c r="AJ17" s="100">
        <v>298763</v>
      </c>
    </row>
    <row r="18" spans="1:36" ht="15" customHeight="1">
      <c r="A18" s="100" t="s">
        <v>338</v>
      </c>
      <c r="B18" s="100">
        <v>38439</v>
      </c>
      <c r="C18" s="100">
        <v>47303</v>
      </c>
      <c r="D18" s="100">
        <v>48097</v>
      </c>
      <c r="E18" s="100">
        <v>53638</v>
      </c>
      <c r="F18" s="100">
        <v>59077</v>
      </c>
      <c r="G18" s="100">
        <v>64590</v>
      </c>
      <c r="H18" s="100">
        <v>71846</v>
      </c>
      <c r="I18" s="100">
        <v>69757</v>
      </c>
      <c r="J18" s="100">
        <v>58405</v>
      </c>
      <c r="K18" s="100">
        <v>64409</v>
      </c>
      <c r="L18" s="100">
        <v>66828</v>
      </c>
      <c r="M18" s="100">
        <v>73107</v>
      </c>
      <c r="N18" s="100">
        <v>80383</v>
      </c>
      <c r="O18" s="100">
        <v>92369</v>
      </c>
      <c r="P18" s="100">
        <v>104069</v>
      </c>
      <c r="Q18" s="100">
        <v>111775</v>
      </c>
      <c r="R18" s="100">
        <v>117779</v>
      </c>
      <c r="S18" s="100">
        <v>116822</v>
      </c>
      <c r="T18" s="100">
        <v>122409</v>
      </c>
      <c r="U18" s="100">
        <v>118741</v>
      </c>
      <c r="V18" s="100">
        <v>130185</v>
      </c>
      <c r="W18" s="100">
        <v>132649</v>
      </c>
      <c r="X18" s="100">
        <v>142571</v>
      </c>
      <c r="Y18" s="100">
        <v>151940</v>
      </c>
      <c r="Z18" s="100">
        <v>151052</v>
      </c>
      <c r="AA18" s="100">
        <v>148621</v>
      </c>
      <c r="AB18" s="100">
        <v>148880</v>
      </c>
      <c r="AC18" s="100">
        <v>144229</v>
      </c>
      <c r="AD18" s="100">
        <v>150891</v>
      </c>
      <c r="AE18" s="100">
        <v>156291</v>
      </c>
      <c r="AF18" s="100">
        <v>149857</v>
      </c>
      <c r="AG18" s="100">
        <v>154526</v>
      </c>
      <c r="AH18" s="100">
        <v>163488</v>
      </c>
      <c r="AI18" s="100">
        <v>161329</v>
      </c>
      <c r="AJ18" s="100">
        <v>153539</v>
      </c>
    </row>
    <row r="19" spans="1:36" ht="15" customHeight="1">
      <c r="A19" s="100" t="s">
        <v>339</v>
      </c>
      <c r="B19" s="100">
        <v>12679</v>
      </c>
      <c r="C19" s="100">
        <v>12167</v>
      </c>
      <c r="D19" s="100">
        <v>12782</v>
      </c>
      <c r="E19" s="100">
        <v>15302</v>
      </c>
      <c r="F19" s="100">
        <v>19760</v>
      </c>
      <c r="G19" s="100">
        <v>23035</v>
      </c>
      <c r="H19" s="100">
        <v>23601</v>
      </c>
      <c r="I19" s="100">
        <v>24942</v>
      </c>
      <c r="J19" s="100">
        <v>24897</v>
      </c>
      <c r="K19" s="100">
        <v>27027</v>
      </c>
      <c r="L19" s="100">
        <v>33133</v>
      </c>
      <c r="M19" s="100">
        <v>33779</v>
      </c>
      <c r="N19" s="100">
        <v>44248</v>
      </c>
      <c r="O19" s="100">
        <v>52280</v>
      </c>
      <c r="P19" s="100">
        <v>72488</v>
      </c>
      <c r="Q19" s="100">
        <v>75075</v>
      </c>
      <c r="R19" s="100">
        <v>74840</v>
      </c>
      <c r="S19" s="100">
        <v>76712</v>
      </c>
      <c r="T19" s="100">
        <v>77067</v>
      </c>
      <c r="U19" s="100">
        <v>62173</v>
      </c>
      <c r="V19" s="100">
        <v>66893</v>
      </c>
      <c r="W19" s="100">
        <v>63442</v>
      </c>
      <c r="X19" s="100">
        <v>63621</v>
      </c>
      <c r="Y19" s="100">
        <v>65453</v>
      </c>
      <c r="Z19" s="100">
        <v>68132</v>
      </c>
      <c r="AA19" s="100">
        <v>60793</v>
      </c>
      <c r="AB19" s="100">
        <v>63163</v>
      </c>
      <c r="AC19" s="100">
        <v>67621</v>
      </c>
      <c r="AD19" s="100">
        <v>67814</v>
      </c>
      <c r="AE19" s="100">
        <v>59446</v>
      </c>
      <c r="AF19" s="100">
        <v>57375</v>
      </c>
      <c r="AG19" s="100">
        <v>79219</v>
      </c>
      <c r="AH19" s="100">
        <v>77611</v>
      </c>
      <c r="AI19" s="100">
        <v>65288</v>
      </c>
      <c r="AJ19" s="100">
        <v>58208</v>
      </c>
    </row>
    <row r="20" spans="1:36" ht="15" customHeight="1">
      <c r="A20" s="100" t="s">
        <v>340</v>
      </c>
      <c r="B20" s="100">
        <v>23679</v>
      </c>
      <c r="C20" s="100">
        <v>27397</v>
      </c>
      <c r="D20" s="100">
        <v>30581</v>
      </c>
      <c r="E20" s="100">
        <v>32122</v>
      </c>
      <c r="F20" s="100">
        <v>35137</v>
      </c>
      <c r="G20" s="100">
        <v>39610</v>
      </c>
      <c r="H20" s="100">
        <v>43631</v>
      </c>
      <c r="I20" s="100">
        <v>45936</v>
      </c>
      <c r="J20" s="100">
        <v>45830</v>
      </c>
      <c r="K20" s="100">
        <v>52419</v>
      </c>
      <c r="L20" s="100">
        <v>54114</v>
      </c>
      <c r="M20" s="100">
        <v>56025</v>
      </c>
      <c r="N20" s="100">
        <v>60709</v>
      </c>
      <c r="O20" s="100">
        <v>65833</v>
      </c>
      <c r="P20" s="100">
        <v>79935</v>
      </c>
      <c r="Q20" s="100">
        <v>80984</v>
      </c>
      <c r="R20" s="100">
        <v>90096</v>
      </c>
      <c r="S20" s="100">
        <v>96493</v>
      </c>
      <c r="T20" s="100">
        <v>103215</v>
      </c>
      <c r="U20" s="100">
        <v>82736</v>
      </c>
      <c r="V20" s="100">
        <v>93573</v>
      </c>
      <c r="W20" s="100">
        <v>96596</v>
      </c>
      <c r="X20" s="100">
        <v>101923</v>
      </c>
      <c r="Y20" s="100">
        <v>101122</v>
      </c>
      <c r="Z20" s="100">
        <v>105823</v>
      </c>
      <c r="AA20" s="100">
        <v>110410</v>
      </c>
      <c r="AB20" s="100">
        <v>118874</v>
      </c>
      <c r="AC20" s="100">
        <v>127883</v>
      </c>
      <c r="AD20" s="100">
        <v>136728</v>
      </c>
      <c r="AE20" s="100">
        <v>138419</v>
      </c>
      <c r="AF20" s="100">
        <v>135338</v>
      </c>
      <c r="AG20" s="100">
        <v>142574</v>
      </c>
      <c r="AH20" s="100">
        <v>146210</v>
      </c>
      <c r="AI20" s="100">
        <v>141194</v>
      </c>
      <c r="AJ20" s="100">
        <v>145937</v>
      </c>
    </row>
    <row r="21" spans="1:36" ht="15" customHeight="1">
      <c r="A21" s="100" t="s">
        <v>341</v>
      </c>
      <c r="B21" s="100">
        <v>29984</v>
      </c>
      <c r="C21" s="100">
        <v>40871</v>
      </c>
      <c r="D21" s="100">
        <v>55849</v>
      </c>
      <c r="E21" s="100">
        <v>65899</v>
      </c>
      <c r="F21" s="100">
        <v>80244</v>
      </c>
      <c r="G21" s="100">
        <v>87349</v>
      </c>
      <c r="H21" s="100">
        <v>92113</v>
      </c>
      <c r="I21" s="100">
        <v>93873</v>
      </c>
      <c r="J21" s="100">
        <v>92928</v>
      </c>
      <c r="K21" s="100">
        <v>95713</v>
      </c>
      <c r="L21" s="100">
        <v>117451</v>
      </c>
      <c r="M21" s="100">
        <v>89742</v>
      </c>
      <c r="N21" s="100">
        <v>122074</v>
      </c>
      <c r="O21" s="100">
        <v>161755</v>
      </c>
      <c r="P21" s="100">
        <v>181852</v>
      </c>
      <c r="Q21" s="100">
        <v>233228</v>
      </c>
      <c r="R21" s="100">
        <v>282322</v>
      </c>
      <c r="S21" s="100">
        <v>350845</v>
      </c>
      <c r="T21" s="100">
        <v>399137</v>
      </c>
      <c r="U21" s="100">
        <v>410123</v>
      </c>
      <c r="V21" s="100">
        <v>469035</v>
      </c>
      <c r="W21" s="100">
        <v>369417</v>
      </c>
      <c r="X21" s="100">
        <v>346078</v>
      </c>
      <c r="Y21" s="100">
        <v>345172</v>
      </c>
      <c r="Z21" s="100">
        <v>387943</v>
      </c>
      <c r="AA21" s="100">
        <v>367282</v>
      </c>
      <c r="AB21" s="100">
        <v>332931</v>
      </c>
      <c r="AC21" s="100">
        <v>381791</v>
      </c>
      <c r="AD21" s="100">
        <v>397084</v>
      </c>
      <c r="AE21" s="100">
        <v>390918</v>
      </c>
      <c r="AF21" s="100">
        <v>386777</v>
      </c>
      <c r="AG21" s="100">
        <v>411815</v>
      </c>
      <c r="AH21" s="100">
        <v>371330</v>
      </c>
      <c r="AI21" s="100">
        <v>318869</v>
      </c>
      <c r="AJ21" s="100">
        <v>302018</v>
      </c>
    </row>
    <row r="22" spans="1:36" ht="15" customHeight="1">
      <c r="A22" s="100" t="s">
        <v>342</v>
      </c>
      <c r="B22" s="100">
        <v>15674</v>
      </c>
      <c r="C22" s="100">
        <v>19959</v>
      </c>
      <c r="D22" s="100">
        <v>22823</v>
      </c>
      <c r="E22" s="100">
        <v>24017</v>
      </c>
      <c r="F22" s="100">
        <v>27389</v>
      </c>
      <c r="G22" s="100">
        <v>34568</v>
      </c>
      <c r="H22" s="100">
        <v>37541</v>
      </c>
      <c r="I22" s="100">
        <v>41575</v>
      </c>
      <c r="J22" s="100">
        <v>47922</v>
      </c>
      <c r="K22" s="100">
        <v>48847</v>
      </c>
      <c r="L22" s="100">
        <v>56188</v>
      </c>
      <c r="M22" s="100">
        <v>60584</v>
      </c>
      <c r="N22" s="100">
        <v>64412</v>
      </c>
      <c r="O22" s="100">
        <v>73557</v>
      </c>
      <c r="P22" s="100">
        <v>84753</v>
      </c>
      <c r="Q22" s="100">
        <v>93886</v>
      </c>
      <c r="R22" s="100">
        <v>99662</v>
      </c>
      <c r="S22" s="100">
        <v>111119</v>
      </c>
      <c r="T22" s="100">
        <v>120632</v>
      </c>
      <c r="U22" s="100">
        <v>113929</v>
      </c>
      <c r="V22" s="100">
        <v>134691</v>
      </c>
      <c r="W22" s="100">
        <v>139210</v>
      </c>
      <c r="X22" s="100">
        <v>152603</v>
      </c>
      <c r="Y22" s="100">
        <v>165465</v>
      </c>
      <c r="Z22" s="100">
        <v>186095</v>
      </c>
      <c r="AA22" s="100">
        <v>185753</v>
      </c>
      <c r="AB22" s="100">
        <v>199390</v>
      </c>
      <c r="AC22" s="100">
        <v>193466</v>
      </c>
      <c r="AD22" s="100">
        <v>196948</v>
      </c>
      <c r="AE22" s="100">
        <v>204887</v>
      </c>
      <c r="AF22" s="100">
        <v>209069</v>
      </c>
      <c r="AG22" s="100">
        <v>226051</v>
      </c>
      <c r="AH22" s="100">
        <v>224180</v>
      </c>
      <c r="AI22" s="100">
        <v>213057</v>
      </c>
      <c r="AJ22" s="100">
        <v>213786</v>
      </c>
    </row>
    <row r="23" spans="1:36" ht="15" customHeight="1">
      <c r="A23" s="100" t="s">
        <v>343</v>
      </c>
      <c r="B23" s="100">
        <v>18338</v>
      </c>
      <c r="C23" s="100">
        <v>20435</v>
      </c>
      <c r="D23" s="100">
        <v>20526</v>
      </c>
      <c r="E23" s="100">
        <v>25102</v>
      </c>
      <c r="F23" s="100">
        <v>26331</v>
      </c>
      <c r="G23" s="100">
        <v>33054</v>
      </c>
      <c r="H23" s="100">
        <v>37905</v>
      </c>
      <c r="I23" s="100">
        <v>38549</v>
      </c>
      <c r="J23" s="100">
        <v>41657</v>
      </c>
      <c r="K23" s="100">
        <v>43830</v>
      </c>
      <c r="L23" s="100">
        <v>52094</v>
      </c>
      <c r="M23" s="100">
        <v>52149</v>
      </c>
      <c r="N23" s="100">
        <v>56003</v>
      </c>
      <c r="O23" s="100">
        <v>61695</v>
      </c>
      <c r="P23" s="100">
        <v>70789</v>
      </c>
      <c r="Q23" s="100">
        <v>81675</v>
      </c>
      <c r="R23" s="100">
        <v>93994</v>
      </c>
      <c r="S23" s="100">
        <v>115329</v>
      </c>
      <c r="T23" s="100">
        <v>128472</v>
      </c>
      <c r="U23" s="100">
        <v>114950</v>
      </c>
      <c r="V23" s="100">
        <v>135032</v>
      </c>
      <c r="W23" s="100">
        <v>140816</v>
      </c>
      <c r="X23" s="100">
        <v>146023</v>
      </c>
      <c r="Y23" s="100">
        <v>151677</v>
      </c>
      <c r="Z23" s="100">
        <v>149263</v>
      </c>
      <c r="AA23" s="100">
        <v>160332</v>
      </c>
      <c r="AB23" s="100">
        <v>162307</v>
      </c>
      <c r="AC23" s="100">
        <v>176644</v>
      </c>
      <c r="AD23" s="100">
        <v>185179</v>
      </c>
      <c r="AE23" s="100">
        <v>183358</v>
      </c>
      <c r="AF23" s="100">
        <v>182019</v>
      </c>
      <c r="AG23" s="100">
        <v>191733</v>
      </c>
      <c r="AH23" s="100">
        <v>186938</v>
      </c>
      <c r="AI23" s="100">
        <v>173647</v>
      </c>
      <c r="AJ23" s="100">
        <v>177967</v>
      </c>
    </row>
    <row r="24" spans="1:36" ht="15" customHeight="1">
      <c r="A24" s="100" t="s">
        <v>344</v>
      </c>
      <c r="B24" s="100">
        <v>34202</v>
      </c>
      <c r="C24" s="100">
        <v>30037</v>
      </c>
      <c r="D24" s="100">
        <v>32622</v>
      </c>
      <c r="E24" s="100">
        <v>44585</v>
      </c>
      <c r="F24" s="100">
        <v>43563</v>
      </c>
      <c r="G24" s="100">
        <v>57331</v>
      </c>
      <c r="H24" s="100">
        <v>69449</v>
      </c>
      <c r="I24" s="100">
        <v>50285</v>
      </c>
      <c r="J24" s="100">
        <v>29926</v>
      </c>
      <c r="K24" s="100">
        <v>42738</v>
      </c>
      <c r="L24" s="100">
        <v>53407</v>
      </c>
      <c r="M24" s="100">
        <v>66165</v>
      </c>
      <c r="N24" s="100">
        <v>85906</v>
      </c>
      <c r="O24" s="100">
        <v>108850</v>
      </c>
      <c r="P24" s="100">
        <v>129405</v>
      </c>
      <c r="Q24" s="100">
        <v>140288</v>
      </c>
      <c r="R24" s="100">
        <v>157338</v>
      </c>
      <c r="S24" s="100">
        <v>174460</v>
      </c>
      <c r="T24" s="100">
        <v>210429</v>
      </c>
      <c r="U24" s="100">
        <v>166259</v>
      </c>
      <c r="V24" s="100">
        <v>237025</v>
      </c>
      <c r="W24" s="100">
        <v>213181</v>
      </c>
      <c r="X24" s="100">
        <v>333777</v>
      </c>
      <c r="Y24" s="100">
        <v>337886</v>
      </c>
      <c r="Z24" s="100">
        <v>287410</v>
      </c>
      <c r="AA24" s="100">
        <v>300730</v>
      </c>
      <c r="AB24" s="100">
        <v>326952</v>
      </c>
      <c r="AC24" s="100">
        <v>341363</v>
      </c>
      <c r="AD24" s="100">
        <v>379324</v>
      </c>
      <c r="AE24" s="100">
        <v>364671</v>
      </c>
      <c r="AF24" s="100">
        <v>274133</v>
      </c>
      <c r="AG24" s="100">
        <v>323950</v>
      </c>
      <c r="AH24" s="100">
        <v>359428</v>
      </c>
      <c r="AI24" s="100">
        <v>368283</v>
      </c>
      <c r="AJ24" s="100">
        <v>312700</v>
      </c>
    </row>
    <row r="25" spans="1:36" ht="15" customHeight="1">
      <c r="A25" s="100" t="s">
        <v>345</v>
      </c>
      <c r="B25" s="100">
        <v>18937</v>
      </c>
      <c r="C25" s="100">
        <v>18678</v>
      </c>
      <c r="D25" s="100">
        <v>24147</v>
      </c>
      <c r="E25" s="100">
        <v>30199</v>
      </c>
      <c r="F25" s="100">
        <v>33341</v>
      </c>
      <c r="G25" s="100">
        <v>39510</v>
      </c>
      <c r="H25" s="100">
        <v>40502</v>
      </c>
      <c r="I25" s="100">
        <v>32308</v>
      </c>
      <c r="J25" s="100">
        <v>17944</v>
      </c>
      <c r="K25" s="100">
        <v>20814</v>
      </c>
      <c r="L25" s="100">
        <v>28181</v>
      </c>
      <c r="M25" s="100">
        <v>29005</v>
      </c>
      <c r="N25" s="100">
        <v>40415</v>
      </c>
      <c r="O25" s="100">
        <v>52684</v>
      </c>
      <c r="P25" s="100">
        <v>65287</v>
      </c>
      <c r="Q25" s="100">
        <v>73878</v>
      </c>
      <c r="R25" s="100">
        <v>70169</v>
      </c>
      <c r="S25" s="100">
        <v>62149</v>
      </c>
      <c r="T25" s="100">
        <v>72988</v>
      </c>
      <c r="U25" s="100">
        <v>55940</v>
      </c>
      <c r="V25" s="100">
        <v>73674</v>
      </c>
      <c r="W25" s="100">
        <v>87298</v>
      </c>
      <c r="X25" s="100">
        <v>94117</v>
      </c>
      <c r="Y25" s="100">
        <v>86863</v>
      </c>
      <c r="Z25" s="100">
        <v>80411</v>
      </c>
      <c r="AA25" s="100">
        <v>90633</v>
      </c>
      <c r="AB25" s="100">
        <v>95928</v>
      </c>
      <c r="AC25" s="100">
        <v>108568</v>
      </c>
      <c r="AD25" s="100">
        <v>109982</v>
      </c>
      <c r="AE25" s="100">
        <v>112105</v>
      </c>
      <c r="AF25" s="100">
        <v>96300</v>
      </c>
      <c r="AG25" s="100">
        <v>97585</v>
      </c>
      <c r="AH25" s="100">
        <v>103294</v>
      </c>
      <c r="AI25" s="100">
        <v>103395</v>
      </c>
      <c r="AJ25" s="100">
        <v>102790</v>
      </c>
    </row>
    <row r="26" spans="1:36" ht="15" customHeight="1">
      <c r="A26" s="100" t="s">
        <v>346</v>
      </c>
      <c r="B26" s="100">
        <v>11975</v>
      </c>
      <c r="C26" s="100">
        <v>14670</v>
      </c>
      <c r="D26" s="100">
        <v>14982</v>
      </c>
      <c r="E26" s="100">
        <v>16558</v>
      </c>
      <c r="F26" s="100">
        <v>18119</v>
      </c>
      <c r="G26" s="100">
        <v>19845</v>
      </c>
      <c r="H26" s="100">
        <v>20102</v>
      </c>
      <c r="I26" s="100">
        <v>15045</v>
      </c>
      <c r="J26" s="100">
        <v>11655</v>
      </c>
      <c r="K26" s="100">
        <v>11332</v>
      </c>
      <c r="L26" s="100">
        <v>16475</v>
      </c>
      <c r="M26" s="100">
        <v>17493</v>
      </c>
      <c r="N26" s="100">
        <v>18825</v>
      </c>
      <c r="O26" s="100">
        <v>20698</v>
      </c>
      <c r="P26" s="100">
        <v>24455</v>
      </c>
      <c r="Q26" s="100">
        <v>25820</v>
      </c>
      <c r="R26" s="100">
        <v>28148</v>
      </c>
      <c r="S26" s="100">
        <v>28482</v>
      </c>
      <c r="T26" s="100">
        <v>30435</v>
      </c>
      <c r="U26" s="100">
        <v>31394</v>
      </c>
      <c r="V26" s="100">
        <v>33038</v>
      </c>
      <c r="W26" s="100">
        <v>30230</v>
      </c>
      <c r="X26" s="100">
        <v>30471</v>
      </c>
      <c r="Y26" s="100">
        <v>32119</v>
      </c>
      <c r="Z26" s="100">
        <v>31788</v>
      </c>
      <c r="AA26" s="100">
        <v>33203</v>
      </c>
      <c r="AB26" s="100">
        <v>32783</v>
      </c>
      <c r="AC26" s="100">
        <v>35272</v>
      </c>
      <c r="AD26" s="100">
        <v>35401</v>
      </c>
      <c r="AE26" s="100">
        <v>34906</v>
      </c>
      <c r="AF26" s="100">
        <v>34747</v>
      </c>
      <c r="AG26" s="100">
        <v>43019</v>
      </c>
      <c r="AH26" s="100">
        <v>39022</v>
      </c>
      <c r="AI26" s="100">
        <v>34757</v>
      </c>
      <c r="AJ26" s="100">
        <v>34411</v>
      </c>
    </row>
    <row r="27" spans="1:36" ht="15" customHeight="1">
      <c r="A27" s="100" t="s">
        <v>347</v>
      </c>
      <c r="B27" s="100">
        <v>25183</v>
      </c>
      <c r="C27" s="100">
        <v>29518</v>
      </c>
      <c r="D27" s="100">
        <v>32689</v>
      </c>
      <c r="E27" s="100">
        <v>36640</v>
      </c>
      <c r="F27" s="100">
        <v>39247</v>
      </c>
      <c r="G27" s="100">
        <v>44046</v>
      </c>
      <c r="H27" s="100">
        <v>45267</v>
      </c>
      <c r="I27" s="100">
        <v>43905</v>
      </c>
      <c r="J27" s="100">
        <v>44830</v>
      </c>
      <c r="K27" s="100">
        <v>51256</v>
      </c>
      <c r="L27" s="100">
        <v>64190</v>
      </c>
      <c r="M27" s="100">
        <v>64491</v>
      </c>
      <c r="N27" s="100">
        <v>67861</v>
      </c>
      <c r="O27" s="100">
        <v>65330</v>
      </c>
      <c r="P27" s="100">
        <v>66537</v>
      </c>
      <c r="Q27" s="100">
        <v>64470</v>
      </c>
      <c r="R27" s="100">
        <v>72396</v>
      </c>
      <c r="S27" s="100">
        <v>93292</v>
      </c>
      <c r="T27" s="100">
        <v>100074</v>
      </c>
      <c r="U27" s="100">
        <v>115250</v>
      </c>
      <c r="V27" s="100">
        <v>127774</v>
      </c>
      <c r="W27" s="100">
        <v>142227</v>
      </c>
      <c r="X27" s="100">
        <v>151243</v>
      </c>
      <c r="Y27" s="100">
        <v>147576</v>
      </c>
      <c r="Z27" s="100">
        <v>146173</v>
      </c>
      <c r="AA27" s="100">
        <v>148192</v>
      </c>
      <c r="AB27" s="100">
        <v>153770</v>
      </c>
      <c r="AC27" s="100">
        <v>158476</v>
      </c>
      <c r="AD27" s="100">
        <v>162278</v>
      </c>
      <c r="AE27" s="100">
        <v>164154</v>
      </c>
      <c r="AF27" s="100">
        <v>169563</v>
      </c>
      <c r="AG27" s="100">
        <v>182035</v>
      </c>
      <c r="AH27" s="100">
        <v>196489</v>
      </c>
      <c r="AI27" s="100">
        <v>196955</v>
      </c>
      <c r="AJ27" s="100">
        <v>215699</v>
      </c>
    </row>
    <row r="28" spans="1:36" ht="15" customHeight="1">
      <c r="A28" s="100" t="s">
        <v>348</v>
      </c>
      <c r="B28" s="100">
        <v>555</v>
      </c>
      <c r="C28" s="100">
        <v>581</v>
      </c>
      <c r="D28" s="100">
        <v>586</v>
      </c>
      <c r="E28" s="100">
        <v>536</v>
      </c>
      <c r="F28" s="100">
        <v>533</v>
      </c>
      <c r="G28" s="100">
        <v>533</v>
      </c>
      <c r="H28" s="100">
        <v>555</v>
      </c>
      <c r="I28" s="100">
        <v>600</v>
      </c>
      <c r="J28" s="100">
        <v>646</v>
      </c>
      <c r="K28" s="100">
        <v>693</v>
      </c>
      <c r="L28" s="100">
        <v>715</v>
      </c>
      <c r="M28" s="100">
        <v>697</v>
      </c>
      <c r="N28" s="100">
        <v>739</v>
      </c>
      <c r="O28" s="100">
        <v>796</v>
      </c>
      <c r="P28" s="100">
        <v>894</v>
      </c>
      <c r="Q28" s="100">
        <v>925</v>
      </c>
      <c r="R28" s="100">
        <v>958</v>
      </c>
      <c r="S28" s="100">
        <v>1030</v>
      </c>
      <c r="T28" s="100">
        <v>1089</v>
      </c>
      <c r="U28" s="100">
        <v>1264</v>
      </c>
      <c r="V28" s="100">
        <v>1219</v>
      </c>
      <c r="W28" s="100">
        <v>1396</v>
      </c>
      <c r="X28" s="100">
        <v>1511</v>
      </c>
      <c r="Y28" s="100">
        <v>1555</v>
      </c>
      <c r="Z28" s="100">
        <v>1646</v>
      </c>
      <c r="AA28" s="100">
        <v>1816</v>
      </c>
      <c r="AB28" s="100">
        <v>2281</v>
      </c>
      <c r="AC28" s="100">
        <v>1858</v>
      </c>
      <c r="AD28" s="100">
        <v>2201</v>
      </c>
      <c r="AE28" s="100">
        <v>2304</v>
      </c>
      <c r="AF28" s="100">
        <v>2180</v>
      </c>
      <c r="AG28" s="100">
        <v>1975</v>
      </c>
      <c r="AH28" s="100">
        <v>2038</v>
      </c>
      <c r="AI28" s="100">
        <v>2080</v>
      </c>
      <c r="AJ28" s="100">
        <v>1936</v>
      </c>
    </row>
    <row r="29" spans="1:36" s="35" customFormat="1" ht="15" customHeight="1">
      <c r="A29" s="139" t="s">
        <v>312</v>
      </c>
      <c r="B29" s="126">
        <v>613600</v>
      </c>
      <c r="C29" s="126">
        <v>708218</v>
      </c>
      <c r="D29" s="126">
        <v>767158</v>
      </c>
      <c r="E29" s="126">
        <v>854190</v>
      </c>
      <c r="F29" s="126">
        <v>955529</v>
      </c>
      <c r="G29" s="126">
        <v>1105356</v>
      </c>
      <c r="H29" s="126">
        <v>1190544</v>
      </c>
      <c r="I29" s="126">
        <v>1246733</v>
      </c>
      <c r="J29" s="126">
        <v>1276371</v>
      </c>
      <c r="K29" s="126">
        <v>1349531</v>
      </c>
      <c r="L29" s="126">
        <v>1438584</v>
      </c>
      <c r="M29" s="126">
        <v>1487342</v>
      </c>
      <c r="N29" s="126">
        <v>1645197</v>
      </c>
      <c r="O29" s="126">
        <v>1868691</v>
      </c>
      <c r="P29" s="126">
        <v>2045878</v>
      </c>
      <c r="Q29" s="126">
        <v>2255014</v>
      </c>
      <c r="R29" s="126">
        <v>2534313</v>
      </c>
      <c r="S29" s="126">
        <v>2776209</v>
      </c>
      <c r="T29" s="126">
        <v>2965926</v>
      </c>
      <c r="U29" s="126">
        <v>2845650</v>
      </c>
      <c r="V29" s="126">
        <v>3343011</v>
      </c>
      <c r="W29" s="126">
        <v>3278536</v>
      </c>
      <c r="X29" s="126">
        <v>3456693</v>
      </c>
      <c r="Y29" s="126">
        <v>3563122</v>
      </c>
      <c r="Z29" s="126">
        <v>3648058</v>
      </c>
      <c r="AA29" s="126">
        <v>3762150</v>
      </c>
      <c r="AB29" s="126">
        <v>3960437</v>
      </c>
      <c r="AC29" s="126">
        <v>4184233</v>
      </c>
      <c r="AD29" s="126">
        <v>4373783</v>
      </c>
      <c r="AE29" s="126">
        <v>4327276</v>
      </c>
      <c r="AF29" s="126">
        <v>4002295</v>
      </c>
      <c r="AG29" s="126">
        <v>4394933</v>
      </c>
      <c r="AH29" s="126">
        <v>4697771</v>
      </c>
      <c r="AI29" s="126">
        <v>4495573</v>
      </c>
      <c r="AJ29" s="126">
        <v>4528829</v>
      </c>
    </row>
    <row r="30" spans="1:36" ht="15" customHeight="1">
      <c r="A30" s="47"/>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row>
    <row r="31" spans="1:36" ht="15" customHeight="1">
      <c r="A31" s="103" t="s">
        <v>349</v>
      </c>
      <c r="B31" s="104"/>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row>
    <row r="32" spans="1:36" ht="15" customHeight="1">
      <c r="A32" s="103" t="s">
        <v>246</v>
      </c>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row>
    <row r="33" spans="1:36" ht="15" customHeight="1">
      <c r="A33" s="106" t="s">
        <v>219</v>
      </c>
      <c r="B33" s="106"/>
      <c r="C33" s="106"/>
      <c r="D33" s="106"/>
      <c r="E33" s="106"/>
      <c r="F33" s="106"/>
      <c r="G33" s="106"/>
      <c r="H33" s="106"/>
      <c r="I33" s="106"/>
      <c r="J33" s="106"/>
      <c r="K33" s="106"/>
      <c r="L33" s="106"/>
      <c r="M33" s="106"/>
      <c r="N33" s="106"/>
      <c r="O33" s="112"/>
      <c r="P33" s="112"/>
      <c r="Q33" s="106"/>
      <c r="R33" s="112"/>
      <c r="S33" s="106"/>
      <c r="T33" s="50"/>
      <c r="U33" s="50"/>
      <c r="V33" s="59"/>
      <c r="W33" s="36"/>
      <c r="X33" s="59"/>
      <c r="Y33" s="59"/>
      <c r="Z33" s="59"/>
      <c r="AA33" s="59"/>
      <c r="AB33" s="59"/>
      <c r="AD33" s="59"/>
      <c r="AE33" s="59"/>
      <c r="AF33" s="59"/>
      <c r="AG33" s="59"/>
      <c r="AH33" s="59"/>
      <c r="AI33" s="59"/>
      <c r="AJ33" s="59" t="s">
        <v>213</v>
      </c>
    </row>
    <row r="34" spans="1:36" ht="13.5">
      <c r="A34" s="67"/>
      <c r="B34" s="39">
        <v>1990</v>
      </c>
      <c r="C34" s="39">
        <v>1991</v>
      </c>
      <c r="D34" s="39">
        <v>1992</v>
      </c>
      <c r="E34" s="39">
        <v>1993</v>
      </c>
      <c r="F34" s="39">
        <v>1994</v>
      </c>
      <c r="G34" s="39">
        <v>1995</v>
      </c>
      <c r="H34" s="39">
        <v>1996</v>
      </c>
      <c r="I34" s="39">
        <v>1997</v>
      </c>
      <c r="J34" s="39">
        <v>1998</v>
      </c>
      <c r="K34" s="39">
        <v>1999</v>
      </c>
      <c r="L34" s="39">
        <v>2000</v>
      </c>
      <c r="M34" s="39">
        <v>2001</v>
      </c>
      <c r="N34" s="39">
        <v>2002</v>
      </c>
      <c r="O34" s="39">
        <v>2003</v>
      </c>
      <c r="P34" s="39">
        <v>2004</v>
      </c>
      <c r="Q34" s="39" t="s">
        <v>226</v>
      </c>
      <c r="R34" s="39" t="s">
        <v>227</v>
      </c>
      <c r="S34" s="39" t="s">
        <v>228</v>
      </c>
      <c r="T34" s="39" t="s">
        <v>214</v>
      </c>
      <c r="U34" s="39">
        <v>2009</v>
      </c>
      <c r="V34" s="40" t="s">
        <v>215</v>
      </c>
      <c r="W34" s="40" t="s">
        <v>216</v>
      </c>
      <c r="X34" s="40">
        <v>2012</v>
      </c>
      <c r="Y34" s="40">
        <v>2013</v>
      </c>
      <c r="Z34" s="40">
        <v>2014</v>
      </c>
      <c r="AA34" s="40">
        <v>2015</v>
      </c>
      <c r="AB34" s="40">
        <v>2016</v>
      </c>
      <c r="AC34" s="40">
        <v>2017</v>
      </c>
      <c r="AD34" s="40">
        <v>2018</v>
      </c>
      <c r="AE34" s="40" t="s">
        <v>576</v>
      </c>
      <c r="AF34" s="40" t="s">
        <v>229</v>
      </c>
      <c r="AG34" s="40" t="s">
        <v>217</v>
      </c>
      <c r="AH34" s="40" t="s">
        <v>218</v>
      </c>
      <c r="AI34" s="40" t="s">
        <v>230</v>
      </c>
      <c r="AJ34" s="40" t="s">
        <v>231</v>
      </c>
    </row>
    <row r="35" spans="1:36" ht="15" customHeight="1">
      <c r="A35" s="100" t="s">
        <v>325</v>
      </c>
      <c r="B35" s="100">
        <v>134634</v>
      </c>
      <c r="C35" s="100">
        <v>145783</v>
      </c>
      <c r="D35" s="100">
        <v>160684</v>
      </c>
      <c r="E35" s="100">
        <v>160187</v>
      </c>
      <c r="F35" s="100">
        <v>171226</v>
      </c>
      <c r="G35" s="100">
        <v>179084</v>
      </c>
      <c r="H35" s="100">
        <v>189413</v>
      </c>
      <c r="I35" s="100">
        <v>190424</v>
      </c>
      <c r="J35" s="100">
        <v>189003</v>
      </c>
      <c r="K35" s="100">
        <v>210399</v>
      </c>
      <c r="L35" s="100">
        <v>217947</v>
      </c>
      <c r="M35" s="100">
        <v>215751</v>
      </c>
      <c r="N35" s="100">
        <v>219069</v>
      </c>
      <c r="O35" s="100">
        <v>243224</v>
      </c>
      <c r="P35" s="100">
        <v>233734</v>
      </c>
      <c r="Q35" s="100">
        <v>240561</v>
      </c>
      <c r="R35" s="100">
        <v>258377</v>
      </c>
      <c r="S35" s="100">
        <v>282838</v>
      </c>
      <c r="T35" s="100">
        <v>289187</v>
      </c>
      <c r="U35" s="100">
        <v>284336</v>
      </c>
      <c r="V35" s="100">
        <v>295200</v>
      </c>
      <c r="W35" s="100">
        <v>319071</v>
      </c>
      <c r="X35" s="100">
        <v>330926</v>
      </c>
      <c r="Y35" s="100">
        <v>326661</v>
      </c>
      <c r="Z35" s="100">
        <v>335690</v>
      </c>
      <c r="AA35" s="100">
        <v>333035</v>
      </c>
      <c r="AB35" s="100">
        <v>338054</v>
      </c>
      <c r="AC35" s="100">
        <v>340421</v>
      </c>
      <c r="AD35" s="100">
        <v>366610</v>
      </c>
      <c r="AE35" s="100">
        <v>354590</v>
      </c>
      <c r="AF35" s="100">
        <v>338768</v>
      </c>
      <c r="AG35" s="100">
        <v>350590</v>
      </c>
      <c r="AH35" s="100">
        <v>377596</v>
      </c>
      <c r="AI35" s="100">
        <v>377141</v>
      </c>
      <c r="AJ35" s="100">
        <v>402668</v>
      </c>
    </row>
    <row r="36" spans="1:36" ht="15" customHeight="1">
      <c r="A36" s="100" t="s">
        <v>326</v>
      </c>
      <c r="B36" s="100">
        <v>59835</v>
      </c>
      <c r="C36" s="100">
        <v>67339</v>
      </c>
      <c r="D36" s="100">
        <v>71055</v>
      </c>
      <c r="E36" s="100">
        <v>77666</v>
      </c>
      <c r="F36" s="100">
        <v>87147</v>
      </c>
      <c r="G36" s="100">
        <v>100050</v>
      </c>
      <c r="H36" s="100">
        <v>104363</v>
      </c>
      <c r="I36" s="100">
        <v>122067</v>
      </c>
      <c r="J36" s="100">
        <v>117314</v>
      </c>
      <c r="K36" s="100">
        <v>151493</v>
      </c>
      <c r="L36" s="100">
        <v>78668</v>
      </c>
      <c r="M36" s="100">
        <v>90940</v>
      </c>
      <c r="N36" s="100">
        <v>113236</v>
      </c>
      <c r="O36" s="100">
        <v>130087</v>
      </c>
      <c r="P36" s="100">
        <v>139663</v>
      </c>
      <c r="Q36" s="100">
        <v>143563</v>
      </c>
      <c r="R36" s="100">
        <v>162502</v>
      </c>
      <c r="S36" s="100">
        <v>154301</v>
      </c>
      <c r="T36" s="100">
        <v>158175</v>
      </c>
      <c r="U36" s="100">
        <v>151943</v>
      </c>
      <c r="V36" s="100">
        <v>160841</v>
      </c>
      <c r="W36" s="100">
        <v>159989</v>
      </c>
      <c r="X36" s="100">
        <v>189675</v>
      </c>
      <c r="Y36" s="100">
        <v>198046</v>
      </c>
      <c r="Z36" s="100">
        <v>201606</v>
      </c>
      <c r="AA36" s="100">
        <v>209670</v>
      </c>
      <c r="AB36" s="100">
        <v>208408</v>
      </c>
      <c r="AC36" s="100">
        <v>209788</v>
      </c>
      <c r="AD36" s="100">
        <v>201398</v>
      </c>
      <c r="AE36" s="100">
        <v>220838</v>
      </c>
      <c r="AF36" s="100">
        <v>204914</v>
      </c>
      <c r="AG36" s="100">
        <v>203785</v>
      </c>
      <c r="AH36" s="100">
        <v>212428</v>
      </c>
      <c r="AI36" s="100">
        <v>210834</v>
      </c>
      <c r="AJ36" s="100">
        <v>217941</v>
      </c>
    </row>
    <row r="37" spans="1:36" ht="15" customHeight="1">
      <c r="A37" s="100" t="s">
        <v>327</v>
      </c>
      <c r="B37" s="100">
        <v>42277</v>
      </c>
      <c r="C37" s="100">
        <v>44049</v>
      </c>
      <c r="D37" s="100">
        <v>44639</v>
      </c>
      <c r="E37" s="100">
        <v>46253</v>
      </c>
      <c r="F37" s="100">
        <v>48265</v>
      </c>
      <c r="G37" s="100">
        <v>45856</v>
      </c>
      <c r="H37" s="100">
        <v>51101</v>
      </c>
      <c r="I37" s="100">
        <v>46628</v>
      </c>
      <c r="J37" s="100">
        <v>38315</v>
      </c>
      <c r="K37" s="100">
        <v>35152</v>
      </c>
      <c r="L37" s="100">
        <v>34545</v>
      </c>
      <c r="M37" s="100">
        <v>33491</v>
      </c>
      <c r="N37" s="100">
        <v>34595</v>
      </c>
      <c r="O37" s="100">
        <v>35814</v>
      </c>
      <c r="P37" s="100">
        <v>38922</v>
      </c>
      <c r="Q37" s="100">
        <v>36791</v>
      </c>
      <c r="R37" s="100">
        <v>32091</v>
      </c>
      <c r="S37" s="100">
        <v>34402</v>
      </c>
      <c r="T37" s="100">
        <v>34087</v>
      </c>
      <c r="U37" s="100">
        <v>31143</v>
      </c>
      <c r="V37" s="100">
        <v>34739</v>
      </c>
      <c r="W37" s="100">
        <v>36151</v>
      </c>
      <c r="X37" s="100">
        <v>35615</v>
      </c>
      <c r="Y37" s="100">
        <v>35862</v>
      </c>
      <c r="Z37" s="100">
        <v>34690</v>
      </c>
      <c r="AA37" s="100">
        <v>33707</v>
      </c>
      <c r="AB37" s="100">
        <v>30631</v>
      </c>
      <c r="AC37" s="100">
        <v>25467</v>
      </c>
      <c r="AD37" s="100">
        <v>21251</v>
      </c>
      <c r="AE37" s="100">
        <v>19721</v>
      </c>
      <c r="AF37" s="100">
        <v>19321</v>
      </c>
      <c r="AG37" s="100">
        <v>18255</v>
      </c>
      <c r="AH37" s="100">
        <v>16311</v>
      </c>
      <c r="AI37" s="100">
        <v>15220</v>
      </c>
      <c r="AJ37" s="100">
        <v>14233</v>
      </c>
    </row>
    <row r="38" spans="1:36" ht="15" customHeight="1">
      <c r="A38" s="100" t="s">
        <v>328</v>
      </c>
      <c r="B38" s="100">
        <v>100419</v>
      </c>
      <c r="C38" s="100">
        <v>108606</v>
      </c>
      <c r="D38" s="100">
        <v>115423</v>
      </c>
      <c r="E38" s="100">
        <v>114488</v>
      </c>
      <c r="F38" s="100">
        <v>116842</v>
      </c>
      <c r="G38" s="100">
        <v>127854</v>
      </c>
      <c r="H38" s="100">
        <v>120176</v>
      </c>
      <c r="I38" s="100">
        <v>114617</v>
      </c>
      <c r="J38" s="100">
        <v>114089</v>
      </c>
      <c r="K38" s="100">
        <v>114371</v>
      </c>
      <c r="L38" s="100">
        <v>116465</v>
      </c>
      <c r="M38" s="100">
        <v>115729</v>
      </c>
      <c r="N38" s="100">
        <v>117793</v>
      </c>
      <c r="O38" s="100">
        <v>119182</v>
      </c>
      <c r="P38" s="100">
        <v>127172</v>
      </c>
      <c r="Q38" s="100">
        <v>126297</v>
      </c>
      <c r="R38" s="100">
        <v>125940</v>
      </c>
      <c r="S38" s="100">
        <v>121262</v>
      </c>
      <c r="T38" s="100">
        <v>119094</v>
      </c>
      <c r="U38" s="100">
        <v>111357</v>
      </c>
      <c r="V38" s="100">
        <v>122462</v>
      </c>
      <c r="W38" s="100">
        <v>102025</v>
      </c>
      <c r="X38" s="100">
        <v>97842</v>
      </c>
      <c r="Y38" s="100">
        <v>99546</v>
      </c>
      <c r="Z38" s="100">
        <v>98732</v>
      </c>
      <c r="AA38" s="100">
        <v>94684</v>
      </c>
      <c r="AB38" s="100">
        <v>91136</v>
      </c>
      <c r="AC38" s="100">
        <v>87916</v>
      </c>
      <c r="AD38" s="100">
        <v>85287</v>
      </c>
      <c r="AE38" s="100">
        <v>78979</v>
      </c>
      <c r="AF38" s="100">
        <v>65360</v>
      </c>
      <c r="AG38" s="100">
        <v>63471</v>
      </c>
      <c r="AH38" s="100">
        <v>64125</v>
      </c>
      <c r="AI38" s="100">
        <v>58839</v>
      </c>
      <c r="AJ38" s="100">
        <v>56600</v>
      </c>
    </row>
    <row r="39" spans="1:36" ht="15" customHeight="1">
      <c r="A39" s="100" t="s">
        <v>329</v>
      </c>
      <c r="B39" s="100">
        <v>58238</v>
      </c>
      <c r="C39" s="100">
        <v>66103</v>
      </c>
      <c r="D39" s="100">
        <v>65740</v>
      </c>
      <c r="E39" s="100">
        <v>67813</v>
      </c>
      <c r="F39" s="100">
        <v>69993</v>
      </c>
      <c r="G39" s="100">
        <v>71221</v>
      </c>
      <c r="H39" s="100">
        <v>71364</v>
      </c>
      <c r="I39" s="100">
        <v>74423</v>
      </c>
      <c r="J39" s="100">
        <v>79735</v>
      </c>
      <c r="K39" s="100">
        <v>79890</v>
      </c>
      <c r="L39" s="100">
        <v>90459</v>
      </c>
      <c r="M39" s="100">
        <v>96519</v>
      </c>
      <c r="N39" s="100">
        <v>102056</v>
      </c>
      <c r="O39" s="100">
        <v>107052</v>
      </c>
      <c r="P39" s="100">
        <v>112421</v>
      </c>
      <c r="Q39" s="100">
        <v>118449</v>
      </c>
      <c r="R39" s="100">
        <v>122250</v>
      </c>
      <c r="S39" s="100">
        <v>118252</v>
      </c>
      <c r="T39" s="100">
        <v>118228</v>
      </c>
      <c r="U39" s="100">
        <v>108537</v>
      </c>
      <c r="V39" s="100">
        <v>113435</v>
      </c>
      <c r="W39" s="100">
        <v>96034</v>
      </c>
      <c r="X39" s="100">
        <v>87969</v>
      </c>
      <c r="Y39" s="100">
        <v>83936</v>
      </c>
      <c r="Z39" s="100">
        <v>86966</v>
      </c>
      <c r="AA39" s="100">
        <v>85617</v>
      </c>
      <c r="AB39" s="100">
        <v>80333</v>
      </c>
      <c r="AC39" s="100">
        <v>77873</v>
      </c>
      <c r="AD39" s="100">
        <v>81100</v>
      </c>
      <c r="AE39" s="100">
        <v>79934</v>
      </c>
      <c r="AF39" s="100">
        <v>68007</v>
      </c>
      <c r="AG39" s="100">
        <v>62283</v>
      </c>
      <c r="AH39" s="100">
        <v>61958</v>
      </c>
      <c r="AI39" s="100">
        <v>48452</v>
      </c>
      <c r="AJ39" s="100">
        <v>50781</v>
      </c>
    </row>
    <row r="40" spans="1:36" ht="15" customHeight="1">
      <c r="A40" s="100" t="s">
        <v>330</v>
      </c>
      <c r="B40" s="100">
        <v>34483</v>
      </c>
      <c r="C40" s="100">
        <v>38695</v>
      </c>
      <c r="D40" s="100">
        <v>39550</v>
      </c>
      <c r="E40" s="100">
        <v>41513</v>
      </c>
      <c r="F40" s="100">
        <v>43466</v>
      </c>
      <c r="G40" s="100">
        <v>43984</v>
      </c>
      <c r="H40" s="100">
        <v>38457</v>
      </c>
      <c r="I40" s="100">
        <v>42682</v>
      </c>
      <c r="J40" s="100">
        <v>36129</v>
      </c>
      <c r="K40" s="100">
        <v>36943</v>
      </c>
      <c r="L40" s="100">
        <v>36202</v>
      </c>
      <c r="M40" s="100">
        <v>39119</v>
      </c>
      <c r="N40" s="100">
        <v>37054</v>
      </c>
      <c r="O40" s="100">
        <v>37811</v>
      </c>
      <c r="P40" s="100">
        <v>35014</v>
      </c>
      <c r="Q40" s="100">
        <v>36537</v>
      </c>
      <c r="R40" s="100">
        <v>35909</v>
      </c>
      <c r="S40" s="100">
        <v>39446</v>
      </c>
      <c r="T40" s="100">
        <v>37520</v>
      </c>
      <c r="U40" s="100">
        <v>35311</v>
      </c>
      <c r="V40" s="100">
        <v>37107</v>
      </c>
      <c r="W40" s="100">
        <v>36349</v>
      </c>
      <c r="X40" s="100">
        <v>33277</v>
      </c>
      <c r="Y40" s="100">
        <v>37059</v>
      </c>
      <c r="Z40" s="100">
        <v>40113</v>
      </c>
      <c r="AA40" s="100">
        <v>37821</v>
      </c>
      <c r="AB40" s="100">
        <v>39368</v>
      </c>
      <c r="AC40" s="100">
        <v>41116</v>
      </c>
      <c r="AD40" s="100">
        <v>43184</v>
      </c>
      <c r="AE40" s="100">
        <v>45504</v>
      </c>
      <c r="AF40" s="100">
        <v>37305</v>
      </c>
      <c r="AG40" s="100">
        <v>39164</v>
      </c>
      <c r="AH40" s="100">
        <v>52209</v>
      </c>
      <c r="AI40" s="100">
        <v>46743</v>
      </c>
      <c r="AJ40" s="100">
        <v>43403</v>
      </c>
    </row>
    <row r="41" spans="1:36" ht="15" customHeight="1">
      <c r="A41" s="100" t="s">
        <v>331</v>
      </c>
      <c r="B41" s="100">
        <v>30648</v>
      </c>
      <c r="C41" s="100">
        <v>25214</v>
      </c>
      <c r="D41" s="100">
        <v>25690</v>
      </c>
      <c r="E41" s="100">
        <v>24224</v>
      </c>
      <c r="F41" s="100">
        <v>28611</v>
      </c>
      <c r="G41" s="100">
        <v>22831</v>
      </c>
      <c r="H41" s="100">
        <v>20427</v>
      </c>
      <c r="I41" s="100">
        <v>17493</v>
      </c>
      <c r="J41" s="100">
        <v>12977</v>
      </c>
      <c r="K41" s="100">
        <v>14384</v>
      </c>
      <c r="L41" s="100">
        <v>17162</v>
      </c>
      <c r="M41" s="100">
        <v>18031</v>
      </c>
      <c r="N41" s="100">
        <v>19519</v>
      </c>
      <c r="O41" s="100">
        <v>20035</v>
      </c>
      <c r="P41" s="100">
        <v>22292</v>
      </c>
      <c r="Q41" s="100">
        <v>21539</v>
      </c>
      <c r="R41" s="100">
        <v>21352</v>
      </c>
      <c r="S41" s="100">
        <v>23446</v>
      </c>
      <c r="T41" s="100">
        <v>22333</v>
      </c>
      <c r="U41" s="100">
        <v>21573</v>
      </c>
      <c r="V41" s="100">
        <v>25433</v>
      </c>
      <c r="W41" s="100">
        <v>27789</v>
      </c>
      <c r="X41" s="100">
        <v>28343</v>
      </c>
      <c r="Y41" s="100">
        <v>29563</v>
      </c>
      <c r="Z41" s="100">
        <v>32403</v>
      </c>
      <c r="AA41" s="100">
        <v>32634</v>
      </c>
      <c r="AB41" s="100">
        <v>35247</v>
      </c>
      <c r="AC41" s="100">
        <v>37788</v>
      </c>
      <c r="AD41" s="100">
        <v>36374</v>
      </c>
      <c r="AE41" s="100">
        <v>37132</v>
      </c>
      <c r="AF41" s="100">
        <v>38693</v>
      </c>
      <c r="AG41" s="100">
        <v>40463</v>
      </c>
      <c r="AH41" s="100">
        <v>42554</v>
      </c>
      <c r="AI41" s="100">
        <v>44768</v>
      </c>
      <c r="AJ41" s="100">
        <v>44476</v>
      </c>
    </row>
    <row r="42" spans="1:36" ht="15" customHeight="1">
      <c r="A42" s="100" t="s">
        <v>332</v>
      </c>
      <c r="B42" s="100">
        <v>11247</v>
      </c>
      <c r="C42" s="100">
        <v>12846</v>
      </c>
      <c r="D42" s="100">
        <v>14261</v>
      </c>
      <c r="E42" s="100">
        <v>16643</v>
      </c>
      <c r="F42" s="100">
        <v>20340</v>
      </c>
      <c r="G42" s="100">
        <v>22268</v>
      </c>
      <c r="H42" s="100">
        <v>24909</v>
      </c>
      <c r="I42" s="100">
        <v>28276</v>
      </c>
      <c r="J42" s="100">
        <v>30068</v>
      </c>
      <c r="K42" s="100">
        <v>32708</v>
      </c>
      <c r="L42" s="100">
        <v>34085</v>
      </c>
      <c r="M42" s="100">
        <v>35982</v>
      </c>
      <c r="N42" s="100">
        <v>38420</v>
      </c>
      <c r="O42" s="100">
        <v>39767</v>
      </c>
      <c r="P42" s="100">
        <v>39456</v>
      </c>
      <c r="Q42" s="100">
        <v>42153</v>
      </c>
      <c r="R42" s="100">
        <v>45096</v>
      </c>
      <c r="S42" s="100">
        <v>46795</v>
      </c>
      <c r="T42" s="100">
        <v>44178</v>
      </c>
      <c r="U42" s="100">
        <v>44355</v>
      </c>
      <c r="V42" s="100">
        <v>46720</v>
      </c>
      <c r="W42" s="100">
        <v>45091</v>
      </c>
      <c r="X42" s="100">
        <v>45756</v>
      </c>
      <c r="Y42" s="100">
        <v>43998</v>
      </c>
      <c r="Z42" s="100">
        <v>45463</v>
      </c>
      <c r="AA42" s="100">
        <v>45579</v>
      </c>
      <c r="AB42" s="100">
        <v>46314</v>
      </c>
      <c r="AC42" s="100">
        <v>46837</v>
      </c>
      <c r="AD42" s="100">
        <v>48468</v>
      </c>
      <c r="AE42" s="100">
        <v>48412</v>
      </c>
      <c r="AF42" s="100">
        <v>50255</v>
      </c>
      <c r="AG42" s="100">
        <v>51214</v>
      </c>
      <c r="AH42" s="100">
        <v>47643</v>
      </c>
      <c r="AI42" s="100">
        <v>47051</v>
      </c>
      <c r="AJ42" s="100">
        <v>49045</v>
      </c>
    </row>
    <row r="43" spans="1:36" ht="15" customHeight="1">
      <c r="A43" s="100" t="s">
        <v>333</v>
      </c>
      <c r="B43" s="100">
        <v>3251</v>
      </c>
      <c r="C43" s="100">
        <v>3534</v>
      </c>
      <c r="D43" s="100">
        <v>3509</v>
      </c>
      <c r="E43" s="100">
        <v>3961</v>
      </c>
      <c r="F43" s="100">
        <v>4635</v>
      </c>
      <c r="G43" s="100">
        <v>5566</v>
      </c>
      <c r="H43" s="100">
        <v>5224</v>
      </c>
      <c r="I43" s="100">
        <v>4997</v>
      </c>
      <c r="J43" s="100">
        <v>6044</v>
      </c>
      <c r="K43" s="100">
        <v>7545</v>
      </c>
      <c r="L43" s="100">
        <v>6820</v>
      </c>
      <c r="M43" s="100">
        <v>7250</v>
      </c>
      <c r="N43" s="100">
        <v>7921</v>
      </c>
      <c r="O43" s="100">
        <v>8291</v>
      </c>
      <c r="P43" s="100">
        <v>9144</v>
      </c>
      <c r="Q43" s="100">
        <v>10194</v>
      </c>
      <c r="R43" s="100">
        <v>9855</v>
      </c>
      <c r="S43" s="100">
        <v>9945</v>
      </c>
      <c r="T43" s="100">
        <v>10150</v>
      </c>
      <c r="U43" s="100">
        <v>8996</v>
      </c>
      <c r="V43" s="100">
        <v>9289</v>
      </c>
      <c r="W43" s="100">
        <v>8858</v>
      </c>
      <c r="X43" s="100">
        <v>8721</v>
      </c>
      <c r="Y43" s="100">
        <v>8499</v>
      </c>
      <c r="Z43" s="100">
        <v>8306</v>
      </c>
      <c r="AA43" s="100">
        <v>7894</v>
      </c>
      <c r="AB43" s="100">
        <v>7588</v>
      </c>
      <c r="AC43" s="100">
        <v>7712</v>
      </c>
      <c r="AD43" s="100">
        <v>7916</v>
      </c>
      <c r="AE43" s="100">
        <v>7758</v>
      </c>
      <c r="AF43" s="100">
        <v>7171</v>
      </c>
      <c r="AG43" s="100">
        <v>7222</v>
      </c>
      <c r="AH43" s="100">
        <v>7271</v>
      </c>
      <c r="AI43" s="100">
        <v>7347</v>
      </c>
      <c r="AJ43" s="100">
        <v>7569</v>
      </c>
    </row>
    <row r="44" spans="1:36" ht="15" customHeight="1">
      <c r="A44" s="100" t="s">
        <v>334</v>
      </c>
      <c r="B44" s="100">
        <v>38996</v>
      </c>
      <c r="C44" s="100">
        <v>40900</v>
      </c>
      <c r="D44" s="100">
        <v>49617</v>
      </c>
      <c r="E44" s="100">
        <v>58783</v>
      </c>
      <c r="F44" s="100">
        <v>66163</v>
      </c>
      <c r="G44" s="100">
        <v>77956</v>
      </c>
      <c r="H44" s="100">
        <v>99794</v>
      </c>
      <c r="I44" s="100">
        <v>124733</v>
      </c>
      <c r="J44" s="100">
        <v>118458</v>
      </c>
      <c r="K44" s="100">
        <v>119388</v>
      </c>
      <c r="L44" s="100">
        <v>122839</v>
      </c>
      <c r="M44" s="100">
        <v>117425</v>
      </c>
      <c r="N44" s="100">
        <v>118905</v>
      </c>
      <c r="O44" s="100">
        <v>116505</v>
      </c>
      <c r="P44" s="100">
        <v>110256</v>
      </c>
      <c r="Q44" s="100">
        <v>109350</v>
      </c>
      <c r="R44" s="100">
        <v>110496</v>
      </c>
      <c r="S44" s="100">
        <v>116744</v>
      </c>
      <c r="T44" s="100">
        <v>110162</v>
      </c>
      <c r="U44" s="100">
        <v>119221</v>
      </c>
      <c r="V44" s="100">
        <v>122178</v>
      </c>
      <c r="W44" s="100">
        <v>105820</v>
      </c>
      <c r="X44" s="100">
        <v>110645</v>
      </c>
      <c r="Y44" s="100">
        <v>113893</v>
      </c>
      <c r="Z44" s="100">
        <v>117393</v>
      </c>
      <c r="AA44" s="100">
        <v>126783</v>
      </c>
      <c r="AB44" s="100">
        <v>127933</v>
      </c>
      <c r="AC44" s="100">
        <v>134169</v>
      </c>
      <c r="AD44" s="100">
        <v>139825</v>
      </c>
      <c r="AE44" s="100">
        <v>133345</v>
      </c>
      <c r="AF44" s="100">
        <v>130331</v>
      </c>
      <c r="AG44" s="100">
        <v>128129</v>
      </c>
      <c r="AH44" s="100">
        <v>136207</v>
      </c>
      <c r="AI44" s="100">
        <v>141203</v>
      </c>
      <c r="AJ44" s="100">
        <v>143931</v>
      </c>
    </row>
    <row r="45" spans="1:36" ht="15" customHeight="1">
      <c r="A45" s="100" t="s">
        <v>335</v>
      </c>
      <c r="B45" s="100">
        <v>22378</v>
      </c>
      <c r="C45" s="100">
        <v>24420</v>
      </c>
      <c r="D45" s="100">
        <v>27100</v>
      </c>
      <c r="E45" s="100">
        <v>30183</v>
      </c>
      <c r="F45" s="100">
        <v>34126</v>
      </c>
      <c r="G45" s="100">
        <v>50179</v>
      </c>
      <c r="H45" s="100">
        <v>55553</v>
      </c>
      <c r="I45" s="100">
        <v>62656</v>
      </c>
      <c r="J45" s="100">
        <v>64947</v>
      </c>
      <c r="K45" s="100">
        <v>70416</v>
      </c>
      <c r="L45" s="100">
        <v>78911</v>
      </c>
      <c r="M45" s="100">
        <v>80207</v>
      </c>
      <c r="N45" s="100">
        <v>85614</v>
      </c>
      <c r="O45" s="100">
        <v>91337</v>
      </c>
      <c r="P45" s="100">
        <v>98184</v>
      </c>
      <c r="Q45" s="100">
        <v>105669</v>
      </c>
      <c r="R45" s="100">
        <v>106033</v>
      </c>
      <c r="S45" s="100">
        <v>115552</v>
      </c>
      <c r="T45" s="100">
        <v>107273</v>
      </c>
      <c r="U45" s="100">
        <v>128691</v>
      </c>
      <c r="V45" s="100">
        <v>143320</v>
      </c>
      <c r="W45" s="100">
        <v>136022</v>
      </c>
      <c r="X45" s="100">
        <v>145797</v>
      </c>
      <c r="Y45" s="100">
        <v>155143</v>
      </c>
      <c r="Z45" s="100">
        <v>157551</v>
      </c>
      <c r="AA45" s="100">
        <v>164931</v>
      </c>
      <c r="AB45" s="100">
        <v>170222</v>
      </c>
      <c r="AC45" s="100">
        <v>178020</v>
      </c>
      <c r="AD45" s="100">
        <v>186075</v>
      </c>
      <c r="AE45" s="100">
        <v>188809</v>
      </c>
      <c r="AF45" s="100">
        <v>189391</v>
      </c>
      <c r="AG45" s="100">
        <v>201729</v>
      </c>
      <c r="AH45" s="100">
        <v>189784</v>
      </c>
      <c r="AI45" s="100">
        <v>187199</v>
      </c>
      <c r="AJ45" s="100">
        <v>187385</v>
      </c>
    </row>
    <row r="46" spans="1:36" ht="15" customHeight="1">
      <c r="A46" s="100" t="s">
        <v>336</v>
      </c>
      <c r="B46" s="100">
        <v>9047</v>
      </c>
      <c r="C46" s="100">
        <v>9038</v>
      </c>
      <c r="D46" s="100">
        <v>9619</v>
      </c>
      <c r="E46" s="100">
        <v>9781</v>
      </c>
      <c r="F46" s="100">
        <v>10187</v>
      </c>
      <c r="G46" s="100">
        <v>11782</v>
      </c>
      <c r="H46" s="100">
        <v>13028</v>
      </c>
      <c r="I46" s="100">
        <v>13227</v>
      </c>
      <c r="J46" s="100">
        <v>10010</v>
      </c>
      <c r="K46" s="100">
        <v>11182</v>
      </c>
      <c r="L46" s="100">
        <v>13576</v>
      </c>
      <c r="M46" s="100">
        <v>17368</v>
      </c>
      <c r="N46" s="100">
        <v>19144</v>
      </c>
      <c r="O46" s="100">
        <v>19788</v>
      </c>
      <c r="P46" s="100">
        <v>22625</v>
      </c>
      <c r="Q46" s="100">
        <v>25356</v>
      </c>
      <c r="R46" s="100">
        <v>24938</v>
      </c>
      <c r="S46" s="100">
        <v>24480</v>
      </c>
      <c r="T46" s="100">
        <v>23857</v>
      </c>
      <c r="U46" s="100">
        <v>23181</v>
      </c>
      <c r="V46" s="100">
        <v>22707</v>
      </c>
      <c r="W46" s="100">
        <v>24252</v>
      </c>
      <c r="X46" s="100">
        <v>26652</v>
      </c>
      <c r="Y46" s="100">
        <v>30338</v>
      </c>
      <c r="Z46" s="100">
        <v>32124</v>
      </c>
      <c r="AA46" s="100">
        <v>33746</v>
      </c>
      <c r="AB46" s="100">
        <v>36536</v>
      </c>
      <c r="AC46" s="100">
        <v>39003</v>
      </c>
      <c r="AD46" s="100">
        <v>43535</v>
      </c>
      <c r="AE46" s="100">
        <v>47093</v>
      </c>
      <c r="AF46" s="100">
        <v>51784</v>
      </c>
      <c r="AG46" s="100">
        <v>55040</v>
      </c>
      <c r="AH46" s="100">
        <v>62624</v>
      </c>
      <c r="AI46" s="100">
        <v>63858</v>
      </c>
      <c r="AJ46" s="100">
        <v>63514</v>
      </c>
    </row>
    <row r="47" spans="1:36" ht="15" customHeight="1">
      <c r="A47" s="100" t="s">
        <v>337</v>
      </c>
      <c r="B47" s="100">
        <v>29177</v>
      </c>
      <c r="C47" s="100">
        <v>31998</v>
      </c>
      <c r="D47" s="100">
        <v>35591</v>
      </c>
      <c r="E47" s="100">
        <v>37231</v>
      </c>
      <c r="F47" s="100">
        <v>42481</v>
      </c>
      <c r="G47" s="100">
        <v>47597</v>
      </c>
      <c r="H47" s="100">
        <v>51943</v>
      </c>
      <c r="I47" s="100">
        <v>56056</v>
      </c>
      <c r="J47" s="100">
        <v>60241</v>
      </c>
      <c r="K47" s="100">
        <v>64457</v>
      </c>
      <c r="L47" s="100">
        <v>73596</v>
      </c>
      <c r="M47" s="100">
        <v>78347</v>
      </c>
      <c r="N47" s="100">
        <v>90296</v>
      </c>
      <c r="O47" s="100">
        <v>103919</v>
      </c>
      <c r="P47" s="100">
        <v>111566</v>
      </c>
      <c r="Q47" s="100">
        <v>112729</v>
      </c>
      <c r="R47" s="100">
        <v>112834</v>
      </c>
      <c r="S47" s="100">
        <v>120359</v>
      </c>
      <c r="T47" s="100">
        <v>121183</v>
      </c>
      <c r="U47" s="100">
        <v>113805</v>
      </c>
      <c r="V47" s="100">
        <v>126932</v>
      </c>
      <c r="W47" s="100">
        <v>121360</v>
      </c>
      <c r="X47" s="100">
        <v>137671</v>
      </c>
      <c r="Y47" s="100">
        <v>143344</v>
      </c>
      <c r="Z47" s="100">
        <v>145817</v>
      </c>
      <c r="AA47" s="100">
        <v>154656</v>
      </c>
      <c r="AB47" s="100">
        <v>158628</v>
      </c>
      <c r="AC47" s="100">
        <v>171973</v>
      </c>
      <c r="AD47" s="100">
        <v>165114</v>
      </c>
      <c r="AE47" s="100">
        <v>157574</v>
      </c>
      <c r="AF47" s="100">
        <v>146443</v>
      </c>
      <c r="AG47" s="100">
        <v>151585</v>
      </c>
      <c r="AH47" s="100">
        <v>149722</v>
      </c>
      <c r="AI47" s="100">
        <v>143241</v>
      </c>
      <c r="AJ47" s="100">
        <v>142849</v>
      </c>
    </row>
    <row r="48" spans="1:36" ht="15" customHeight="1">
      <c r="A48" s="100" t="s">
        <v>338</v>
      </c>
      <c r="B48" s="100">
        <v>46130</v>
      </c>
      <c r="C48" s="100">
        <v>51484</v>
      </c>
      <c r="D48" s="100">
        <v>57807</v>
      </c>
      <c r="E48" s="100">
        <v>66909</v>
      </c>
      <c r="F48" s="100">
        <v>74139</v>
      </c>
      <c r="G48" s="100">
        <v>80773</v>
      </c>
      <c r="H48" s="100">
        <v>86015</v>
      </c>
      <c r="I48" s="100">
        <v>80491</v>
      </c>
      <c r="J48" s="100">
        <v>57569</v>
      </c>
      <c r="K48" s="100">
        <v>64078</v>
      </c>
      <c r="L48" s="100">
        <v>67076</v>
      </c>
      <c r="M48" s="100">
        <v>71964</v>
      </c>
      <c r="N48" s="100">
        <v>80383</v>
      </c>
      <c r="O48" s="100">
        <v>88555</v>
      </c>
      <c r="P48" s="100">
        <v>100842</v>
      </c>
      <c r="Q48" s="100">
        <v>108286</v>
      </c>
      <c r="R48" s="100">
        <v>109019</v>
      </c>
      <c r="S48" s="100">
        <v>104871</v>
      </c>
      <c r="T48" s="100">
        <v>100619</v>
      </c>
      <c r="U48" s="100">
        <v>95777</v>
      </c>
      <c r="V48" s="100">
        <v>104815</v>
      </c>
      <c r="W48" s="100">
        <v>104788</v>
      </c>
      <c r="X48" s="100">
        <v>114249</v>
      </c>
      <c r="Y48" s="100">
        <v>120161</v>
      </c>
      <c r="Z48" s="100">
        <v>118587</v>
      </c>
      <c r="AA48" s="100">
        <v>114749</v>
      </c>
      <c r="AB48" s="100">
        <v>114513</v>
      </c>
      <c r="AC48" s="100">
        <v>113828</v>
      </c>
      <c r="AD48" s="100">
        <v>117080</v>
      </c>
      <c r="AE48" s="100">
        <v>120704</v>
      </c>
      <c r="AF48" s="100">
        <v>115495</v>
      </c>
      <c r="AG48" s="100">
        <v>118046</v>
      </c>
      <c r="AH48" s="100">
        <v>120069</v>
      </c>
      <c r="AI48" s="100">
        <v>115101</v>
      </c>
      <c r="AJ48" s="100">
        <v>108442</v>
      </c>
    </row>
    <row r="49" spans="1:55" ht="15" customHeight="1">
      <c r="A49" s="100" t="s">
        <v>339</v>
      </c>
      <c r="B49" s="100">
        <v>12191</v>
      </c>
      <c r="C49" s="100">
        <v>13128</v>
      </c>
      <c r="D49" s="100">
        <v>14060</v>
      </c>
      <c r="E49" s="100">
        <v>17495</v>
      </c>
      <c r="F49" s="100">
        <v>22619</v>
      </c>
      <c r="G49" s="100">
        <v>26255</v>
      </c>
      <c r="H49" s="100">
        <v>28090</v>
      </c>
      <c r="I49" s="100">
        <v>27579</v>
      </c>
      <c r="J49" s="100">
        <v>21543</v>
      </c>
      <c r="K49" s="100">
        <v>28301</v>
      </c>
      <c r="L49" s="100">
        <v>34579</v>
      </c>
      <c r="M49" s="100">
        <v>35515</v>
      </c>
      <c r="N49" s="100">
        <v>44248</v>
      </c>
      <c r="O49" s="100">
        <v>47447</v>
      </c>
      <c r="P49" s="100">
        <v>52187</v>
      </c>
      <c r="Q49" s="100">
        <v>52020</v>
      </c>
      <c r="R49" s="100">
        <v>53971</v>
      </c>
      <c r="S49" s="100">
        <v>55431</v>
      </c>
      <c r="T49" s="100">
        <v>50082</v>
      </c>
      <c r="U49" s="100">
        <v>44988</v>
      </c>
      <c r="V49" s="100">
        <v>48233</v>
      </c>
      <c r="W49" s="100">
        <v>43905</v>
      </c>
      <c r="X49" s="100">
        <v>45146</v>
      </c>
      <c r="Y49" s="100">
        <v>47135</v>
      </c>
      <c r="Z49" s="100">
        <v>49268</v>
      </c>
      <c r="AA49" s="100">
        <v>48606</v>
      </c>
      <c r="AB49" s="100">
        <v>51525</v>
      </c>
      <c r="AC49" s="100">
        <v>53820</v>
      </c>
      <c r="AD49" s="100">
        <v>53981</v>
      </c>
      <c r="AE49" s="100">
        <v>48941</v>
      </c>
      <c r="AF49" s="100">
        <v>46720</v>
      </c>
      <c r="AG49" s="100">
        <v>56714</v>
      </c>
      <c r="AH49" s="100">
        <v>50725</v>
      </c>
      <c r="AI49" s="100">
        <v>47211</v>
      </c>
      <c r="AJ49" s="100">
        <v>44791</v>
      </c>
    </row>
    <row r="50" spans="1:55" ht="15" customHeight="1">
      <c r="A50" s="100" t="s">
        <v>340</v>
      </c>
      <c r="B50" s="100">
        <v>34416</v>
      </c>
      <c r="C50" s="100">
        <v>38746</v>
      </c>
      <c r="D50" s="100">
        <v>43034</v>
      </c>
      <c r="E50" s="100">
        <v>45158</v>
      </c>
      <c r="F50" s="100">
        <v>48193</v>
      </c>
      <c r="G50" s="100">
        <v>51837</v>
      </c>
      <c r="H50" s="100">
        <v>57132</v>
      </c>
      <c r="I50" s="100">
        <v>54799</v>
      </c>
      <c r="J50" s="100">
        <v>46088</v>
      </c>
      <c r="K50" s="100">
        <v>54528</v>
      </c>
      <c r="L50" s="100">
        <v>55356</v>
      </c>
      <c r="M50" s="100">
        <v>56315</v>
      </c>
      <c r="N50" s="100">
        <v>60709</v>
      </c>
      <c r="O50" s="100">
        <v>65440</v>
      </c>
      <c r="P50" s="100">
        <v>73623</v>
      </c>
      <c r="Q50" s="100">
        <v>69067</v>
      </c>
      <c r="R50" s="100">
        <v>72922</v>
      </c>
      <c r="S50" s="100">
        <v>76391</v>
      </c>
      <c r="T50" s="100">
        <v>73452</v>
      </c>
      <c r="U50" s="100">
        <v>61324</v>
      </c>
      <c r="V50" s="100">
        <v>69176</v>
      </c>
      <c r="W50" s="100">
        <v>70527</v>
      </c>
      <c r="X50" s="100">
        <v>73317</v>
      </c>
      <c r="Y50" s="100">
        <v>72662</v>
      </c>
      <c r="Z50" s="100">
        <v>76435</v>
      </c>
      <c r="AA50" s="100">
        <v>79822</v>
      </c>
      <c r="AB50" s="100">
        <v>86220</v>
      </c>
      <c r="AC50" s="100">
        <v>92443</v>
      </c>
      <c r="AD50" s="100">
        <v>98696</v>
      </c>
      <c r="AE50" s="100">
        <v>99831</v>
      </c>
      <c r="AF50" s="100">
        <v>97627</v>
      </c>
      <c r="AG50" s="100">
        <v>101999</v>
      </c>
      <c r="AH50" s="100">
        <v>101879</v>
      </c>
      <c r="AI50" s="100">
        <v>97896</v>
      </c>
      <c r="AJ50" s="100">
        <v>100895</v>
      </c>
    </row>
    <row r="51" spans="1:55" ht="15" customHeight="1">
      <c r="A51" s="100" t="s">
        <v>341</v>
      </c>
      <c r="B51" s="100">
        <v>35359</v>
      </c>
      <c r="C51" s="100">
        <v>46735</v>
      </c>
      <c r="D51" s="100">
        <v>61587</v>
      </c>
      <c r="E51" s="100">
        <v>71262</v>
      </c>
      <c r="F51" s="100">
        <v>85620</v>
      </c>
      <c r="G51" s="100">
        <v>98335</v>
      </c>
      <c r="H51" s="100">
        <v>106536</v>
      </c>
      <c r="I51" s="100">
        <v>109836</v>
      </c>
      <c r="J51" s="100">
        <v>97920</v>
      </c>
      <c r="K51" s="100">
        <v>106380</v>
      </c>
      <c r="L51" s="100">
        <v>119938</v>
      </c>
      <c r="M51" s="100">
        <v>99840</v>
      </c>
      <c r="N51" s="100">
        <v>122074</v>
      </c>
      <c r="O51" s="100">
        <v>156591</v>
      </c>
      <c r="P51" s="100">
        <v>185204</v>
      </c>
      <c r="Q51" s="100">
        <v>208707</v>
      </c>
      <c r="R51" s="100">
        <v>255594</v>
      </c>
      <c r="S51" s="100">
        <v>317429</v>
      </c>
      <c r="T51" s="100">
        <v>364420</v>
      </c>
      <c r="U51" s="100">
        <v>368945</v>
      </c>
      <c r="V51" s="100">
        <v>425405</v>
      </c>
      <c r="W51" s="100">
        <v>335642</v>
      </c>
      <c r="X51" s="100">
        <v>305133</v>
      </c>
      <c r="Y51" s="100">
        <v>298035</v>
      </c>
      <c r="Z51" s="100">
        <v>313509</v>
      </c>
      <c r="AA51" s="100">
        <v>304333</v>
      </c>
      <c r="AB51" s="100">
        <v>309642</v>
      </c>
      <c r="AC51" s="100">
        <v>341204</v>
      </c>
      <c r="AD51" s="100">
        <v>361098</v>
      </c>
      <c r="AE51" s="100">
        <v>361880</v>
      </c>
      <c r="AF51" s="100">
        <v>363993</v>
      </c>
      <c r="AG51" s="100">
        <v>387380</v>
      </c>
      <c r="AH51" s="100">
        <v>339561</v>
      </c>
      <c r="AI51" s="100">
        <v>293916</v>
      </c>
      <c r="AJ51" s="100">
        <v>280659</v>
      </c>
    </row>
    <row r="52" spans="1:55" ht="15" customHeight="1">
      <c r="A52" s="100" t="s">
        <v>342</v>
      </c>
      <c r="B52" s="100">
        <v>17734</v>
      </c>
      <c r="C52" s="100">
        <v>21302</v>
      </c>
      <c r="D52" s="100">
        <v>24619</v>
      </c>
      <c r="E52" s="100">
        <v>26092</v>
      </c>
      <c r="F52" s="100">
        <v>29946</v>
      </c>
      <c r="G52" s="100">
        <v>37429</v>
      </c>
      <c r="H52" s="100">
        <v>41136</v>
      </c>
      <c r="I52" s="100">
        <v>46022</v>
      </c>
      <c r="J52" s="100">
        <v>47216</v>
      </c>
      <c r="K52" s="100">
        <v>50518</v>
      </c>
      <c r="L52" s="100">
        <v>57061</v>
      </c>
      <c r="M52" s="100">
        <v>60236</v>
      </c>
      <c r="N52" s="100">
        <v>64412</v>
      </c>
      <c r="O52" s="100">
        <v>73443</v>
      </c>
      <c r="P52" s="100">
        <v>82480</v>
      </c>
      <c r="Q52" s="100">
        <v>90046</v>
      </c>
      <c r="R52" s="100">
        <v>93520</v>
      </c>
      <c r="S52" s="100">
        <v>103529</v>
      </c>
      <c r="T52" s="100">
        <v>108387</v>
      </c>
      <c r="U52" s="100">
        <v>102684</v>
      </c>
      <c r="V52" s="100">
        <v>121801</v>
      </c>
      <c r="W52" s="100">
        <v>121236</v>
      </c>
      <c r="X52" s="100">
        <v>134019</v>
      </c>
      <c r="Y52" s="100">
        <v>135705</v>
      </c>
      <c r="Z52" s="100">
        <v>138176</v>
      </c>
      <c r="AA52" s="100">
        <v>134996</v>
      </c>
      <c r="AB52" s="100">
        <v>143175</v>
      </c>
      <c r="AC52" s="100">
        <v>137635</v>
      </c>
      <c r="AD52" s="100">
        <v>140748</v>
      </c>
      <c r="AE52" s="100">
        <v>147527</v>
      </c>
      <c r="AF52" s="100">
        <v>150837</v>
      </c>
      <c r="AG52" s="100">
        <v>162066</v>
      </c>
      <c r="AH52" s="100">
        <v>158096</v>
      </c>
      <c r="AI52" s="100">
        <v>150840</v>
      </c>
      <c r="AJ52" s="100">
        <v>149968</v>
      </c>
    </row>
    <row r="53" spans="1:55" ht="15" customHeight="1">
      <c r="A53" s="100" t="s">
        <v>343</v>
      </c>
      <c r="B53" s="100">
        <v>26671</v>
      </c>
      <c r="C53" s="100">
        <v>29110</v>
      </c>
      <c r="D53" s="100">
        <v>29292</v>
      </c>
      <c r="E53" s="100">
        <v>33361</v>
      </c>
      <c r="F53" s="100">
        <v>31314</v>
      </c>
      <c r="G53" s="100">
        <v>37727</v>
      </c>
      <c r="H53" s="100">
        <v>43570</v>
      </c>
      <c r="I53" s="100">
        <v>44429</v>
      </c>
      <c r="J53" s="100">
        <v>43830</v>
      </c>
      <c r="K53" s="100">
        <v>46616</v>
      </c>
      <c r="L53" s="100">
        <v>55614</v>
      </c>
      <c r="M53" s="100">
        <v>53752</v>
      </c>
      <c r="N53" s="100">
        <v>56003</v>
      </c>
      <c r="O53" s="100">
        <v>60004</v>
      </c>
      <c r="P53" s="100">
        <v>67870</v>
      </c>
      <c r="Q53" s="100">
        <v>75637</v>
      </c>
      <c r="R53" s="100">
        <v>85965</v>
      </c>
      <c r="S53" s="100">
        <v>105802</v>
      </c>
      <c r="T53" s="100">
        <v>117953</v>
      </c>
      <c r="U53" s="100">
        <v>106081</v>
      </c>
      <c r="V53" s="100">
        <v>123009</v>
      </c>
      <c r="W53" s="100">
        <v>125100</v>
      </c>
      <c r="X53" s="100">
        <v>132769</v>
      </c>
      <c r="Y53" s="100">
        <v>137651</v>
      </c>
      <c r="Z53" s="100">
        <v>134931</v>
      </c>
      <c r="AA53" s="100">
        <v>140451</v>
      </c>
      <c r="AB53" s="100">
        <v>141831</v>
      </c>
      <c r="AC53" s="100">
        <v>154327</v>
      </c>
      <c r="AD53" s="100">
        <v>162187</v>
      </c>
      <c r="AE53" s="100">
        <v>161290</v>
      </c>
      <c r="AF53" s="100">
        <v>160609</v>
      </c>
      <c r="AG53" s="100">
        <v>168911</v>
      </c>
      <c r="AH53" s="100">
        <v>163287</v>
      </c>
      <c r="AI53" s="100">
        <v>152736</v>
      </c>
      <c r="AJ53" s="100">
        <v>158894</v>
      </c>
    </row>
    <row r="54" spans="1:55" ht="15" customHeight="1">
      <c r="A54" s="100" t="s">
        <v>344</v>
      </c>
      <c r="B54" s="100">
        <v>46151</v>
      </c>
      <c r="C54" s="100">
        <v>43911</v>
      </c>
      <c r="D54" s="100">
        <v>51503</v>
      </c>
      <c r="E54" s="100">
        <v>67641</v>
      </c>
      <c r="F54" s="100">
        <v>65823</v>
      </c>
      <c r="G54" s="100">
        <v>79846</v>
      </c>
      <c r="H54" s="100">
        <v>91261</v>
      </c>
      <c r="I54" s="100">
        <v>65802</v>
      </c>
      <c r="J54" s="100">
        <v>37216</v>
      </c>
      <c r="K54" s="100">
        <v>51173</v>
      </c>
      <c r="L54" s="100">
        <v>57369</v>
      </c>
      <c r="M54" s="100">
        <v>72275</v>
      </c>
      <c r="N54" s="100">
        <v>85906</v>
      </c>
      <c r="O54" s="100">
        <v>114369</v>
      </c>
      <c r="P54" s="100">
        <v>139248</v>
      </c>
      <c r="Q54" s="100">
        <v>150185</v>
      </c>
      <c r="R54" s="100">
        <v>161534</v>
      </c>
      <c r="S54" s="100">
        <v>174773</v>
      </c>
      <c r="T54" s="100">
        <v>200868</v>
      </c>
      <c r="U54" s="100">
        <v>154516</v>
      </c>
      <c r="V54" s="100">
        <v>218118</v>
      </c>
      <c r="W54" s="100">
        <v>197554</v>
      </c>
      <c r="X54" s="100">
        <v>298801</v>
      </c>
      <c r="Y54" s="100">
        <v>310248</v>
      </c>
      <c r="Z54" s="100">
        <v>254144</v>
      </c>
      <c r="AA54" s="100">
        <v>266288</v>
      </c>
      <c r="AB54" s="100">
        <v>285774</v>
      </c>
      <c r="AC54" s="100">
        <v>291873</v>
      </c>
      <c r="AD54" s="100">
        <v>317978</v>
      </c>
      <c r="AE54" s="100">
        <v>301667</v>
      </c>
      <c r="AF54" s="100">
        <v>226793</v>
      </c>
      <c r="AG54" s="100">
        <v>265454</v>
      </c>
      <c r="AH54" s="100">
        <v>293853</v>
      </c>
      <c r="AI54" s="100">
        <v>303055</v>
      </c>
      <c r="AJ54" s="100">
        <v>255752</v>
      </c>
    </row>
    <row r="55" spans="1:55" ht="15" customHeight="1">
      <c r="A55" s="100" t="s">
        <v>345</v>
      </c>
      <c r="B55" s="100">
        <v>17138</v>
      </c>
      <c r="C55" s="100">
        <v>17390</v>
      </c>
      <c r="D55" s="100">
        <v>22451</v>
      </c>
      <c r="E55" s="100">
        <v>27739</v>
      </c>
      <c r="F55" s="100">
        <v>30395</v>
      </c>
      <c r="G55" s="100">
        <v>38854</v>
      </c>
      <c r="H55" s="100">
        <v>41077</v>
      </c>
      <c r="I55" s="100">
        <v>33285</v>
      </c>
      <c r="J55" s="100">
        <v>17684</v>
      </c>
      <c r="K55" s="100">
        <v>20205</v>
      </c>
      <c r="L55" s="100">
        <v>28435</v>
      </c>
      <c r="M55" s="100">
        <v>29003</v>
      </c>
      <c r="N55" s="100">
        <v>40415</v>
      </c>
      <c r="O55" s="100">
        <v>52402</v>
      </c>
      <c r="P55" s="100">
        <v>65444</v>
      </c>
      <c r="Q55" s="100">
        <v>72871</v>
      </c>
      <c r="R55" s="100">
        <v>69059</v>
      </c>
      <c r="S55" s="100">
        <v>61101</v>
      </c>
      <c r="T55" s="100">
        <v>72679</v>
      </c>
      <c r="U55" s="100">
        <v>53952</v>
      </c>
      <c r="V55" s="100">
        <v>72228</v>
      </c>
      <c r="W55" s="100">
        <v>85301</v>
      </c>
      <c r="X55" s="100">
        <v>89809</v>
      </c>
      <c r="Y55" s="100">
        <v>84412</v>
      </c>
      <c r="Z55" s="100">
        <v>77055</v>
      </c>
      <c r="AA55" s="100">
        <v>75886</v>
      </c>
      <c r="AB55" s="100">
        <v>84655</v>
      </c>
      <c r="AC55" s="100">
        <v>83230</v>
      </c>
      <c r="AD55" s="100">
        <v>84986</v>
      </c>
      <c r="AE55" s="100">
        <v>87576</v>
      </c>
      <c r="AF55" s="100">
        <v>75614</v>
      </c>
      <c r="AG55" s="100">
        <v>80998</v>
      </c>
      <c r="AH55" s="100">
        <v>85345</v>
      </c>
      <c r="AI55" s="100">
        <v>81729</v>
      </c>
      <c r="AJ55" s="100">
        <v>76069</v>
      </c>
    </row>
    <row r="56" spans="1:55" ht="15" customHeight="1">
      <c r="A56" s="100" t="s">
        <v>346</v>
      </c>
      <c r="B56" s="100">
        <v>19602</v>
      </c>
      <c r="C56" s="100">
        <v>22962</v>
      </c>
      <c r="D56" s="100">
        <v>22292</v>
      </c>
      <c r="E56" s="100">
        <v>21887</v>
      </c>
      <c r="F56" s="100">
        <v>21724</v>
      </c>
      <c r="G56" s="100">
        <v>21786</v>
      </c>
      <c r="H56" s="100">
        <v>20521</v>
      </c>
      <c r="I56" s="100">
        <v>15140</v>
      </c>
      <c r="J56" s="100">
        <v>11272</v>
      </c>
      <c r="K56" s="100">
        <v>11410</v>
      </c>
      <c r="L56" s="100">
        <v>16428</v>
      </c>
      <c r="M56" s="100">
        <v>17701</v>
      </c>
      <c r="N56" s="100">
        <v>18825</v>
      </c>
      <c r="O56" s="100">
        <v>18774</v>
      </c>
      <c r="P56" s="100">
        <v>20948</v>
      </c>
      <c r="Q56" s="100">
        <v>20793</v>
      </c>
      <c r="R56" s="100">
        <v>22055</v>
      </c>
      <c r="S56" s="100">
        <v>22010</v>
      </c>
      <c r="T56" s="100">
        <v>23160</v>
      </c>
      <c r="U56" s="100">
        <v>24040</v>
      </c>
      <c r="V56" s="100">
        <v>25516</v>
      </c>
      <c r="W56" s="100">
        <v>23564</v>
      </c>
      <c r="X56" s="100">
        <v>23590</v>
      </c>
      <c r="Y56" s="100">
        <v>24648</v>
      </c>
      <c r="Z56" s="100">
        <v>24174</v>
      </c>
      <c r="AA56" s="100">
        <v>25045</v>
      </c>
      <c r="AB56" s="100">
        <v>24685</v>
      </c>
      <c r="AC56" s="100">
        <v>26483</v>
      </c>
      <c r="AD56" s="100">
        <v>26512</v>
      </c>
      <c r="AE56" s="100">
        <v>26147</v>
      </c>
      <c r="AF56" s="100">
        <v>26041</v>
      </c>
      <c r="AG56" s="100">
        <v>32181</v>
      </c>
      <c r="AH56" s="100">
        <v>28423</v>
      </c>
      <c r="AI56" s="100">
        <v>24955</v>
      </c>
      <c r="AJ56" s="100">
        <v>24486</v>
      </c>
    </row>
    <row r="57" spans="1:55" ht="15" customHeight="1">
      <c r="A57" s="100" t="s">
        <v>347</v>
      </c>
      <c r="B57" s="100">
        <v>38322</v>
      </c>
      <c r="C57" s="100">
        <v>42746</v>
      </c>
      <c r="D57" s="100">
        <v>45828</v>
      </c>
      <c r="E57" s="100">
        <v>49692</v>
      </c>
      <c r="F57" s="100">
        <v>51008</v>
      </c>
      <c r="G57" s="100">
        <v>54473</v>
      </c>
      <c r="H57" s="100">
        <v>53419</v>
      </c>
      <c r="I57" s="100">
        <v>49139</v>
      </c>
      <c r="J57" s="100">
        <v>46331</v>
      </c>
      <c r="K57" s="100">
        <v>52773</v>
      </c>
      <c r="L57" s="100">
        <v>65115</v>
      </c>
      <c r="M57" s="100">
        <v>64764</v>
      </c>
      <c r="N57" s="100">
        <v>67861</v>
      </c>
      <c r="O57" s="100">
        <v>62407</v>
      </c>
      <c r="P57" s="100">
        <v>61500</v>
      </c>
      <c r="Q57" s="100">
        <v>56206</v>
      </c>
      <c r="R57" s="100">
        <v>58093</v>
      </c>
      <c r="S57" s="100">
        <v>72751</v>
      </c>
      <c r="T57" s="100">
        <v>69085</v>
      </c>
      <c r="U57" s="100">
        <v>74149</v>
      </c>
      <c r="V57" s="100">
        <v>75956</v>
      </c>
      <c r="W57" s="100">
        <v>74854</v>
      </c>
      <c r="X57" s="100">
        <v>76451</v>
      </c>
      <c r="Y57" s="100">
        <v>78849</v>
      </c>
      <c r="Z57" s="100">
        <v>79448</v>
      </c>
      <c r="AA57" s="100">
        <v>81309</v>
      </c>
      <c r="AB57" s="100">
        <v>81684</v>
      </c>
      <c r="AC57" s="100">
        <v>81233</v>
      </c>
      <c r="AD57" s="100">
        <v>83721</v>
      </c>
      <c r="AE57" s="100">
        <v>83588</v>
      </c>
      <c r="AF57" s="100">
        <v>81530</v>
      </c>
      <c r="AG57" s="100">
        <v>86897</v>
      </c>
      <c r="AH57" s="100">
        <v>91376</v>
      </c>
      <c r="AI57" s="100">
        <v>90771</v>
      </c>
      <c r="AJ57" s="100">
        <v>91282</v>
      </c>
    </row>
    <row r="58" spans="1:55" ht="15" customHeight="1">
      <c r="A58" s="100" t="s">
        <v>348</v>
      </c>
      <c r="B58" s="100">
        <v>655</v>
      </c>
      <c r="C58" s="100">
        <v>679</v>
      </c>
      <c r="D58" s="100">
        <v>677</v>
      </c>
      <c r="E58" s="100">
        <v>605</v>
      </c>
      <c r="F58" s="100">
        <v>596</v>
      </c>
      <c r="G58" s="100">
        <v>577</v>
      </c>
      <c r="H58" s="100">
        <v>596</v>
      </c>
      <c r="I58" s="100">
        <v>630</v>
      </c>
      <c r="J58" s="100">
        <v>667</v>
      </c>
      <c r="K58" s="100">
        <v>712</v>
      </c>
      <c r="L58" s="100">
        <v>728</v>
      </c>
      <c r="M58" s="100">
        <v>706</v>
      </c>
      <c r="N58" s="100">
        <v>739</v>
      </c>
      <c r="O58" s="100">
        <v>784</v>
      </c>
      <c r="P58" s="100">
        <v>874</v>
      </c>
      <c r="Q58" s="100">
        <v>893</v>
      </c>
      <c r="R58" s="100">
        <v>923</v>
      </c>
      <c r="S58" s="100">
        <v>982</v>
      </c>
      <c r="T58" s="100">
        <v>1026</v>
      </c>
      <c r="U58" s="100">
        <v>1176</v>
      </c>
      <c r="V58" s="100">
        <v>1119</v>
      </c>
      <c r="W58" s="100">
        <v>1269</v>
      </c>
      <c r="X58" s="100">
        <v>1362</v>
      </c>
      <c r="Y58" s="100">
        <v>1384</v>
      </c>
      <c r="Z58" s="100">
        <v>1450</v>
      </c>
      <c r="AA58" s="100">
        <v>1584</v>
      </c>
      <c r="AB58" s="100">
        <v>1778</v>
      </c>
      <c r="AC58" s="100">
        <v>1749</v>
      </c>
      <c r="AD58" s="100">
        <v>2057</v>
      </c>
      <c r="AE58" s="100">
        <v>2132</v>
      </c>
      <c r="AF58" s="100">
        <v>2003</v>
      </c>
      <c r="AG58" s="100">
        <v>1798</v>
      </c>
      <c r="AH58" s="100">
        <v>1799</v>
      </c>
      <c r="AI58" s="100">
        <v>1778</v>
      </c>
      <c r="AJ58" s="100">
        <v>1635</v>
      </c>
    </row>
    <row r="59" spans="1:55" s="35" customFormat="1" ht="15" customHeight="1">
      <c r="A59" s="139" t="s">
        <v>312</v>
      </c>
      <c r="B59" s="126">
        <v>848878</v>
      </c>
      <c r="C59" s="126">
        <v>927035</v>
      </c>
      <c r="D59" s="126">
        <v>1021927</v>
      </c>
      <c r="E59" s="126">
        <v>1106450</v>
      </c>
      <c r="F59" s="126">
        <v>1198495</v>
      </c>
      <c r="G59" s="126">
        <v>1332941</v>
      </c>
      <c r="H59" s="126">
        <v>1411429</v>
      </c>
      <c r="I59" s="126">
        <v>1424654</v>
      </c>
      <c r="J59" s="126">
        <v>1306388</v>
      </c>
      <c r="K59" s="126">
        <v>1435147</v>
      </c>
      <c r="L59" s="126">
        <v>1482167</v>
      </c>
      <c r="M59" s="126">
        <v>1511269</v>
      </c>
      <c r="N59" s="126">
        <v>1645197</v>
      </c>
      <c r="O59" s="126">
        <v>1813028</v>
      </c>
      <c r="P59" s="126">
        <v>1948498</v>
      </c>
      <c r="Q59" s="126">
        <v>2030365</v>
      </c>
      <c r="R59" s="126">
        <v>2145310</v>
      </c>
      <c r="S59" s="126">
        <v>2301307</v>
      </c>
      <c r="T59" s="126">
        <v>2355860</v>
      </c>
      <c r="U59" s="126">
        <v>2277687</v>
      </c>
      <c r="V59" s="126">
        <v>2537476</v>
      </c>
      <c r="W59" s="126">
        <v>2414078</v>
      </c>
      <c r="X59" s="126">
        <v>2581224</v>
      </c>
      <c r="Y59" s="126">
        <v>2629744</v>
      </c>
      <c r="Z59" s="126">
        <v>2630605</v>
      </c>
      <c r="AA59" s="126">
        <v>2670312</v>
      </c>
      <c r="AB59" s="126">
        <v>2730588</v>
      </c>
      <c r="AC59" s="126">
        <v>2809907</v>
      </c>
      <c r="AD59" s="126">
        <v>2907210</v>
      </c>
      <c r="AE59" s="126">
        <v>2882594</v>
      </c>
      <c r="AF59" s="126">
        <v>2729756</v>
      </c>
      <c r="AG59" s="126">
        <v>2857174</v>
      </c>
      <c r="AH59" s="126">
        <v>2895878</v>
      </c>
      <c r="AI59" s="126">
        <v>2823786</v>
      </c>
      <c r="AJ59" s="126">
        <v>2815355</v>
      </c>
    </row>
    <row r="60" spans="1:55" ht="15" customHeight="1">
      <c r="A60" s="36" t="s">
        <v>250</v>
      </c>
    </row>
    <row r="61" spans="1:55" ht="15" customHeight="1">
      <c r="A61" s="47"/>
      <c r="B61" s="141"/>
      <c r="C61" s="141"/>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row>
    <row r="62" spans="1:55" ht="15" customHeight="1">
      <c r="A62" s="103" t="s">
        <v>350</v>
      </c>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row>
    <row r="63" spans="1:55" ht="15" customHeight="1">
      <c r="A63" s="103" t="s">
        <v>252</v>
      </c>
      <c r="B63" s="105"/>
      <c r="C63" s="105"/>
      <c r="D63" s="105"/>
      <c r="E63" s="105"/>
      <c r="F63" s="105"/>
      <c r="G63" s="105"/>
      <c r="H63" s="105"/>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row>
    <row r="64" spans="1:55" ht="15" customHeight="1">
      <c r="A64" s="106" t="s">
        <v>219</v>
      </c>
      <c r="B64" s="106"/>
      <c r="C64" s="106"/>
      <c r="D64" s="106"/>
      <c r="E64" s="106"/>
      <c r="F64" s="106"/>
      <c r="G64" s="106"/>
      <c r="H64" s="106"/>
      <c r="I64" s="106"/>
      <c r="J64" s="106"/>
      <c r="K64" s="106"/>
      <c r="L64" s="106"/>
      <c r="M64" s="106"/>
      <c r="N64" s="106"/>
      <c r="O64" s="112"/>
      <c r="P64" s="112"/>
      <c r="Q64" s="106"/>
      <c r="R64" s="112"/>
      <c r="S64" s="106"/>
      <c r="T64" s="50"/>
      <c r="U64" s="50"/>
      <c r="V64" s="59"/>
      <c r="W64" s="36"/>
      <c r="X64" s="59"/>
      <c r="Y64" s="59"/>
      <c r="Z64" s="59"/>
      <c r="AA64" s="59"/>
      <c r="AB64" s="59"/>
      <c r="AC64" s="59"/>
      <c r="AD64" s="59"/>
      <c r="AE64" s="59"/>
      <c r="AF64" s="59"/>
      <c r="AG64" s="59"/>
      <c r="AH64" s="59"/>
      <c r="AI64" s="59"/>
      <c r="AJ64" s="59"/>
    </row>
    <row r="65" spans="1:36" ht="13.5">
      <c r="A65" s="67"/>
      <c r="B65" s="39">
        <v>1990</v>
      </c>
      <c r="C65" s="39">
        <v>1991</v>
      </c>
      <c r="D65" s="39">
        <v>1992</v>
      </c>
      <c r="E65" s="39">
        <v>1993</v>
      </c>
      <c r="F65" s="39">
        <v>1994</v>
      </c>
      <c r="G65" s="39">
        <v>1995</v>
      </c>
      <c r="H65" s="39">
        <v>1996</v>
      </c>
      <c r="I65" s="39">
        <v>1997</v>
      </c>
      <c r="J65" s="39">
        <v>1998</v>
      </c>
      <c r="K65" s="39">
        <v>1999</v>
      </c>
      <c r="L65" s="39">
        <v>2000</v>
      </c>
      <c r="M65" s="39">
        <v>2001</v>
      </c>
      <c r="N65" s="39">
        <v>2002</v>
      </c>
      <c r="O65" s="39">
        <v>2003</v>
      </c>
      <c r="P65" s="39">
        <v>2004</v>
      </c>
      <c r="Q65" s="39" t="s">
        <v>226</v>
      </c>
      <c r="R65" s="39" t="s">
        <v>227</v>
      </c>
      <c r="S65" s="39" t="s">
        <v>228</v>
      </c>
      <c r="T65" s="39" t="s">
        <v>214</v>
      </c>
      <c r="U65" s="39">
        <v>2009</v>
      </c>
      <c r="V65" s="40" t="s">
        <v>215</v>
      </c>
      <c r="W65" s="40" t="s">
        <v>216</v>
      </c>
      <c r="X65" s="40">
        <v>2012</v>
      </c>
      <c r="Y65" s="40">
        <v>2013</v>
      </c>
      <c r="Z65" s="40">
        <v>2014</v>
      </c>
      <c r="AA65" s="40">
        <v>2015</v>
      </c>
      <c r="AB65" s="40">
        <v>2016</v>
      </c>
      <c r="AC65" s="40">
        <v>2017</v>
      </c>
      <c r="AD65" s="40">
        <v>2018</v>
      </c>
      <c r="AE65" s="40" t="s">
        <v>576</v>
      </c>
      <c r="AF65" s="40" t="s">
        <v>229</v>
      </c>
      <c r="AG65" s="40" t="s">
        <v>217</v>
      </c>
      <c r="AH65" s="40" t="s">
        <v>218</v>
      </c>
      <c r="AI65" s="40" t="s">
        <v>230</v>
      </c>
      <c r="AJ65" s="40" t="s">
        <v>231</v>
      </c>
    </row>
    <row r="66" spans="1:36" ht="15" customHeight="1">
      <c r="A66" s="125" t="s">
        <v>325</v>
      </c>
      <c r="B66" s="125">
        <v>61.457349054407523</v>
      </c>
      <c r="C66" s="125">
        <v>66.546613167540826</v>
      </c>
      <c r="D66" s="125">
        <v>73.348579671245133</v>
      </c>
      <c r="E66" s="125">
        <v>73.121710511300094</v>
      </c>
      <c r="F66" s="125">
        <v>78.160762134304719</v>
      </c>
      <c r="G66" s="125">
        <v>81.747759838224482</v>
      </c>
      <c r="H66" s="125">
        <v>86.46271266130762</v>
      </c>
      <c r="I66" s="125">
        <v>86.9242110933085</v>
      </c>
      <c r="J66" s="125">
        <v>86.275557016282534</v>
      </c>
      <c r="K66" s="125">
        <v>96.042342823493968</v>
      </c>
      <c r="L66" s="125">
        <v>99.487832600687454</v>
      </c>
      <c r="M66" s="125">
        <v>98.485408706845789</v>
      </c>
      <c r="N66" s="125">
        <v>100</v>
      </c>
      <c r="O66" s="125">
        <v>111.02620635507535</v>
      </c>
      <c r="P66" s="125">
        <v>106.69423788851914</v>
      </c>
      <c r="Q66" s="125">
        <v>109.81060761677827</v>
      </c>
      <c r="R66" s="125">
        <v>117.94320510889263</v>
      </c>
      <c r="S66" s="125">
        <v>129.1090934819623</v>
      </c>
      <c r="T66" s="125">
        <v>132.00726711675316</v>
      </c>
      <c r="U66" s="125">
        <v>129.79289630207833</v>
      </c>
      <c r="V66" s="125">
        <v>134.75206441806006</v>
      </c>
      <c r="W66" s="125">
        <v>145.6486312531668</v>
      </c>
      <c r="X66" s="125">
        <v>151.06016825748964</v>
      </c>
      <c r="Y66" s="125">
        <v>149.11329307204576</v>
      </c>
      <c r="Z66" s="125">
        <v>153.23482555724451</v>
      </c>
      <c r="AA66" s="125">
        <v>152.02287863641135</v>
      </c>
      <c r="AB66" s="125">
        <v>154.31393761782815</v>
      </c>
      <c r="AC66" s="125">
        <v>155.39441910996075</v>
      </c>
      <c r="AD66" s="125">
        <v>167.34910005523369</v>
      </c>
      <c r="AE66" s="125">
        <v>161.86224431571785</v>
      </c>
      <c r="AF66" s="125">
        <v>154.63986232648159</v>
      </c>
      <c r="AG66" s="125">
        <v>160.03633558376583</v>
      </c>
      <c r="AH66" s="125">
        <v>172.36395838753998</v>
      </c>
      <c r="AI66" s="125">
        <v>172.15626126928044</v>
      </c>
      <c r="AJ66" s="125">
        <v>183.80875431941533</v>
      </c>
    </row>
    <row r="67" spans="1:36" ht="15" customHeight="1">
      <c r="A67" s="125" t="s">
        <v>326</v>
      </c>
      <c r="B67" s="125">
        <v>52.840969303048524</v>
      </c>
      <c r="C67" s="125">
        <v>59.467837083613013</v>
      </c>
      <c r="D67" s="125">
        <v>62.749478964287007</v>
      </c>
      <c r="E67" s="125">
        <v>68.587728284291245</v>
      </c>
      <c r="F67" s="125">
        <v>76.960507259175557</v>
      </c>
      <c r="G67" s="125">
        <v>88.355293369599806</v>
      </c>
      <c r="H67" s="125">
        <v>92.164152742943969</v>
      </c>
      <c r="I67" s="125">
        <v>107.79875657917979</v>
      </c>
      <c r="J67" s="125">
        <v>103.60132819951255</v>
      </c>
      <c r="K67" s="125">
        <v>133.7851919884136</v>
      </c>
      <c r="L67" s="125">
        <v>69.472605885054236</v>
      </c>
      <c r="M67" s="125">
        <v>80.310148715956061</v>
      </c>
      <c r="N67" s="125">
        <v>100</v>
      </c>
      <c r="O67" s="125">
        <v>114.88130983079586</v>
      </c>
      <c r="P67" s="125">
        <v>123.33798438659083</v>
      </c>
      <c r="Q67" s="125">
        <v>126.78211876081809</v>
      </c>
      <c r="R67" s="125">
        <v>143.50736514889255</v>
      </c>
      <c r="S67" s="125">
        <v>136.26496873785717</v>
      </c>
      <c r="T67" s="125">
        <v>139.68614221625626</v>
      </c>
      <c r="U67" s="125">
        <v>134.18259210851667</v>
      </c>
      <c r="V67" s="125">
        <v>142.04051715002291</v>
      </c>
      <c r="W67" s="125">
        <v>141.28810625596094</v>
      </c>
      <c r="X67" s="125">
        <v>167.50415062347656</v>
      </c>
      <c r="Y67" s="125">
        <v>174.89667596877311</v>
      </c>
      <c r="Z67" s="125">
        <v>178.04055247447801</v>
      </c>
      <c r="AA67" s="125">
        <v>185.16196262672642</v>
      </c>
      <c r="AB67" s="125">
        <v>184.0474760676816</v>
      </c>
      <c r="AC67" s="125">
        <v>185.26616976933127</v>
      </c>
      <c r="AD67" s="125">
        <v>177.85686530785259</v>
      </c>
      <c r="AE67" s="125">
        <v>195.02455049630856</v>
      </c>
      <c r="AF67" s="125">
        <v>180.9618849129252</v>
      </c>
      <c r="AG67" s="125">
        <v>179.96485216715533</v>
      </c>
      <c r="AH67" s="125">
        <v>187.59758380726979</v>
      </c>
      <c r="AI67" s="125">
        <v>186.18990427072663</v>
      </c>
      <c r="AJ67" s="125">
        <v>192.46617683422232</v>
      </c>
    </row>
    <row r="68" spans="1:36" ht="15" customHeight="1">
      <c r="A68" s="125" t="s">
        <v>327</v>
      </c>
      <c r="B68" s="125">
        <v>122.20552102905049</v>
      </c>
      <c r="C68" s="125">
        <v>127.32764850411914</v>
      </c>
      <c r="D68" s="125">
        <v>129.03309726839143</v>
      </c>
      <c r="E68" s="125">
        <v>133.69851134557021</v>
      </c>
      <c r="F68" s="125">
        <v>139.51438069085131</v>
      </c>
      <c r="G68" s="125">
        <v>132.55094666859375</v>
      </c>
      <c r="H68" s="125">
        <v>147.71209712386187</v>
      </c>
      <c r="I68" s="125">
        <v>134.78248301777717</v>
      </c>
      <c r="J68" s="125">
        <v>110.75299898829311</v>
      </c>
      <c r="K68" s="125">
        <v>101.6100592571181</v>
      </c>
      <c r="L68" s="125">
        <v>99.855470443705741</v>
      </c>
      <c r="M68" s="125">
        <v>96.808787397022698</v>
      </c>
      <c r="N68" s="125">
        <v>100</v>
      </c>
      <c r="O68" s="125">
        <v>103.52363058245412</v>
      </c>
      <c r="P68" s="125">
        <v>112.50758780170545</v>
      </c>
      <c r="Q68" s="125">
        <v>106.34773811244401</v>
      </c>
      <c r="R68" s="125">
        <v>92.76195982078336</v>
      </c>
      <c r="S68" s="125">
        <v>99.442115912704168</v>
      </c>
      <c r="T68" s="125">
        <v>98.531579708050316</v>
      </c>
      <c r="U68" s="125">
        <v>90.021679433444149</v>
      </c>
      <c r="V68" s="125">
        <v>100.41624512212749</v>
      </c>
      <c r="W68" s="125">
        <v>104.49775979187746</v>
      </c>
      <c r="X68" s="125">
        <v>102.94840294840297</v>
      </c>
      <c r="Y68" s="125">
        <v>103.66237895649662</v>
      </c>
      <c r="Z68" s="125">
        <v>100.27460615695912</v>
      </c>
      <c r="AA68" s="125">
        <v>97.433155080213936</v>
      </c>
      <c r="AB68" s="125">
        <v>88.541696776990918</v>
      </c>
      <c r="AC68" s="125">
        <v>73.614684202919506</v>
      </c>
      <c r="AD68" s="125">
        <v>61.427952016187319</v>
      </c>
      <c r="AE68" s="125">
        <v>57.005347593582897</v>
      </c>
      <c r="AF68" s="125">
        <v>55.849111143228804</v>
      </c>
      <c r="AG68" s="125">
        <v>52.767741003035134</v>
      </c>
      <c r="AH68" s="125">
        <v>47.148431854314218</v>
      </c>
      <c r="AI68" s="125">
        <v>43.994796935973412</v>
      </c>
      <c r="AJ68" s="125">
        <v>41.14178349472467</v>
      </c>
    </row>
    <row r="69" spans="1:36" ht="15" customHeight="1">
      <c r="A69" s="125" t="s">
        <v>328</v>
      </c>
      <c r="B69" s="125">
        <v>85.250396882667047</v>
      </c>
      <c r="C69" s="125">
        <v>92.200725000636709</v>
      </c>
      <c r="D69" s="125">
        <v>97.987995891097086</v>
      </c>
      <c r="E69" s="125">
        <v>97.194230556994043</v>
      </c>
      <c r="F69" s="125">
        <v>99.192651515794651</v>
      </c>
      <c r="G69" s="125">
        <v>108.54125457370131</v>
      </c>
      <c r="H69" s="125">
        <v>102.02304041836101</v>
      </c>
      <c r="I69" s="125">
        <v>97.303744704693813</v>
      </c>
      <c r="J69" s="125">
        <v>96.855500751317976</v>
      </c>
      <c r="K69" s="125">
        <v>97.094903771870975</v>
      </c>
      <c r="L69" s="125">
        <v>98.872598541509248</v>
      </c>
      <c r="M69" s="125">
        <v>98.247773636803544</v>
      </c>
      <c r="N69" s="125">
        <v>100</v>
      </c>
      <c r="O69" s="125">
        <v>101.17918721825575</v>
      </c>
      <c r="P69" s="125">
        <v>107.96227280059087</v>
      </c>
      <c r="Q69" s="125">
        <v>107.21944427937143</v>
      </c>
      <c r="R69" s="125">
        <v>106.91637024271391</v>
      </c>
      <c r="S69" s="125">
        <v>102.94499673155451</v>
      </c>
      <c r="T69" s="125">
        <v>101.10447989269312</v>
      </c>
      <c r="U69" s="125">
        <v>94.536177871350588</v>
      </c>
      <c r="V69" s="125">
        <v>103.96373298922687</v>
      </c>
      <c r="W69" s="125">
        <v>86.613805574185221</v>
      </c>
      <c r="X69" s="125">
        <v>83.06266076931567</v>
      </c>
      <c r="Y69" s="125">
        <v>84.50926625521042</v>
      </c>
      <c r="Z69" s="125">
        <v>83.818223493756008</v>
      </c>
      <c r="AA69" s="125">
        <v>80.381686517874584</v>
      </c>
      <c r="AB69" s="125">
        <v>77.369622982689975</v>
      </c>
      <c r="AC69" s="125">
        <v>74.636014024602488</v>
      </c>
      <c r="AD69" s="125">
        <v>72.40413267341863</v>
      </c>
      <c r="AE69" s="125">
        <v>67.048975745587597</v>
      </c>
      <c r="AF69" s="125">
        <v>55.487168167887738</v>
      </c>
      <c r="AG69" s="125">
        <v>53.883507508935168</v>
      </c>
      <c r="AH69" s="125">
        <v>54.438718769366602</v>
      </c>
      <c r="AI69" s="125">
        <v>49.951185554319864</v>
      </c>
      <c r="AJ69" s="125">
        <v>48.050393486879521</v>
      </c>
    </row>
    <row r="70" spans="1:36" ht="15" customHeight="1">
      <c r="A70" s="125" t="s">
        <v>329</v>
      </c>
      <c r="B70" s="125">
        <v>57.064748765383719</v>
      </c>
      <c r="C70" s="125">
        <v>64.7713020302579</v>
      </c>
      <c r="D70" s="125">
        <v>64.41561495649448</v>
      </c>
      <c r="E70" s="125">
        <v>66.44685270831701</v>
      </c>
      <c r="F70" s="125">
        <v>68.582934859292948</v>
      </c>
      <c r="G70" s="125">
        <v>69.786195814062879</v>
      </c>
      <c r="H70" s="125">
        <v>69.926314964333315</v>
      </c>
      <c r="I70" s="125">
        <v>72.923688955083492</v>
      </c>
      <c r="J70" s="125">
        <v>78.128674453241359</v>
      </c>
      <c r="K70" s="125">
        <v>78.280551853884134</v>
      </c>
      <c r="L70" s="125">
        <v>88.636630869326638</v>
      </c>
      <c r="M70" s="125">
        <v>94.57454730736066</v>
      </c>
      <c r="N70" s="125">
        <v>100</v>
      </c>
      <c r="O70" s="125">
        <v>104.89535157168613</v>
      </c>
      <c r="P70" s="125">
        <v>110.15618875911265</v>
      </c>
      <c r="Q70" s="125">
        <v>116.06274986282043</v>
      </c>
      <c r="R70" s="125">
        <v>119.78717566826057</v>
      </c>
      <c r="S70" s="125">
        <v>115.86971858587444</v>
      </c>
      <c r="T70" s="125">
        <v>115.84620208512975</v>
      </c>
      <c r="U70" s="125">
        <v>106.35043505526379</v>
      </c>
      <c r="V70" s="125">
        <v>111.14976091557578</v>
      </c>
      <c r="W70" s="125">
        <v>94.099318021478425</v>
      </c>
      <c r="X70" s="125">
        <v>86.196793917065165</v>
      </c>
      <c r="Y70" s="125">
        <v>82.24504193775968</v>
      </c>
      <c r="Z70" s="125">
        <v>85.214000156776692</v>
      </c>
      <c r="AA70" s="125">
        <v>83.892176844085611</v>
      </c>
      <c r="AB70" s="125">
        <v>78.7146272634632</v>
      </c>
      <c r="AC70" s="125">
        <v>76.304185937132559</v>
      </c>
      <c r="AD70" s="125">
        <v>79.466175433095557</v>
      </c>
      <c r="AE70" s="125">
        <v>78.323665438582736</v>
      </c>
      <c r="AF70" s="125">
        <v>66.636944422669913</v>
      </c>
      <c r="AG70" s="125">
        <v>61.028258995061535</v>
      </c>
      <c r="AH70" s="125">
        <v>60.709806380810534</v>
      </c>
      <c r="AI70" s="125">
        <v>47.475895586736691</v>
      </c>
      <c r="AJ70" s="125">
        <v>49.757976013169241</v>
      </c>
    </row>
    <row r="71" spans="1:36" ht="15" customHeight="1">
      <c r="A71" s="125" t="s">
        <v>330</v>
      </c>
      <c r="B71" s="125">
        <v>93.061477843147841</v>
      </c>
      <c r="C71" s="125">
        <v>104.42867166837588</v>
      </c>
      <c r="D71" s="125">
        <v>106.73611485939441</v>
      </c>
      <c r="E71" s="125">
        <v>112.03378852485562</v>
      </c>
      <c r="F71" s="125">
        <v>117.3044745506558</v>
      </c>
      <c r="G71" s="125">
        <v>118.70243428509741</v>
      </c>
      <c r="H71" s="125">
        <v>103.78636584444324</v>
      </c>
      <c r="I71" s="125">
        <v>115.18864360123064</v>
      </c>
      <c r="J71" s="125">
        <v>97.50364333135424</v>
      </c>
      <c r="K71" s="125">
        <v>99.700437199762519</v>
      </c>
      <c r="L71" s="125">
        <v>97.700653100879805</v>
      </c>
      <c r="M71" s="125">
        <v>105.57294759000378</v>
      </c>
      <c r="N71" s="125">
        <v>100</v>
      </c>
      <c r="O71" s="125">
        <v>102.04296432234037</v>
      </c>
      <c r="P71" s="125">
        <v>94.494521509148811</v>
      </c>
      <c r="Q71" s="125">
        <v>98.604739029524481</v>
      </c>
      <c r="R71" s="125">
        <v>96.909915258811466</v>
      </c>
      <c r="S71" s="125">
        <v>106.45544340691963</v>
      </c>
      <c r="T71" s="125">
        <v>101.25762400820423</v>
      </c>
      <c r="U71" s="125">
        <v>95.296054407081542</v>
      </c>
      <c r="V71" s="125">
        <v>100.14303449020346</v>
      </c>
      <c r="W71" s="125">
        <v>98.097371403897</v>
      </c>
      <c r="X71" s="125">
        <v>89.806768500026976</v>
      </c>
      <c r="Y71" s="125">
        <v>100.01349381983052</v>
      </c>
      <c r="Z71" s="125">
        <v>108.25551897231068</v>
      </c>
      <c r="AA71" s="125">
        <v>102.06995196200141</v>
      </c>
      <c r="AB71" s="125">
        <v>106.24493981756356</v>
      </c>
      <c r="AC71" s="125">
        <v>110.96237923031254</v>
      </c>
      <c r="AD71" s="125">
        <v>116.54342311221461</v>
      </c>
      <c r="AE71" s="125">
        <v>122.8045555135748</v>
      </c>
      <c r="AF71" s="125">
        <v>100.677389755492</v>
      </c>
      <c r="AG71" s="125">
        <v>105.69439196847844</v>
      </c>
      <c r="AH71" s="125">
        <v>140.89976790629893</v>
      </c>
      <c r="AI71" s="125">
        <v>126.14832406757706</v>
      </c>
      <c r="AJ71" s="125">
        <v>117.13445242079129</v>
      </c>
    </row>
    <row r="72" spans="1:36" ht="15" customHeight="1">
      <c r="A72" s="125" t="s">
        <v>331</v>
      </c>
      <c r="B72" s="125">
        <v>157.01624058609553</v>
      </c>
      <c r="C72" s="125">
        <v>129.17669962600539</v>
      </c>
      <c r="D72" s="125">
        <v>131.61534914698495</v>
      </c>
      <c r="E72" s="125">
        <v>124.10471847943028</v>
      </c>
      <c r="F72" s="125">
        <v>146.58025513602129</v>
      </c>
      <c r="G72" s="125">
        <v>116.96808238126953</v>
      </c>
      <c r="H72" s="125">
        <v>104.65187765766689</v>
      </c>
      <c r="I72" s="125">
        <v>89.620369895998778</v>
      </c>
      <c r="J72" s="125">
        <v>66.483938726369189</v>
      </c>
      <c r="K72" s="125">
        <v>73.692299810441114</v>
      </c>
      <c r="L72" s="125">
        <v>87.924586300527693</v>
      </c>
      <c r="M72" s="125">
        <v>92.376658640299198</v>
      </c>
      <c r="N72" s="125">
        <v>100</v>
      </c>
      <c r="O72" s="125">
        <v>102.64357805215431</v>
      </c>
      <c r="P72" s="125">
        <v>114.20667042368974</v>
      </c>
      <c r="Q72" s="125">
        <v>110.34889082432503</v>
      </c>
      <c r="R72" s="125">
        <v>109.39084994108306</v>
      </c>
      <c r="S72" s="125">
        <v>120.11885854808136</v>
      </c>
      <c r="T72" s="125">
        <v>114.41672216814388</v>
      </c>
      <c r="U72" s="125">
        <v>110.52308007582359</v>
      </c>
      <c r="V72" s="125">
        <v>130.29868333418725</v>
      </c>
      <c r="W72" s="125">
        <v>142.36897382038021</v>
      </c>
      <c r="X72" s="125">
        <v>145.20723397715054</v>
      </c>
      <c r="Y72" s="125">
        <v>151.45755417798051</v>
      </c>
      <c r="Z72" s="125">
        <v>166.00747989138796</v>
      </c>
      <c r="AA72" s="125">
        <v>167.19094215892216</v>
      </c>
      <c r="AB72" s="125">
        <v>180.57789845791288</v>
      </c>
      <c r="AC72" s="125">
        <v>193.59598340078907</v>
      </c>
      <c r="AD72" s="125">
        <v>186.35175982376154</v>
      </c>
      <c r="AE72" s="125">
        <v>190.23515548952312</v>
      </c>
      <c r="AF72" s="125">
        <v>198.23249141861785</v>
      </c>
      <c r="AG72" s="125">
        <v>207.30057892310069</v>
      </c>
      <c r="AH72" s="125">
        <v>218.01321789026088</v>
      </c>
      <c r="AI72" s="125">
        <v>229.35601209078345</v>
      </c>
      <c r="AJ72" s="125">
        <v>227.86003381320776</v>
      </c>
    </row>
    <row r="73" spans="1:36" ht="15" customHeight="1">
      <c r="A73" s="125" t="s">
        <v>332</v>
      </c>
      <c r="B73" s="125">
        <v>29.273815720978664</v>
      </c>
      <c r="C73" s="125">
        <v>33.435710567412812</v>
      </c>
      <c r="D73" s="125">
        <v>37.1186881832379</v>
      </c>
      <c r="E73" s="125">
        <v>43.318584070796462</v>
      </c>
      <c r="F73" s="125">
        <v>52.941176470588232</v>
      </c>
      <c r="G73" s="125">
        <v>57.959396147839662</v>
      </c>
      <c r="H73" s="125">
        <v>64.833420093701193</v>
      </c>
      <c r="I73" s="125">
        <v>73.597084851639764</v>
      </c>
      <c r="J73" s="125">
        <v>78.26132222800625</v>
      </c>
      <c r="K73" s="125">
        <v>85.13274336283186</v>
      </c>
      <c r="L73" s="125">
        <v>88.716814159292042</v>
      </c>
      <c r="M73" s="125">
        <v>93.654346694429989</v>
      </c>
      <c r="N73" s="125">
        <v>100</v>
      </c>
      <c r="O73" s="125">
        <v>103.50598646538262</v>
      </c>
      <c r="P73" s="125">
        <v>102.69651223321188</v>
      </c>
      <c r="Q73" s="125">
        <v>109.71629359708486</v>
      </c>
      <c r="R73" s="125">
        <v>117.37636647579386</v>
      </c>
      <c r="S73" s="125">
        <v>121.79854242581989</v>
      </c>
      <c r="T73" s="125">
        <v>114.9869859448204</v>
      </c>
      <c r="U73" s="125">
        <v>115.44768349817802</v>
      </c>
      <c r="V73" s="125">
        <v>121.60333159812596</v>
      </c>
      <c r="W73" s="125">
        <v>117.36335242061425</v>
      </c>
      <c r="X73" s="125">
        <v>119.09422175950024</v>
      </c>
      <c r="Y73" s="125">
        <v>114.51847995835502</v>
      </c>
      <c r="Z73" s="125">
        <v>118.33159812597604</v>
      </c>
      <c r="AA73" s="125">
        <v>118.63352420614262</v>
      </c>
      <c r="AB73" s="125">
        <v>120.54659031754292</v>
      </c>
      <c r="AC73" s="125">
        <v>121.90786048932844</v>
      </c>
      <c r="AD73" s="125">
        <v>126.15304528891198</v>
      </c>
      <c r="AE73" s="125">
        <v>126.00728787090053</v>
      </c>
      <c r="AF73" s="125">
        <v>130.80426861009886</v>
      </c>
      <c r="AG73" s="125">
        <v>133.30036439354498</v>
      </c>
      <c r="AH73" s="125">
        <v>124.00572618427898</v>
      </c>
      <c r="AI73" s="125">
        <v>122.46486205101506</v>
      </c>
      <c r="AJ73" s="125">
        <v>127.65486725663713</v>
      </c>
    </row>
    <row r="74" spans="1:36" ht="15" customHeight="1">
      <c r="A74" s="125" t="s">
        <v>333</v>
      </c>
      <c r="B74" s="125">
        <v>41.04279762656229</v>
      </c>
      <c r="C74" s="125">
        <v>44.615578841055409</v>
      </c>
      <c r="D74" s="125">
        <v>44.299962125994185</v>
      </c>
      <c r="E74" s="125">
        <v>50.006312334301221</v>
      </c>
      <c r="F74" s="125">
        <v>58.515338972351969</v>
      </c>
      <c r="G74" s="125">
        <v>70.268905441232164</v>
      </c>
      <c r="H74" s="125">
        <v>65.951268779194535</v>
      </c>
      <c r="I74" s="125">
        <v>63.085469006438565</v>
      </c>
      <c r="J74" s="125">
        <v>76.303497033202859</v>
      </c>
      <c r="K74" s="125">
        <v>95.253124605479087</v>
      </c>
      <c r="L74" s="125">
        <v>86.10023986870344</v>
      </c>
      <c r="M74" s="125">
        <v>91.528847367756597</v>
      </c>
      <c r="N74" s="125">
        <v>100</v>
      </c>
      <c r="O74" s="125">
        <v>104.67112738290619</v>
      </c>
      <c r="P74" s="125">
        <v>115.43996970079534</v>
      </c>
      <c r="Q74" s="125">
        <v>128.695871733367</v>
      </c>
      <c r="R74" s="125">
        <v>124.41610907713674</v>
      </c>
      <c r="S74" s="125">
        <v>125.55232925135715</v>
      </c>
      <c r="T74" s="125">
        <v>128.14038631485923</v>
      </c>
      <c r="U74" s="125">
        <v>113.57151874763288</v>
      </c>
      <c r="V74" s="125">
        <v>117.2705466481505</v>
      </c>
      <c r="W74" s="125">
        <v>111.8293144804949</v>
      </c>
      <c r="X74" s="125">
        <v>110.09973488195936</v>
      </c>
      <c r="Y74" s="125">
        <v>107.29705845221565</v>
      </c>
      <c r="Z74" s="125">
        <v>104.86049741194296</v>
      </c>
      <c r="AA74" s="125">
        <v>99.659133947733892</v>
      </c>
      <c r="AB74" s="125">
        <v>95.795985355384445</v>
      </c>
      <c r="AC74" s="125">
        <v>97.361444262088156</v>
      </c>
      <c r="AD74" s="125">
        <v>99.936876656987778</v>
      </c>
      <c r="AE74" s="125">
        <v>97.942179017800797</v>
      </c>
      <c r="AF74" s="125">
        <v>90.531498548163114</v>
      </c>
      <c r="AG74" s="125">
        <v>91.175356646888019</v>
      </c>
      <c r="AH74" s="125">
        <v>91.793965408408042</v>
      </c>
      <c r="AI74" s="125">
        <v>92.753440222194172</v>
      </c>
      <c r="AJ74" s="125">
        <v>95.556116651937899</v>
      </c>
    </row>
    <row r="75" spans="1:36" ht="15" customHeight="1">
      <c r="A75" s="125" t="s">
        <v>334</v>
      </c>
      <c r="B75" s="125">
        <v>32.795929523569228</v>
      </c>
      <c r="C75" s="125">
        <v>34.397207855010294</v>
      </c>
      <c r="D75" s="125">
        <v>41.728270468020682</v>
      </c>
      <c r="E75" s="125">
        <v>49.436945460661867</v>
      </c>
      <c r="F75" s="125">
        <v>55.643581010050035</v>
      </c>
      <c r="G75" s="125">
        <v>65.561582776165849</v>
      </c>
      <c r="H75" s="125">
        <v>83.927505151171118</v>
      </c>
      <c r="I75" s="125">
        <v>104.90139186745724</v>
      </c>
      <c r="J75" s="125">
        <v>99.624069635423254</v>
      </c>
      <c r="K75" s="125">
        <v>100.4062066355494</v>
      </c>
      <c r="L75" s="125">
        <v>103.30852361128632</v>
      </c>
      <c r="M75" s="125">
        <v>98.755308860014296</v>
      </c>
      <c r="N75" s="125">
        <v>100</v>
      </c>
      <c r="O75" s="125">
        <v>97.981581935158317</v>
      </c>
      <c r="P75" s="125">
        <v>92.726125898826794</v>
      </c>
      <c r="Q75" s="125">
        <v>91.964173079349052</v>
      </c>
      <c r="R75" s="125">
        <v>92.927967705310948</v>
      </c>
      <c r="S75" s="125">
        <v>98.182582734115456</v>
      </c>
      <c r="T75" s="125">
        <v>92.647071191287154</v>
      </c>
      <c r="U75" s="125">
        <v>100.26575837853748</v>
      </c>
      <c r="V75" s="125">
        <v>102.75261763592785</v>
      </c>
      <c r="W75" s="125">
        <v>88.995416508977755</v>
      </c>
      <c r="X75" s="125">
        <v>93.053277826836549</v>
      </c>
      <c r="Y75" s="125">
        <v>95.784870274588968</v>
      </c>
      <c r="Z75" s="125">
        <v>98.728396619149748</v>
      </c>
      <c r="AA75" s="125">
        <v>106.62545729784283</v>
      </c>
      <c r="AB75" s="125">
        <v>107.5926159539128</v>
      </c>
      <c r="AC75" s="125">
        <v>112.8371388923931</v>
      </c>
      <c r="AD75" s="125">
        <v>117.59387746520332</v>
      </c>
      <c r="AE75" s="125">
        <v>112.14414869013078</v>
      </c>
      <c r="AF75" s="125">
        <v>109.60935200370044</v>
      </c>
      <c r="AG75" s="125">
        <v>107.75745342920818</v>
      </c>
      <c r="AH75" s="125">
        <v>114.55111223245447</v>
      </c>
      <c r="AI75" s="125">
        <v>118.75278583743324</v>
      </c>
      <c r="AJ75" s="125">
        <v>121.04705437113661</v>
      </c>
    </row>
    <row r="76" spans="1:36" ht="15" customHeight="1">
      <c r="A76" s="125" t="s">
        <v>335</v>
      </c>
      <c r="B76" s="125">
        <v>26.138248417314923</v>
      </c>
      <c r="C76" s="125">
        <v>28.523372345644404</v>
      </c>
      <c r="D76" s="125">
        <v>31.653701497418645</v>
      </c>
      <c r="E76" s="125">
        <v>35.25474805522461</v>
      </c>
      <c r="F76" s="125">
        <v>39.860303221435743</v>
      </c>
      <c r="G76" s="125">
        <v>58.610741233910332</v>
      </c>
      <c r="H76" s="125">
        <v>64.887752003177042</v>
      </c>
      <c r="I76" s="125">
        <v>73.184292288644372</v>
      </c>
      <c r="J76" s="125">
        <v>75.860256500105123</v>
      </c>
      <c r="K76" s="125">
        <v>82.248230429602643</v>
      </c>
      <c r="L76" s="125">
        <v>92.170673020767637</v>
      </c>
      <c r="M76" s="125">
        <v>93.684444132968906</v>
      </c>
      <c r="N76" s="125">
        <v>100</v>
      </c>
      <c r="O76" s="125">
        <v>106.68465437895671</v>
      </c>
      <c r="P76" s="125">
        <v>114.68217814843365</v>
      </c>
      <c r="Q76" s="125">
        <v>123.42490714135536</v>
      </c>
      <c r="R76" s="125">
        <v>123.85007125002919</v>
      </c>
      <c r="S76" s="125">
        <v>134.96857990515568</v>
      </c>
      <c r="T76" s="125">
        <v>125.29843249935756</v>
      </c>
      <c r="U76" s="125">
        <v>150.31536898170859</v>
      </c>
      <c r="V76" s="125">
        <v>167.40252762398671</v>
      </c>
      <c r="W76" s="125">
        <v>158.87822085172982</v>
      </c>
      <c r="X76" s="125">
        <v>170.29574602284669</v>
      </c>
      <c r="Y76" s="125">
        <v>181.21218492302657</v>
      </c>
      <c r="Z76" s="125">
        <v>184.02480902656106</v>
      </c>
      <c r="AA76" s="125">
        <v>192.64489452659609</v>
      </c>
      <c r="AB76" s="125">
        <v>198.82495853481905</v>
      </c>
      <c r="AC76" s="125">
        <v>207.9332819398696</v>
      </c>
      <c r="AD76" s="125">
        <v>217.34178989417612</v>
      </c>
      <c r="AE76" s="125">
        <v>220.53519284229208</v>
      </c>
      <c r="AF76" s="125">
        <v>221.21498820286394</v>
      </c>
      <c r="AG76" s="125">
        <v>235.62618263368134</v>
      </c>
      <c r="AH76" s="125">
        <v>221.6740252762398</v>
      </c>
      <c r="AI76" s="125">
        <v>218.65465928469638</v>
      </c>
      <c r="AJ76" s="125">
        <v>218.87191347209563</v>
      </c>
    </row>
    <row r="77" spans="1:36" ht="15" customHeight="1">
      <c r="A77" s="125" t="s">
        <v>336</v>
      </c>
      <c r="B77" s="125">
        <v>47.257626410363564</v>
      </c>
      <c r="C77" s="125">
        <v>47.210614291684081</v>
      </c>
      <c r="D77" s="125">
        <v>50.245507730881741</v>
      </c>
      <c r="E77" s="125">
        <v>51.091725867112416</v>
      </c>
      <c r="F77" s="125">
        <v>53.212494776431264</v>
      </c>
      <c r="G77" s="125">
        <v>61.544086920183879</v>
      </c>
      <c r="H77" s="125">
        <v>68.052653572921031</v>
      </c>
      <c r="I77" s="125">
        <v>69.09214375261179</v>
      </c>
      <c r="J77" s="125">
        <v>52.287923109068117</v>
      </c>
      <c r="K77" s="125">
        <v>58.409945674885087</v>
      </c>
      <c r="L77" s="125">
        <v>70.915169243627247</v>
      </c>
      <c r="M77" s="125">
        <v>90.722941913915591</v>
      </c>
      <c r="N77" s="125">
        <v>100</v>
      </c>
      <c r="O77" s="125">
        <v>103.36397826995403</v>
      </c>
      <c r="P77" s="125">
        <v>118.18324279147515</v>
      </c>
      <c r="Q77" s="125">
        <v>132.44880902632678</v>
      </c>
      <c r="R77" s="125">
        <v>130.26535729210195</v>
      </c>
      <c r="S77" s="125">
        <v>127.87296280819055</v>
      </c>
      <c r="T77" s="125">
        <v>124.61867948182197</v>
      </c>
      <c r="U77" s="125">
        <v>121.08754701211868</v>
      </c>
      <c r="V77" s="125">
        <v>118.61157542833264</v>
      </c>
      <c r="W77" s="125">
        <v>126.68198913497702</v>
      </c>
      <c r="X77" s="125">
        <v>139.21855411617216</v>
      </c>
      <c r="Y77" s="125">
        <v>158.47262849979103</v>
      </c>
      <c r="Z77" s="125">
        <v>167.80192227329709</v>
      </c>
      <c r="AA77" s="125">
        <v>176.27455077308815</v>
      </c>
      <c r="AB77" s="125">
        <v>190.84830756372753</v>
      </c>
      <c r="AC77" s="125">
        <v>203.7348516506477</v>
      </c>
      <c r="AD77" s="125">
        <v>227.4080651901379</v>
      </c>
      <c r="AE77" s="125">
        <v>245.99352277475973</v>
      </c>
      <c r="AF77" s="125">
        <v>270.4972837442541</v>
      </c>
      <c r="AG77" s="125">
        <v>287.50522356874217</v>
      </c>
      <c r="AH77" s="125">
        <v>327.12076890931883</v>
      </c>
      <c r="AI77" s="125">
        <v>333.56665273714998</v>
      </c>
      <c r="AJ77" s="125">
        <v>331.76974508984534</v>
      </c>
    </row>
    <row r="78" spans="1:36" ht="15" customHeight="1">
      <c r="A78" s="125" t="s">
        <v>337</v>
      </c>
      <c r="B78" s="125">
        <v>32.312616284220788</v>
      </c>
      <c r="C78" s="125">
        <v>35.436785682643752</v>
      </c>
      <c r="D78" s="125">
        <v>39.415920971028619</v>
      </c>
      <c r="E78" s="125">
        <v>41.232169752812972</v>
      </c>
      <c r="F78" s="125">
        <v>47.046380792061662</v>
      </c>
      <c r="G78" s="125">
        <v>52.712191016213346</v>
      </c>
      <c r="H78" s="125">
        <v>57.52525028794188</v>
      </c>
      <c r="I78" s="125">
        <v>62.080269336404719</v>
      </c>
      <c r="J78" s="125">
        <v>66.715026136262964</v>
      </c>
      <c r="K78" s="125">
        <v>71.384114467971997</v>
      </c>
      <c r="L78" s="125">
        <v>81.505271551342247</v>
      </c>
      <c r="M78" s="125">
        <v>86.766855674669969</v>
      </c>
      <c r="N78" s="125">
        <v>100</v>
      </c>
      <c r="O78" s="125">
        <v>115.08704704527332</v>
      </c>
      <c r="P78" s="125">
        <v>123.55586072472757</v>
      </c>
      <c r="Q78" s="125">
        <v>124.84384690351733</v>
      </c>
      <c r="R78" s="125">
        <v>124.96013112430231</v>
      </c>
      <c r="S78" s="125">
        <v>133.2938336138921</v>
      </c>
      <c r="T78" s="125">
        <v>134.20638787986181</v>
      </c>
      <c r="U78" s="125">
        <v>126.03548329937098</v>
      </c>
      <c r="V78" s="125">
        <v>140.57322583503148</v>
      </c>
      <c r="W78" s="125">
        <v>134.40240985204221</v>
      </c>
      <c r="X78" s="125">
        <v>152.46633294941088</v>
      </c>
      <c r="Y78" s="125">
        <v>158.74900327810761</v>
      </c>
      <c r="Z78" s="125">
        <v>161.48777354478608</v>
      </c>
      <c r="AA78" s="125">
        <v>171.27668999734212</v>
      </c>
      <c r="AB78" s="125">
        <v>175.67555594932227</v>
      </c>
      <c r="AC78" s="125">
        <v>190.45472667670776</v>
      </c>
      <c r="AD78" s="125">
        <v>182.85859838752552</v>
      </c>
      <c r="AE78" s="125">
        <v>174.50828386639503</v>
      </c>
      <c r="AF78" s="125">
        <v>162.1810489944184</v>
      </c>
      <c r="AG78" s="125">
        <v>167.87565340657397</v>
      </c>
      <c r="AH78" s="125">
        <v>165.81243908921772</v>
      </c>
      <c r="AI78" s="125">
        <v>158.63493399486137</v>
      </c>
      <c r="AJ78" s="125">
        <v>158.20080623726415</v>
      </c>
    </row>
    <row r="79" spans="1:36" ht="15" customHeight="1">
      <c r="A79" s="125" t="s">
        <v>338</v>
      </c>
      <c r="B79" s="125">
        <v>57.387756117587038</v>
      </c>
      <c r="C79" s="125">
        <v>64.048368436112099</v>
      </c>
      <c r="D79" s="125">
        <v>71.914459525023943</v>
      </c>
      <c r="E79" s="125">
        <v>83.237749275344285</v>
      </c>
      <c r="F79" s="125">
        <v>92.232188398044357</v>
      </c>
      <c r="G79" s="125">
        <v>100.48517721408754</v>
      </c>
      <c r="H79" s="125">
        <v>107.00645658907976</v>
      </c>
      <c r="I79" s="125">
        <v>100.13435676697809</v>
      </c>
      <c r="J79" s="125">
        <v>71.618377020016666</v>
      </c>
      <c r="K79" s="125">
        <v>79.715860318724111</v>
      </c>
      <c r="L79" s="125">
        <v>83.445504646504858</v>
      </c>
      <c r="M79" s="125">
        <v>89.52639239640223</v>
      </c>
      <c r="N79" s="125">
        <v>100</v>
      </c>
      <c r="O79" s="125">
        <v>110.16632870134232</v>
      </c>
      <c r="P79" s="125">
        <v>125.4518990333777</v>
      </c>
      <c r="Q79" s="125">
        <v>134.71256360175659</v>
      </c>
      <c r="R79" s="125">
        <v>135.62444795541344</v>
      </c>
      <c r="S79" s="125">
        <v>130.46415286814374</v>
      </c>
      <c r="T79" s="125">
        <v>125.17447719045069</v>
      </c>
      <c r="U79" s="125">
        <v>119.15081547093288</v>
      </c>
      <c r="V79" s="125">
        <v>130.39448639637732</v>
      </c>
      <c r="W79" s="125">
        <v>130.36089720463278</v>
      </c>
      <c r="X79" s="125">
        <v>142.13079880074139</v>
      </c>
      <c r="Y79" s="125">
        <v>149.48558774865324</v>
      </c>
      <c r="Z79" s="125">
        <v>147.5274622743614</v>
      </c>
      <c r="AA79" s="125">
        <v>142.75282087008435</v>
      </c>
      <c r="AB79" s="125">
        <v>142.45922645335443</v>
      </c>
      <c r="AC79" s="125">
        <v>141.6070562183545</v>
      </c>
      <c r="AD79" s="125">
        <v>145.65268775736149</v>
      </c>
      <c r="AE79" s="125">
        <v>150.16110371595968</v>
      </c>
      <c r="AF79" s="125">
        <v>143.6808777975441</v>
      </c>
      <c r="AG79" s="125">
        <v>146.85443439533219</v>
      </c>
      <c r="AH79" s="125">
        <v>149.37113568789405</v>
      </c>
      <c r="AI79" s="125">
        <v>143.19072440690181</v>
      </c>
      <c r="AJ79" s="125">
        <v>134.90663448739147</v>
      </c>
    </row>
    <row r="80" spans="1:36" ht="15" customHeight="1">
      <c r="A80" s="125" t="s">
        <v>339</v>
      </c>
      <c r="B80" s="125">
        <v>27.5515277526668</v>
      </c>
      <c r="C80" s="125">
        <v>29.669137588139591</v>
      </c>
      <c r="D80" s="125">
        <v>31.775447477852119</v>
      </c>
      <c r="E80" s="125">
        <v>39.538510215150978</v>
      </c>
      <c r="F80" s="125">
        <v>51.118694630265786</v>
      </c>
      <c r="G80" s="125">
        <v>59.336015187127117</v>
      </c>
      <c r="H80" s="125">
        <v>63.483095281142667</v>
      </c>
      <c r="I80" s="125">
        <v>62.328240824444059</v>
      </c>
      <c r="J80" s="125">
        <v>48.686946302657759</v>
      </c>
      <c r="K80" s="125">
        <v>63.959952992225652</v>
      </c>
      <c r="L80" s="125">
        <v>78.148164888808552</v>
      </c>
      <c r="M80" s="125">
        <v>80.263514735129277</v>
      </c>
      <c r="N80" s="125">
        <v>100</v>
      </c>
      <c r="O80" s="125">
        <v>107.22970529741457</v>
      </c>
      <c r="P80" s="125">
        <v>117.94205387814138</v>
      </c>
      <c r="Q80" s="125">
        <v>117.56463568974868</v>
      </c>
      <c r="R80" s="125">
        <v>121.97387452540228</v>
      </c>
      <c r="S80" s="125">
        <v>125.2734586873983</v>
      </c>
      <c r="T80" s="125">
        <v>113.18477671307177</v>
      </c>
      <c r="U80" s="125">
        <v>101.67239197251853</v>
      </c>
      <c r="V80" s="125">
        <v>109.00605677092749</v>
      </c>
      <c r="W80" s="125">
        <v>99.224823720846132</v>
      </c>
      <c r="X80" s="125">
        <v>102.02947025854274</v>
      </c>
      <c r="Y80" s="125">
        <v>106.52458868197431</v>
      </c>
      <c r="Z80" s="125">
        <v>111.34514554330137</v>
      </c>
      <c r="AA80" s="125">
        <v>109.84903272464291</v>
      </c>
      <c r="AB80" s="125">
        <v>116.44594105948291</v>
      </c>
      <c r="AC80" s="125">
        <v>121.63261616344241</v>
      </c>
      <c r="AD80" s="125">
        <v>121.99647441692278</v>
      </c>
      <c r="AE80" s="125">
        <v>110.60612909058034</v>
      </c>
      <c r="AF80" s="125">
        <v>105.58669318387268</v>
      </c>
      <c r="AG80" s="125">
        <v>128.17302476948106</v>
      </c>
      <c r="AH80" s="125">
        <v>114.63794973784121</v>
      </c>
      <c r="AI80" s="125">
        <v>106.69634785753024</v>
      </c>
      <c r="AJ80" s="125">
        <v>101.22717410956423</v>
      </c>
    </row>
    <row r="81" spans="1:36" ht="15" customHeight="1">
      <c r="A81" s="125" t="s">
        <v>340</v>
      </c>
      <c r="B81" s="125">
        <v>56.690111845031211</v>
      </c>
      <c r="C81" s="125">
        <v>63.822497488016595</v>
      </c>
      <c r="D81" s="125">
        <v>70.885700637467252</v>
      </c>
      <c r="E81" s="125">
        <v>74.384358167652238</v>
      </c>
      <c r="F81" s="125">
        <v>79.383616926650078</v>
      </c>
      <c r="G81" s="125">
        <v>85.386021841901524</v>
      </c>
      <c r="H81" s="125">
        <v>94.107957633958719</v>
      </c>
      <c r="I81" s="125">
        <v>90.265034838327111</v>
      </c>
      <c r="J81" s="125">
        <v>75.916256238778445</v>
      </c>
      <c r="K81" s="125">
        <v>89.81864303480539</v>
      </c>
      <c r="L81" s="125">
        <v>91.182526478775799</v>
      </c>
      <c r="M81" s="125">
        <v>92.762193414485495</v>
      </c>
      <c r="N81" s="125">
        <v>100</v>
      </c>
      <c r="O81" s="125">
        <v>107.79291373601937</v>
      </c>
      <c r="P81" s="125">
        <v>121.27196955970284</v>
      </c>
      <c r="Q81" s="125">
        <v>113.76731621341152</v>
      </c>
      <c r="R81" s="125">
        <v>120.11728079856364</v>
      </c>
      <c r="S81" s="125">
        <v>125.83142532408705</v>
      </c>
      <c r="T81" s="125">
        <v>120.99029797888286</v>
      </c>
      <c r="U81" s="125">
        <v>101.01302936961571</v>
      </c>
      <c r="V81" s="125">
        <v>113.94686125615641</v>
      </c>
      <c r="W81" s="125">
        <v>116.17223146485694</v>
      </c>
      <c r="X81" s="125">
        <v>120.7679256782355</v>
      </c>
      <c r="Y81" s="125">
        <v>119.68900821953909</v>
      </c>
      <c r="Z81" s="125">
        <v>125.90390222207579</v>
      </c>
      <c r="AA81" s="125">
        <v>131.48297616498377</v>
      </c>
      <c r="AB81" s="125">
        <v>142.02177601344118</v>
      </c>
      <c r="AC81" s="125">
        <v>152.27231547217053</v>
      </c>
      <c r="AD81" s="125">
        <v>162.5722709977104</v>
      </c>
      <c r="AE81" s="125">
        <v>164.44184552537516</v>
      </c>
      <c r="AF81" s="125">
        <v>160.81141181702878</v>
      </c>
      <c r="AG81" s="125">
        <v>168.01297995354889</v>
      </c>
      <c r="AH81" s="125">
        <v>167.8153156863068</v>
      </c>
      <c r="AI81" s="125">
        <v>161.25450921609647</v>
      </c>
      <c r="AJ81" s="125">
        <v>166.19446869492168</v>
      </c>
    </row>
    <row r="82" spans="1:36" ht="15" customHeight="1">
      <c r="A82" s="125" t="s">
        <v>341</v>
      </c>
      <c r="B82" s="125">
        <v>28.96521781870014</v>
      </c>
      <c r="C82" s="125">
        <v>38.284155512230292</v>
      </c>
      <c r="D82" s="125">
        <v>50.450546389894669</v>
      </c>
      <c r="E82" s="125">
        <v>58.376066975768808</v>
      </c>
      <c r="F82" s="125">
        <v>70.137785277782342</v>
      </c>
      <c r="G82" s="125">
        <v>80.553598636892389</v>
      </c>
      <c r="H82" s="125">
        <v>87.271654897848848</v>
      </c>
      <c r="I82" s="125">
        <v>89.97493323721676</v>
      </c>
      <c r="J82" s="125">
        <v>80.213640906335499</v>
      </c>
      <c r="K82" s="125">
        <v>87.143863558169627</v>
      </c>
      <c r="L82" s="125">
        <v>98.250241656700027</v>
      </c>
      <c r="M82" s="125">
        <v>81.78645739469502</v>
      </c>
      <c r="N82" s="125">
        <v>100</v>
      </c>
      <c r="O82" s="125">
        <v>128.27547225453412</v>
      </c>
      <c r="P82" s="125">
        <v>151.71453380736273</v>
      </c>
      <c r="Q82" s="125">
        <v>170.96760981044281</v>
      </c>
      <c r="R82" s="125">
        <v>209.37627996133489</v>
      </c>
      <c r="S82" s="125">
        <v>260.02998181430928</v>
      </c>
      <c r="T82" s="125">
        <v>298.52384619165417</v>
      </c>
      <c r="U82" s="125">
        <v>302.23061421760565</v>
      </c>
      <c r="V82" s="125">
        <v>348.48124907842777</v>
      </c>
      <c r="W82" s="125">
        <v>274.94962072185717</v>
      </c>
      <c r="X82" s="125">
        <v>249.95740288677354</v>
      </c>
      <c r="Y82" s="125">
        <v>244.14289693136945</v>
      </c>
      <c r="Z82" s="125">
        <v>256.81881481724196</v>
      </c>
      <c r="AA82" s="125">
        <v>249.30206268329042</v>
      </c>
      <c r="AB82" s="125">
        <v>253.65106410865536</v>
      </c>
      <c r="AC82" s="125">
        <v>279.50587348657365</v>
      </c>
      <c r="AD82" s="125">
        <v>295.80254599669041</v>
      </c>
      <c r="AE82" s="125">
        <v>296.44314104559521</v>
      </c>
      <c r="AF82" s="125">
        <v>298.17405835804504</v>
      </c>
      <c r="AG82" s="125">
        <v>317.33211003162012</v>
      </c>
      <c r="AH82" s="125">
        <v>278.15996854367017</v>
      </c>
      <c r="AI82" s="125">
        <v>240.76871405868567</v>
      </c>
      <c r="AJ82" s="125">
        <v>229.90890771171578</v>
      </c>
    </row>
    <row r="83" spans="1:36" ht="15" customHeight="1">
      <c r="A83" s="125" t="s">
        <v>342</v>
      </c>
      <c r="B83" s="125">
        <v>27.532136868906413</v>
      </c>
      <c r="C83" s="125">
        <v>33.071477364466247</v>
      </c>
      <c r="D83" s="125">
        <v>38.221138918213995</v>
      </c>
      <c r="E83" s="125">
        <v>40.50797987952555</v>
      </c>
      <c r="F83" s="125">
        <v>46.491337017946961</v>
      </c>
      <c r="G83" s="125">
        <v>58.108737502328758</v>
      </c>
      <c r="H83" s="125">
        <v>63.863876296342298</v>
      </c>
      <c r="I83" s="125">
        <v>71.449419362851643</v>
      </c>
      <c r="J83" s="125">
        <v>73.303111221511529</v>
      </c>
      <c r="K83" s="125">
        <v>78.429485189095203</v>
      </c>
      <c r="L83" s="125">
        <v>88.587530273862015</v>
      </c>
      <c r="M83" s="125">
        <v>93.516736011923243</v>
      </c>
      <c r="N83" s="125">
        <v>100</v>
      </c>
      <c r="O83" s="125">
        <v>114.0206793765137</v>
      </c>
      <c r="P83" s="125">
        <v>128.05067378749303</v>
      </c>
      <c r="Q83" s="125">
        <v>139.79693224864934</v>
      </c>
      <c r="R83" s="125">
        <v>145.19033720424767</v>
      </c>
      <c r="S83" s="125">
        <v>160.72936719865865</v>
      </c>
      <c r="T83" s="125">
        <v>168.27144010432841</v>
      </c>
      <c r="U83" s="125">
        <v>159.41749984474944</v>
      </c>
      <c r="V83" s="125">
        <v>189.09675215798299</v>
      </c>
      <c r="W83" s="125">
        <v>188.21958641246974</v>
      </c>
      <c r="X83" s="125">
        <v>208.06526734148918</v>
      </c>
      <c r="Y83" s="125">
        <v>210.6827920263305</v>
      </c>
      <c r="Z83" s="125">
        <v>214.51903372042477</v>
      </c>
      <c r="AA83" s="125">
        <v>209.58206545364217</v>
      </c>
      <c r="AB83" s="125">
        <v>222.28000993603675</v>
      </c>
      <c r="AC83" s="125">
        <v>213.67912811277401</v>
      </c>
      <c r="AD83" s="125">
        <v>218.5120784946904</v>
      </c>
      <c r="AE83" s="125">
        <v>229.03651493510523</v>
      </c>
      <c r="AF83" s="125">
        <v>234.17530894864308</v>
      </c>
      <c r="AG83" s="125">
        <v>251.60839595106501</v>
      </c>
      <c r="AH83" s="125">
        <v>245.44494814630812</v>
      </c>
      <c r="AI83" s="125">
        <v>234.17996646587588</v>
      </c>
      <c r="AJ83" s="125">
        <v>232.82618145687132</v>
      </c>
    </row>
    <row r="84" spans="1:36" ht="15" customHeight="1">
      <c r="A84" s="125" t="s">
        <v>343</v>
      </c>
      <c r="B84" s="125">
        <v>47.624234416013437</v>
      </c>
      <c r="C84" s="125">
        <v>51.979358248665257</v>
      </c>
      <c r="D84" s="125">
        <v>52.30434083888364</v>
      </c>
      <c r="E84" s="125">
        <v>59.570023034480307</v>
      </c>
      <c r="F84" s="125">
        <v>55.914861703837303</v>
      </c>
      <c r="G84" s="125">
        <v>67.366033962466304</v>
      </c>
      <c r="H84" s="125">
        <v>77.799403603378394</v>
      </c>
      <c r="I84" s="125">
        <v>79.333250004464048</v>
      </c>
      <c r="J84" s="125">
        <v>78.263664446547509</v>
      </c>
      <c r="K84" s="125">
        <v>83.238397942967353</v>
      </c>
      <c r="L84" s="125">
        <v>99.305394353873908</v>
      </c>
      <c r="M84" s="125">
        <v>95.980572469332003</v>
      </c>
      <c r="N84" s="125">
        <v>100</v>
      </c>
      <c r="O84" s="125">
        <v>107.14426012892166</v>
      </c>
      <c r="P84" s="125">
        <v>121.18993625341498</v>
      </c>
      <c r="Q84" s="125">
        <v>135.05883613377853</v>
      </c>
      <c r="R84" s="125">
        <v>153.50070531935788</v>
      </c>
      <c r="S84" s="125">
        <v>188.92202203453382</v>
      </c>
      <c r="T84" s="125">
        <v>210.6190739781797</v>
      </c>
      <c r="U84" s="125">
        <v>189.42020963162685</v>
      </c>
      <c r="V84" s="125">
        <v>219.64716175919142</v>
      </c>
      <c r="W84" s="125">
        <v>223.38089030944764</v>
      </c>
      <c r="X84" s="125">
        <v>237.07479956430899</v>
      </c>
      <c r="Y84" s="125">
        <v>245.7921897041229</v>
      </c>
      <c r="Z84" s="125">
        <v>240.93530703712293</v>
      </c>
      <c r="AA84" s="125">
        <v>250.79192186132877</v>
      </c>
      <c r="AB84" s="125">
        <v>253.25607556738021</v>
      </c>
      <c r="AC84" s="125">
        <v>275.56916593753897</v>
      </c>
      <c r="AD84" s="125">
        <v>289.60412835026688</v>
      </c>
      <c r="AE84" s="125">
        <v>288.00242844133345</v>
      </c>
      <c r="AF84" s="125">
        <v>286.7864221559559</v>
      </c>
      <c r="AG84" s="125">
        <v>301.61062800207134</v>
      </c>
      <c r="AH84" s="125">
        <v>291.56830884059787</v>
      </c>
      <c r="AI84" s="125">
        <v>272.72824670106962</v>
      </c>
      <c r="AJ84" s="125">
        <v>283.72408620966741</v>
      </c>
    </row>
    <row r="85" spans="1:36" ht="15" customHeight="1">
      <c r="A85" s="125" t="s">
        <v>344</v>
      </c>
      <c r="B85" s="125">
        <v>53.722673620003235</v>
      </c>
      <c r="C85" s="125">
        <v>51.115172397737041</v>
      </c>
      <c r="D85" s="125">
        <v>59.952739040346408</v>
      </c>
      <c r="E85" s="125">
        <v>78.738388471119578</v>
      </c>
      <c r="F85" s="125">
        <v>76.622121854119598</v>
      </c>
      <c r="G85" s="125">
        <v>92.945777943333397</v>
      </c>
      <c r="H85" s="125">
        <v>106.2335576094801</v>
      </c>
      <c r="I85" s="125">
        <v>76.597676530160854</v>
      </c>
      <c r="J85" s="125">
        <v>43.321770307079824</v>
      </c>
      <c r="K85" s="125">
        <v>59.568598235280419</v>
      </c>
      <c r="L85" s="125">
        <v>66.781132866156028</v>
      </c>
      <c r="M85" s="125">
        <v>84.132656624682795</v>
      </c>
      <c r="N85" s="125">
        <v>100</v>
      </c>
      <c r="O85" s="125">
        <v>133.13272646846553</v>
      </c>
      <c r="P85" s="125">
        <v>162.09345098130515</v>
      </c>
      <c r="Q85" s="125">
        <v>174.82480851162902</v>
      </c>
      <c r="R85" s="125">
        <v>188.03576001676254</v>
      </c>
      <c r="S85" s="125">
        <v>203.44679067818316</v>
      </c>
      <c r="T85" s="125">
        <v>233.82301585453871</v>
      </c>
      <c r="U85" s="125">
        <v>179.86636556235888</v>
      </c>
      <c r="V85" s="125">
        <v>253.90310339207977</v>
      </c>
      <c r="W85" s="125">
        <v>229.96531092123953</v>
      </c>
      <c r="X85" s="125">
        <v>347.82320210462609</v>
      </c>
      <c r="Y85" s="125">
        <v>361.14823178823377</v>
      </c>
      <c r="Z85" s="125">
        <v>295.83963867483072</v>
      </c>
      <c r="AA85" s="125">
        <v>309.97602030125961</v>
      </c>
      <c r="AB85" s="125">
        <v>332.65895280888424</v>
      </c>
      <c r="AC85" s="125">
        <v>339.75857332433134</v>
      </c>
      <c r="AD85" s="125">
        <v>370.14643913114344</v>
      </c>
      <c r="AE85" s="125">
        <v>351.15940679347204</v>
      </c>
      <c r="AF85" s="125">
        <v>264.00135031313306</v>
      </c>
      <c r="AG85" s="125">
        <v>309.00519172118373</v>
      </c>
      <c r="AH85" s="125">
        <v>342.06341815472734</v>
      </c>
      <c r="AI85" s="125">
        <v>352.7751263008405</v>
      </c>
      <c r="AJ85" s="125">
        <v>297.7114520522432</v>
      </c>
    </row>
    <row r="86" spans="1:36" ht="15" customHeight="1">
      <c r="A86" s="125" t="s">
        <v>345</v>
      </c>
      <c r="B86" s="125">
        <v>42.405047630830126</v>
      </c>
      <c r="C86" s="125">
        <v>43.028578498082382</v>
      </c>
      <c r="D86" s="125">
        <v>55.551156748731884</v>
      </c>
      <c r="E86" s="125">
        <v>68.635407645676082</v>
      </c>
      <c r="F86" s="125">
        <v>75.207225040207817</v>
      </c>
      <c r="G86" s="125">
        <v>96.137572683409601</v>
      </c>
      <c r="H86" s="125">
        <v>101.63800569095631</v>
      </c>
      <c r="I86" s="125">
        <v>82.358035382902372</v>
      </c>
      <c r="J86" s="125">
        <v>43.75603117654336</v>
      </c>
      <c r="K86" s="125">
        <v>49.993814177904234</v>
      </c>
      <c r="L86" s="125">
        <v>70.357540517134723</v>
      </c>
      <c r="M86" s="125">
        <v>71.762959297290607</v>
      </c>
      <c r="N86" s="125">
        <v>100</v>
      </c>
      <c r="O86" s="125">
        <v>129.65977978473339</v>
      </c>
      <c r="P86" s="125">
        <v>161.92997649387604</v>
      </c>
      <c r="Q86" s="125">
        <v>180.30681677594953</v>
      </c>
      <c r="R86" s="125">
        <v>170.87467524433998</v>
      </c>
      <c r="S86" s="125">
        <v>151.18396634912781</v>
      </c>
      <c r="T86" s="125">
        <v>179.83174563899544</v>
      </c>
      <c r="U86" s="125">
        <v>133.49498948410246</v>
      </c>
      <c r="V86" s="125">
        <v>178.71582333292096</v>
      </c>
      <c r="W86" s="125">
        <v>211.062724236051</v>
      </c>
      <c r="X86" s="125">
        <v>222.21699863911917</v>
      </c>
      <c r="Y86" s="125">
        <v>208.86304589879998</v>
      </c>
      <c r="Z86" s="125">
        <v>190.65940863540769</v>
      </c>
      <c r="AA86" s="125">
        <v>187.76691822343193</v>
      </c>
      <c r="AB86" s="125">
        <v>209.46430780650752</v>
      </c>
      <c r="AC86" s="125">
        <v>205.93838921192631</v>
      </c>
      <c r="AD86" s="125">
        <v>210.28331065198569</v>
      </c>
      <c r="AE86" s="125">
        <v>216.69182234318947</v>
      </c>
      <c r="AF86" s="125">
        <v>187.09390077941364</v>
      </c>
      <c r="AG86" s="125">
        <v>200.41568724483488</v>
      </c>
      <c r="AH86" s="125">
        <v>211.17159470493635</v>
      </c>
      <c r="AI86" s="125">
        <v>202.22442162563414</v>
      </c>
      <c r="AJ86" s="125">
        <v>188.21972040084137</v>
      </c>
    </row>
    <row r="87" spans="1:36" ht="15" customHeight="1">
      <c r="A87" s="125" t="s">
        <v>346</v>
      </c>
      <c r="B87" s="125">
        <v>104.12749003984064</v>
      </c>
      <c r="C87" s="125">
        <v>121.97609561752989</v>
      </c>
      <c r="D87" s="125">
        <v>118.41699867197877</v>
      </c>
      <c r="E87" s="125">
        <v>116.26560424966802</v>
      </c>
      <c r="F87" s="125">
        <v>115.39973439575036</v>
      </c>
      <c r="G87" s="125">
        <v>115.72908366533866</v>
      </c>
      <c r="H87" s="125">
        <v>109.0092961487384</v>
      </c>
      <c r="I87" s="125">
        <v>80.424966799468805</v>
      </c>
      <c r="J87" s="125">
        <v>59.877822045152726</v>
      </c>
      <c r="K87" s="125">
        <v>60.610889774236384</v>
      </c>
      <c r="L87" s="125">
        <v>87.266932270916328</v>
      </c>
      <c r="M87" s="125">
        <v>94.029216467463485</v>
      </c>
      <c r="N87" s="125">
        <v>100</v>
      </c>
      <c r="O87" s="125">
        <v>99.729083665338649</v>
      </c>
      <c r="P87" s="125">
        <v>111.27755644090306</v>
      </c>
      <c r="Q87" s="125">
        <v>110.45418326693226</v>
      </c>
      <c r="R87" s="125">
        <v>117.15803452855245</v>
      </c>
      <c r="S87" s="125">
        <v>116.91899070385125</v>
      </c>
      <c r="T87" s="125">
        <v>123.02788844621513</v>
      </c>
      <c r="U87" s="125">
        <v>127.70252324037183</v>
      </c>
      <c r="V87" s="125">
        <v>135.54316069057103</v>
      </c>
      <c r="W87" s="125">
        <v>125.17397078353251</v>
      </c>
      <c r="X87" s="125">
        <v>125.31208499335987</v>
      </c>
      <c r="Y87" s="125">
        <v>130.93227091633466</v>
      </c>
      <c r="Z87" s="125">
        <v>128.41434262948206</v>
      </c>
      <c r="AA87" s="125">
        <v>133.04116865869852</v>
      </c>
      <c r="AB87" s="125">
        <v>131.12881806108896</v>
      </c>
      <c r="AC87" s="125">
        <v>140.67994687915007</v>
      </c>
      <c r="AD87" s="125">
        <v>140.83399734395749</v>
      </c>
      <c r="AE87" s="125">
        <v>138.89508632138114</v>
      </c>
      <c r="AF87" s="125">
        <v>138.33200531208499</v>
      </c>
      <c r="AG87" s="125">
        <v>170.94820717131472</v>
      </c>
      <c r="AH87" s="125">
        <v>150.98539176626824</v>
      </c>
      <c r="AI87" s="125">
        <v>132.56308100929613</v>
      </c>
      <c r="AJ87" s="125">
        <v>130.07171314741032</v>
      </c>
    </row>
    <row r="88" spans="1:36" ht="15" customHeight="1">
      <c r="A88" s="125" t="s">
        <v>347</v>
      </c>
      <c r="B88" s="125">
        <v>56.471316367280188</v>
      </c>
      <c r="C88" s="125">
        <v>62.99052474911953</v>
      </c>
      <c r="D88" s="125">
        <v>67.532161329777054</v>
      </c>
      <c r="E88" s="125">
        <v>73.226153460750666</v>
      </c>
      <c r="F88" s="125">
        <v>75.165411650285151</v>
      </c>
      <c r="G88" s="125">
        <v>80.271437202516921</v>
      </c>
      <c r="H88" s="125">
        <v>78.718262330351763</v>
      </c>
      <c r="I88" s="125">
        <v>72.411252413020748</v>
      </c>
      <c r="J88" s="125">
        <v>68.273382355108254</v>
      </c>
      <c r="K88" s="125">
        <v>77.76631644096021</v>
      </c>
      <c r="L88" s="125">
        <v>95.953493169861929</v>
      </c>
      <c r="M88" s="125">
        <v>95.43625941262286</v>
      </c>
      <c r="N88" s="125">
        <v>100</v>
      </c>
      <c r="O88" s="125">
        <v>91.962983156746873</v>
      </c>
      <c r="P88" s="125">
        <v>90.626427550433974</v>
      </c>
      <c r="Q88" s="125">
        <v>82.825186778856775</v>
      </c>
      <c r="R88" s="125">
        <v>85.60587082418472</v>
      </c>
      <c r="S88" s="125">
        <v>107.20590619059547</v>
      </c>
      <c r="T88" s="125">
        <v>101.80368694832083</v>
      </c>
      <c r="U88" s="125">
        <v>109.26599961686388</v>
      </c>
      <c r="V88" s="125">
        <v>111.92879562635386</v>
      </c>
      <c r="W88" s="125">
        <v>110.30488793268592</v>
      </c>
      <c r="X88" s="125">
        <v>112.65822784810125</v>
      </c>
      <c r="Y88" s="125">
        <v>116.19192172234419</v>
      </c>
      <c r="Z88" s="125">
        <v>117.07460839068095</v>
      </c>
      <c r="AA88" s="125">
        <v>119.81697882436157</v>
      </c>
      <c r="AB88" s="125">
        <v>120.36957899235202</v>
      </c>
      <c r="AC88" s="125">
        <v>119.7049851903155</v>
      </c>
      <c r="AD88" s="125">
        <v>123.37130310487615</v>
      </c>
      <c r="AE88" s="125">
        <v>123.17531424529552</v>
      </c>
      <c r="AF88" s="125">
        <v>120.14264452336393</v>
      </c>
      <c r="AG88" s="125">
        <v>128.05145812764326</v>
      </c>
      <c r="AH88" s="125">
        <v>134.6517145341212</v>
      </c>
      <c r="AI88" s="125">
        <v>133.76018626309659</v>
      </c>
      <c r="AJ88" s="125">
        <v>134.51319609201158</v>
      </c>
    </row>
    <row r="89" spans="1:36" ht="15" customHeight="1">
      <c r="A89" s="125" t="s">
        <v>348</v>
      </c>
      <c r="B89" s="125">
        <v>88.633288227334234</v>
      </c>
      <c r="C89" s="125">
        <v>91.880920162381585</v>
      </c>
      <c r="D89" s="125">
        <v>91.610284167794305</v>
      </c>
      <c r="E89" s="125">
        <v>81.867388362652221</v>
      </c>
      <c r="F89" s="125">
        <v>80.649526387009459</v>
      </c>
      <c r="G89" s="125">
        <v>78.078484438430294</v>
      </c>
      <c r="H89" s="125">
        <v>80.649526387009459</v>
      </c>
      <c r="I89" s="125">
        <v>85.250338294993227</v>
      </c>
      <c r="J89" s="125">
        <v>90.257104194857902</v>
      </c>
      <c r="K89" s="125">
        <v>96.346414073071699</v>
      </c>
      <c r="L89" s="125">
        <v>98.511502029769943</v>
      </c>
      <c r="M89" s="125">
        <v>95.534506089309872</v>
      </c>
      <c r="N89" s="125">
        <v>100</v>
      </c>
      <c r="O89" s="125">
        <v>106.0893098782138</v>
      </c>
      <c r="P89" s="125">
        <v>118.2679296346414</v>
      </c>
      <c r="Q89" s="125">
        <v>120.83897158322057</v>
      </c>
      <c r="R89" s="125">
        <v>124.89851150202978</v>
      </c>
      <c r="S89" s="125">
        <v>132.88227334235455</v>
      </c>
      <c r="T89" s="125">
        <v>138.83626522327472</v>
      </c>
      <c r="U89" s="125">
        <v>159.13396481732073</v>
      </c>
      <c r="V89" s="125">
        <v>151.42083897158324</v>
      </c>
      <c r="W89" s="125">
        <v>171.71853856562925</v>
      </c>
      <c r="X89" s="125">
        <v>184.30311231393779</v>
      </c>
      <c r="Y89" s="125">
        <v>187.28010825439787</v>
      </c>
      <c r="Z89" s="125">
        <v>196.2110960757781</v>
      </c>
      <c r="AA89" s="125">
        <v>214.34370771312589</v>
      </c>
      <c r="AB89" s="125">
        <v>240.59539918809207</v>
      </c>
      <c r="AC89" s="125">
        <v>236.67117726657651</v>
      </c>
      <c r="AD89" s="125">
        <v>278.34912043301767</v>
      </c>
      <c r="AE89" s="125">
        <v>288.49797023004072</v>
      </c>
      <c r="AF89" s="125">
        <v>271.0419485791611</v>
      </c>
      <c r="AG89" s="125">
        <v>243.30175913396488</v>
      </c>
      <c r="AH89" s="125">
        <v>243.43707713125852</v>
      </c>
      <c r="AI89" s="125">
        <v>240.59539918809207</v>
      </c>
      <c r="AJ89" s="125">
        <v>221.24492557510152</v>
      </c>
    </row>
    <row r="90" spans="1:36" ht="15" customHeight="1">
      <c r="A90" s="101" t="s">
        <v>312</v>
      </c>
      <c r="B90" s="102">
        <v>51.597346700729446</v>
      </c>
      <c r="C90" s="102">
        <v>56.347963192249914</v>
      </c>
      <c r="D90" s="102">
        <v>62.115783094668892</v>
      </c>
      <c r="E90" s="102">
        <v>67.253344128393124</v>
      </c>
      <c r="F90" s="102">
        <v>72.848114845820888</v>
      </c>
      <c r="G90" s="102">
        <v>81.020145307826397</v>
      </c>
      <c r="H90" s="102">
        <v>85.790880970485603</v>
      </c>
      <c r="I90" s="102">
        <v>86.594736071120963</v>
      </c>
      <c r="J90" s="102">
        <v>79.406174458134799</v>
      </c>
      <c r="K90" s="102">
        <v>87.232532031118467</v>
      </c>
      <c r="L90" s="102">
        <v>90.090548426723373</v>
      </c>
      <c r="M90" s="102">
        <v>91.859455129081809</v>
      </c>
      <c r="N90" s="102">
        <v>100</v>
      </c>
      <c r="O90" s="102">
        <v>110.20127072928044</v>
      </c>
      <c r="P90" s="102">
        <v>118.4355429775279</v>
      </c>
      <c r="Q90" s="102">
        <v>123.4116643781869</v>
      </c>
      <c r="R90" s="102">
        <v>130.39836566684716</v>
      </c>
      <c r="S90" s="102">
        <v>139.8803304406706</v>
      </c>
      <c r="T90" s="102">
        <v>143.19622513291719</v>
      </c>
      <c r="U90" s="102">
        <v>138.44463611348669</v>
      </c>
      <c r="V90" s="102">
        <v>154.2353894396841</v>
      </c>
      <c r="W90" s="102">
        <v>146.73488949955535</v>
      </c>
      <c r="X90" s="102">
        <v>156.89452387768756</v>
      </c>
      <c r="Y90" s="102">
        <v>159.84371476485791</v>
      </c>
      <c r="Z90" s="102">
        <v>159.89604892301648</v>
      </c>
      <c r="AA90" s="102">
        <v>162.30955928074263</v>
      </c>
      <c r="AB90" s="102">
        <v>165.9733150498086</v>
      </c>
      <c r="AC90" s="102">
        <v>170.7945613807951</v>
      </c>
      <c r="AD90" s="102">
        <v>176.70892908265697</v>
      </c>
      <c r="AE90" s="102">
        <v>175.2126948930736</v>
      </c>
      <c r="AF90" s="102">
        <v>165.92274359848699</v>
      </c>
      <c r="AG90" s="102">
        <v>173.66759117601114</v>
      </c>
      <c r="AH90" s="102">
        <v>176.0201361903772</v>
      </c>
      <c r="AI90" s="102">
        <v>171.63816855975301</v>
      </c>
      <c r="AJ90" s="102">
        <v>171.12570713416082</v>
      </c>
    </row>
    <row r="92" spans="1:36" ht="15" customHeight="1">
      <c r="A92" s="103" t="s">
        <v>351</v>
      </c>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row>
    <row r="93" spans="1:36" ht="15" customHeight="1">
      <c r="A93" s="103" t="s">
        <v>246</v>
      </c>
      <c r="B93" s="105"/>
      <c r="C93" s="105"/>
      <c r="D93" s="105"/>
      <c r="E93" s="105"/>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row>
    <row r="94" spans="1:36" ht="15" customHeight="1">
      <c r="A94" s="106" t="s">
        <v>219</v>
      </c>
      <c r="B94" s="106"/>
      <c r="C94" s="106"/>
      <c r="D94" s="106"/>
      <c r="E94" s="106"/>
      <c r="F94" s="106"/>
      <c r="G94" s="106"/>
      <c r="H94" s="106"/>
      <c r="I94" s="106"/>
      <c r="J94" s="106"/>
      <c r="K94" s="106"/>
      <c r="L94" s="106"/>
      <c r="M94" s="106"/>
      <c r="N94" s="106"/>
      <c r="O94" s="112"/>
      <c r="P94" s="112"/>
      <c r="Q94" s="106"/>
      <c r="R94" s="112"/>
      <c r="S94" s="106"/>
      <c r="T94" s="50"/>
      <c r="U94" s="50"/>
      <c r="V94" s="59"/>
      <c r="W94" s="36"/>
      <c r="X94" s="59"/>
      <c r="Y94" s="59"/>
      <c r="Z94" s="59"/>
      <c r="AA94" s="59"/>
      <c r="AB94" s="59"/>
      <c r="AD94" s="59"/>
      <c r="AE94" s="59"/>
      <c r="AF94" s="59"/>
      <c r="AG94" s="59"/>
      <c r="AH94" s="59"/>
      <c r="AI94" s="59"/>
      <c r="AJ94" s="59" t="s">
        <v>254</v>
      </c>
    </row>
    <row r="95" spans="1:36" ht="13.5">
      <c r="A95" s="67"/>
      <c r="B95" s="39">
        <v>1990</v>
      </c>
      <c r="C95" s="39">
        <v>1991</v>
      </c>
      <c r="D95" s="39">
        <v>1992</v>
      </c>
      <c r="E95" s="39">
        <v>1993</v>
      </c>
      <c r="F95" s="39">
        <v>1994</v>
      </c>
      <c r="G95" s="39">
        <v>1995</v>
      </c>
      <c r="H95" s="39">
        <v>1996</v>
      </c>
      <c r="I95" s="39">
        <v>1997</v>
      </c>
      <c r="J95" s="39">
        <v>1998</v>
      </c>
      <c r="K95" s="39">
        <v>1999</v>
      </c>
      <c r="L95" s="39">
        <v>2000</v>
      </c>
      <c r="M95" s="39">
        <v>2001</v>
      </c>
      <c r="N95" s="39">
        <v>2002</v>
      </c>
      <c r="O95" s="39">
        <v>2003</v>
      </c>
      <c r="P95" s="39">
        <v>2004</v>
      </c>
      <c r="Q95" s="39" t="s">
        <v>226</v>
      </c>
      <c r="R95" s="39" t="s">
        <v>227</v>
      </c>
      <c r="S95" s="39" t="s">
        <v>228</v>
      </c>
      <c r="T95" s="39" t="s">
        <v>214</v>
      </c>
      <c r="U95" s="39">
        <v>2009</v>
      </c>
      <c r="V95" s="40" t="s">
        <v>215</v>
      </c>
      <c r="W95" s="40" t="s">
        <v>216</v>
      </c>
      <c r="X95" s="40">
        <v>2012</v>
      </c>
      <c r="Y95" s="40">
        <v>2013</v>
      </c>
      <c r="Z95" s="40">
        <v>2014</v>
      </c>
      <c r="AA95" s="40">
        <v>2015</v>
      </c>
      <c r="AB95" s="40">
        <v>2016</v>
      </c>
      <c r="AC95" s="40">
        <v>2017</v>
      </c>
      <c r="AD95" s="40">
        <v>2018</v>
      </c>
      <c r="AE95" s="40" t="s">
        <v>576</v>
      </c>
      <c r="AF95" s="40" t="s">
        <v>229</v>
      </c>
      <c r="AG95" s="40" t="s">
        <v>217</v>
      </c>
      <c r="AH95" s="40" t="s">
        <v>218</v>
      </c>
      <c r="AI95" s="40" t="s">
        <v>230</v>
      </c>
      <c r="AJ95" s="40" t="s">
        <v>231</v>
      </c>
    </row>
    <row r="96" spans="1:36" ht="15" customHeight="1">
      <c r="A96" s="125" t="s">
        <v>325</v>
      </c>
      <c r="B96" s="125"/>
      <c r="C96" s="125">
        <v>8.2809691459809471</v>
      </c>
      <c r="D96" s="125">
        <v>10.221356399580202</v>
      </c>
      <c r="E96" s="125">
        <v>-0.30930273082572057</v>
      </c>
      <c r="F96" s="125">
        <v>6.8913207688514007</v>
      </c>
      <c r="G96" s="125">
        <v>4.589256304533194</v>
      </c>
      <c r="H96" s="125">
        <v>5.7676844385874801</v>
      </c>
      <c r="I96" s="125">
        <v>0.53375428296895677</v>
      </c>
      <c r="J96" s="125">
        <v>-0.74622946687392755</v>
      </c>
      <c r="K96" s="125">
        <v>11.320455230869356</v>
      </c>
      <c r="L96" s="125">
        <v>3.5874695221935582</v>
      </c>
      <c r="M96" s="125">
        <v>-1.0075844127241993</v>
      </c>
      <c r="N96" s="125">
        <v>1.5378839495529633</v>
      </c>
      <c r="O96" s="125">
        <v>11.026206355075345</v>
      </c>
      <c r="P96" s="125">
        <v>-3.9017531164687682</v>
      </c>
      <c r="Q96" s="125">
        <v>2.9208416404973008</v>
      </c>
      <c r="R96" s="125">
        <v>7.4060217574752443</v>
      </c>
      <c r="S96" s="125">
        <v>9.4671739357605276</v>
      </c>
      <c r="T96" s="125">
        <v>2.2447478768765166</v>
      </c>
      <c r="U96" s="125">
        <v>-1.6774612966696196</v>
      </c>
      <c r="V96" s="125">
        <v>3.8208316920826064</v>
      </c>
      <c r="W96" s="125">
        <v>8.0863821138211307</v>
      </c>
      <c r="X96" s="125">
        <v>3.7154739854138938</v>
      </c>
      <c r="Y96" s="125">
        <v>-1.2888077697128608</v>
      </c>
      <c r="Z96" s="125">
        <v>2.7640275392532203</v>
      </c>
      <c r="AA96" s="125">
        <v>-0.79090827847122114</v>
      </c>
      <c r="AB96" s="125">
        <v>1.507048808683777</v>
      </c>
      <c r="AC96" s="125">
        <v>0.70018399427308964</v>
      </c>
      <c r="AD96" s="125">
        <v>7.6931211646755031</v>
      </c>
      <c r="AE96" s="125">
        <v>-3.2786885245901658</v>
      </c>
      <c r="AF96" s="125">
        <v>-4.4620547674779232</v>
      </c>
      <c r="AG96" s="125">
        <v>3.4897038681339438</v>
      </c>
      <c r="AH96" s="125">
        <v>7.7030149177101492</v>
      </c>
      <c r="AI96" s="125">
        <v>-0.1204991578300536</v>
      </c>
      <c r="AJ96" s="125">
        <v>6.7685560572836181</v>
      </c>
    </row>
    <row r="97" spans="1:36" ht="15" customHeight="1">
      <c r="A97" s="125" t="s">
        <v>326</v>
      </c>
      <c r="B97" s="125"/>
      <c r="C97" s="125">
        <v>12.541154842483508</v>
      </c>
      <c r="D97" s="125">
        <v>5.5183474658073237</v>
      </c>
      <c r="E97" s="125">
        <v>9.3040602350292119</v>
      </c>
      <c r="F97" s="125">
        <v>12.207400921896323</v>
      </c>
      <c r="G97" s="125">
        <v>14.806017418844021</v>
      </c>
      <c r="H97" s="125">
        <v>4.310844577711137</v>
      </c>
      <c r="I97" s="125">
        <v>16.963866504412479</v>
      </c>
      <c r="J97" s="125">
        <v>-3.8937632611598616</v>
      </c>
      <c r="K97" s="125">
        <v>29.134630137920453</v>
      </c>
      <c r="L97" s="125">
        <v>-48.071528057401991</v>
      </c>
      <c r="M97" s="125">
        <v>15.599735597701738</v>
      </c>
      <c r="N97" s="125">
        <v>24.517264130195727</v>
      </c>
      <c r="O97" s="125">
        <v>14.881309830795857</v>
      </c>
      <c r="P97" s="125">
        <v>7.3612274862207698</v>
      </c>
      <c r="Q97" s="125">
        <v>2.792436078274136</v>
      </c>
      <c r="R97" s="125">
        <v>13.192117746215942</v>
      </c>
      <c r="S97" s="125">
        <v>-5.0467071174508646</v>
      </c>
      <c r="T97" s="125">
        <v>2.5106771829087364</v>
      </c>
      <c r="U97" s="125">
        <v>-3.9399399399399471</v>
      </c>
      <c r="V97" s="125">
        <v>5.8561434222043687</v>
      </c>
      <c r="W97" s="125">
        <v>-0.52971568194676877</v>
      </c>
      <c r="X97" s="125">
        <v>18.555025658013989</v>
      </c>
      <c r="Y97" s="125">
        <v>4.4133386055094377</v>
      </c>
      <c r="Z97" s="125">
        <v>1.7975621825232508</v>
      </c>
      <c r="AA97" s="125">
        <v>3.9998809559239419</v>
      </c>
      <c r="AB97" s="125">
        <v>-0.60189822101396828</v>
      </c>
      <c r="AC97" s="125">
        <v>0.66216268089516461</v>
      </c>
      <c r="AD97" s="125">
        <v>-3.9992754590348341</v>
      </c>
      <c r="AE97" s="125">
        <v>9.6525288235235678</v>
      </c>
      <c r="AF97" s="125">
        <v>-7.2107155471431525</v>
      </c>
      <c r="AG97" s="125">
        <v>-0.5509628429487492</v>
      </c>
      <c r="AH97" s="125">
        <v>4.2412346345413141</v>
      </c>
      <c r="AI97" s="125">
        <v>-0.75037189071120736</v>
      </c>
      <c r="AJ97" s="125">
        <v>3.3708984319417112</v>
      </c>
    </row>
    <row r="98" spans="1:36" ht="15" customHeight="1">
      <c r="A98" s="125" t="s">
        <v>327</v>
      </c>
      <c r="B98" s="125"/>
      <c r="C98" s="125">
        <v>4.191404309671924</v>
      </c>
      <c r="D98" s="125">
        <v>1.3394174669118399</v>
      </c>
      <c r="E98" s="125">
        <v>3.6156723940948581</v>
      </c>
      <c r="F98" s="125">
        <v>4.3499881088794297</v>
      </c>
      <c r="G98" s="125">
        <v>-4.9911944473220728</v>
      </c>
      <c r="H98" s="125">
        <v>11.437979762735523</v>
      </c>
      <c r="I98" s="125">
        <v>-8.7532533609909819</v>
      </c>
      <c r="J98" s="125">
        <v>-17.828343484601533</v>
      </c>
      <c r="K98" s="125">
        <v>-8.2552525120709817</v>
      </c>
      <c r="L98" s="125">
        <v>-1.7267865270823819</v>
      </c>
      <c r="M98" s="125">
        <v>-3.0510927775365531</v>
      </c>
      <c r="N98" s="125">
        <v>3.296407990206319</v>
      </c>
      <c r="O98" s="125">
        <v>3.5236305824541034</v>
      </c>
      <c r="P98" s="125">
        <v>8.6781705478304616</v>
      </c>
      <c r="Q98" s="125">
        <v>-5.4750526694414532</v>
      </c>
      <c r="R98" s="125">
        <v>-12.774863417683662</v>
      </c>
      <c r="S98" s="125">
        <v>7.2013960300395752</v>
      </c>
      <c r="T98" s="125">
        <v>-0.91564443927678951</v>
      </c>
      <c r="U98" s="125">
        <v>-8.6367236776483765</v>
      </c>
      <c r="V98" s="125">
        <v>11.546736024146682</v>
      </c>
      <c r="W98" s="125">
        <v>4.0645959872189792</v>
      </c>
      <c r="X98" s="125">
        <v>-1.4826699123122467</v>
      </c>
      <c r="Y98" s="125">
        <v>0.69352800786187174</v>
      </c>
      <c r="Z98" s="125">
        <v>-3.2680832078523281</v>
      </c>
      <c r="AA98" s="125">
        <v>-2.8336696454309589</v>
      </c>
      <c r="AB98" s="125">
        <v>-9.1257008929895846</v>
      </c>
      <c r="AC98" s="125">
        <v>-16.85873787992557</v>
      </c>
      <c r="AD98" s="125">
        <v>-16.554757136686689</v>
      </c>
      <c r="AE98" s="125">
        <v>-7.1996611924144815</v>
      </c>
      <c r="AF98" s="125">
        <v>-2.0282947112215481</v>
      </c>
      <c r="AG98" s="125">
        <v>-5.5173127684902425</v>
      </c>
      <c r="AH98" s="125">
        <v>-10.649137222678718</v>
      </c>
      <c r="AI98" s="125">
        <v>-6.6887376617006993</v>
      </c>
      <c r="AJ98" s="125">
        <v>-6.4848883048620252</v>
      </c>
    </row>
    <row r="99" spans="1:36" ht="15" customHeight="1">
      <c r="A99" s="125" t="s">
        <v>328</v>
      </c>
      <c r="B99" s="125"/>
      <c r="C99" s="125">
        <v>8.1528396020673455</v>
      </c>
      <c r="D99" s="125">
        <v>6.2768171187595527</v>
      </c>
      <c r="E99" s="125">
        <v>-0.81006385209187215</v>
      </c>
      <c r="F99" s="125">
        <v>2.0561106840891483</v>
      </c>
      <c r="G99" s="125">
        <v>9.4246931753992698</v>
      </c>
      <c r="H99" s="125">
        <v>-6.0052872808046658</v>
      </c>
      <c r="I99" s="125">
        <v>-4.6257156170949258</v>
      </c>
      <c r="J99" s="125">
        <v>-0.46066464835060117</v>
      </c>
      <c r="K99" s="125">
        <v>0.24717545074459224</v>
      </c>
      <c r="L99" s="125">
        <v>1.8308837030366192</v>
      </c>
      <c r="M99" s="125">
        <v>-0.63194951272915034</v>
      </c>
      <c r="N99" s="125">
        <v>1.7834769158983477</v>
      </c>
      <c r="O99" s="125">
        <v>1.1791872182557626</v>
      </c>
      <c r="P99" s="125">
        <v>6.7040324881274103</v>
      </c>
      <c r="Q99" s="125">
        <v>-0.68804453810587063</v>
      </c>
      <c r="R99" s="125">
        <v>-0.28266704672319065</v>
      </c>
      <c r="S99" s="125">
        <v>-3.7144672066063151</v>
      </c>
      <c r="T99" s="125">
        <v>-1.7878642938430858</v>
      </c>
      <c r="U99" s="125">
        <v>-6.496548944531213</v>
      </c>
      <c r="V99" s="125">
        <v>9.9724310101744891</v>
      </c>
      <c r="W99" s="125">
        <v>-16.688442128986949</v>
      </c>
      <c r="X99" s="125">
        <v>-4.0999754962019068</v>
      </c>
      <c r="Y99" s="125">
        <v>1.7415833691052853</v>
      </c>
      <c r="Z99" s="125">
        <v>-0.81771241436121045</v>
      </c>
      <c r="AA99" s="125">
        <v>-4.0999878458858348</v>
      </c>
      <c r="AB99" s="125">
        <v>-3.747201216678647</v>
      </c>
      <c r="AC99" s="125">
        <v>-3.5331811797752835</v>
      </c>
      <c r="AD99" s="125">
        <v>-2.9903544292279065</v>
      </c>
      <c r="AE99" s="125">
        <v>-7.3962034073188079</v>
      </c>
      <c r="AF99" s="125">
        <v>-17.24382430772738</v>
      </c>
      <c r="AG99" s="125">
        <v>-2.8901468788249787</v>
      </c>
      <c r="AH99" s="125">
        <v>1.0303918324904231</v>
      </c>
      <c r="AI99" s="125">
        <v>-8.243274853801168</v>
      </c>
      <c r="AJ99" s="125">
        <v>-3.8052992063087459</v>
      </c>
    </row>
    <row r="100" spans="1:36" ht="15" customHeight="1">
      <c r="A100" s="125" t="s">
        <v>329</v>
      </c>
      <c r="B100" s="125"/>
      <c r="C100" s="125">
        <v>13.504928053848005</v>
      </c>
      <c r="D100" s="125">
        <v>-0.54914300409966188</v>
      </c>
      <c r="E100" s="125">
        <v>3.1533313051414638</v>
      </c>
      <c r="F100" s="125">
        <v>3.2147228407532396</v>
      </c>
      <c r="G100" s="125">
        <v>1.7544611604017462</v>
      </c>
      <c r="H100" s="125">
        <v>0.20078347678354191</v>
      </c>
      <c r="I100" s="125">
        <v>4.2864749733759311</v>
      </c>
      <c r="J100" s="125">
        <v>7.1375784367735804</v>
      </c>
      <c r="K100" s="125">
        <v>0.19439392989278304</v>
      </c>
      <c r="L100" s="125">
        <v>13.229440480660898</v>
      </c>
      <c r="M100" s="125">
        <v>6.6991675786820508</v>
      </c>
      <c r="N100" s="125">
        <v>5.7366943296138544</v>
      </c>
      <c r="O100" s="125">
        <v>4.8953515716861205</v>
      </c>
      <c r="P100" s="125">
        <v>5.015319657736427</v>
      </c>
      <c r="Q100" s="125">
        <v>5.361987529020368</v>
      </c>
      <c r="R100" s="125">
        <v>3.2089760149937945</v>
      </c>
      <c r="S100" s="125">
        <v>-3.2703476482617617</v>
      </c>
      <c r="T100" s="125">
        <v>-2.029563982004845E-2</v>
      </c>
      <c r="U100" s="125">
        <v>-8.1968738369929213</v>
      </c>
      <c r="V100" s="125">
        <v>4.5127468052369295</v>
      </c>
      <c r="W100" s="125">
        <v>-15.340062590911103</v>
      </c>
      <c r="X100" s="125">
        <v>-8.3980673511464659</v>
      </c>
      <c r="Y100" s="125">
        <v>-4.5845695642783255</v>
      </c>
      <c r="Z100" s="125">
        <v>3.6098932520015126</v>
      </c>
      <c r="AA100" s="125">
        <v>-1.5511809212795811</v>
      </c>
      <c r="AB100" s="125">
        <v>-6.1716715138348661</v>
      </c>
      <c r="AC100" s="125">
        <v>-3.0622533703459283</v>
      </c>
      <c r="AD100" s="125">
        <v>4.1439266498016138</v>
      </c>
      <c r="AE100" s="125">
        <v>-1.4377311960542585</v>
      </c>
      <c r="AF100" s="125">
        <v>-14.921059874396377</v>
      </c>
      <c r="AG100" s="125">
        <v>-8.4167806255238418</v>
      </c>
      <c r="AH100" s="125">
        <v>-0.52181173032769834</v>
      </c>
      <c r="AI100" s="125">
        <v>-21.79863778688788</v>
      </c>
      <c r="AJ100" s="125">
        <v>4.8068191199537722</v>
      </c>
    </row>
    <row r="101" spans="1:36" ht="15" customHeight="1">
      <c r="A101" s="125" t="s">
        <v>330</v>
      </c>
      <c r="B101" s="125"/>
      <c r="C101" s="125">
        <v>12.214714496998511</v>
      </c>
      <c r="D101" s="125">
        <v>2.2095878020416109</v>
      </c>
      <c r="E101" s="125">
        <v>4.9633375474083437</v>
      </c>
      <c r="F101" s="125">
        <v>4.7045503818081045</v>
      </c>
      <c r="G101" s="125">
        <v>1.1917360695716184</v>
      </c>
      <c r="H101" s="125">
        <v>-12.565933066569656</v>
      </c>
      <c r="I101" s="125">
        <v>10.986296382973194</v>
      </c>
      <c r="J101" s="125">
        <v>-15.35307623822689</v>
      </c>
      <c r="K101" s="125">
        <v>2.2530377259265322</v>
      </c>
      <c r="L101" s="125">
        <v>-2.0057927076848188</v>
      </c>
      <c r="M101" s="125">
        <v>8.0575658803381032</v>
      </c>
      <c r="N101" s="125">
        <v>-5.2787647946010878</v>
      </c>
      <c r="O101" s="125">
        <v>2.0429643223403673</v>
      </c>
      <c r="P101" s="125">
        <v>-7.3973182407235925</v>
      </c>
      <c r="Q101" s="125">
        <v>4.3496886959501779</v>
      </c>
      <c r="R101" s="125">
        <v>-1.7188055943290266</v>
      </c>
      <c r="S101" s="125">
        <v>9.8498983541730496</v>
      </c>
      <c r="T101" s="125">
        <v>-4.8826243472088464</v>
      </c>
      <c r="U101" s="125">
        <v>-5.8875266524520242</v>
      </c>
      <c r="V101" s="125">
        <v>5.0862337515222009</v>
      </c>
      <c r="W101" s="125">
        <v>-2.0427412617565466</v>
      </c>
      <c r="X101" s="125">
        <v>-8.4514016891798889</v>
      </c>
      <c r="Y101" s="125">
        <v>11.3652072001683</v>
      </c>
      <c r="Z101" s="125">
        <v>8.2409131385088585</v>
      </c>
      <c r="AA101" s="125">
        <v>-5.7138583501607911</v>
      </c>
      <c r="AB101" s="125">
        <v>4.0903201924856489</v>
      </c>
      <c r="AC101" s="125">
        <v>4.4401544401544442</v>
      </c>
      <c r="AD101" s="125">
        <v>5.0296721470960222</v>
      </c>
      <c r="AE101" s="125">
        <v>5.3723601333827418</v>
      </c>
      <c r="AF101" s="125">
        <v>-18.018196202531641</v>
      </c>
      <c r="AG101" s="125">
        <v>4.9832462136442786</v>
      </c>
      <c r="AH101" s="125">
        <v>33.308650801756698</v>
      </c>
      <c r="AI101" s="125">
        <v>-10.4694592886284</v>
      </c>
      <c r="AJ101" s="125">
        <v>-7.1454549344286846</v>
      </c>
    </row>
    <row r="102" spans="1:36" ht="15" customHeight="1">
      <c r="A102" s="125" t="s">
        <v>331</v>
      </c>
      <c r="B102" s="125"/>
      <c r="C102" s="125">
        <v>-17.730357608979375</v>
      </c>
      <c r="D102" s="125">
        <v>1.887840088839539</v>
      </c>
      <c r="E102" s="125">
        <v>-5.7065005838847753</v>
      </c>
      <c r="F102" s="125">
        <v>18.110138705416119</v>
      </c>
      <c r="G102" s="125">
        <v>-20.202020202020194</v>
      </c>
      <c r="H102" s="125">
        <v>-10.529543164994962</v>
      </c>
      <c r="I102" s="125">
        <v>-14.363342634748136</v>
      </c>
      <c r="J102" s="125">
        <v>-25.816040701995078</v>
      </c>
      <c r="K102" s="125">
        <v>10.84225938198351</v>
      </c>
      <c r="L102" s="125">
        <v>19.313125695216911</v>
      </c>
      <c r="M102" s="125">
        <v>5.0635124111408913</v>
      </c>
      <c r="N102" s="125">
        <v>8.2524541068160318</v>
      </c>
      <c r="O102" s="125">
        <v>2.6435780521543109</v>
      </c>
      <c r="P102" s="125">
        <v>11.265285749937618</v>
      </c>
      <c r="Q102" s="125">
        <v>-3.3778934146779136</v>
      </c>
      <c r="R102" s="125">
        <v>-0.86819258089975904</v>
      </c>
      <c r="S102" s="125">
        <v>9.8070438366429471</v>
      </c>
      <c r="T102" s="125">
        <v>-4.7470783929028357</v>
      </c>
      <c r="U102" s="125">
        <v>-3.4030358662069631</v>
      </c>
      <c r="V102" s="125">
        <v>17.892736290733779</v>
      </c>
      <c r="W102" s="125">
        <v>9.2635552235284848</v>
      </c>
      <c r="X102" s="125">
        <v>1.9935945877865464</v>
      </c>
      <c r="Y102" s="125">
        <v>4.3044137882369569</v>
      </c>
      <c r="Z102" s="125">
        <v>9.6066028481547789</v>
      </c>
      <c r="AA102" s="125">
        <v>0.71289695398573372</v>
      </c>
      <c r="AB102" s="125">
        <v>8.0069865784151375</v>
      </c>
      <c r="AC102" s="125">
        <v>7.2091241807813446</v>
      </c>
      <c r="AD102" s="125">
        <v>-3.7419286545993486</v>
      </c>
      <c r="AE102" s="125">
        <v>2.0839060867652677</v>
      </c>
      <c r="AF102" s="125">
        <v>4.2039211461812016</v>
      </c>
      <c r="AG102" s="125">
        <v>4.574470834517868</v>
      </c>
      <c r="AH102" s="125">
        <v>5.1676840570397502</v>
      </c>
      <c r="AI102" s="125">
        <v>5.2028011467781994</v>
      </c>
      <c r="AJ102" s="125">
        <v>-0.65225160829163542</v>
      </c>
    </row>
    <row r="103" spans="1:36" ht="15" customHeight="1">
      <c r="A103" s="125" t="s">
        <v>332</v>
      </c>
      <c r="B103" s="125"/>
      <c r="C103" s="125">
        <v>14.217124566551092</v>
      </c>
      <c r="D103" s="125">
        <v>11.015101977269182</v>
      </c>
      <c r="E103" s="125">
        <v>16.702896010097461</v>
      </c>
      <c r="F103" s="125">
        <v>22.21354323138857</v>
      </c>
      <c r="G103" s="125">
        <v>9.4788593903638088</v>
      </c>
      <c r="H103" s="125">
        <v>11.860068259385656</v>
      </c>
      <c r="I103" s="125">
        <v>13.517202617527801</v>
      </c>
      <c r="J103" s="125">
        <v>6.337530060828982</v>
      </c>
      <c r="K103" s="125">
        <v>8.7800984435280043</v>
      </c>
      <c r="L103" s="125">
        <v>4.2099792099792097</v>
      </c>
      <c r="M103" s="125">
        <v>5.5654980196567294</v>
      </c>
      <c r="N103" s="125">
        <v>6.7756100272358282</v>
      </c>
      <c r="O103" s="125">
        <v>3.5059864653826054</v>
      </c>
      <c r="P103" s="125">
        <v>-0.78205547313098123</v>
      </c>
      <c r="Q103" s="125">
        <v>6.8354622871046331</v>
      </c>
      <c r="R103" s="125">
        <v>6.9817094868692635</v>
      </c>
      <c r="S103" s="125">
        <v>3.7675181834309086</v>
      </c>
      <c r="T103" s="125">
        <v>-5.5924778288278674</v>
      </c>
      <c r="U103" s="125">
        <v>0.4006519081895874</v>
      </c>
      <c r="V103" s="125">
        <v>5.3319806109795991</v>
      </c>
      <c r="W103" s="125">
        <v>-3.4867294520547887</v>
      </c>
      <c r="X103" s="125">
        <v>1.4747954137189367</v>
      </c>
      <c r="Y103" s="125">
        <v>-3.8421190663519553</v>
      </c>
      <c r="Z103" s="125">
        <v>3.3296968044002</v>
      </c>
      <c r="AA103" s="125">
        <v>0.25515254162726819</v>
      </c>
      <c r="AB103" s="125">
        <v>1.6125847429737377</v>
      </c>
      <c r="AC103" s="125">
        <v>1.1292481754976933</v>
      </c>
      <c r="AD103" s="125">
        <v>3.482289642803778</v>
      </c>
      <c r="AE103" s="125">
        <v>-0.1155401502021931</v>
      </c>
      <c r="AF103" s="125">
        <v>3.8069073783359499</v>
      </c>
      <c r="AG103" s="125">
        <v>1.9082678340463559</v>
      </c>
      <c r="AH103" s="125">
        <v>-6.9727027765845264</v>
      </c>
      <c r="AI103" s="125">
        <v>-1.2425749847826495</v>
      </c>
      <c r="AJ103" s="125">
        <v>4.2379545599456065</v>
      </c>
    </row>
    <row r="104" spans="1:36" ht="15" customHeight="1">
      <c r="A104" s="125" t="s">
        <v>333</v>
      </c>
      <c r="B104" s="125"/>
      <c r="C104" s="125">
        <v>8.7050138418947967</v>
      </c>
      <c r="D104" s="125">
        <v>-0.7074136955291408</v>
      </c>
      <c r="E104" s="125">
        <v>12.881162724422921</v>
      </c>
      <c r="F104" s="125">
        <v>17.015905074476152</v>
      </c>
      <c r="G104" s="125">
        <v>20.08629989212514</v>
      </c>
      <c r="H104" s="125">
        <v>-6.1444484369385606</v>
      </c>
      <c r="I104" s="125">
        <v>-4.3453292496171514</v>
      </c>
      <c r="J104" s="125">
        <v>20.952571542925753</v>
      </c>
      <c r="K104" s="125">
        <v>24.83454665784248</v>
      </c>
      <c r="L104" s="125">
        <v>-9.6090125911199493</v>
      </c>
      <c r="M104" s="125">
        <v>6.3049853372433944</v>
      </c>
      <c r="N104" s="125">
        <v>9.2551724137931046</v>
      </c>
      <c r="O104" s="125">
        <v>4.6711273829062065</v>
      </c>
      <c r="P104" s="125">
        <v>10.288264383065979</v>
      </c>
      <c r="Q104" s="125">
        <v>11.482939632545936</v>
      </c>
      <c r="R104" s="125">
        <v>-3.3254855797527938</v>
      </c>
      <c r="S104" s="125">
        <v>0.91324200913243203</v>
      </c>
      <c r="T104" s="125">
        <v>2.0613373554549952</v>
      </c>
      <c r="U104" s="125">
        <v>-11.369458128078819</v>
      </c>
      <c r="V104" s="125">
        <v>3.257003112494445</v>
      </c>
      <c r="W104" s="125">
        <v>-4.6398966519539186</v>
      </c>
      <c r="X104" s="125">
        <v>-1.5466245202077147</v>
      </c>
      <c r="Y104" s="125">
        <v>-2.5455796353629125</v>
      </c>
      <c r="Z104" s="125">
        <v>-2.2708553947523313</v>
      </c>
      <c r="AA104" s="125">
        <v>-4.9602696845653753</v>
      </c>
      <c r="AB104" s="125">
        <v>-3.8763617937674155</v>
      </c>
      <c r="AC104" s="125">
        <v>1.6341591987348352</v>
      </c>
      <c r="AD104" s="125">
        <v>2.6452282157676308</v>
      </c>
      <c r="AE104" s="125">
        <v>-1.9959575543203556</v>
      </c>
      <c r="AF104" s="125">
        <v>-7.5663830884248569</v>
      </c>
      <c r="AG104" s="125">
        <v>0.7111978803514063</v>
      </c>
      <c r="AH104" s="125">
        <v>0.67848241484354332</v>
      </c>
      <c r="AI104" s="125">
        <v>1.0452482464585273</v>
      </c>
      <c r="AJ104" s="125">
        <v>3.0216414863209593</v>
      </c>
    </row>
    <row r="105" spans="1:36" ht="15" customHeight="1">
      <c r="A105" s="125" t="s">
        <v>334</v>
      </c>
      <c r="B105" s="125"/>
      <c r="C105" s="125">
        <v>4.8825520566211793</v>
      </c>
      <c r="D105" s="125">
        <v>21.312958435207818</v>
      </c>
      <c r="E105" s="125">
        <v>18.473507064111089</v>
      </c>
      <c r="F105" s="125">
        <v>12.554650153956075</v>
      </c>
      <c r="G105" s="125">
        <v>17.824161540437998</v>
      </c>
      <c r="H105" s="125">
        <v>28.01323823695418</v>
      </c>
      <c r="I105" s="125">
        <v>24.990480389602581</v>
      </c>
      <c r="J105" s="125">
        <v>-5.030745672757007</v>
      </c>
      <c r="K105" s="125">
        <v>0.78508838575697837</v>
      </c>
      <c r="L105" s="125">
        <v>2.8905752671960272</v>
      </c>
      <c r="M105" s="125">
        <v>-4.4073950455474176</v>
      </c>
      <c r="N105" s="125">
        <v>1.2603789652970079</v>
      </c>
      <c r="O105" s="125">
        <v>-2.0184180648416827</v>
      </c>
      <c r="P105" s="125">
        <v>-5.363718295352129</v>
      </c>
      <c r="Q105" s="125">
        <v>-0.82172398781018785</v>
      </c>
      <c r="R105" s="125">
        <v>1.048010973936897</v>
      </c>
      <c r="S105" s="125">
        <v>5.6545033304373078</v>
      </c>
      <c r="T105" s="125">
        <v>-5.6379771123141182</v>
      </c>
      <c r="U105" s="125">
        <v>8.2233438027631962</v>
      </c>
      <c r="V105" s="125">
        <v>2.4802677380662885</v>
      </c>
      <c r="W105" s="125">
        <v>-13.388662443320399</v>
      </c>
      <c r="X105" s="125">
        <v>4.5596295596295704</v>
      </c>
      <c r="Y105" s="125">
        <v>2.9355144832572648</v>
      </c>
      <c r="Z105" s="125">
        <v>3.0730598017437529</v>
      </c>
      <c r="AA105" s="125">
        <v>7.9987733510515966</v>
      </c>
      <c r="AB105" s="125">
        <v>0.90706167230622725</v>
      </c>
      <c r="AC105" s="125">
        <v>4.8744264575989007</v>
      </c>
      <c r="AD105" s="125">
        <v>4.215578859498109</v>
      </c>
      <c r="AE105" s="125">
        <v>-4.6343643840514943</v>
      </c>
      <c r="AF105" s="125">
        <v>-2.260302223555442</v>
      </c>
      <c r="AG105" s="125">
        <v>-1.6895443140925863</v>
      </c>
      <c r="AH105" s="125">
        <v>6.3045836617783664</v>
      </c>
      <c r="AI105" s="125">
        <v>3.6679465813064098</v>
      </c>
      <c r="AJ105" s="125">
        <v>1.9319702839174795</v>
      </c>
    </row>
    <row r="106" spans="1:36" ht="15" customHeight="1">
      <c r="A106" s="125" t="s">
        <v>335</v>
      </c>
      <c r="B106" s="125"/>
      <c r="C106" s="125">
        <v>9.1250335150594424</v>
      </c>
      <c r="D106" s="125">
        <v>10.974610974610968</v>
      </c>
      <c r="E106" s="125">
        <v>11.376383763837623</v>
      </c>
      <c r="F106" s="125">
        <v>13.063645098234105</v>
      </c>
      <c r="G106" s="125">
        <v>47.040379769091004</v>
      </c>
      <c r="H106" s="125">
        <v>10.709659419278978</v>
      </c>
      <c r="I106" s="125">
        <v>12.785988155455158</v>
      </c>
      <c r="J106" s="125">
        <v>3.6564734422880605</v>
      </c>
      <c r="K106" s="125">
        <v>8.4207122730842059</v>
      </c>
      <c r="L106" s="125">
        <v>12.064019541013408</v>
      </c>
      <c r="M106" s="125">
        <v>1.642356578930702</v>
      </c>
      <c r="N106" s="125">
        <v>6.7413068684778068</v>
      </c>
      <c r="O106" s="125">
        <v>6.6846543789567079</v>
      </c>
      <c r="P106" s="125">
        <v>7.4964143775249994</v>
      </c>
      <c r="Q106" s="125">
        <v>7.6234417012955191</v>
      </c>
      <c r="R106" s="125">
        <v>0.34447188863337885</v>
      </c>
      <c r="S106" s="125">
        <v>8.9773938302226668</v>
      </c>
      <c r="T106" s="125">
        <v>-7.1647396842979845</v>
      </c>
      <c r="U106" s="125">
        <v>19.965881442674302</v>
      </c>
      <c r="V106" s="125">
        <v>11.367539299562509</v>
      </c>
      <c r="W106" s="125">
        <v>-5.0921015908456582</v>
      </c>
      <c r="X106" s="125">
        <v>7.1863375042272537</v>
      </c>
      <c r="Y106" s="125">
        <v>6.4102827904552129</v>
      </c>
      <c r="Z106" s="125">
        <v>1.5521164345152556</v>
      </c>
      <c r="AA106" s="125">
        <v>4.6841974979530363</v>
      </c>
      <c r="AB106" s="125">
        <v>3.2080081973673771</v>
      </c>
      <c r="AC106" s="125">
        <v>4.5810764766011545</v>
      </c>
      <c r="AD106" s="125">
        <v>4.5247724974721848</v>
      </c>
      <c r="AE106" s="125">
        <v>1.4693000134354435</v>
      </c>
      <c r="AF106" s="125">
        <v>0.30824801783812461</v>
      </c>
      <c r="AG106" s="125">
        <v>6.5145651060504406</v>
      </c>
      <c r="AH106" s="125">
        <v>-5.9213102726925655</v>
      </c>
      <c r="AI106" s="125">
        <v>-1.3620747797496051</v>
      </c>
      <c r="AJ106" s="125">
        <v>9.9359505125562464E-2</v>
      </c>
    </row>
    <row r="107" spans="1:36" ht="15" customHeight="1">
      <c r="A107" s="125" t="s">
        <v>336</v>
      </c>
      <c r="B107" s="125"/>
      <c r="C107" s="125">
        <v>-9.9480490770417873E-2</v>
      </c>
      <c r="D107" s="125">
        <v>6.4284133657888987</v>
      </c>
      <c r="E107" s="125">
        <v>1.684166753300758</v>
      </c>
      <c r="F107" s="125">
        <v>4.1509048154585457</v>
      </c>
      <c r="G107" s="125">
        <v>15.657210169824282</v>
      </c>
      <c r="H107" s="125">
        <v>10.575454082498737</v>
      </c>
      <c r="I107" s="125">
        <v>1.5274792754068187</v>
      </c>
      <c r="J107" s="125">
        <v>-24.3214636727905</v>
      </c>
      <c r="K107" s="125">
        <v>11.708291708291711</v>
      </c>
      <c r="L107" s="125">
        <v>21.409407977106071</v>
      </c>
      <c r="M107" s="125">
        <v>27.931644077784327</v>
      </c>
      <c r="N107" s="125">
        <v>10.225702441271295</v>
      </c>
      <c r="O107" s="125">
        <v>3.3639782699540319</v>
      </c>
      <c r="P107" s="125">
        <v>14.336971902162915</v>
      </c>
      <c r="Q107" s="125">
        <v>12.0707182320442</v>
      </c>
      <c r="R107" s="125">
        <v>-1.6485250039438313</v>
      </c>
      <c r="S107" s="125">
        <v>-1.8365546555457541</v>
      </c>
      <c r="T107" s="125">
        <v>-2.5449346405228823</v>
      </c>
      <c r="U107" s="125">
        <v>-2.8335499014964114</v>
      </c>
      <c r="V107" s="125">
        <v>-2.0447780509900326</v>
      </c>
      <c r="W107" s="125">
        <v>6.8040692297529404</v>
      </c>
      <c r="X107" s="125">
        <v>9.8960910440376182</v>
      </c>
      <c r="Y107" s="125">
        <v>13.830106558607241</v>
      </c>
      <c r="Z107" s="125">
        <v>5.887006394620613</v>
      </c>
      <c r="AA107" s="125">
        <v>5.0491844104096657</v>
      </c>
      <c r="AB107" s="125">
        <v>8.2676465358857456</v>
      </c>
      <c r="AC107" s="125">
        <v>6.7522443617254169</v>
      </c>
      <c r="AD107" s="125">
        <v>11.619619003666386</v>
      </c>
      <c r="AE107" s="125">
        <v>8.1727345813713157</v>
      </c>
      <c r="AF107" s="125">
        <v>9.9611407215509615</v>
      </c>
      <c r="AG107" s="125">
        <v>6.2876564189711104</v>
      </c>
      <c r="AH107" s="125">
        <v>13.779069767441854</v>
      </c>
      <c r="AI107" s="125">
        <v>1.9704905467552436</v>
      </c>
      <c r="AJ107" s="125">
        <v>-0.53869523004165387</v>
      </c>
    </row>
    <row r="108" spans="1:36" ht="15" customHeight="1">
      <c r="A108" s="125" t="s">
        <v>337</v>
      </c>
      <c r="B108" s="125"/>
      <c r="C108" s="125">
        <v>9.6685745621551291</v>
      </c>
      <c r="D108" s="125">
        <v>11.228826801675098</v>
      </c>
      <c r="E108" s="125">
        <v>4.6079064932145855</v>
      </c>
      <c r="F108" s="125">
        <v>14.101152265585128</v>
      </c>
      <c r="G108" s="125">
        <v>12.043031002095049</v>
      </c>
      <c r="H108" s="125">
        <v>9.1308275731663713</v>
      </c>
      <c r="I108" s="125">
        <v>7.9182950541940187</v>
      </c>
      <c r="J108" s="125">
        <v>7.4657485371771202</v>
      </c>
      <c r="K108" s="125">
        <v>6.9985558008665265</v>
      </c>
      <c r="L108" s="125">
        <v>14.178444544424963</v>
      </c>
      <c r="M108" s="125">
        <v>6.4555138866242601</v>
      </c>
      <c r="N108" s="125">
        <v>15.251381673835624</v>
      </c>
      <c r="O108" s="125">
        <v>15.087047045273323</v>
      </c>
      <c r="P108" s="125">
        <v>7.3586158450331425</v>
      </c>
      <c r="Q108" s="125">
        <v>1.0424322822365326</v>
      </c>
      <c r="R108" s="125">
        <v>9.3143734087959729E-2</v>
      </c>
      <c r="S108" s="125">
        <v>6.6690891043479752</v>
      </c>
      <c r="T108" s="125">
        <v>0.68461851627215253</v>
      </c>
      <c r="U108" s="125">
        <v>-6.0883127171302931</v>
      </c>
      <c r="V108" s="125">
        <v>11.534642590395848</v>
      </c>
      <c r="W108" s="125">
        <v>-4.389751993193201</v>
      </c>
      <c r="X108" s="125">
        <v>13.440177982860902</v>
      </c>
      <c r="Y108" s="125">
        <v>4.1206935374915616</v>
      </c>
      <c r="Z108" s="125">
        <v>1.7252204487108003</v>
      </c>
      <c r="AA108" s="125">
        <v>6.061707482666634</v>
      </c>
      <c r="AB108" s="125">
        <v>2.5682805710738705</v>
      </c>
      <c r="AC108" s="125">
        <v>8.4127644552033587</v>
      </c>
      <c r="AD108" s="125">
        <v>-3.9884167863559981</v>
      </c>
      <c r="AE108" s="125">
        <v>-4.5665419043812108</v>
      </c>
      <c r="AF108" s="125">
        <v>-7.0639826367294063</v>
      </c>
      <c r="AG108" s="125">
        <v>3.5112637681555441</v>
      </c>
      <c r="AH108" s="125">
        <v>-1.2290134248111713</v>
      </c>
      <c r="AI108" s="125">
        <v>-4.3286891705961636</v>
      </c>
      <c r="AJ108" s="125">
        <v>-0.27366466305038273</v>
      </c>
    </row>
    <row r="109" spans="1:36" ht="15" customHeight="1">
      <c r="A109" s="125" t="s">
        <v>338</v>
      </c>
      <c r="B109" s="125"/>
      <c r="C109" s="125">
        <v>11.606329937134191</v>
      </c>
      <c r="D109" s="125">
        <v>12.281485510061387</v>
      </c>
      <c r="E109" s="125">
        <v>15.745497950075247</v>
      </c>
      <c r="F109" s="125">
        <v>10.805721203425549</v>
      </c>
      <c r="G109" s="125">
        <v>8.9480570280149578</v>
      </c>
      <c r="H109" s="125">
        <v>6.4897923811174394</v>
      </c>
      <c r="I109" s="125">
        <v>-6.4221356740103488</v>
      </c>
      <c r="J109" s="125">
        <v>-28.477718005739774</v>
      </c>
      <c r="K109" s="125">
        <v>11.306432281262488</v>
      </c>
      <c r="L109" s="125">
        <v>4.6786728674428133</v>
      </c>
      <c r="M109" s="125">
        <v>7.2872562466455975</v>
      </c>
      <c r="N109" s="125">
        <v>11.698905008059597</v>
      </c>
      <c r="O109" s="125">
        <v>10.166328701342337</v>
      </c>
      <c r="P109" s="125">
        <v>13.874992942239288</v>
      </c>
      <c r="Q109" s="125">
        <v>7.3818448662263734</v>
      </c>
      <c r="R109" s="125">
        <v>0.67691114271465835</v>
      </c>
      <c r="S109" s="125">
        <v>-3.8048413579284386</v>
      </c>
      <c r="T109" s="125">
        <v>-4.054505058595808</v>
      </c>
      <c r="U109" s="125">
        <v>-4.8122124052117385</v>
      </c>
      <c r="V109" s="125">
        <v>9.4365035446923713</v>
      </c>
      <c r="W109" s="125">
        <v>-2.575967180270311E-2</v>
      </c>
      <c r="X109" s="125">
        <v>9.0287055769744597</v>
      </c>
      <c r="Y109" s="125">
        <v>5.1746623602832358</v>
      </c>
      <c r="Z109" s="125">
        <v>-1.3099092051497649</v>
      </c>
      <c r="AA109" s="125">
        <v>-3.2364424431008558</v>
      </c>
      <c r="AB109" s="125">
        <v>-0.20566628031616574</v>
      </c>
      <c r="AC109" s="125">
        <v>-0.59818535886755342</v>
      </c>
      <c r="AD109" s="125">
        <v>2.8569420529219514</v>
      </c>
      <c r="AE109" s="125">
        <v>3.0953194396993382</v>
      </c>
      <c r="AF109" s="125">
        <v>-4.315515641569462</v>
      </c>
      <c r="AG109" s="125">
        <v>2.2087536256980798</v>
      </c>
      <c r="AH109" s="125">
        <v>1.7137387120275065</v>
      </c>
      <c r="AI109" s="125">
        <v>-4.1376208680009086</v>
      </c>
      <c r="AJ109" s="125">
        <v>-5.7853537328085736</v>
      </c>
    </row>
    <row r="110" spans="1:36" ht="15" customHeight="1">
      <c r="A110" s="125" t="s">
        <v>339</v>
      </c>
      <c r="B110" s="125"/>
      <c r="C110" s="125">
        <v>7.6859978672791556</v>
      </c>
      <c r="D110" s="125">
        <v>7.0993296770262049</v>
      </c>
      <c r="E110" s="125">
        <v>24.431009957325742</v>
      </c>
      <c r="F110" s="125">
        <v>29.288368105172907</v>
      </c>
      <c r="G110" s="125">
        <v>16.074981210486754</v>
      </c>
      <c r="H110" s="125">
        <v>6.9891449247762267</v>
      </c>
      <c r="I110" s="125">
        <v>-1.8191527233891094</v>
      </c>
      <c r="J110" s="125">
        <v>-21.886217774393558</v>
      </c>
      <c r="K110" s="125">
        <v>31.369818502529824</v>
      </c>
      <c r="L110" s="125">
        <v>22.182961732800962</v>
      </c>
      <c r="M110" s="125">
        <v>2.7068451950605947</v>
      </c>
      <c r="N110" s="125">
        <v>24.589610023933545</v>
      </c>
      <c r="O110" s="125">
        <v>7.2297052974145828</v>
      </c>
      <c r="P110" s="125">
        <v>9.9900942103821109</v>
      </c>
      <c r="Q110" s="125">
        <v>-0.32000306589763738</v>
      </c>
      <c r="R110" s="125">
        <v>3.7504805843906297</v>
      </c>
      <c r="S110" s="125">
        <v>2.705156472920649</v>
      </c>
      <c r="T110" s="125">
        <v>-9.6498349299128563</v>
      </c>
      <c r="U110" s="125">
        <v>-10.171319036779678</v>
      </c>
      <c r="V110" s="125">
        <v>7.2130345870009762</v>
      </c>
      <c r="W110" s="125">
        <v>-8.9731096966806945</v>
      </c>
      <c r="X110" s="125">
        <v>2.8265573397107318</v>
      </c>
      <c r="Y110" s="125">
        <v>4.4057059318655121</v>
      </c>
      <c r="Z110" s="125">
        <v>4.5252996711573132</v>
      </c>
      <c r="AA110" s="125">
        <v>-1.3436713485426566</v>
      </c>
      <c r="AB110" s="125">
        <v>6.005431428218742</v>
      </c>
      <c r="AC110" s="125">
        <v>4.45414847161571</v>
      </c>
      <c r="AD110" s="125">
        <v>0.29914529914529453</v>
      </c>
      <c r="AE110" s="125">
        <v>-9.3366184398214216</v>
      </c>
      <c r="AF110" s="125">
        <v>-4.5381173249422773</v>
      </c>
      <c r="AG110" s="125">
        <v>21.391267123287676</v>
      </c>
      <c r="AH110" s="125">
        <v>-10.560002821172901</v>
      </c>
      <c r="AI110" s="125">
        <v>-6.9275505174963001</v>
      </c>
      <c r="AJ110" s="125">
        <v>-5.1259240431255364</v>
      </c>
    </row>
    <row r="111" spans="1:36" ht="15" customHeight="1">
      <c r="A111" s="125" t="s">
        <v>340</v>
      </c>
      <c r="B111" s="125"/>
      <c r="C111" s="125">
        <v>12.581357508135767</v>
      </c>
      <c r="D111" s="125">
        <v>11.066948846332522</v>
      </c>
      <c r="E111" s="125">
        <v>4.9356322907468524</v>
      </c>
      <c r="F111" s="125">
        <v>6.7208468045528917</v>
      </c>
      <c r="G111" s="125">
        <v>7.5612640839955958</v>
      </c>
      <c r="H111" s="125">
        <v>10.214711499508084</v>
      </c>
      <c r="I111" s="125">
        <v>-4.0835258699152774</v>
      </c>
      <c r="J111" s="125">
        <v>-15.896275479479556</v>
      </c>
      <c r="K111" s="125">
        <v>18.312792917896203</v>
      </c>
      <c r="L111" s="125">
        <v>1.5184859154929455</v>
      </c>
      <c r="M111" s="125">
        <v>1.7324228629236273</v>
      </c>
      <c r="N111" s="125">
        <v>7.8025392879339535</v>
      </c>
      <c r="O111" s="125">
        <v>7.7929137360193863</v>
      </c>
      <c r="P111" s="125">
        <v>12.50458435207824</v>
      </c>
      <c r="Q111" s="125">
        <v>-6.1882835526941307</v>
      </c>
      <c r="R111" s="125">
        <v>5.581536768644952</v>
      </c>
      <c r="S111" s="125">
        <v>4.7571377636378713</v>
      </c>
      <c r="T111" s="125">
        <v>-3.8473118561087034</v>
      </c>
      <c r="U111" s="125">
        <v>-16.511463268529099</v>
      </c>
      <c r="V111" s="125">
        <v>12.804122366447061</v>
      </c>
      <c r="W111" s="125">
        <v>1.9529894761188871</v>
      </c>
      <c r="X111" s="125">
        <v>3.9559317708111763</v>
      </c>
      <c r="Y111" s="125">
        <v>-0.89338079845056484</v>
      </c>
      <c r="Z111" s="125">
        <v>5.1925353004321266</v>
      </c>
      <c r="AA111" s="125">
        <v>4.4312160659383721</v>
      </c>
      <c r="AB111" s="125">
        <v>8.0153341184134632</v>
      </c>
      <c r="AC111" s="125">
        <v>7.2175829273950285</v>
      </c>
      <c r="AD111" s="125">
        <v>6.7641681901279753</v>
      </c>
      <c r="AE111" s="125">
        <v>1.1499959471508419</v>
      </c>
      <c r="AF111" s="125">
        <v>-2.2077310655006954</v>
      </c>
      <c r="AG111" s="125">
        <v>4.478269331230095</v>
      </c>
      <c r="AH111" s="125">
        <v>-0.11764821223736988</v>
      </c>
      <c r="AI111" s="125">
        <v>-3.9095397481325875</v>
      </c>
      <c r="AJ111" s="125">
        <v>3.0634550952030679</v>
      </c>
    </row>
    <row r="112" spans="1:36" ht="15" customHeight="1">
      <c r="A112" s="125" t="s">
        <v>341</v>
      </c>
      <c r="B112" s="125"/>
      <c r="C112" s="125">
        <v>32.172855567182324</v>
      </c>
      <c r="D112" s="125">
        <v>31.779180485717347</v>
      </c>
      <c r="E112" s="125">
        <v>15.709484144381108</v>
      </c>
      <c r="F112" s="125">
        <v>20.148185568746314</v>
      </c>
      <c r="G112" s="125">
        <v>14.850502219107682</v>
      </c>
      <c r="H112" s="125">
        <v>8.3398586464636253</v>
      </c>
      <c r="I112" s="125">
        <v>3.0975444920026973</v>
      </c>
      <c r="J112" s="125">
        <v>-10.848901999344477</v>
      </c>
      <c r="K112" s="125">
        <v>8.639705882352942</v>
      </c>
      <c r="L112" s="125">
        <v>12.744876856551997</v>
      </c>
      <c r="M112" s="125">
        <v>-16.756991112074573</v>
      </c>
      <c r="N112" s="125">
        <v>22.269631410256423</v>
      </c>
      <c r="O112" s="125">
        <v>28.275472254534122</v>
      </c>
      <c r="P112" s="125">
        <v>18.272442222094497</v>
      </c>
      <c r="Q112" s="125">
        <v>12.690330662404705</v>
      </c>
      <c r="R112" s="125">
        <v>22.465465940289491</v>
      </c>
      <c r="S112" s="125">
        <v>24.19266492953669</v>
      </c>
      <c r="T112" s="125">
        <v>14.803625377643499</v>
      </c>
      <c r="U112" s="125">
        <v>1.2416991383568359</v>
      </c>
      <c r="V112" s="125">
        <v>15.303093957093878</v>
      </c>
      <c r="W112" s="125">
        <v>-21.100598253429084</v>
      </c>
      <c r="X112" s="125">
        <v>-9.0897444300772889</v>
      </c>
      <c r="Y112" s="125">
        <v>-2.3261987395660242</v>
      </c>
      <c r="Z112" s="125">
        <v>5.1920076501082093</v>
      </c>
      <c r="AA112" s="125">
        <v>-2.9268697230382514</v>
      </c>
      <c r="AB112" s="125">
        <v>1.7444706949295608</v>
      </c>
      <c r="AC112" s="125">
        <v>10.193061664761245</v>
      </c>
      <c r="AD112" s="125">
        <v>5.8305295365822332</v>
      </c>
      <c r="AE112" s="125">
        <v>0.21656170900973848</v>
      </c>
      <c r="AF112" s="125">
        <v>0.58389521388303933</v>
      </c>
      <c r="AG112" s="125">
        <v>6.4251235600684566</v>
      </c>
      <c r="AH112" s="125">
        <v>-12.344209819815163</v>
      </c>
      <c r="AI112" s="125">
        <v>-13.442356454363136</v>
      </c>
      <c r="AJ112" s="125">
        <v>-4.5104723798636428</v>
      </c>
    </row>
    <row r="113" spans="1:36" ht="15" customHeight="1">
      <c r="A113" s="125" t="s">
        <v>342</v>
      </c>
      <c r="B113" s="125"/>
      <c r="C113" s="125">
        <v>20.119544378030895</v>
      </c>
      <c r="D113" s="125">
        <v>15.571307858417043</v>
      </c>
      <c r="E113" s="125">
        <v>5.9831837198911444</v>
      </c>
      <c r="F113" s="125">
        <v>14.770810976544539</v>
      </c>
      <c r="G113" s="125">
        <v>24.988312295465164</v>
      </c>
      <c r="H113" s="125">
        <v>9.9040850677282464</v>
      </c>
      <c r="I113" s="125">
        <v>11.877674056787242</v>
      </c>
      <c r="J113" s="125">
        <v>2.59441136847596</v>
      </c>
      <c r="K113" s="125">
        <v>6.9933920704845747</v>
      </c>
      <c r="L113" s="125">
        <v>12.951819153569019</v>
      </c>
      <c r="M113" s="125">
        <v>5.5642207462189646</v>
      </c>
      <c r="N113" s="125">
        <v>6.932731257055579</v>
      </c>
      <c r="O113" s="125">
        <v>14.020679376513698</v>
      </c>
      <c r="P113" s="125">
        <v>12.304780578135421</v>
      </c>
      <c r="Q113" s="125">
        <v>9.173132880698347</v>
      </c>
      <c r="R113" s="125">
        <v>3.8580281189614141</v>
      </c>
      <c r="S113" s="125">
        <v>10.702523524379814</v>
      </c>
      <c r="T113" s="125">
        <v>4.6924050266108992</v>
      </c>
      <c r="U113" s="125">
        <v>-5.261701126518858</v>
      </c>
      <c r="V113" s="125">
        <v>18.617311363016626</v>
      </c>
      <c r="W113" s="125">
        <v>-0.46387139678655842</v>
      </c>
      <c r="X113" s="125">
        <v>10.543897852123123</v>
      </c>
      <c r="Y113" s="125">
        <v>1.2580305777539138</v>
      </c>
      <c r="Z113" s="125">
        <v>1.8208614273608248</v>
      </c>
      <c r="AA113" s="125">
        <v>-2.3014126910606763</v>
      </c>
      <c r="AB113" s="125">
        <v>6.0586980354973434</v>
      </c>
      <c r="AC113" s="125">
        <v>-3.8693906059018701</v>
      </c>
      <c r="AD113" s="125">
        <v>2.261779343916885</v>
      </c>
      <c r="AE113" s="125">
        <v>4.8164094694063095</v>
      </c>
      <c r="AF113" s="125">
        <v>2.2436570932778466</v>
      </c>
      <c r="AG113" s="125">
        <v>7.4444599136816549</v>
      </c>
      <c r="AH113" s="125">
        <v>-2.4496192909061705</v>
      </c>
      <c r="AI113" s="125">
        <v>-4.5896164355834372</v>
      </c>
      <c r="AJ113" s="125">
        <v>-0.57809599575708148</v>
      </c>
    </row>
    <row r="114" spans="1:36" ht="15" customHeight="1">
      <c r="A114" s="125" t="s">
        <v>343</v>
      </c>
      <c r="B114" s="125"/>
      <c r="C114" s="125">
        <v>9.1447639758539339</v>
      </c>
      <c r="D114" s="125">
        <v>0.62521470285126668</v>
      </c>
      <c r="E114" s="125">
        <v>13.891164823159912</v>
      </c>
      <c r="F114" s="125">
        <v>-6.1359071970264694</v>
      </c>
      <c r="G114" s="125">
        <v>20.479657661110039</v>
      </c>
      <c r="H114" s="125">
        <v>15.487581837940994</v>
      </c>
      <c r="I114" s="125">
        <v>1.9715400504934451</v>
      </c>
      <c r="J114" s="125">
        <v>-1.3482185059308165</v>
      </c>
      <c r="K114" s="125">
        <v>6.3563769107916954</v>
      </c>
      <c r="L114" s="125">
        <v>19.302385447056807</v>
      </c>
      <c r="M114" s="125">
        <v>-3.3480778221311169</v>
      </c>
      <c r="N114" s="125">
        <v>4.187751153445447</v>
      </c>
      <c r="O114" s="125">
        <v>7.1442601289216583</v>
      </c>
      <c r="P114" s="125">
        <v>13.109126058262774</v>
      </c>
      <c r="Q114" s="125">
        <v>11.443936938264329</v>
      </c>
      <c r="R114" s="125">
        <v>13.654692809074916</v>
      </c>
      <c r="S114" s="125">
        <v>23.07567033094864</v>
      </c>
      <c r="T114" s="125">
        <v>11.484660025330328</v>
      </c>
      <c r="U114" s="125">
        <v>-10.065025900146679</v>
      </c>
      <c r="V114" s="125">
        <v>15.957617292446329</v>
      </c>
      <c r="W114" s="125">
        <v>1.6998756188571633</v>
      </c>
      <c r="X114" s="125">
        <v>6.1302957633892845</v>
      </c>
      <c r="Y114" s="125">
        <v>3.6770631698664715</v>
      </c>
      <c r="Z114" s="125">
        <v>-1.9760117979527934</v>
      </c>
      <c r="AA114" s="125">
        <v>4.0909798341374426</v>
      </c>
      <c r="AB114" s="125">
        <v>0.98254907405430458</v>
      </c>
      <c r="AC114" s="125">
        <v>8.8104857189189971</v>
      </c>
      <c r="AD114" s="125">
        <v>5.0930815735418946</v>
      </c>
      <c r="AE114" s="125">
        <v>-0.55306528883326678</v>
      </c>
      <c r="AF114" s="125">
        <v>-0.42222084444169639</v>
      </c>
      <c r="AG114" s="125">
        <v>5.1690752074914741</v>
      </c>
      <c r="AH114" s="125">
        <v>-3.3295640899645491</v>
      </c>
      <c r="AI114" s="125">
        <v>-6.4616289110584546</v>
      </c>
      <c r="AJ114" s="125">
        <v>4.0317934213283166</v>
      </c>
    </row>
    <row r="115" spans="1:36" ht="15" customHeight="1">
      <c r="A115" s="125" t="s">
        <v>344</v>
      </c>
      <c r="B115" s="125"/>
      <c r="C115" s="125">
        <v>-4.8536326406795069</v>
      </c>
      <c r="D115" s="125">
        <v>17.289517432989456</v>
      </c>
      <c r="E115" s="125">
        <v>31.334097042890704</v>
      </c>
      <c r="F115" s="125">
        <v>-2.6877189870049278</v>
      </c>
      <c r="G115" s="125">
        <v>21.304103428892645</v>
      </c>
      <c r="H115" s="125">
        <v>14.296270320366716</v>
      </c>
      <c r="I115" s="125">
        <v>-27.896911057297203</v>
      </c>
      <c r="J115" s="125">
        <v>-43.442448557794599</v>
      </c>
      <c r="K115" s="125">
        <v>37.502687016337063</v>
      </c>
      <c r="L115" s="125">
        <v>12.107947550466065</v>
      </c>
      <c r="M115" s="125">
        <v>25.982673569349288</v>
      </c>
      <c r="N115" s="125">
        <v>18.859910065721209</v>
      </c>
      <c r="O115" s="125">
        <v>33.132726468465535</v>
      </c>
      <c r="P115" s="125">
        <v>21.753272302809322</v>
      </c>
      <c r="Q115" s="125">
        <v>7.8543318395955453</v>
      </c>
      <c r="R115" s="125">
        <v>7.5566800945500603</v>
      </c>
      <c r="S115" s="125">
        <v>8.1957977887008298</v>
      </c>
      <c r="T115" s="125">
        <v>14.930795946742336</v>
      </c>
      <c r="U115" s="125">
        <v>-23.07585080749547</v>
      </c>
      <c r="V115" s="125">
        <v>41.162080302363506</v>
      </c>
      <c r="W115" s="125">
        <v>-9.4279243345345236</v>
      </c>
      <c r="X115" s="125">
        <v>51.250291059659645</v>
      </c>
      <c r="Y115" s="125">
        <v>3.8309778079725305</v>
      </c>
      <c r="Z115" s="125">
        <v>-18.083597638018617</v>
      </c>
      <c r="AA115" s="125">
        <v>4.7783933518005455</v>
      </c>
      <c r="AB115" s="125">
        <v>7.317641050291428</v>
      </c>
      <c r="AC115" s="125">
        <v>2.1342039513741611</v>
      </c>
      <c r="AD115" s="125">
        <v>8.9439585024993846</v>
      </c>
      <c r="AE115" s="125">
        <v>-5.1296001610174358</v>
      </c>
      <c r="AF115" s="125">
        <v>-24.820083071731418</v>
      </c>
      <c r="AG115" s="125">
        <v>17.046822432791146</v>
      </c>
      <c r="AH115" s="125">
        <v>10.69827540741521</v>
      </c>
      <c r="AI115" s="125">
        <v>3.1314977216499358</v>
      </c>
      <c r="AJ115" s="125">
        <v>-15.608717889492013</v>
      </c>
    </row>
    <row r="116" spans="1:36" ht="15" customHeight="1">
      <c r="A116" s="125" t="s">
        <v>345</v>
      </c>
      <c r="B116" s="125"/>
      <c r="C116" s="125">
        <v>1.4704166180417673</v>
      </c>
      <c r="D116" s="125">
        <v>29.102932719953998</v>
      </c>
      <c r="E116" s="125">
        <v>23.553516547147126</v>
      </c>
      <c r="F116" s="125">
        <v>9.5749666534482145</v>
      </c>
      <c r="G116" s="125">
        <v>27.83023523605857</v>
      </c>
      <c r="H116" s="125">
        <v>5.721418644155051</v>
      </c>
      <c r="I116" s="125">
        <v>-18.969252866567672</v>
      </c>
      <c r="J116" s="125">
        <v>-46.870962896199487</v>
      </c>
      <c r="K116" s="125">
        <v>14.255824474100876</v>
      </c>
      <c r="L116" s="125">
        <v>40.732491957436281</v>
      </c>
      <c r="M116" s="125">
        <v>1.9975382451204524</v>
      </c>
      <c r="N116" s="125">
        <v>39.347653690997475</v>
      </c>
      <c r="O116" s="125">
        <v>29.659779784733388</v>
      </c>
      <c r="P116" s="125">
        <v>24.88836303957865</v>
      </c>
      <c r="Q116" s="125">
        <v>11.348633946580279</v>
      </c>
      <c r="R116" s="125">
        <v>-5.2311619162629768</v>
      </c>
      <c r="S116" s="125">
        <v>-11.523479922964412</v>
      </c>
      <c r="T116" s="125">
        <v>18.948953372285231</v>
      </c>
      <c r="U116" s="125">
        <v>-25.766727665487963</v>
      </c>
      <c r="V116" s="125">
        <v>33.874555160142336</v>
      </c>
      <c r="W116" s="125">
        <v>18.099628952760696</v>
      </c>
      <c r="X116" s="125">
        <v>5.2848149494144252</v>
      </c>
      <c r="Y116" s="125">
        <v>-6.0094199913148998</v>
      </c>
      <c r="Z116" s="125">
        <v>-8.7155854617826805</v>
      </c>
      <c r="AA116" s="125">
        <v>-1.517098176627087</v>
      </c>
      <c r="AB116" s="125">
        <v>11.555491131433996</v>
      </c>
      <c r="AC116" s="125">
        <v>-1.6833028173173403</v>
      </c>
      <c r="AD116" s="125">
        <v>2.1098161720533426</v>
      </c>
      <c r="AE116" s="125">
        <v>3.0475607747158335</v>
      </c>
      <c r="AF116" s="125">
        <v>-13.658993331506352</v>
      </c>
      <c r="AG116" s="125">
        <v>7.1203745338164879</v>
      </c>
      <c r="AH116" s="125">
        <v>5.3667991802266641</v>
      </c>
      <c r="AI116" s="125">
        <v>-4.2369207334934629</v>
      </c>
      <c r="AJ116" s="125">
        <v>-6.9253263835358325</v>
      </c>
    </row>
    <row r="117" spans="1:36" ht="15" customHeight="1">
      <c r="A117" s="125" t="s">
        <v>346</v>
      </c>
      <c r="B117" s="125"/>
      <c r="C117" s="125">
        <v>17.141108050198952</v>
      </c>
      <c r="D117" s="125">
        <v>-2.9178642975350613</v>
      </c>
      <c r="E117" s="125">
        <v>-1.8167952628745638</v>
      </c>
      <c r="F117" s="125">
        <v>-0.74473431717457572</v>
      </c>
      <c r="G117" s="125">
        <v>0.28539863745167793</v>
      </c>
      <c r="H117" s="125">
        <v>-5.8064812264757251</v>
      </c>
      <c r="I117" s="125">
        <v>-26.221919009794846</v>
      </c>
      <c r="J117" s="125">
        <v>-25.548216644649941</v>
      </c>
      <c r="K117" s="125">
        <v>1.2242725337118401</v>
      </c>
      <c r="L117" s="125">
        <v>43.978965819456619</v>
      </c>
      <c r="M117" s="125">
        <v>7.7489651813976081</v>
      </c>
      <c r="N117" s="125">
        <v>6.3499237331224236</v>
      </c>
      <c r="O117" s="125">
        <v>-0.27091633466135079</v>
      </c>
      <c r="P117" s="125">
        <v>11.579844465750512</v>
      </c>
      <c r="Q117" s="125">
        <v>-0.73992743937368743</v>
      </c>
      <c r="R117" s="125">
        <v>6.0693502621074487</v>
      </c>
      <c r="S117" s="125">
        <v>-0.20403536613012818</v>
      </c>
      <c r="T117" s="125">
        <v>5.2248977737392011</v>
      </c>
      <c r="U117" s="125">
        <v>3.7996545768566534</v>
      </c>
      <c r="V117" s="125">
        <v>6.1397670549084893</v>
      </c>
      <c r="W117" s="125">
        <v>-7.6501018968490371</v>
      </c>
      <c r="X117" s="125">
        <v>0.11033780342894772</v>
      </c>
      <c r="Y117" s="125">
        <v>4.4849512505298748</v>
      </c>
      <c r="Z117" s="125">
        <v>-1.923076923076934</v>
      </c>
      <c r="AA117" s="125">
        <v>3.6030445933647854</v>
      </c>
      <c r="AB117" s="125">
        <v>-1.4374126572170098</v>
      </c>
      <c r="AC117" s="125">
        <v>7.2837755722098478</v>
      </c>
      <c r="AD117" s="125">
        <v>0.10950421024809032</v>
      </c>
      <c r="AE117" s="125">
        <v>-1.3767350633675335</v>
      </c>
      <c r="AF117" s="125">
        <v>-0.40540023712088669</v>
      </c>
      <c r="AG117" s="125">
        <v>23.578203602012209</v>
      </c>
      <c r="AH117" s="125">
        <v>-11.677698020571142</v>
      </c>
      <c r="AI117" s="125">
        <v>-12.201386201315827</v>
      </c>
      <c r="AJ117" s="125">
        <v>-1.8793828892005706</v>
      </c>
    </row>
    <row r="118" spans="1:36" ht="15" customHeight="1">
      <c r="A118" s="125" t="s">
        <v>347</v>
      </c>
      <c r="B118" s="125"/>
      <c r="C118" s="125">
        <v>11.544282657481347</v>
      </c>
      <c r="D118" s="125">
        <v>7.210031347962385</v>
      </c>
      <c r="E118" s="125">
        <v>8.4315265776381239</v>
      </c>
      <c r="F118" s="125">
        <v>2.6483136118489909</v>
      </c>
      <c r="G118" s="125">
        <v>6.7930520702634851</v>
      </c>
      <c r="H118" s="125">
        <v>-1.9349035301892741</v>
      </c>
      <c r="I118" s="125">
        <v>-8.0121305153597007</v>
      </c>
      <c r="J118" s="125">
        <v>-5.7144020024827569</v>
      </c>
      <c r="K118" s="125">
        <v>13.904297338714898</v>
      </c>
      <c r="L118" s="125">
        <v>23.386959240520724</v>
      </c>
      <c r="M118" s="125">
        <v>-0.53904630269524034</v>
      </c>
      <c r="N118" s="125">
        <v>4.7819776418998288</v>
      </c>
      <c r="O118" s="125">
        <v>-8.0370168432531131</v>
      </c>
      <c r="P118" s="125">
        <v>-1.4533626035540834</v>
      </c>
      <c r="Q118" s="125">
        <v>-8.6081300813008141</v>
      </c>
      <c r="R118" s="125">
        <v>3.3572928157136204</v>
      </c>
      <c r="S118" s="125">
        <v>25.23195565730812</v>
      </c>
      <c r="T118" s="125">
        <v>-5.0391059916702261</v>
      </c>
      <c r="U118" s="125">
        <v>7.3301006007092724</v>
      </c>
      <c r="V118" s="125">
        <v>2.4369849896829407</v>
      </c>
      <c r="W118" s="125">
        <v>-1.4508399599768182</v>
      </c>
      <c r="X118" s="125">
        <v>2.1334865204264162</v>
      </c>
      <c r="Y118" s="125">
        <v>3.1366496187100239</v>
      </c>
      <c r="Z118" s="125">
        <v>0.75967989448186302</v>
      </c>
      <c r="AA118" s="125">
        <v>2.34241264726613</v>
      </c>
      <c r="AB118" s="125">
        <v>0.46120355680183422</v>
      </c>
      <c r="AC118" s="125">
        <v>-0.55212771166935681</v>
      </c>
      <c r="AD118" s="125">
        <v>3.0627946770401167</v>
      </c>
      <c r="AE118" s="125">
        <v>-0.15886097872696325</v>
      </c>
      <c r="AF118" s="125">
        <v>-2.4620758960616342</v>
      </c>
      <c r="AG118" s="125">
        <v>6.582852937569001</v>
      </c>
      <c r="AH118" s="125">
        <v>5.1543781718586388</v>
      </c>
      <c r="AI118" s="125">
        <v>-0.66209945718787822</v>
      </c>
      <c r="AJ118" s="125">
        <v>0.56295512884069865</v>
      </c>
    </row>
    <row r="119" spans="1:36" ht="15" customHeight="1">
      <c r="A119" s="125" t="s">
        <v>348</v>
      </c>
      <c r="B119" s="125"/>
      <c r="C119" s="125">
        <v>3.6641221374045898</v>
      </c>
      <c r="D119" s="125">
        <v>-0.29455081001472649</v>
      </c>
      <c r="E119" s="125">
        <v>-10.635155096011815</v>
      </c>
      <c r="F119" s="125">
        <v>-1.4876033057851288</v>
      </c>
      <c r="G119" s="125">
        <v>-3.1879194630872547</v>
      </c>
      <c r="H119" s="125">
        <v>3.2928942807625532</v>
      </c>
      <c r="I119" s="125">
        <v>5.7046979865771732</v>
      </c>
      <c r="J119" s="125">
        <v>5.8730158730158735</v>
      </c>
      <c r="K119" s="125">
        <v>6.7466266866566684</v>
      </c>
      <c r="L119" s="125">
        <v>2.2471910112359552</v>
      </c>
      <c r="M119" s="125">
        <v>-3.021978021978029</v>
      </c>
      <c r="N119" s="125">
        <v>4.6742209631728002</v>
      </c>
      <c r="O119" s="125">
        <v>6.0893098782138111</v>
      </c>
      <c r="P119" s="125">
        <v>11.479591836734699</v>
      </c>
      <c r="Q119" s="125">
        <v>2.1739130434782652</v>
      </c>
      <c r="R119" s="125">
        <v>3.3594624860022293</v>
      </c>
      <c r="S119" s="125">
        <v>6.3921993499458409</v>
      </c>
      <c r="T119" s="125">
        <v>4.4806517311609042</v>
      </c>
      <c r="U119" s="125">
        <v>14.619883040935662</v>
      </c>
      <c r="V119" s="125">
        <v>-4.8469387755101963</v>
      </c>
      <c r="W119" s="125">
        <v>13.404825737265426</v>
      </c>
      <c r="X119" s="125">
        <v>7.3286052009456313</v>
      </c>
      <c r="Y119" s="125">
        <v>1.6152716593245202</v>
      </c>
      <c r="Z119" s="125">
        <v>4.7687861271676297</v>
      </c>
      <c r="AA119" s="125">
        <v>9.2413793103448256</v>
      </c>
      <c r="AB119" s="125">
        <v>12.24747474747474</v>
      </c>
      <c r="AC119" s="125">
        <v>-1.6310461192350942</v>
      </c>
      <c r="AD119" s="125">
        <v>17.610062893081761</v>
      </c>
      <c r="AE119" s="125">
        <v>3.64608653378707</v>
      </c>
      <c r="AF119" s="125">
        <v>-6.0506566604127556</v>
      </c>
      <c r="AG119" s="125">
        <v>-10.234648027958059</v>
      </c>
      <c r="AH119" s="125">
        <v>5.5617352614007132E-2</v>
      </c>
      <c r="AI119" s="125">
        <v>-1.1673151750972721</v>
      </c>
      <c r="AJ119" s="125">
        <v>-8.0427446569178898</v>
      </c>
    </row>
    <row r="120" spans="1:36" ht="15" customHeight="1">
      <c r="A120" s="101" t="s">
        <v>312</v>
      </c>
      <c r="B120" s="102"/>
      <c r="C120" s="102">
        <v>9.2070945412650502</v>
      </c>
      <c r="D120" s="102">
        <v>10.236075229090602</v>
      </c>
      <c r="E120" s="102">
        <v>8.2709430321343831</v>
      </c>
      <c r="F120" s="102">
        <v>8.3189479868046305</v>
      </c>
      <c r="G120" s="102">
        <v>11.217902452659374</v>
      </c>
      <c r="H120" s="102">
        <v>5.8883326418798703</v>
      </c>
      <c r="I120" s="102">
        <v>0.93699364261325968</v>
      </c>
      <c r="J120" s="102">
        <v>-8.3013840553565927</v>
      </c>
      <c r="K120" s="102">
        <v>9.8561070677317844</v>
      </c>
      <c r="L120" s="102">
        <v>3.2763194292988942</v>
      </c>
      <c r="M120" s="102">
        <v>1.9634764503595079</v>
      </c>
      <c r="N120" s="102">
        <v>8.8619564088193528</v>
      </c>
      <c r="O120" s="102">
        <v>10.201270729280452</v>
      </c>
      <c r="P120" s="102">
        <v>7.4720302168527013</v>
      </c>
      <c r="Q120" s="102">
        <v>4.2015439584746703</v>
      </c>
      <c r="R120" s="102">
        <v>5.661297352939016</v>
      </c>
      <c r="S120" s="102">
        <v>7.2715365145363648</v>
      </c>
      <c r="T120" s="102">
        <v>2.3705224900458859</v>
      </c>
      <c r="U120" s="102">
        <v>-3.3182362279592184</v>
      </c>
      <c r="V120" s="102">
        <v>11.405825295573962</v>
      </c>
      <c r="W120" s="102">
        <v>-4.8630213645370475</v>
      </c>
      <c r="X120" s="102">
        <v>6.923802793447436</v>
      </c>
      <c r="Y120" s="102">
        <v>1.8797283769250441</v>
      </c>
      <c r="Z120" s="102">
        <v>3.2740829525607751E-2</v>
      </c>
      <c r="AA120" s="102">
        <v>1.5094246380585474</v>
      </c>
      <c r="AB120" s="102">
        <v>2.2572643196750164</v>
      </c>
      <c r="AC120" s="102">
        <v>2.9048322192875702</v>
      </c>
      <c r="AD120" s="102">
        <v>3.4628548204620273</v>
      </c>
      <c r="AE120" s="102">
        <v>-0.84672245898988763</v>
      </c>
      <c r="AF120" s="102">
        <v>-5.3020994285008669</v>
      </c>
      <c r="AG120" s="102">
        <v>4.6677431975605117</v>
      </c>
      <c r="AH120" s="102">
        <v>1.3546252345849439</v>
      </c>
      <c r="AI120" s="102">
        <v>-2.4894695149450285</v>
      </c>
      <c r="AJ120" s="102">
        <v>-0.29857078404667448</v>
      </c>
    </row>
    <row r="121" spans="1:36" ht="15" customHeight="1">
      <c r="C121" s="142"/>
      <c r="D121" s="142"/>
      <c r="E121" s="142"/>
      <c r="F121" s="142"/>
      <c r="G121" s="142"/>
      <c r="H121" s="142"/>
      <c r="I121" s="142"/>
      <c r="J121" s="142"/>
      <c r="K121" s="142"/>
      <c r="L121" s="142"/>
      <c r="M121" s="142"/>
      <c r="N121" s="142"/>
      <c r="O121" s="142"/>
      <c r="P121" s="142"/>
      <c r="Q121" s="142"/>
      <c r="R121" s="142"/>
      <c r="S121" s="142"/>
      <c r="T121" s="142"/>
      <c r="U121" s="142"/>
      <c r="V121" s="142"/>
      <c r="W121" s="142"/>
    </row>
    <row r="122" spans="1:36" ht="15" customHeight="1">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row>
    <row r="123" spans="1:36" ht="15" customHeight="1">
      <c r="B123" s="14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row>
    <row r="124" spans="1:36" ht="15" customHeight="1">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row>
    <row r="125" spans="1:36" ht="15" customHeight="1">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row>
    <row r="126" spans="1:36" ht="15" customHeight="1">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row>
    <row r="127" spans="1:36" ht="15" customHeight="1">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row>
    <row r="128" spans="1:36" ht="15" customHeight="1">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row>
    <row r="129" spans="1:36" ht="15" customHeight="1">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row>
    <row r="130" spans="1:36" ht="15" customHeight="1">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row>
    <row r="131" spans="1:36" ht="15" customHeight="1">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row>
    <row r="132" spans="1:36" ht="15" customHeight="1">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row>
    <row r="133" spans="1:36" ht="15" customHeight="1">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row>
    <row r="134" spans="1:36" ht="15" customHeight="1">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row>
    <row r="135" spans="1:36" ht="15" customHeight="1">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row>
    <row r="136" spans="1:36" ht="15" customHeight="1">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row>
    <row r="137" spans="1:36" ht="15" customHeight="1">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row>
    <row r="138" spans="1:36" ht="15" customHeight="1">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row>
    <row r="139" spans="1:36" ht="15" customHeight="1">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row>
    <row r="140" spans="1:36" ht="15" customHeight="1">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row>
    <row r="141" spans="1:36" ht="15" customHeight="1">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row>
    <row r="142" spans="1:36" ht="15" customHeight="1">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row>
    <row r="143" spans="1:36" ht="15" customHeight="1">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row>
    <row r="144" spans="1:36" ht="15" customHeight="1">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row>
    <row r="145" spans="1:36" ht="15" customHeight="1">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row>
    <row r="146" spans="1:36" ht="15" customHeight="1">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row>
    <row r="147" spans="1:36" ht="15" customHeight="1">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row>
    <row r="148" spans="1:36" ht="15" customHeight="1">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3" manualBreakCount="3">
    <brk id="30" max="35" man="1"/>
    <brk id="61" max="35" man="1"/>
    <brk id="91" max="3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EAF70-D099-433D-8041-5025B90E1225}">
  <dimension ref="A1:AJ45"/>
  <sheetViews>
    <sheetView zoomScaleNormal="100" zoomScaleSheetLayoutView="100" workbookViewId="0">
      <pane xSplit="1" topLeftCell="W1" activePane="topRight" state="frozen"/>
      <selection activeCell="A14" sqref="A14:J14"/>
      <selection pane="topRight" activeCell="AR28" sqref="AR28"/>
    </sheetView>
  </sheetViews>
  <sheetFormatPr defaultColWidth="7.75" defaultRowHeight="15" customHeight="1"/>
  <cols>
    <col min="1" max="1" width="41.875" style="37" customWidth="1"/>
    <col min="2" max="2" width="2.875" style="37" hidden="1" customWidth="1"/>
    <col min="3" max="19" width="7.375" style="37" hidden="1" customWidth="1"/>
    <col min="20" max="22" width="7.25" style="37" hidden="1" customWidth="1"/>
    <col min="23" max="36" width="7.25" style="37" customWidth="1"/>
    <col min="37" max="16384" width="7.75" style="36"/>
  </cols>
  <sheetData>
    <row r="1" spans="1:36" ht="15" customHeight="1">
      <c r="A1" s="103" t="s">
        <v>352</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row>
    <row r="2" spans="1:36" ht="15" customHeight="1">
      <c r="A2" s="103" t="s">
        <v>225</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row>
    <row r="3" spans="1:36" ht="15" customHeight="1">
      <c r="A3" s="106" t="s">
        <v>219</v>
      </c>
      <c r="B3" s="106"/>
      <c r="C3" s="106"/>
      <c r="D3" s="106"/>
      <c r="E3" s="106"/>
      <c r="F3" s="106"/>
      <c r="G3" s="106"/>
      <c r="H3" s="106"/>
      <c r="I3" s="106"/>
      <c r="J3" s="106"/>
      <c r="K3" s="106"/>
      <c r="L3" s="106"/>
      <c r="M3" s="106"/>
      <c r="N3" s="106"/>
      <c r="O3" s="112"/>
      <c r="P3" s="112"/>
      <c r="Q3" s="106"/>
      <c r="R3" s="112"/>
      <c r="S3" s="106"/>
      <c r="T3" s="50"/>
      <c r="U3" s="50"/>
      <c r="V3" s="59"/>
      <c r="W3" s="36"/>
      <c r="X3" s="59"/>
      <c r="Y3" s="59"/>
      <c r="Z3" s="59"/>
      <c r="AA3" s="59"/>
      <c r="AB3" s="59"/>
      <c r="AC3" s="59"/>
      <c r="AD3" s="59"/>
      <c r="AE3" s="59"/>
      <c r="AF3" s="59"/>
      <c r="AH3" s="59"/>
      <c r="AI3" s="59"/>
      <c r="AJ3" s="59"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ht="15" customHeight="1">
      <c r="A5" s="100" t="s">
        <v>353</v>
      </c>
      <c r="B5" s="100">
        <v>38680</v>
      </c>
      <c r="C5" s="100">
        <v>42988</v>
      </c>
      <c r="D5" s="100">
        <v>52500</v>
      </c>
      <c r="E5" s="100">
        <v>61995</v>
      </c>
      <c r="F5" s="100">
        <v>70113</v>
      </c>
      <c r="G5" s="100">
        <v>84594</v>
      </c>
      <c r="H5" s="100">
        <v>89305</v>
      </c>
      <c r="I5" s="100">
        <v>97739</v>
      </c>
      <c r="J5" s="100">
        <v>120346</v>
      </c>
      <c r="K5" s="100">
        <v>105952</v>
      </c>
      <c r="L5" s="100">
        <v>119137</v>
      </c>
      <c r="M5" s="100">
        <v>138631</v>
      </c>
      <c r="N5" s="100">
        <v>146295</v>
      </c>
      <c r="O5" s="100">
        <v>159500</v>
      </c>
      <c r="P5" s="100">
        <v>174260</v>
      </c>
      <c r="Q5" s="100">
        <v>178194</v>
      </c>
      <c r="R5" s="100">
        <v>194794</v>
      </c>
      <c r="S5" s="100">
        <v>199771</v>
      </c>
      <c r="T5" s="100">
        <v>208638</v>
      </c>
      <c r="U5" s="100">
        <v>229797</v>
      </c>
      <c r="V5" s="100">
        <v>244427</v>
      </c>
      <c r="W5" s="100">
        <v>236559</v>
      </c>
      <c r="X5" s="100">
        <v>267864</v>
      </c>
      <c r="Y5" s="100">
        <v>292649</v>
      </c>
      <c r="Z5" s="100">
        <v>305348</v>
      </c>
      <c r="AA5" s="100">
        <v>320690</v>
      </c>
      <c r="AB5" s="100">
        <v>342598</v>
      </c>
      <c r="AC5" s="100">
        <v>355233</v>
      </c>
      <c r="AD5" s="100">
        <v>379630</v>
      </c>
      <c r="AE5" s="100">
        <v>422913</v>
      </c>
      <c r="AF5" s="100">
        <v>387281</v>
      </c>
      <c r="AG5" s="100">
        <v>387557</v>
      </c>
      <c r="AH5" s="100">
        <v>469622</v>
      </c>
      <c r="AI5" s="100">
        <v>524108</v>
      </c>
      <c r="AJ5" s="100">
        <v>490213</v>
      </c>
    </row>
    <row r="6" spans="1:36" ht="15" customHeight="1">
      <c r="A6" s="100" t="s">
        <v>354</v>
      </c>
      <c r="B6" s="100">
        <v>1601</v>
      </c>
      <c r="C6" s="100">
        <v>2582</v>
      </c>
      <c r="D6" s="100">
        <v>4654</v>
      </c>
      <c r="E6" s="100">
        <v>4642</v>
      </c>
      <c r="F6" s="100">
        <v>4298</v>
      </c>
      <c r="G6" s="100">
        <v>4451</v>
      </c>
      <c r="H6" s="100">
        <v>4121</v>
      </c>
      <c r="I6" s="100">
        <v>5406</v>
      </c>
      <c r="J6" s="100">
        <v>5340</v>
      </c>
      <c r="K6" s="100">
        <v>5450</v>
      </c>
      <c r="L6" s="100">
        <v>5405</v>
      </c>
      <c r="M6" s="100">
        <v>5751</v>
      </c>
      <c r="N6" s="100">
        <v>6479</v>
      </c>
      <c r="O6" s="100">
        <v>7422</v>
      </c>
      <c r="P6" s="100">
        <v>11763</v>
      </c>
      <c r="Q6" s="100">
        <v>18047</v>
      </c>
      <c r="R6" s="100">
        <v>19298</v>
      </c>
      <c r="S6" s="100">
        <v>22545</v>
      </c>
      <c r="T6" s="100">
        <v>27043</v>
      </c>
      <c r="U6" s="100">
        <v>19455</v>
      </c>
      <c r="V6" s="100">
        <v>19856</v>
      </c>
      <c r="W6" s="100">
        <v>33935</v>
      </c>
      <c r="X6" s="100">
        <v>23861</v>
      </c>
      <c r="Y6" s="100">
        <v>20782</v>
      </c>
      <c r="Z6" s="100">
        <v>26064</v>
      </c>
      <c r="AA6" s="100">
        <v>22740</v>
      </c>
      <c r="AB6" s="100">
        <v>30440</v>
      </c>
      <c r="AC6" s="100">
        <v>41224</v>
      </c>
      <c r="AD6" s="100">
        <v>42404</v>
      </c>
      <c r="AE6" s="100">
        <v>23569</v>
      </c>
      <c r="AF6" s="100">
        <v>9895</v>
      </c>
      <c r="AG6" s="100">
        <v>20121</v>
      </c>
      <c r="AH6" s="100">
        <v>34693</v>
      </c>
      <c r="AI6" s="100">
        <v>32546</v>
      </c>
      <c r="AJ6" s="100">
        <v>19852</v>
      </c>
    </row>
    <row r="7" spans="1:36" s="35" customFormat="1" ht="15" customHeight="1">
      <c r="A7" s="139" t="s">
        <v>312</v>
      </c>
      <c r="B7" s="126">
        <v>40281</v>
      </c>
      <c r="C7" s="126">
        <v>45570</v>
      </c>
      <c r="D7" s="126">
        <v>57154</v>
      </c>
      <c r="E7" s="126">
        <v>66637</v>
      </c>
      <c r="F7" s="126">
        <v>74411</v>
      </c>
      <c r="G7" s="126">
        <v>89045</v>
      </c>
      <c r="H7" s="126">
        <v>93426</v>
      </c>
      <c r="I7" s="126">
        <v>103145</v>
      </c>
      <c r="J7" s="126">
        <v>125686</v>
      </c>
      <c r="K7" s="126">
        <v>111402</v>
      </c>
      <c r="L7" s="126">
        <v>124542</v>
      </c>
      <c r="M7" s="126">
        <v>144382</v>
      </c>
      <c r="N7" s="126">
        <v>152774</v>
      </c>
      <c r="O7" s="126">
        <v>166922</v>
      </c>
      <c r="P7" s="126">
        <v>186023</v>
      </c>
      <c r="Q7" s="126">
        <v>196241</v>
      </c>
      <c r="R7" s="126">
        <v>214092</v>
      </c>
      <c r="S7" s="126">
        <v>222316</v>
      </c>
      <c r="T7" s="126">
        <v>235681</v>
      </c>
      <c r="U7" s="126">
        <v>249252</v>
      </c>
      <c r="V7" s="126">
        <v>264283</v>
      </c>
      <c r="W7" s="126">
        <v>270494</v>
      </c>
      <c r="X7" s="126">
        <v>291725</v>
      </c>
      <c r="Y7" s="126">
        <v>313431</v>
      </c>
      <c r="Z7" s="126">
        <v>331412</v>
      </c>
      <c r="AA7" s="126">
        <v>343430</v>
      </c>
      <c r="AB7" s="126">
        <v>373038</v>
      </c>
      <c r="AC7" s="126">
        <v>396457</v>
      </c>
      <c r="AD7" s="126">
        <v>422034</v>
      </c>
      <c r="AE7" s="126">
        <v>446482</v>
      </c>
      <c r="AF7" s="126">
        <v>397176</v>
      </c>
      <c r="AG7" s="126">
        <v>407678</v>
      </c>
      <c r="AH7" s="126">
        <v>504315</v>
      </c>
      <c r="AI7" s="126">
        <v>556654</v>
      </c>
      <c r="AJ7" s="126">
        <v>510065</v>
      </c>
    </row>
    <row r="8" spans="1:36" ht="15" customHeight="1">
      <c r="A8" s="47"/>
      <c r="B8" s="140"/>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row>
    <row r="9" spans="1:36" ht="15" customHeight="1">
      <c r="A9" s="103" t="s">
        <v>355</v>
      </c>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row>
    <row r="10" spans="1:36" ht="15" customHeight="1">
      <c r="A10" s="103" t="s">
        <v>246</v>
      </c>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row>
    <row r="11" spans="1:36" ht="15" customHeight="1">
      <c r="A11" s="106" t="s">
        <v>219</v>
      </c>
      <c r="B11" s="106"/>
      <c r="C11" s="106"/>
      <c r="D11" s="106"/>
      <c r="E11" s="106"/>
      <c r="F11" s="106"/>
      <c r="G11" s="106"/>
      <c r="H11" s="106"/>
      <c r="I11" s="106"/>
      <c r="J11" s="106"/>
      <c r="K11" s="106"/>
      <c r="L11" s="106"/>
      <c r="M11" s="106"/>
      <c r="N11" s="106"/>
      <c r="O11" s="112"/>
      <c r="P11" s="112"/>
      <c r="Q11" s="106"/>
      <c r="R11" s="112"/>
      <c r="S11" s="106"/>
      <c r="T11" s="50"/>
      <c r="U11" s="50"/>
      <c r="V11" s="59"/>
      <c r="W11" s="36"/>
      <c r="X11" s="59"/>
      <c r="Y11" s="59"/>
      <c r="Z11" s="59"/>
      <c r="AA11" s="59"/>
      <c r="AB11" s="59"/>
      <c r="AC11" s="59"/>
      <c r="AD11" s="59"/>
      <c r="AE11" s="59"/>
      <c r="AF11" s="59"/>
      <c r="AH11" s="59"/>
      <c r="AI11" s="59"/>
      <c r="AJ11" s="59" t="s">
        <v>213</v>
      </c>
    </row>
    <row r="12" spans="1:36" ht="13.5">
      <c r="A12" s="67"/>
      <c r="B12" s="39">
        <v>1990</v>
      </c>
      <c r="C12" s="39">
        <v>1991</v>
      </c>
      <c r="D12" s="39">
        <v>1992</v>
      </c>
      <c r="E12" s="39">
        <v>1993</v>
      </c>
      <c r="F12" s="39">
        <v>1994</v>
      </c>
      <c r="G12" s="39">
        <v>1995</v>
      </c>
      <c r="H12" s="39">
        <v>1996</v>
      </c>
      <c r="I12" s="39">
        <v>1997</v>
      </c>
      <c r="J12" s="39">
        <v>1998</v>
      </c>
      <c r="K12" s="39">
        <v>1999</v>
      </c>
      <c r="L12" s="39">
        <v>2000</v>
      </c>
      <c r="M12" s="39">
        <v>2001</v>
      </c>
      <c r="N12" s="39">
        <v>2002</v>
      </c>
      <c r="O12" s="39">
        <v>2003</v>
      </c>
      <c r="P12" s="39">
        <v>2004</v>
      </c>
      <c r="Q12" s="39" t="s">
        <v>226</v>
      </c>
      <c r="R12" s="39" t="s">
        <v>227</v>
      </c>
      <c r="S12" s="39" t="s">
        <v>228</v>
      </c>
      <c r="T12" s="39" t="s">
        <v>214</v>
      </c>
      <c r="U12" s="39">
        <v>2009</v>
      </c>
      <c r="V12" s="40" t="s">
        <v>215</v>
      </c>
      <c r="W12" s="40" t="s">
        <v>216</v>
      </c>
      <c r="X12" s="40">
        <v>2012</v>
      </c>
      <c r="Y12" s="40">
        <v>2013</v>
      </c>
      <c r="Z12" s="40">
        <v>2014</v>
      </c>
      <c r="AA12" s="40">
        <v>2015</v>
      </c>
      <c r="AB12" s="40">
        <v>2016</v>
      </c>
      <c r="AC12" s="40">
        <v>2017</v>
      </c>
      <c r="AD12" s="40">
        <v>2018</v>
      </c>
      <c r="AE12" s="40" t="s">
        <v>576</v>
      </c>
      <c r="AF12" s="40" t="s">
        <v>229</v>
      </c>
      <c r="AG12" s="40" t="s">
        <v>217</v>
      </c>
      <c r="AH12" s="40" t="s">
        <v>218</v>
      </c>
      <c r="AI12" s="40" t="s">
        <v>230</v>
      </c>
      <c r="AJ12" s="40" t="s">
        <v>231</v>
      </c>
    </row>
    <row r="13" spans="1:36" ht="15" customHeight="1">
      <c r="A13" s="100" t="s">
        <v>353</v>
      </c>
      <c r="B13" s="100">
        <v>35865</v>
      </c>
      <c r="C13" s="100">
        <v>44728</v>
      </c>
      <c r="D13" s="100">
        <v>60069</v>
      </c>
      <c r="E13" s="100">
        <v>73357</v>
      </c>
      <c r="F13" s="100">
        <v>83995</v>
      </c>
      <c r="G13" s="100">
        <v>96416</v>
      </c>
      <c r="H13" s="100">
        <v>102312</v>
      </c>
      <c r="I13" s="100">
        <v>108929</v>
      </c>
      <c r="J13" s="100">
        <v>109172</v>
      </c>
      <c r="K13" s="100">
        <v>109864</v>
      </c>
      <c r="L13" s="100">
        <v>121955</v>
      </c>
      <c r="M13" s="100">
        <v>134888</v>
      </c>
      <c r="N13" s="100">
        <v>146295</v>
      </c>
      <c r="O13" s="100">
        <v>153450</v>
      </c>
      <c r="P13" s="100">
        <v>164380</v>
      </c>
      <c r="Q13" s="100">
        <v>169950</v>
      </c>
      <c r="R13" s="100">
        <v>175626</v>
      </c>
      <c r="S13" s="100">
        <v>187129</v>
      </c>
      <c r="T13" s="100">
        <v>197609</v>
      </c>
      <c r="U13" s="100">
        <v>204016</v>
      </c>
      <c r="V13" s="100">
        <v>219992</v>
      </c>
      <c r="W13" s="100">
        <v>219491</v>
      </c>
      <c r="X13" s="100">
        <v>243655</v>
      </c>
      <c r="Y13" s="100">
        <v>240846</v>
      </c>
      <c r="Z13" s="100">
        <v>247987</v>
      </c>
      <c r="AA13" s="100">
        <v>258484</v>
      </c>
      <c r="AB13" s="100">
        <v>264165</v>
      </c>
      <c r="AC13" s="100">
        <v>267519</v>
      </c>
      <c r="AD13" s="100">
        <v>274669</v>
      </c>
      <c r="AE13" s="100">
        <v>288480</v>
      </c>
      <c r="AF13" s="100">
        <v>265675.84400435881</v>
      </c>
      <c r="AG13" s="100">
        <v>266824.8986667546</v>
      </c>
      <c r="AH13" s="100">
        <v>279627.85620746983</v>
      </c>
      <c r="AI13" s="100">
        <v>291308.44113582058</v>
      </c>
      <c r="AJ13" s="100">
        <v>306254.37590907764</v>
      </c>
    </row>
    <row r="14" spans="1:36" ht="15" customHeight="1">
      <c r="A14" s="100" t="s">
        <v>354</v>
      </c>
      <c r="B14" s="100">
        <v>2225</v>
      </c>
      <c r="C14" s="100">
        <v>3135</v>
      </c>
      <c r="D14" s="100">
        <v>4442</v>
      </c>
      <c r="E14" s="100">
        <v>4543</v>
      </c>
      <c r="F14" s="100">
        <v>4082</v>
      </c>
      <c r="G14" s="100">
        <v>4167</v>
      </c>
      <c r="H14" s="100">
        <v>4147</v>
      </c>
      <c r="I14" s="100">
        <v>5234</v>
      </c>
      <c r="J14" s="100">
        <v>6060</v>
      </c>
      <c r="K14" s="100">
        <v>6074</v>
      </c>
      <c r="L14" s="100">
        <v>6870</v>
      </c>
      <c r="M14" s="100">
        <v>7245</v>
      </c>
      <c r="N14" s="100">
        <v>6479</v>
      </c>
      <c r="O14" s="100">
        <v>5960</v>
      </c>
      <c r="P14" s="100">
        <v>7055</v>
      </c>
      <c r="Q14" s="100">
        <v>9884</v>
      </c>
      <c r="R14" s="100">
        <v>10216</v>
      </c>
      <c r="S14" s="100">
        <v>10939</v>
      </c>
      <c r="T14" s="100">
        <v>11190</v>
      </c>
      <c r="U14" s="100">
        <v>12740</v>
      </c>
      <c r="V14" s="100">
        <v>12126</v>
      </c>
      <c r="W14" s="100">
        <v>14543</v>
      </c>
      <c r="X14" s="100">
        <v>15272</v>
      </c>
      <c r="Y14" s="100">
        <v>13719</v>
      </c>
      <c r="Z14" s="100">
        <v>14351</v>
      </c>
      <c r="AA14" s="100">
        <v>16107</v>
      </c>
      <c r="AB14" s="100">
        <v>18291</v>
      </c>
      <c r="AC14" s="100">
        <v>19684</v>
      </c>
      <c r="AD14" s="100">
        <v>19364</v>
      </c>
      <c r="AE14" s="100">
        <v>19564</v>
      </c>
      <c r="AF14" s="100">
        <v>17726.494044935338</v>
      </c>
      <c r="AG14" s="100">
        <v>16646.24382673463</v>
      </c>
      <c r="AH14" s="100">
        <v>12739.700247894567</v>
      </c>
      <c r="AI14" s="100">
        <v>13484.039809260903</v>
      </c>
      <c r="AJ14" s="100">
        <v>13502.683630050455</v>
      </c>
    </row>
    <row r="15" spans="1:36" s="35" customFormat="1" ht="15" customHeight="1">
      <c r="A15" s="139" t="s">
        <v>312</v>
      </c>
      <c r="B15" s="126">
        <v>38277</v>
      </c>
      <c r="C15" s="126">
        <v>47982</v>
      </c>
      <c r="D15" s="126">
        <v>64641</v>
      </c>
      <c r="E15" s="126">
        <v>77896</v>
      </c>
      <c r="F15" s="126">
        <v>87854</v>
      </c>
      <c r="G15" s="126">
        <v>100200</v>
      </c>
      <c r="H15" s="126">
        <v>105997</v>
      </c>
      <c r="I15" s="126">
        <v>113775</v>
      </c>
      <c r="J15" s="126">
        <v>114956</v>
      </c>
      <c r="K15" s="126">
        <v>115665</v>
      </c>
      <c r="L15" s="126">
        <v>128512</v>
      </c>
      <c r="M15" s="126">
        <v>141853</v>
      </c>
      <c r="N15" s="126">
        <v>152774</v>
      </c>
      <c r="O15" s="126">
        <v>159410</v>
      </c>
      <c r="P15" s="126">
        <v>171562</v>
      </c>
      <c r="Q15" s="126">
        <v>181358</v>
      </c>
      <c r="R15" s="126">
        <v>187419</v>
      </c>
      <c r="S15" s="126">
        <v>199784</v>
      </c>
      <c r="T15" s="126">
        <v>210304</v>
      </c>
      <c r="U15" s="126">
        <v>219682</v>
      </c>
      <c r="V15" s="126">
        <v>234715</v>
      </c>
      <c r="W15" s="126">
        <v>237735</v>
      </c>
      <c r="X15" s="126">
        <v>262120</v>
      </c>
      <c r="Y15" s="126">
        <v>257165</v>
      </c>
      <c r="Z15" s="126">
        <v>265070</v>
      </c>
      <c r="AA15" s="126">
        <v>277958</v>
      </c>
      <c r="AB15" s="126">
        <v>286156</v>
      </c>
      <c r="AC15" s="126">
        <v>291273</v>
      </c>
      <c r="AD15" s="126">
        <v>297762</v>
      </c>
      <c r="AE15" s="126">
        <v>311536</v>
      </c>
      <c r="AF15" s="126">
        <v>286663</v>
      </c>
      <c r="AG15" s="126">
        <v>287437</v>
      </c>
      <c r="AH15" s="126">
        <v>297215</v>
      </c>
      <c r="AI15" s="126">
        <v>309970</v>
      </c>
      <c r="AJ15" s="126">
        <v>324968</v>
      </c>
    </row>
    <row r="16" spans="1:36" ht="15" customHeight="1">
      <c r="A16" s="36" t="s">
        <v>250</v>
      </c>
    </row>
    <row r="17" spans="1:36" ht="15" customHeight="1">
      <c r="A17" s="47"/>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row>
    <row r="18" spans="1:36" ht="15" customHeight="1">
      <c r="A18" s="103" t="s">
        <v>356</v>
      </c>
      <c r="B18" s="104"/>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row>
    <row r="19" spans="1:36" ht="15" customHeight="1">
      <c r="A19" s="103" t="s">
        <v>252</v>
      </c>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row>
    <row r="20" spans="1:36" ht="15" customHeight="1">
      <c r="A20" s="106" t="s">
        <v>219</v>
      </c>
      <c r="B20" s="106"/>
      <c r="C20" s="106"/>
      <c r="D20" s="106"/>
      <c r="E20" s="106"/>
      <c r="F20" s="106"/>
      <c r="G20" s="106"/>
      <c r="H20" s="106"/>
      <c r="I20" s="106"/>
      <c r="J20" s="106"/>
      <c r="K20" s="106"/>
      <c r="L20" s="106"/>
      <c r="M20" s="106"/>
      <c r="N20" s="106"/>
      <c r="O20" s="112"/>
      <c r="P20" s="112"/>
      <c r="Q20" s="106"/>
      <c r="R20" s="112"/>
      <c r="S20" s="106"/>
      <c r="T20" s="50"/>
      <c r="U20" s="50"/>
      <c r="V20" s="59"/>
      <c r="W20" s="36"/>
      <c r="X20" s="59"/>
      <c r="Y20" s="59"/>
      <c r="Z20" s="59"/>
      <c r="AA20" s="59"/>
      <c r="AB20" s="59"/>
      <c r="AC20" s="59"/>
      <c r="AD20" s="59"/>
      <c r="AE20" s="59"/>
      <c r="AF20" s="59"/>
      <c r="AG20" s="59"/>
      <c r="AH20" s="59"/>
      <c r="AI20" s="59"/>
      <c r="AJ20" s="59"/>
    </row>
    <row r="21" spans="1:36" ht="13.5">
      <c r="A21" s="67"/>
      <c r="B21" s="39">
        <v>1990</v>
      </c>
      <c r="C21" s="39">
        <v>1991</v>
      </c>
      <c r="D21" s="39">
        <v>1992</v>
      </c>
      <c r="E21" s="39">
        <v>1993</v>
      </c>
      <c r="F21" s="39">
        <v>1994</v>
      </c>
      <c r="G21" s="39">
        <v>1995</v>
      </c>
      <c r="H21" s="39">
        <v>1996</v>
      </c>
      <c r="I21" s="39">
        <v>1997</v>
      </c>
      <c r="J21" s="39">
        <v>1998</v>
      </c>
      <c r="K21" s="39">
        <v>1999</v>
      </c>
      <c r="L21" s="39">
        <v>2000</v>
      </c>
      <c r="M21" s="39">
        <v>2001</v>
      </c>
      <c r="N21" s="39">
        <v>2002</v>
      </c>
      <c r="O21" s="39">
        <v>2003</v>
      </c>
      <c r="P21" s="39">
        <v>2004</v>
      </c>
      <c r="Q21" s="39" t="s">
        <v>226</v>
      </c>
      <c r="R21" s="39" t="s">
        <v>227</v>
      </c>
      <c r="S21" s="39" t="s">
        <v>228</v>
      </c>
      <c r="T21" s="39" t="s">
        <v>214</v>
      </c>
      <c r="U21" s="39">
        <v>2009</v>
      </c>
      <c r="V21" s="40" t="s">
        <v>215</v>
      </c>
      <c r="W21" s="40" t="s">
        <v>216</v>
      </c>
      <c r="X21" s="40">
        <v>2012</v>
      </c>
      <c r="Y21" s="40">
        <v>2013</v>
      </c>
      <c r="Z21" s="40">
        <v>2014</v>
      </c>
      <c r="AA21" s="40">
        <v>2015</v>
      </c>
      <c r="AB21" s="40">
        <v>2016</v>
      </c>
      <c r="AC21" s="40">
        <v>2017</v>
      </c>
      <c r="AD21" s="40">
        <v>2018</v>
      </c>
      <c r="AE21" s="40" t="s">
        <v>576</v>
      </c>
      <c r="AF21" s="40" t="s">
        <v>229</v>
      </c>
      <c r="AG21" s="40" t="s">
        <v>217</v>
      </c>
      <c r="AH21" s="40" t="s">
        <v>218</v>
      </c>
      <c r="AI21" s="40" t="s">
        <v>230</v>
      </c>
      <c r="AJ21" s="40" t="s">
        <v>231</v>
      </c>
    </row>
    <row r="22" spans="1:36" ht="15" customHeight="1">
      <c r="A22" s="125" t="s">
        <v>353</v>
      </c>
      <c r="B22" s="125">
        <v>24.51553368194401</v>
      </c>
      <c r="C22" s="125">
        <v>30.57384052770087</v>
      </c>
      <c r="D22" s="125">
        <v>41.060186609248426</v>
      </c>
      <c r="E22" s="125">
        <v>50.143203800539993</v>
      </c>
      <c r="F22" s="125">
        <v>57.414812536313597</v>
      </c>
      <c r="G22" s="125">
        <v>65.905191564988542</v>
      </c>
      <c r="H22" s="125">
        <v>69.935404490925862</v>
      </c>
      <c r="I22" s="125">
        <v>74.458457226836174</v>
      </c>
      <c r="J22" s="125">
        <v>74.624559964455372</v>
      </c>
      <c r="K22" s="125">
        <v>75.097576813971756</v>
      </c>
      <c r="L22" s="125">
        <v>83.362384223657671</v>
      </c>
      <c r="M22" s="125">
        <v>92.202741036945895</v>
      </c>
      <c r="N22" s="125">
        <v>100</v>
      </c>
      <c r="O22" s="125">
        <v>104.89080282989849</v>
      </c>
      <c r="P22" s="125">
        <v>112.36200827095935</v>
      </c>
      <c r="Q22" s="125">
        <v>116.16938377934993</v>
      </c>
      <c r="R22" s="125">
        <v>120.04921562596122</v>
      </c>
      <c r="S22" s="125">
        <v>127.91209542363032</v>
      </c>
      <c r="T22" s="125">
        <v>135.07570320243343</v>
      </c>
      <c r="U22" s="125">
        <v>139.45521036262346</v>
      </c>
      <c r="V22" s="125">
        <v>150.37561092313476</v>
      </c>
      <c r="W22" s="125">
        <v>150.03315219248776</v>
      </c>
      <c r="X22" s="125">
        <v>166.55046310536926</v>
      </c>
      <c r="Y22" s="125">
        <v>164.63037014252021</v>
      </c>
      <c r="Z22" s="125">
        <v>169.51160326737067</v>
      </c>
      <c r="AA22" s="125">
        <v>176.68683140230351</v>
      </c>
      <c r="AB22" s="125">
        <v>180.57008100071769</v>
      </c>
      <c r="AC22" s="125">
        <v>182.86270891007891</v>
      </c>
      <c r="AD22" s="125">
        <v>187.75009398817454</v>
      </c>
      <c r="AE22" s="125">
        <v>197.19060801804571</v>
      </c>
      <c r="AF22" s="125">
        <v>181.60281896466643</v>
      </c>
      <c r="AG22" s="125">
        <v>182.38825569346494</v>
      </c>
      <c r="AH22" s="125">
        <v>191.13972193681926</v>
      </c>
      <c r="AI22" s="125">
        <v>199.12398997629481</v>
      </c>
      <c r="AJ22" s="125">
        <v>209.34028907965242</v>
      </c>
    </row>
    <row r="23" spans="1:36" ht="15" customHeight="1">
      <c r="A23" s="125" t="s">
        <v>354</v>
      </c>
      <c r="B23" s="125">
        <v>34.34171940114215</v>
      </c>
      <c r="C23" s="125">
        <v>48.387096774193544</v>
      </c>
      <c r="D23" s="125">
        <v>68.559962957246483</v>
      </c>
      <c r="E23" s="125">
        <v>70.118845500848892</v>
      </c>
      <c r="F23" s="125">
        <v>63.003549930544828</v>
      </c>
      <c r="G23" s="125">
        <v>64.31548078407161</v>
      </c>
      <c r="H23" s="125">
        <v>64.006791171477076</v>
      </c>
      <c r="I23" s="125">
        <v>80.784071615990115</v>
      </c>
      <c r="J23" s="125">
        <v>93.532952616144456</v>
      </c>
      <c r="K23" s="125">
        <v>93.749035344960632</v>
      </c>
      <c r="L23" s="125">
        <v>106.03488192622318</v>
      </c>
      <c r="M23" s="125">
        <v>111.82281216237074</v>
      </c>
      <c r="N23" s="125">
        <v>100</v>
      </c>
      <c r="O23" s="125">
        <v>91.989504553171784</v>
      </c>
      <c r="P23" s="125">
        <v>108.89026084272263</v>
      </c>
      <c r="Q23" s="125">
        <v>152.55440654421977</v>
      </c>
      <c r="R23" s="125">
        <v>157.67865411328907</v>
      </c>
      <c r="S23" s="125">
        <v>168.83778360858156</v>
      </c>
      <c r="T23" s="125">
        <v>172.711838246643</v>
      </c>
      <c r="U23" s="125">
        <v>196.63528322271955</v>
      </c>
      <c r="V23" s="125">
        <v>187.15851211606727</v>
      </c>
      <c r="W23" s="125">
        <v>224.46365179811696</v>
      </c>
      <c r="X23" s="125">
        <v>235.7153881771878</v>
      </c>
      <c r="Y23" s="125">
        <v>211.74563975922209</v>
      </c>
      <c r="Z23" s="125">
        <v>221.50023151720941</v>
      </c>
      <c r="AA23" s="125">
        <v>248.60317950300967</v>
      </c>
      <c r="AB23" s="125">
        <v>282.31208519833302</v>
      </c>
      <c r="AC23" s="125">
        <v>303.81231671554247</v>
      </c>
      <c r="AD23" s="125">
        <v>298.87328291402991</v>
      </c>
      <c r="AE23" s="125">
        <v>301.96017903997529</v>
      </c>
      <c r="AF23" s="125">
        <v>273.59922896952213</v>
      </c>
      <c r="AG23" s="125">
        <v>256.92612790144517</v>
      </c>
      <c r="AH23" s="125">
        <v>196.63065670465457</v>
      </c>
      <c r="AI23" s="125">
        <v>208.11915124650264</v>
      </c>
      <c r="AJ23" s="125">
        <v>208.40690893734308</v>
      </c>
    </row>
    <row r="24" spans="1:36" ht="15" customHeight="1">
      <c r="A24" s="101" t="s">
        <v>312</v>
      </c>
      <c r="B24" s="102">
        <v>25.054655896945825</v>
      </c>
      <c r="C24" s="102">
        <v>31.407176613821736</v>
      </c>
      <c r="D24" s="102">
        <v>42.311518975741961</v>
      </c>
      <c r="E24" s="102">
        <v>50.987733514865113</v>
      </c>
      <c r="F24" s="102">
        <v>57.505858326678634</v>
      </c>
      <c r="G24" s="102">
        <v>65.587076334978477</v>
      </c>
      <c r="H24" s="102">
        <v>69.381570162462211</v>
      </c>
      <c r="I24" s="102">
        <v>74.472750598923923</v>
      </c>
      <c r="J24" s="102">
        <v>75.245787895846163</v>
      </c>
      <c r="K24" s="102">
        <v>75.709872098655538</v>
      </c>
      <c r="L24" s="102">
        <v>84.119025488630271</v>
      </c>
      <c r="M24" s="102">
        <v>92.851532328799408</v>
      </c>
      <c r="N24" s="102">
        <v>100</v>
      </c>
      <c r="O24" s="102">
        <v>104.34367104350217</v>
      </c>
      <c r="P24" s="102">
        <v>112.2979040936285</v>
      </c>
      <c r="Q24" s="102">
        <v>118.70998991975074</v>
      </c>
      <c r="R24" s="102">
        <v>122.67728802021287</v>
      </c>
      <c r="S24" s="102">
        <v>130.77094269967404</v>
      </c>
      <c r="T24" s="102">
        <v>137.65693115320673</v>
      </c>
      <c r="U24" s="102">
        <v>143.79541021377986</v>
      </c>
      <c r="V24" s="102">
        <v>153.63543534894683</v>
      </c>
      <c r="W24" s="102">
        <v>155.61221150195715</v>
      </c>
      <c r="X24" s="102">
        <v>171.57369709505545</v>
      </c>
      <c r="Y24" s="102">
        <v>168.33034416851035</v>
      </c>
      <c r="Z24" s="102">
        <v>173.5046539332609</v>
      </c>
      <c r="AA24" s="102">
        <v>181.94064435047849</v>
      </c>
      <c r="AB24" s="102">
        <v>187.30674067576945</v>
      </c>
      <c r="AC24" s="102">
        <v>190.65613258800585</v>
      </c>
      <c r="AD24" s="102">
        <v>194.90358307041777</v>
      </c>
      <c r="AE24" s="102">
        <v>203.91951510073704</v>
      </c>
      <c r="AF24" s="102">
        <v>187.63860342728475</v>
      </c>
      <c r="AG24" s="102">
        <v>188.14523413669866</v>
      </c>
      <c r="AH24" s="102">
        <v>194.54553785329966</v>
      </c>
      <c r="AI24" s="102">
        <v>202.894471572388</v>
      </c>
      <c r="AJ24" s="102">
        <v>212.71158705015253</v>
      </c>
    </row>
    <row r="26" spans="1:36" ht="15" customHeight="1">
      <c r="A26" s="103" t="s">
        <v>357</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row>
    <row r="27" spans="1:36" ht="15" customHeight="1">
      <c r="A27" s="103" t="s">
        <v>246</v>
      </c>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row>
    <row r="28" spans="1:36" ht="15" customHeight="1">
      <c r="A28" s="106" t="s">
        <v>219</v>
      </c>
      <c r="B28" s="106"/>
      <c r="C28" s="106"/>
      <c r="D28" s="106"/>
      <c r="E28" s="106"/>
      <c r="F28" s="106"/>
      <c r="G28" s="106"/>
      <c r="H28" s="106"/>
      <c r="I28" s="106"/>
      <c r="J28" s="106"/>
      <c r="K28" s="106"/>
      <c r="L28" s="106"/>
      <c r="M28" s="106"/>
      <c r="N28" s="106"/>
      <c r="O28" s="112"/>
      <c r="P28" s="112"/>
      <c r="Q28" s="106"/>
      <c r="R28" s="112"/>
      <c r="S28" s="106"/>
      <c r="T28" s="50"/>
      <c r="U28" s="50"/>
      <c r="V28" s="59"/>
      <c r="W28" s="36"/>
      <c r="X28" s="59"/>
      <c r="Y28" s="59"/>
      <c r="Z28" s="59"/>
      <c r="AA28" s="59"/>
      <c r="AB28" s="59"/>
      <c r="AC28" s="59"/>
      <c r="AD28" s="59"/>
      <c r="AE28" s="59"/>
      <c r="AF28" s="59"/>
      <c r="AH28" s="59"/>
      <c r="AI28" s="59"/>
      <c r="AJ28" s="59" t="s">
        <v>254</v>
      </c>
    </row>
    <row r="29" spans="1:36" ht="13.5">
      <c r="A29" s="67"/>
      <c r="B29" s="39">
        <v>1990</v>
      </c>
      <c r="C29" s="39">
        <v>1991</v>
      </c>
      <c r="D29" s="39">
        <v>1992</v>
      </c>
      <c r="E29" s="39">
        <v>1993</v>
      </c>
      <c r="F29" s="39">
        <v>1994</v>
      </c>
      <c r="G29" s="39">
        <v>1995</v>
      </c>
      <c r="H29" s="39">
        <v>1996</v>
      </c>
      <c r="I29" s="39">
        <v>1997</v>
      </c>
      <c r="J29" s="39">
        <v>1998</v>
      </c>
      <c r="K29" s="39">
        <v>1999</v>
      </c>
      <c r="L29" s="39">
        <v>2000</v>
      </c>
      <c r="M29" s="39">
        <v>2001</v>
      </c>
      <c r="N29" s="39">
        <v>2002</v>
      </c>
      <c r="O29" s="39">
        <v>2003</v>
      </c>
      <c r="P29" s="39">
        <v>2004</v>
      </c>
      <c r="Q29" s="39" t="s">
        <v>226</v>
      </c>
      <c r="R29" s="39" t="s">
        <v>227</v>
      </c>
      <c r="S29" s="39" t="s">
        <v>228</v>
      </c>
      <c r="T29" s="39" t="s">
        <v>214</v>
      </c>
      <c r="U29" s="39">
        <v>2009</v>
      </c>
      <c r="V29" s="40" t="s">
        <v>215</v>
      </c>
      <c r="W29" s="40" t="s">
        <v>216</v>
      </c>
      <c r="X29" s="40">
        <v>2012</v>
      </c>
      <c r="Y29" s="40">
        <v>2013</v>
      </c>
      <c r="Z29" s="40">
        <v>2014</v>
      </c>
      <c r="AA29" s="40">
        <v>2015</v>
      </c>
      <c r="AB29" s="40">
        <v>2016</v>
      </c>
      <c r="AC29" s="40">
        <v>2017</v>
      </c>
      <c r="AD29" s="40">
        <v>2018</v>
      </c>
      <c r="AE29" s="40" t="s">
        <v>576</v>
      </c>
      <c r="AF29" s="40" t="s">
        <v>229</v>
      </c>
      <c r="AG29" s="40" t="s">
        <v>217</v>
      </c>
      <c r="AH29" s="40" t="s">
        <v>218</v>
      </c>
      <c r="AI29" s="40" t="s">
        <v>230</v>
      </c>
      <c r="AJ29" s="40" t="s">
        <v>231</v>
      </c>
    </row>
    <row r="30" spans="1:36" ht="15" customHeight="1">
      <c r="A30" s="125" t="s">
        <v>353</v>
      </c>
      <c r="B30" s="125"/>
      <c r="C30" s="125">
        <v>24.712114875226547</v>
      </c>
      <c r="D30" s="125">
        <v>34.298426041852991</v>
      </c>
      <c r="E30" s="125">
        <v>22.121227255323035</v>
      </c>
      <c r="F30" s="125">
        <v>14.50168354758236</v>
      </c>
      <c r="G30" s="125">
        <v>14.787784987201618</v>
      </c>
      <c r="H30" s="125">
        <v>6.1151676070361844</v>
      </c>
      <c r="I30" s="125">
        <v>6.4674720462897852</v>
      </c>
      <c r="J30" s="125">
        <v>0.22308108951702366</v>
      </c>
      <c r="K30" s="125">
        <v>0.63386216245923777</v>
      </c>
      <c r="L30" s="125">
        <v>11.005424888953613</v>
      </c>
      <c r="M30" s="125">
        <v>10.604731253331153</v>
      </c>
      <c r="N30" s="125">
        <v>8.4566455133147542</v>
      </c>
      <c r="O30" s="125">
        <v>4.8908028298984902</v>
      </c>
      <c r="P30" s="125">
        <v>7.122841316389696</v>
      </c>
      <c r="Q30" s="125">
        <v>3.3884900839518082</v>
      </c>
      <c r="R30" s="125">
        <v>3.3398058252427205</v>
      </c>
      <c r="S30" s="125">
        <v>6.549713595936808</v>
      </c>
      <c r="T30" s="125">
        <v>5.6004146871943874</v>
      </c>
      <c r="U30" s="125">
        <v>3.2422612330410061</v>
      </c>
      <c r="V30" s="125">
        <v>7.8307583718924008</v>
      </c>
      <c r="W30" s="125">
        <v>-0.22773555402014301</v>
      </c>
      <c r="X30" s="125">
        <v>11.009107434929007</v>
      </c>
      <c r="Y30" s="125">
        <v>-1.1528595760398872</v>
      </c>
      <c r="Z30" s="125">
        <v>2.9649651644619439</v>
      </c>
      <c r="AA30" s="125">
        <v>4.2328831753277285</v>
      </c>
      <c r="AB30" s="125">
        <v>2.1978149517958485</v>
      </c>
      <c r="AC30" s="125">
        <v>1.2696610073249701</v>
      </c>
      <c r="AD30" s="125">
        <v>2.6727073591034554</v>
      </c>
      <c r="AE30" s="125">
        <v>5.0282339834491552</v>
      </c>
      <c r="AF30" s="125">
        <v>-7.9049348293265354</v>
      </c>
      <c r="AG30" s="125">
        <v>0.4325024981860679</v>
      </c>
      <c r="AH30" s="125">
        <v>4.7982619330833955</v>
      </c>
      <c r="AI30" s="125">
        <v>4.1771893139588911</v>
      </c>
      <c r="AJ30" s="125">
        <v>5.1306219328840541</v>
      </c>
    </row>
    <row r="31" spans="1:36" ht="15" customHeight="1">
      <c r="A31" s="125" t="s">
        <v>354</v>
      </c>
      <c r="B31" s="125"/>
      <c r="C31" s="125">
        <v>40.898876404494388</v>
      </c>
      <c r="D31" s="125">
        <v>41.690590111642734</v>
      </c>
      <c r="E31" s="125">
        <v>2.2737505628095391</v>
      </c>
      <c r="F31" s="125">
        <v>-10.14747963900507</v>
      </c>
      <c r="G31" s="125">
        <v>2.0823125918667245</v>
      </c>
      <c r="H31" s="125">
        <v>-0.47996160307175728</v>
      </c>
      <c r="I31" s="125">
        <v>26.211719315167585</v>
      </c>
      <c r="J31" s="125">
        <v>15.781429117309884</v>
      </c>
      <c r="K31" s="125">
        <v>0.23102310231021761</v>
      </c>
      <c r="L31" s="125">
        <v>13.105037866315456</v>
      </c>
      <c r="M31" s="125">
        <v>5.4585152838428002</v>
      </c>
      <c r="N31" s="125">
        <v>-10.572808833678408</v>
      </c>
      <c r="O31" s="125">
        <v>-8.0104954468282159</v>
      </c>
      <c r="P31" s="125">
        <v>18.372483221476514</v>
      </c>
      <c r="Q31" s="125">
        <v>40.099220411055967</v>
      </c>
      <c r="R31" s="125">
        <v>3.3589639821934441</v>
      </c>
      <c r="S31" s="125">
        <v>7.0771339075959219</v>
      </c>
      <c r="T31" s="125">
        <v>2.2945424627479554</v>
      </c>
      <c r="U31" s="125">
        <v>13.851653261840923</v>
      </c>
      <c r="V31" s="125">
        <v>-4.8194662480376707</v>
      </c>
      <c r="W31" s="125">
        <v>19.932376711199069</v>
      </c>
      <c r="X31" s="125">
        <v>5.0127208966513024</v>
      </c>
      <c r="Y31" s="125">
        <v>-10.168936616029328</v>
      </c>
      <c r="Z31" s="125">
        <v>4.6067497631022718</v>
      </c>
      <c r="AA31" s="125">
        <v>12.236081109330371</v>
      </c>
      <c r="AB31" s="125">
        <v>13.559322033898312</v>
      </c>
      <c r="AC31" s="125">
        <v>7.6157673172598521</v>
      </c>
      <c r="AD31" s="125">
        <v>-1.6256858362121562</v>
      </c>
      <c r="AE31" s="125">
        <v>1.0328444536252874</v>
      </c>
      <c r="AF31" s="125">
        <v>-9.3922815122912624</v>
      </c>
      <c r="AG31" s="125">
        <v>-6.0939868620515369</v>
      </c>
      <c r="AH31" s="125">
        <v>-23.468018488146697</v>
      </c>
      <c r="AI31" s="125">
        <v>5.8426771971290918</v>
      </c>
      <c r="AJ31" s="125">
        <v>0.13826583912002377</v>
      </c>
    </row>
    <row r="32" spans="1:36" ht="15" customHeight="1">
      <c r="A32" s="101" t="s">
        <v>312</v>
      </c>
      <c r="B32" s="102"/>
      <c r="C32" s="102">
        <v>25.354651618465397</v>
      </c>
      <c r="D32" s="102">
        <v>34.719269726147303</v>
      </c>
      <c r="E32" s="102">
        <v>20.505561485744337</v>
      </c>
      <c r="F32" s="102">
        <v>12.78371161548732</v>
      </c>
      <c r="G32" s="102">
        <v>14.052860427527492</v>
      </c>
      <c r="H32" s="102">
        <v>5.7854291417165626</v>
      </c>
      <c r="I32" s="102">
        <v>7.3379435267035831</v>
      </c>
      <c r="J32" s="102">
        <v>1.0380136233794701</v>
      </c>
      <c r="K32" s="102">
        <v>0.61675771599567497</v>
      </c>
      <c r="L32" s="102">
        <v>11.107076470842529</v>
      </c>
      <c r="M32" s="102">
        <v>10.381131723107572</v>
      </c>
      <c r="N32" s="102">
        <v>7.6988149704271223</v>
      </c>
      <c r="O32" s="102">
        <v>4.3436710435021695</v>
      </c>
      <c r="P32" s="102">
        <v>7.623110218932311</v>
      </c>
      <c r="Q32" s="102">
        <v>5.7098891362889219</v>
      </c>
      <c r="R32" s="102">
        <v>3.3420086238268993</v>
      </c>
      <c r="S32" s="102">
        <v>6.5975167939216419</v>
      </c>
      <c r="T32" s="102">
        <v>5.2656869418972434</v>
      </c>
      <c r="U32" s="102">
        <v>4.459258977480232</v>
      </c>
      <c r="V32" s="102">
        <v>6.8430731693994034</v>
      </c>
      <c r="W32" s="102">
        <v>1.286666808682881</v>
      </c>
      <c r="X32" s="102">
        <v>10.25721917260816</v>
      </c>
      <c r="Y32" s="102">
        <v>-1.8903555623378594</v>
      </c>
      <c r="Z32" s="102">
        <v>3.0739019695526224</v>
      </c>
      <c r="AA32" s="102">
        <v>4.8621118949711502</v>
      </c>
      <c r="AB32" s="102">
        <v>2.9493664510465578</v>
      </c>
      <c r="AC32" s="102">
        <v>1.7881854652706863</v>
      </c>
      <c r="AD32" s="102">
        <v>2.2278069028025271</v>
      </c>
      <c r="AE32" s="102">
        <v>4.62584211551507</v>
      </c>
      <c r="AF32" s="102">
        <v>-7.9839890092958825</v>
      </c>
      <c r="AG32" s="102">
        <v>0.27000345353253863</v>
      </c>
      <c r="AH32" s="102">
        <v>3.401788913744582</v>
      </c>
      <c r="AI32" s="102">
        <v>4.2915061487475441</v>
      </c>
      <c r="AJ32" s="102">
        <v>4.8385327612349585</v>
      </c>
    </row>
    <row r="33" spans="2:36" ht="15" customHeight="1">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row>
    <row r="35" spans="2:36" ht="15" customHeight="1">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row>
    <row r="36" spans="2:36" ht="15" customHeight="1">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row>
    <row r="37" spans="2:36" ht="15" customHeight="1">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row>
    <row r="38" spans="2:36" ht="15" customHeight="1">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row>
    <row r="39" spans="2:36" ht="15" customHeight="1">
      <c r="B39" s="14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2:36" ht="15" customHeight="1">
      <c r="B40" s="14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2:36" ht="15" customHeight="1">
      <c r="B41" s="14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2:36" ht="15" customHeight="1">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row>
    <row r="43" spans="2:36" ht="15" customHeight="1">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row>
    <row r="44" spans="2:36" ht="15" customHeight="1">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row>
    <row r="45" spans="2:36" ht="15" customHeight="1">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352DF-D4E6-4E1B-B2FA-2F389A84287F}">
  <dimension ref="A1:D31"/>
  <sheetViews>
    <sheetView workbookViewId="0">
      <selection activeCell="B16" sqref="B16"/>
    </sheetView>
  </sheetViews>
  <sheetFormatPr defaultColWidth="9.125" defaultRowHeight="14.25"/>
  <cols>
    <col min="1" max="4" width="9.75" style="20" customWidth="1"/>
    <col min="5" max="16384" width="9.125" style="20"/>
  </cols>
  <sheetData>
    <row r="1" spans="1:4" ht="12.75" customHeight="1" thickTop="1">
      <c r="A1" s="17"/>
      <c r="B1" s="18"/>
      <c r="C1" s="18"/>
      <c r="D1" s="19"/>
    </row>
    <row r="2" spans="1:4" ht="42.75" customHeight="1">
      <c r="A2" s="21"/>
      <c r="B2" s="22" t="s">
        <v>7</v>
      </c>
      <c r="D2" s="23"/>
    </row>
    <row r="3" spans="1:4" ht="12.75" customHeight="1">
      <c r="A3" s="24"/>
      <c r="D3" s="23"/>
    </row>
    <row r="4" spans="1:4" ht="33.75" customHeight="1">
      <c r="A4" s="25" t="s">
        <v>8</v>
      </c>
      <c r="D4" s="23"/>
    </row>
    <row r="5" spans="1:4" ht="9.9499999999999993" customHeight="1">
      <c r="A5" s="24"/>
      <c r="D5" s="23"/>
    </row>
    <row r="6" spans="1:4" ht="13.5" customHeight="1" thickBot="1">
      <c r="A6" s="26"/>
      <c r="B6" s="27"/>
      <c r="C6" s="27"/>
      <c r="D6" s="28"/>
    </row>
    <row r="7" spans="1:4" ht="15" thickTop="1"/>
    <row r="8" spans="1:4" ht="12.75" customHeight="1"/>
    <row r="9" spans="1:4" ht="42.75" customHeight="1"/>
    <row r="10" spans="1:4" ht="12.75" customHeight="1"/>
    <row r="11" spans="1:4" ht="33.75" customHeight="1"/>
    <row r="12" spans="1:4" ht="9.9499999999999993" customHeight="1"/>
    <row r="13" spans="1:4" ht="13.5" customHeight="1"/>
    <row r="15" spans="1:4" ht="12.75" customHeight="1"/>
    <row r="16" spans="1:4" ht="12.75" customHeight="1"/>
    <row r="17" spans="1:1" ht="12.75" customHeight="1"/>
    <row r="18" spans="1:1" ht="12.75" customHeight="1"/>
    <row r="19" spans="1:1" ht="12.75" customHeight="1"/>
    <row r="20" spans="1:1" ht="12.75" customHeight="1"/>
    <row r="21" spans="1:1" ht="12.75" customHeight="1"/>
    <row r="22" spans="1:1" ht="42.75" customHeight="1"/>
    <row r="23" spans="1:1" ht="12.75" customHeight="1"/>
    <row r="24" spans="1:1" ht="33.75" customHeight="1"/>
    <row r="25" spans="1:1" ht="9.9499999999999993" customHeight="1"/>
    <row r="26" spans="1:1" ht="13.5" customHeight="1"/>
    <row r="31" spans="1:1" ht="33.75">
      <c r="A31" s="29"/>
    </row>
  </sheetData>
  <printOptions horizontalCentered="1" verticalCentered="1"/>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FC96C-ED23-4399-8AB9-E8EDD1915FFF}">
  <dimension ref="A1:AJ44"/>
  <sheetViews>
    <sheetView zoomScale="120" zoomScaleNormal="120" zoomScaleSheetLayoutView="100" workbookViewId="0">
      <pane xSplit="1" topLeftCell="W1" activePane="topRight" state="frozen"/>
      <selection activeCell="A14" sqref="A14:J14"/>
      <selection pane="topRight" activeCell="AE29" activeCellId="3" sqref="AE4 AE12 AE21 AE29"/>
    </sheetView>
  </sheetViews>
  <sheetFormatPr defaultColWidth="7.75" defaultRowHeight="15" customHeight="1"/>
  <cols>
    <col min="1" max="1" width="40.75" style="37" customWidth="1"/>
    <col min="2" max="19" width="7.125" style="37" hidden="1" customWidth="1"/>
    <col min="20" max="22" width="7.25" style="37" hidden="1" customWidth="1"/>
    <col min="23" max="36" width="7.25" style="37" customWidth="1"/>
    <col min="37" max="16384" width="7.75" style="36"/>
  </cols>
  <sheetData>
    <row r="1" spans="1:36" ht="15" customHeight="1">
      <c r="A1" s="103" t="s">
        <v>358</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row>
    <row r="2" spans="1:36" ht="15" customHeight="1">
      <c r="A2" s="103" t="s">
        <v>225</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row>
    <row r="3" spans="1:36" ht="15" customHeight="1">
      <c r="A3" s="106" t="s">
        <v>219</v>
      </c>
      <c r="B3" s="106"/>
      <c r="C3" s="106"/>
      <c r="D3" s="106"/>
      <c r="E3" s="106"/>
      <c r="F3" s="106"/>
      <c r="G3" s="106"/>
      <c r="H3" s="106"/>
      <c r="I3" s="106"/>
      <c r="J3" s="106"/>
      <c r="K3" s="106"/>
      <c r="L3" s="106"/>
      <c r="M3" s="106"/>
      <c r="N3" s="106"/>
      <c r="O3" s="112"/>
      <c r="P3" s="112"/>
      <c r="Q3" s="106"/>
      <c r="R3" s="112"/>
      <c r="S3" s="106"/>
      <c r="T3" s="50"/>
      <c r="U3" s="50"/>
      <c r="V3" s="59"/>
      <c r="W3" s="36"/>
      <c r="X3" s="59"/>
      <c r="Y3" s="59"/>
      <c r="Z3" s="59"/>
      <c r="AA3" s="59"/>
      <c r="AB3" s="59"/>
      <c r="AC3" s="59"/>
      <c r="AD3" s="59"/>
      <c r="AE3" s="59"/>
      <c r="AF3" s="59"/>
      <c r="AI3" s="59"/>
      <c r="AJ3" s="59"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ht="15" customHeight="1">
      <c r="A5" s="100" t="s">
        <v>359</v>
      </c>
      <c r="B5" s="100">
        <v>7592</v>
      </c>
      <c r="C5" s="100">
        <v>8176</v>
      </c>
      <c r="D5" s="100">
        <v>8621</v>
      </c>
      <c r="E5" s="100">
        <v>11083</v>
      </c>
      <c r="F5" s="100">
        <v>10981</v>
      </c>
      <c r="G5" s="100">
        <v>12964</v>
      </c>
      <c r="H5" s="100">
        <v>14357</v>
      </c>
      <c r="I5" s="100">
        <v>16803</v>
      </c>
      <c r="J5" s="100">
        <v>18077</v>
      </c>
      <c r="K5" s="100">
        <v>20064</v>
      </c>
      <c r="L5" s="100">
        <v>22481</v>
      </c>
      <c r="M5" s="100">
        <v>23326</v>
      </c>
      <c r="N5" s="100">
        <v>23985</v>
      </c>
      <c r="O5" s="100">
        <v>25558</v>
      </c>
      <c r="P5" s="100">
        <v>27324</v>
      </c>
      <c r="Q5" s="100">
        <v>27731</v>
      </c>
      <c r="R5" s="100">
        <v>26088</v>
      </c>
      <c r="S5" s="100">
        <v>26536</v>
      </c>
      <c r="T5" s="100">
        <v>28317</v>
      </c>
      <c r="U5" s="100">
        <v>31189</v>
      </c>
      <c r="V5" s="100">
        <v>32285</v>
      </c>
      <c r="W5" s="100">
        <v>32792</v>
      </c>
      <c r="X5" s="100">
        <v>35219</v>
      </c>
      <c r="Y5" s="100">
        <v>39409</v>
      </c>
      <c r="Z5" s="100">
        <v>41824</v>
      </c>
      <c r="AA5" s="100">
        <v>43758</v>
      </c>
      <c r="AB5" s="100">
        <v>45240</v>
      </c>
      <c r="AC5" s="100">
        <v>47110</v>
      </c>
      <c r="AD5" s="100">
        <v>47821</v>
      </c>
      <c r="AE5" s="100">
        <v>49910</v>
      </c>
      <c r="AF5" s="100">
        <v>47263</v>
      </c>
      <c r="AG5" s="100">
        <v>48514</v>
      </c>
      <c r="AH5" s="100">
        <v>48895</v>
      </c>
      <c r="AI5" s="100">
        <v>50170</v>
      </c>
      <c r="AJ5" s="100">
        <v>52885</v>
      </c>
    </row>
    <row r="6" spans="1:36" ht="15" customHeight="1">
      <c r="A6" s="100" t="s">
        <v>360</v>
      </c>
      <c r="B6" s="100">
        <v>213</v>
      </c>
      <c r="C6" s="100">
        <v>246</v>
      </c>
      <c r="D6" s="100">
        <v>281</v>
      </c>
      <c r="E6" s="100">
        <v>318</v>
      </c>
      <c r="F6" s="100">
        <v>364</v>
      </c>
      <c r="G6" s="100">
        <v>426</v>
      </c>
      <c r="H6" s="100">
        <v>845</v>
      </c>
      <c r="I6" s="100">
        <v>1073</v>
      </c>
      <c r="J6" s="100">
        <v>1881</v>
      </c>
      <c r="K6" s="100">
        <v>2115</v>
      </c>
      <c r="L6" s="100">
        <v>2386</v>
      </c>
      <c r="M6" s="100">
        <v>3320</v>
      </c>
      <c r="N6" s="100">
        <v>2952</v>
      </c>
      <c r="O6" s="100">
        <v>3343</v>
      </c>
      <c r="P6" s="100">
        <v>4107</v>
      </c>
      <c r="Q6" s="100">
        <v>4180</v>
      </c>
      <c r="R6" s="100">
        <v>3856</v>
      </c>
      <c r="S6" s="100">
        <v>4147</v>
      </c>
      <c r="T6" s="100">
        <v>4775</v>
      </c>
      <c r="U6" s="100">
        <v>4985</v>
      </c>
      <c r="V6" s="100">
        <v>5427</v>
      </c>
      <c r="W6" s="100">
        <v>5500</v>
      </c>
      <c r="X6" s="100">
        <v>6669</v>
      </c>
      <c r="Y6" s="100">
        <v>8200</v>
      </c>
      <c r="Z6" s="100">
        <v>9898</v>
      </c>
      <c r="AA6" s="100">
        <v>11575</v>
      </c>
      <c r="AB6" s="100">
        <v>13385</v>
      </c>
      <c r="AC6" s="100">
        <v>15256</v>
      </c>
      <c r="AD6" s="100">
        <v>17718</v>
      </c>
      <c r="AE6" s="100">
        <v>19170</v>
      </c>
      <c r="AF6" s="100">
        <v>20932</v>
      </c>
      <c r="AG6" s="100">
        <v>24207</v>
      </c>
      <c r="AH6" s="100">
        <v>27200</v>
      </c>
      <c r="AI6" s="100">
        <v>27813</v>
      </c>
      <c r="AJ6" s="100">
        <v>28553</v>
      </c>
    </row>
    <row r="7" spans="1:36" ht="15" customHeight="1">
      <c r="A7" s="139" t="s">
        <v>312</v>
      </c>
      <c r="B7" s="126">
        <v>7805</v>
      </c>
      <c r="C7" s="126">
        <v>8422</v>
      </c>
      <c r="D7" s="126">
        <v>8902</v>
      </c>
      <c r="E7" s="126">
        <v>11401</v>
      </c>
      <c r="F7" s="126">
        <v>11345</v>
      </c>
      <c r="G7" s="126">
        <v>13390</v>
      </c>
      <c r="H7" s="126">
        <v>15202</v>
      </c>
      <c r="I7" s="126">
        <v>17876</v>
      </c>
      <c r="J7" s="126">
        <v>19958</v>
      </c>
      <c r="K7" s="126">
        <v>22179</v>
      </c>
      <c r="L7" s="126">
        <v>24867</v>
      </c>
      <c r="M7" s="126">
        <v>26646</v>
      </c>
      <c r="N7" s="126">
        <v>26937</v>
      </c>
      <c r="O7" s="126">
        <v>28901</v>
      </c>
      <c r="P7" s="126">
        <v>31431</v>
      </c>
      <c r="Q7" s="126">
        <v>31911</v>
      </c>
      <c r="R7" s="126">
        <v>29944</v>
      </c>
      <c r="S7" s="126">
        <v>30683</v>
      </c>
      <c r="T7" s="126">
        <v>33092</v>
      </c>
      <c r="U7" s="126">
        <v>36174</v>
      </c>
      <c r="V7" s="126">
        <v>37712</v>
      </c>
      <c r="W7" s="126">
        <v>38292</v>
      </c>
      <c r="X7" s="126">
        <v>41888</v>
      </c>
      <c r="Y7" s="126">
        <v>47609</v>
      </c>
      <c r="Z7" s="126">
        <v>51722</v>
      </c>
      <c r="AA7" s="126">
        <v>55333</v>
      </c>
      <c r="AB7" s="126">
        <v>58625</v>
      </c>
      <c r="AC7" s="126">
        <v>62366</v>
      </c>
      <c r="AD7" s="126">
        <v>65539</v>
      </c>
      <c r="AE7" s="126">
        <v>69080</v>
      </c>
      <c r="AF7" s="126">
        <v>68195</v>
      </c>
      <c r="AG7" s="126">
        <v>72721</v>
      </c>
      <c r="AH7" s="126">
        <v>76095</v>
      </c>
      <c r="AI7" s="126">
        <v>77983</v>
      </c>
      <c r="AJ7" s="126">
        <v>81438</v>
      </c>
    </row>
    <row r="8" spans="1:36" ht="15" customHeight="1">
      <c r="A8" s="47"/>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row>
    <row r="9" spans="1:36" ht="15" customHeight="1">
      <c r="A9" s="103" t="s">
        <v>361</v>
      </c>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row>
    <row r="10" spans="1:36" ht="15" customHeight="1">
      <c r="A10" s="103" t="s">
        <v>246</v>
      </c>
      <c r="B10" s="105"/>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row>
    <row r="11" spans="1:36" ht="15" customHeight="1">
      <c r="A11" s="106" t="s">
        <v>219</v>
      </c>
      <c r="B11" s="106"/>
      <c r="C11" s="106"/>
      <c r="D11" s="106"/>
      <c r="E11" s="106"/>
      <c r="F11" s="106"/>
      <c r="G11" s="106"/>
      <c r="H11" s="106"/>
      <c r="I11" s="106"/>
      <c r="J11" s="106"/>
      <c r="K11" s="106"/>
      <c r="L11" s="106"/>
      <c r="M11" s="106"/>
      <c r="N11" s="106"/>
      <c r="O11" s="112"/>
      <c r="P11" s="112"/>
      <c r="Q11" s="106"/>
      <c r="R11" s="112"/>
      <c r="S11" s="106"/>
      <c r="T11" s="50"/>
      <c r="U11" s="50"/>
      <c r="V11" s="59"/>
      <c r="W11" s="36"/>
      <c r="X11" s="59"/>
      <c r="Y11" s="59"/>
      <c r="Z11" s="59"/>
      <c r="AA11" s="59"/>
      <c r="AB11" s="59"/>
      <c r="AC11" s="59"/>
      <c r="AD11" s="59"/>
      <c r="AE11" s="59"/>
      <c r="AF11" s="59"/>
      <c r="AI11" s="59"/>
      <c r="AJ11" s="59" t="s">
        <v>213</v>
      </c>
    </row>
    <row r="12" spans="1:36" ht="13.5">
      <c r="A12" s="67"/>
      <c r="B12" s="39">
        <v>1990</v>
      </c>
      <c r="C12" s="39">
        <v>1991</v>
      </c>
      <c r="D12" s="39">
        <v>1992</v>
      </c>
      <c r="E12" s="39">
        <v>1993</v>
      </c>
      <c r="F12" s="39">
        <v>1994</v>
      </c>
      <c r="G12" s="39">
        <v>1995</v>
      </c>
      <c r="H12" s="39">
        <v>1996</v>
      </c>
      <c r="I12" s="39">
        <v>1997</v>
      </c>
      <c r="J12" s="39">
        <v>1998</v>
      </c>
      <c r="K12" s="39">
        <v>1999</v>
      </c>
      <c r="L12" s="39">
        <v>2000</v>
      </c>
      <c r="M12" s="39">
        <v>2001</v>
      </c>
      <c r="N12" s="39">
        <v>2002</v>
      </c>
      <c r="O12" s="39">
        <v>2003</v>
      </c>
      <c r="P12" s="39">
        <v>2004</v>
      </c>
      <c r="Q12" s="39" t="s">
        <v>226</v>
      </c>
      <c r="R12" s="39" t="s">
        <v>227</v>
      </c>
      <c r="S12" s="39" t="s">
        <v>228</v>
      </c>
      <c r="T12" s="39" t="s">
        <v>214</v>
      </c>
      <c r="U12" s="39">
        <v>2009</v>
      </c>
      <c r="V12" s="40" t="s">
        <v>215</v>
      </c>
      <c r="W12" s="40" t="s">
        <v>216</v>
      </c>
      <c r="X12" s="40">
        <v>2012</v>
      </c>
      <c r="Y12" s="40">
        <v>2013</v>
      </c>
      <c r="Z12" s="40">
        <v>2014</v>
      </c>
      <c r="AA12" s="40">
        <v>2015</v>
      </c>
      <c r="AB12" s="40">
        <v>2016</v>
      </c>
      <c r="AC12" s="40">
        <v>2017</v>
      </c>
      <c r="AD12" s="40">
        <v>2018</v>
      </c>
      <c r="AE12" s="40" t="s">
        <v>576</v>
      </c>
      <c r="AF12" s="40" t="s">
        <v>229</v>
      </c>
      <c r="AG12" s="40" t="s">
        <v>217</v>
      </c>
      <c r="AH12" s="40" t="s">
        <v>218</v>
      </c>
      <c r="AI12" s="40" t="s">
        <v>230</v>
      </c>
      <c r="AJ12" s="40" t="s">
        <v>231</v>
      </c>
    </row>
    <row r="13" spans="1:36" ht="15" customHeight="1">
      <c r="A13" s="100" t="s">
        <v>359</v>
      </c>
      <c r="B13" s="100">
        <v>14379</v>
      </c>
      <c r="C13" s="100">
        <v>15438</v>
      </c>
      <c r="D13" s="100">
        <v>15540</v>
      </c>
      <c r="E13" s="100">
        <v>15942</v>
      </c>
      <c r="F13" s="100">
        <v>16458</v>
      </c>
      <c r="G13" s="100">
        <v>18402</v>
      </c>
      <c r="H13" s="100">
        <v>20146</v>
      </c>
      <c r="I13" s="100">
        <v>21283</v>
      </c>
      <c r="J13" s="100">
        <v>21932</v>
      </c>
      <c r="K13" s="100">
        <v>20536</v>
      </c>
      <c r="L13" s="100">
        <v>22380</v>
      </c>
      <c r="M13" s="100">
        <v>23414</v>
      </c>
      <c r="N13" s="100">
        <v>23985</v>
      </c>
      <c r="O13" s="100">
        <v>25036</v>
      </c>
      <c r="P13" s="100">
        <v>26697</v>
      </c>
      <c r="Q13" s="100">
        <v>27956</v>
      </c>
      <c r="R13" s="100">
        <v>26860</v>
      </c>
      <c r="S13" s="100">
        <v>25977</v>
      </c>
      <c r="T13" s="100">
        <v>27046</v>
      </c>
      <c r="U13" s="100">
        <v>27158</v>
      </c>
      <c r="V13" s="100">
        <v>28694</v>
      </c>
      <c r="W13" s="100">
        <v>28309</v>
      </c>
      <c r="X13" s="100">
        <v>30021</v>
      </c>
      <c r="Y13" s="100">
        <v>31183</v>
      </c>
      <c r="Z13" s="100">
        <v>31024</v>
      </c>
      <c r="AA13" s="100">
        <v>33296</v>
      </c>
      <c r="AB13" s="100">
        <v>35039</v>
      </c>
      <c r="AC13" s="100">
        <v>36758</v>
      </c>
      <c r="AD13" s="100">
        <v>37896</v>
      </c>
      <c r="AE13" s="100">
        <v>39641</v>
      </c>
      <c r="AF13" s="100">
        <v>38569</v>
      </c>
      <c r="AG13" s="100">
        <v>39556</v>
      </c>
      <c r="AH13" s="100">
        <v>40392</v>
      </c>
      <c r="AI13" s="100">
        <v>41563</v>
      </c>
      <c r="AJ13" s="100">
        <v>43415</v>
      </c>
    </row>
    <row r="14" spans="1:36" ht="15" customHeight="1">
      <c r="A14" s="100" t="s">
        <v>360</v>
      </c>
      <c r="B14" s="100">
        <v>255</v>
      </c>
      <c r="C14" s="100">
        <v>279</v>
      </c>
      <c r="D14" s="100">
        <v>324</v>
      </c>
      <c r="E14" s="100">
        <v>366</v>
      </c>
      <c r="F14" s="100">
        <v>397</v>
      </c>
      <c r="G14" s="100">
        <v>451</v>
      </c>
      <c r="H14" s="100">
        <v>876</v>
      </c>
      <c r="I14" s="100">
        <v>1109</v>
      </c>
      <c r="J14" s="100">
        <v>1796</v>
      </c>
      <c r="K14" s="100">
        <v>2136</v>
      </c>
      <c r="L14" s="100">
        <v>2434</v>
      </c>
      <c r="M14" s="100">
        <v>3368</v>
      </c>
      <c r="N14" s="100">
        <v>2952</v>
      </c>
      <c r="O14" s="100">
        <v>3307</v>
      </c>
      <c r="P14" s="100">
        <v>4024</v>
      </c>
      <c r="Q14" s="100">
        <v>4049</v>
      </c>
      <c r="R14" s="100">
        <v>3628</v>
      </c>
      <c r="S14" s="100">
        <v>3872</v>
      </c>
      <c r="T14" s="100">
        <v>4245</v>
      </c>
      <c r="U14" s="100">
        <v>4606</v>
      </c>
      <c r="V14" s="100">
        <v>5098</v>
      </c>
      <c r="W14" s="100">
        <v>5024</v>
      </c>
      <c r="X14" s="100">
        <v>6125</v>
      </c>
      <c r="Y14" s="100">
        <v>7650</v>
      </c>
      <c r="Z14" s="100">
        <v>9058</v>
      </c>
      <c r="AA14" s="100">
        <v>10520</v>
      </c>
      <c r="AB14" s="100">
        <v>12218</v>
      </c>
      <c r="AC14" s="100">
        <v>13742</v>
      </c>
      <c r="AD14" s="100">
        <v>15750</v>
      </c>
      <c r="AE14" s="100">
        <v>17071</v>
      </c>
      <c r="AF14" s="100">
        <v>18700</v>
      </c>
      <c r="AG14" s="100">
        <v>20387</v>
      </c>
      <c r="AH14" s="100">
        <v>22080</v>
      </c>
      <c r="AI14" s="100">
        <v>23087</v>
      </c>
      <c r="AJ14" s="100">
        <v>23472</v>
      </c>
    </row>
    <row r="15" spans="1:36" ht="15" customHeight="1">
      <c r="A15" s="139" t="s">
        <v>312</v>
      </c>
      <c r="B15" s="126">
        <v>14309</v>
      </c>
      <c r="C15" s="126">
        <v>15370</v>
      </c>
      <c r="D15" s="126">
        <v>15542</v>
      </c>
      <c r="E15" s="126">
        <v>15994</v>
      </c>
      <c r="F15" s="126">
        <v>16535</v>
      </c>
      <c r="G15" s="126">
        <v>18497</v>
      </c>
      <c r="H15" s="126">
        <v>20750</v>
      </c>
      <c r="I15" s="126">
        <v>22163</v>
      </c>
      <c r="J15" s="126">
        <v>23622</v>
      </c>
      <c r="K15" s="126">
        <v>22681</v>
      </c>
      <c r="L15" s="126">
        <v>24826</v>
      </c>
      <c r="M15" s="126">
        <v>26777</v>
      </c>
      <c r="N15" s="126">
        <v>26937</v>
      </c>
      <c r="O15" s="126">
        <v>28343</v>
      </c>
      <c r="P15" s="126">
        <v>30717</v>
      </c>
      <c r="Q15" s="126">
        <v>32002</v>
      </c>
      <c r="R15" s="126">
        <v>30476</v>
      </c>
      <c r="S15" s="126">
        <v>29866</v>
      </c>
      <c r="T15" s="126">
        <v>31318</v>
      </c>
      <c r="U15" s="126">
        <v>31813</v>
      </c>
      <c r="V15" s="126">
        <v>33832</v>
      </c>
      <c r="W15" s="126">
        <v>33373</v>
      </c>
      <c r="X15" s="126">
        <v>36151</v>
      </c>
      <c r="Y15" s="126">
        <v>38763</v>
      </c>
      <c r="Z15" s="126">
        <v>39830</v>
      </c>
      <c r="AA15" s="126">
        <v>43419</v>
      </c>
      <c r="AB15" s="126">
        <v>46681</v>
      </c>
      <c r="AC15" s="126">
        <v>49776</v>
      </c>
      <c r="AD15" s="126">
        <v>52716</v>
      </c>
      <c r="AE15" s="126">
        <v>55682</v>
      </c>
      <c r="AF15" s="126">
        <v>56075</v>
      </c>
      <c r="AG15" s="126">
        <v>58620</v>
      </c>
      <c r="AH15" s="126">
        <v>61066</v>
      </c>
      <c r="AI15" s="126">
        <v>63201</v>
      </c>
      <c r="AJ15" s="126">
        <v>65386</v>
      </c>
    </row>
    <row r="16" spans="1:36" ht="15" customHeight="1">
      <c r="A16" s="36" t="s">
        <v>250</v>
      </c>
    </row>
    <row r="17" spans="1:36" ht="15" customHeight="1">
      <c r="A17" s="47"/>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row>
    <row r="18" spans="1:36" ht="15" customHeight="1">
      <c r="A18" s="103" t="s">
        <v>362</v>
      </c>
      <c r="B18" s="104"/>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row>
    <row r="19" spans="1:36" ht="15" customHeight="1">
      <c r="A19" s="103" t="s">
        <v>252</v>
      </c>
      <c r="B19" s="105"/>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row>
    <row r="20" spans="1:36" ht="15" customHeight="1">
      <c r="A20" s="106" t="s">
        <v>219</v>
      </c>
      <c r="B20" s="106"/>
      <c r="C20" s="106"/>
      <c r="D20" s="106"/>
      <c r="E20" s="106"/>
      <c r="F20" s="106"/>
      <c r="G20" s="106"/>
      <c r="H20" s="106"/>
      <c r="I20" s="106"/>
      <c r="J20" s="106"/>
      <c r="K20" s="106"/>
      <c r="L20" s="106"/>
      <c r="M20" s="106"/>
      <c r="N20" s="106"/>
      <c r="O20" s="112"/>
      <c r="P20" s="112"/>
      <c r="Q20" s="106"/>
      <c r="R20" s="112"/>
      <c r="S20" s="106"/>
      <c r="T20" s="50"/>
      <c r="U20" s="50"/>
      <c r="V20" s="59"/>
      <c r="W20" s="36"/>
      <c r="X20" s="59"/>
      <c r="Y20" s="59"/>
      <c r="Z20" s="59"/>
      <c r="AA20" s="59"/>
      <c r="AB20" s="59"/>
      <c r="AC20" s="59"/>
      <c r="AD20" s="59"/>
      <c r="AE20" s="59"/>
      <c r="AF20" s="59"/>
      <c r="AG20" s="59"/>
      <c r="AH20" s="59"/>
      <c r="AI20" s="59"/>
      <c r="AJ20" s="59"/>
    </row>
    <row r="21" spans="1:36" ht="13.5">
      <c r="A21" s="67"/>
      <c r="B21" s="39">
        <v>1990</v>
      </c>
      <c r="C21" s="39">
        <v>1991</v>
      </c>
      <c r="D21" s="39">
        <v>1992</v>
      </c>
      <c r="E21" s="39">
        <v>1993</v>
      </c>
      <c r="F21" s="39">
        <v>1994</v>
      </c>
      <c r="G21" s="39">
        <v>1995</v>
      </c>
      <c r="H21" s="39">
        <v>1996</v>
      </c>
      <c r="I21" s="39">
        <v>1997</v>
      </c>
      <c r="J21" s="39">
        <v>1998</v>
      </c>
      <c r="K21" s="39">
        <v>1999</v>
      </c>
      <c r="L21" s="39">
        <v>2000</v>
      </c>
      <c r="M21" s="39">
        <v>2001</v>
      </c>
      <c r="N21" s="39">
        <v>2002</v>
      </c>
      <c r="O21" s="39">
        <v>2003</v>
      </c>
      <c r="P21" s="39">
        <v>2004</v>
      </c>
      <c r="Q21" s="39" t="s">
        <v>226</v>
      </c>
      <c r="R21" s="39" t="s">
        <v>227</v>
      </c>
      <c r="S21" s="39" t="s">
        <v>228</v>
      </c>
      <c r="T21" s="39" t="s">
        <v>214</v>
      </c>
      <c r="U21" s="39">
        <v>2009</v>
      </c>
      <c r="V21" s="40" t="s">
        <v>215</v>
      </c>
      <c r="W21" s="40" t="s">
        <v>216</v>
      </c>
      <c r="X21" s="40">
        <v>2012</v>
      </c>
      <c r="Y21" s="40">
        <v>2013</v>
      </c>
      <c r="Z21" s="40">
        <v>2014</v>
      </c>
      <c r="AA21" s="40">
        <v>2015</v>
      </c>
      <c r="AB21" s="40">
        <v>2016</v>
      </c>
      <c r="AC21" s="40">
        <v>2017</v>
      </c>
      <c r="AD21" s="40">
        <v>2018</v>
      </c>
      <c r="AE21" s="40" t="s">
        <v>576</v>
      </c>
      <c r="AF21" s="40" t="s">
        <v>229</v>
      </c>
      <c r="AG21" s="40" t="s">
        <v>217</v>
      </c>
      <c r="AH21" s="40" t="s">
        <v>218</v>
      </c>
      <c r="AI21" s="40" t="s">
        <v>230</v>
      </c>
      <c r="AJ21" s="40" t="s">
        <v>231</v>
      </c>
    </row>
    <row r="22" spans="1:36" ht="15" customHeight="1">
      <c r="A22" s="125" t="s">
        <v>359</v>
      </c>
      <c r="B22" s="125">
        <v>59.949968730456519</v>
      </c>
      <c r="C22" s="125">
        <v>64.365228267667277</v>
      </c>
      <c r="D22" s="125">
        <v>64.79049405878672</v>
      </c>
      <c r="E22" s="125">
        <v>66.466541588492788</v>
      </c>
      <c r="F22" s="125">
        <v>68.617886178861767</v>
      </c>
      <c r="G22" s="125">
        <v>76.722951844903037</v>
      </c>
      <c r="H22" s="125">
        <v>83.994163018553238</v>
      </c>
      <c r="I22" s="125">
        <v>88.734625807796519</v>
      </c>
      <c r="J22" s="125">
        <v>91.440483635605574</v>
      </c>
      <c r="K22" s="125">
        <v>85.620179278715852</v>
      </c>
      <c r="L22" s="125">
        <v>93.308317698561595</v>
      </c>
      <c r="M22" s="125">
        <v>97.619345424223468</v>
      </c>
      <c r="N22" s="125">
        <v>100</v>
      </c>
      <c r="O22" s="125">
        <v>104.38190535751511</v>
      </c>
      <c r="P22" s="125">
        <v>111.30706691682302</v>
      </c>
      <c r="Q22" s="125">
        <v>116.55618094642485</v>
      </c>
      <c r="R22" s="125">
        <v>111.98665832812173</v>
      </c>
      <c r="S22" s="125">
        <v>108.30519074421512</v>
      </c>
      <c r="T22" s="125">
        <v>112.76214300604543</v>
      </c>
      <c r="U22" s="125">
        <v>113.22910152178444</v>
      </c>
      <c r="V22" s="125">
        <v>119.63310402334791</v>
      </c>
      <c r="W22" s="125">
        <v>118.02793412549509</v>
      </c>
      <c r="X22" s="125">
        <v>125.16572858036272</v>
      </c>
      <c r="Y22" s="125">
        <v>130.01042318115489</v>
      </c>
      <c r="Z22" s="125">
        <v>129.34750885970399</v>
      </c>
      <c r="AA22" s="125">
        <v>138.82009589326665</v>
      </c>
      <c r="AB22" s="125">
        <v>146.08713779445489</v>
      </c>
      <c r="AC22" s="125">
        <v>153.25411715655622</v>
      </c>
      <c r="AD22" s="125">
        <v>157.99874921826145</v>
      </c>
      <c r="AE22" s="125">
        <v>165.27412966437362</v>
      </c>
      <c r="AF22" s="125">
        <v>160.80466958515746</v>
      </c>
      <c r="AG22" s="125">
        <v>164.91974150510742</v>
      </c>
      <c r="AH22" s="125">
        <v>168.40525328330213</v>
      </c>
      <c r="AI22" s="125">
        <v>173.28747133625188</v>
      </c>
      <c r="AJ22" s="125">
        <v>181.00896393579328</v>
      </c>
    </row>
    <row r="23" spans="1:36" ht="15" customHeight="1">
      <c r="A23" s="100" t="s">
        <v>360</v>
      </c>
      <c r="B23" s="125">
        <v>8.6382113821138233</v>
      </c>
      <c r="C23" s="125">
        <v>9.4512195121951237</v>
      </c>
      <c r="D23" s="125">
        <v>10.975609756097562</v>
      </c>
      <c r="E23" s="125">
        <v>12.398373983739839</v>
      </c>
      <c r="F23" s="125">
        <v>13.448509485094853</v>
      </c>
      <c r="G23" s="125">
        <v>15.277777777777779</v>
      </c>
      <c r="H23" s="125">
        <v>29.674796747967481</v>
      </c>
      <c r="I23" s="125">
        <v>37.567750677506773</v>
      </c>
      <c r="J23" s="125">
        <v>60.840108401084009</v>
      </c>
      <c r="K23" s="125">
        <v>72.357723577235774</v>
      </c>
      <c r="L23" s="125">
        <v>82.452574525745263</v>
      </c>
      <c r="M23" s="125">
        <v>114.09214092140921</v>
      </c>
      <c r="N23" s="125">
        <v>100</v>
      </c>
      <c r="O23" s="125">
        <v>112.02574525745257</v>
      </c>
      <c r="P23" s="125">
        <v>136.31436314363143</v>
      </c>
      <c r="Q23" s="125">
        <v>137.1612466124661</v>
      </c>
      <c r="R23" s="125">
        <v>122.89972899728996</v>
      </c>
      <c r="S23" s="125">
        <v>131.16531165311653</v>
      </c>
      <c r="T23" s="125">
        <v>143.80081300813006</v>
      </c>
      <c r="U23" s="125">
        <v>156.02981029810297</v>
      </c>
      <c r="V23" s="125">
        <v>172.69647696476963</v>
      </c>
      <c r="W23" s="125">
        <v>170.18970189701895</v>
      </c>
      <c r="X23" s="125">
        <v>207.48644986449861</v>
      </c>
      <c r="Y23" s="125">
        <v>259.14634146341456</v>
      </c>
      <c r="Z23" s="125">
        <v>306.84281842818416</v>
      </c>
      <c r="AA23" s="125">
        <v>356.36856368563673</v>
      </c>
      <c r="AB23" s="125">
        <v>413.88888888888869</v>
      </c>
      <c r="AC23" s="125">
        <v>465.51490514905123</v>
      </c>
      <c r="AD23" s="125">
        <v>533.5365853658534</v>
      </c>
      <c r="AE23" s="125">
        <v>578.28590785907841</v>
      </c>
      <c r="AF23" s="125">
        <v>633.46883468834665</v>
      </c>
      <c r="AG23" s="125">
        <v>690.61653116531147</v>
      </c>
      <c r="AH23" s="125">
        <v>747.96747967479655</v>
      </c>
      <c r="AI23" s="125">
        <v>782.07994579945785</v>
      </c>
      <c r="AJ23" s="125">
        <v>795.12195121951208</v>
      </c>
    </row>
    <row r="24" spans="1:36" ht="15" customHeight="1">
      <c r="A24" s="101" t="s">
        <v>312</v>
      </c>
      <c r="B24" s="102">
        <v>53.120243531202426</v>
      </c>
      <c r="C24" s="102">
        <v>57.059063741322333</v>
      </c>
      <c r="D24" s="102">
        <v>57.697590674536876</v>
      </c>
      <c r="E24" s="102">
        <v>59.375580057170424</v>
      </c>
      <c r="F24" s="102">
        <v>61.383970004083594</v>
      </c>
      <c r="G24" s="102">
        <v>68.667631881798258</v>
      </c>
      <c r="H24" s="102">
        <v>77.031592233730549</v>
      </c>
      <c r="I24" s="102">
        <v>82.277165237405796</v>
      </c>
      <c r="J24" s="102">
        <v>87.693507072057031</v>
      </c>
      <c r="K24" s="102">
        <v>84.200170768830986</v>
      </c>
      <c r="L24" s="102">
        <v>92.163195604558794</v>
      </c>
      <c r="M24" s="102">
        <v>99.40602145747485</v>
      </c>
      <c r="N24" s="102">
        <v>100</v>
      </c>
      <c r="O24" s="102">
        <v>105.21958644243976</v>
      </c>
      <c r="P24" s="102">
        <v>114.0327430671567</v>
      </c>
      <c r="Q24" s="102">
        <v>118.80313323681183</v>
      </c>
      <c r="R24" s="102">
        <v>113.1380628874782</v>
      </c>
      <c r="S24" s="102">
        <v>110.87351969410106</v>
      </c>
      <c r="T24" s="102">
        <v>116.2638749675168</v>
      </c>
      <c r="U24" s="102">
        <v>118.10149608345399</v>
      </c>
      <c r="V24" s="102">
        <v>125.59676281694325</v>
      </c>
      <c r="W24" s="102">
        <v>123.89278687307423</v>
      </c>
      <c r="X24" s="102">
        <v>134.20573931766717</v>
      </c>
      <c r="Y24" s="102">
        <v>143.90243902439028</v>
      </c>
      <c r="Z24" s="102">
        <v>147.86353342985487</v>
      </c>
      <c r="AA24" s="102">
        <v>161.18721461187218</v>
      </c>
      <c r="AB24" s="102">
        <v>173.29695214760372</v>
      </c>
      <c r="AC24" s="102">
        <v>184.78672457957461</v>
      </c>
      <c r="AD24" s="102">
        <v>195.70108029847427</v>
      </c>
      <c r="AE24" s="102">
        <v>206.71195753053425</v>
      </c>
      <c r="AF24" s="102">
        <v>208.17091732561167</v>
      </c>
      <c r="AG24" s="102">
        <v>217.61888851765235</v>
      </c>
      <c r="AH24" s="102">
        <v>226.69933548650559</v>
      </c>
      <c r="AI24" s="102">
        <v>234.62523666332558</v>
      </c>
      <c r="AJ24" s="102">
        <v>242.7367561346847</v>
      </c>
    </row>
    <row r="26" spans="1:36" ht="15" customHeight="1">
      <c r="A26" s="103" t="s">
        <v>363</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row>
    <row r="27" spans="1:36" ht="15" customHeight="1">
      <c r="A27" s="103" t="s">
        <v>246</v>
      </c>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row>
    <row r="28" spans="1:36" ht="15" customHeight="1">
      <c r="A28" s="106" t="s">
        <v>219</v>
      </c>
      <c r="B28" s="106"/>
      <c r="C28" s="106"/>
      <c r="D28" s="106"/>
      <c r="E28" s="106"/>
      <c r="F28" s="106"/>
      <c r="G28" s="106"/>
      <c r="H28" s="106"/>
      <c r="I28" s="106"/>
      <c r="J28" s="106"/>
      <c r="K28" s="106"/>
      <c r="L28" s="106"/>
      <c r="M28" s="106"/>
      <c r="N28" s="106"/>
      <c r="O28" s="112"/>
      <c r="P28" s="112"/>
      <c r="Q28" s="106"/>
      <c r="R28" s="112"/>
      <c r="S28" s="106"/>
      <c r="T28" s="50"/>
      <c r="U28" s="50"/>
      <c r="V28" s="59"/>
      <c r="W28" s="36"/>
      <c r="X28" s="59"/>
      <c r="Y28" s="59"/>
      <c r="Z28" s="59"/>
      <c r="AA28" s="59"/>
      <c r="AB28" s="59"/>
      <c r="AC28" s="59"/>
      <c r="AD28" s="59"/>
      <c r="AE28" s="59"/>
      <c r="AF28" s="59"/>
      <c r="AI28" s="59"/>
      <c r="AJ28" s="59" t="s">
        <v>254</v>
      </c>
    </row>
    <row r="29" spans="1:36" ht="13.5">
      <c r="A29" s="67"/>
      <c r="B29" s="39">
        <v>1990</v>
      </c>
      <c r="C29" s="39">
        <v>1991</v>
      </c>
      <c r="D29" s="39">
        <v>1992</v>
      </c>
      <c r="E29" s="39">
        <v>1993</v>
      </c>
      <c r="F29" s="39">
        <v>1994</v>
      </c>
      <c r="G29" s="39">
        <v>1995</v>
      </c>
      <c r="H29" s="39">
        <v>1996</v>
      </c>
      <c r="I29" s="39">
        <v>1997</v>
      </c>
      <c r="J29" s="39">
        <v>1998</v>
      </c>
      <c r="K29" s="39">
        <v>1999</v>
      </c>
      <c r="L29" s="39">
        <v>2000</v>
      </c>
      <c r="M29" s="39">
        <v>2001</v>
      </c>
      <c r="N29" s="39">
        <v>2002</v>
      </c>
      <c r="O29" s="39">
        <v>2003</v>
      </c>
      <c r="P29" s="39">
        <v>2004</v>
      </c>
      <c r="Q29" s="39" t="s">
        <v>226</v>
      </c>
      <c r="R29" s="39" t="s">
        <v>227</v>
      </c>
      <c r="S29" s="39" t="s">
        <v>228</v>
      </c>
      <c r="T29" s="39" t="s">
        <v>214</v>
      </c>
      <c r="U29" s="39">
        <v>2009</v>
      </c>
      <c r="V29" s="40" t="s">
        <v>215</v>
      </c>
      <c r="W29" s="40" t="s">
        <v>216</v>
      </c>
      <c r="X29" s="40">
        <v>2012</v>
      </c>
      <c r="Y29" s="40">
        <v>2013</v>
      </c>
      <c r="Z29" s="40">
        <v>2014</v>
      </c>
      <c r="AA29" s="40">
        <v>2015</v>
      </c>
      <c r="AB29" s="40">
        <v>2016</v>
      </c>
      <c r="AC29" s="40">
        <v>2017</v>
      </c>
      <c r="AD29" s="40">
        <v>2018</v>
      </c>
      <c r="AE29" s="40" t="s">
        <v>576</v>
      </c>
      <c r="AF29" s="40" t="s">
        <v>229</v>
      </c>
      <c r="AG29" s="40" t="s">
        <v>217</v>
      </c>
      <c r="AH29" s="40" t="s">
        <v>218</v>
      </c>
      <c r="AI29" s="40" t="s">
        <v>230</v>
      </c>
      <c r="AJ29" s="40" t="s">
        <v>231</v>
      </c>
    </row>
    <row r="30" spans="1:36" ht="15" customHeight="1">
      <c r="A30" s="125" t="s">
        <v>359</v>
      </c>
      <c r="B30" s="125"/>
      <c r="C30" s="125">
        <v>7.3649071562695667</v>
      </c>
      <c r="D30" s="125">
        <v>0.6607073455110708</v>
      </c>
      <c r="E30" s="125">
        <v>2.5868725868725733</v>
      </c>
      <c r="F30" s="125">
        <v>3.236733157696662</v>
      </c>
      <c r="G30" s="125">
        <v>11.811884797666792</v>
      </c>
      <c r="H30" s="125">
        <v>9.4772307357895897</v>
      </c>
      <c r="I30" s="125">
        <v>5.6438002581157463</v>
      </c>
      <c r="J30" s="125">
        <v>3.0493821359770692</v>
      </c>
      <c r="K30" s="125">
        <v>-6.3651285792449386</v>
      </c>
      <c r="L30" s="125">
        <v>8.9793533307362736</v>
      </c>
      <c r="M30" s="125">
        <v>4.6201966041108165</v>
      </c>
      <c r="N30" s="125">
        <v>2.4387118817801365</v>
      </c>
      <c r="O30" s="125">
        <v>4.3819053575151088</v>
      </c>
      <c r="P30" s="125">
        <v>6.634446397188043</v>
      </c>
      <c r="Q30" s="125">
        <v>4.7158856800389515</v>
      </c>
      <c r="R30" s="125">
        <v>-3.9204464157962491</v>
      </c>
      <c r="S30" s="125">
        <v>-3.2874162323157066</v>
      </c>
      <c r="T30" s="125">
        <v>4.1151788120260306</v>
      </c>
      <c r="U30" s="125">
        <v>0.41410929527472717</v>
      </c>
      <c r="V30" s="125">
        <v>5.6557920318138315</v>
      </c>
      <c r="W30" s="125">
        <v>-1.341743918589259</v>
      </c>
      <c r="X30" s="125">
        <v>6.0475467165918957</v>
      </c>
      <c r="Y30" s="125">
        <v>3.8706238966057072</v>
      </c>
      <c r="Z30" s="125">
        <v>-0.50989321104447072</v>
      </c>
      <c r="AA30" s="125">
        <v>7.3233625580195962</v>
      </c>
      <c r="AB30" s="125">
        <v>5.2348630466122046</v>
      </c>
      <c r="AC30" s="125">
        <v>4.9059619281372164</v>
      </c>
      <c r="AD30" s="125">
        <v>3.0959246966646674</v>
      </c>
      <c r="AE30" s="125">
        <v>4.6047076208570701</v>
      </c>
      <c r="AF30" s="125">
        <v>-2.7042708307055818</v>
      </c>
      <c r="AG30" s="125">
        <v>2.5590500142601513</v>
      </c>
      <c r="AH30" s="125">
        <v>2.1134593993325836</v>
      </c>
      <c r="AI30" s="125">
        <v>2.8990889285007029</v>
      </c>
      <c r="AJ30" s="125">
        <v>4.4558862449775063</v>
      </c>
    </row>
    <row r="31" spans="1:36" ht="15" customHeight="1">
      <c r="A31" s="100" t="s">
        <v>360</v>
      </c>
      <c r="B31" s="125"/>
      <c r="C31" s="125">
        <v>9.4117647058823621</v>
      </c>
      <c r="D31" s="125">
        <v>16.129032258064527</v>
      </c>
      <c r="E31" s="125">
        <v>12.962962962962948</v>
      </c>
      <c r="F31" s="125">
        <v>8.4699453551912569</v>
      </c>
      <c r="G31" s="125">
        <v>13.602015113350101</v>
      </c>
      <c r="H31" s="125">
        <v>94.235033259423517</v>
      </c>
      <c r="I31" s="125">
        <v>26.598173515981728</v>
      </c>
      <c r="J31" s="125">
        <v>61.947700631199268</v>
      </c>
      <c r="K31" s="125">
        <v>18.930957683741639</v>
      </c>
      <c r="L31" s="125">
        <v>13.951310861423224</v>
      </c>
      <c r="M31" s="125">
        <v>38.373048479868544</v>
      </c>
      <c r="N31" s="125">
        <v>-12.351543942992876</v>
      </c>
      <c r="O31" s="125">
        <v>12.02574525745257</v>
      </c>
      <c r="P31" s="125">
        <v>21.681282128817656</v>
      </c>
      <c r="Q31" s="125">
        <v>0.62127236580515444</v>
      </c>
      <c r="R31" s="125">
        <v>-10.397629044208443</v>
      </c>
      <c r="S31" s="125">
        <v>6.7254685777287762</v>
      </c>
      <c r="T31" s="125">
        <v>9.6332644628099189</v>
      </c>
      <c r="U31" s="125">
        <v>8.5041224970553628</v>
      </c>
      <c r="V31" s="125">
        <v>10.681719496309157</v>
      </c>
      <c r="W31" s="125">
        <v>-1.4515496273048285</v>
      </c>
      <c r="X31" s="125">
        <v>21.914808917197462</v>
      </c>
      <c r="Y31" s="125">
        <v>24.897959183673478</v>
      </c>
      <c r="Z31" s="125">
        <v>18.40522875816994</v>
      </c>
      <c r="AA31" s="125">
        <v>16.140428350629278</v>
      </c>
      <c r="AB31" s="125">
        <v>16.140684410646372</v>
      </c>
      <c r="AC31" s="125">
        <v>12.473399901784248</v>
      </c>
      <c r="AD31" s="125">
        <v>14.61213797118323</v>
      </c>
      <c r="AE31" s="125">
        <v>8.387301587301593</v>
      </c>
      <c r="AF31" s="125">
        <v>9.5424989748696447</v>
      </c>
      <c r="AG31" s="125">
        <v>9.0213903743315598</v>
      </c>
      <c r="AH31" s="125">
        <v>8.3043115710992339</v>
      </c>
      <c r="AI31" s="125">
        <v>4.5606884057971087</v>
      </c>
      <c r="AJ31" s="125">
        <v>1.667605145753015</v>
      </c>
    </row>
    <row r="32" spans="1:36" ht="15" customHeight="1">
      <c r="A32" s="101" t="s">
        <v>312</v>
      </c>
      <c r="B32" s="102"/>
      <c r="C32" s="102">
        <v>7.4149136906841875</v>
      </c>
      <c r="D32" s="102">
        <v>1.1190631099544674</v>
      </c>
      <c r="E32" s="102">
        <v>2.9082486166516475</v>
      </c>
      <c r="F32" s="102">
        <v>3.3825184444166609</v>
      </c>
      <c r="G32" s="102">
        <v>11.865739340792274</v>
      </c>
      <c r="H32" s="102">
        <v>12.18035357084932</v>
      </c>
      <c r="I32" s="102">
        <v>6.8096385542168605</v>
      </c>
      <c r="J32" s="102">
        <v>6.5830438117583441</v>
      </c>
      <c r="K32" s="102">
        <v>-3.9835746338159339</v>
      </c>
      <c r="L32" s="102">
        <v>9.4572549711212019</v>
      </c>
      <c r="M32" s="102">
        <v>7.8586965278337289</v>
      </c>
      <c r="N32" s="102">
        <v>0.59752772902118068</v>
      </c>
      <c r="O32" s="102">
        <v>5.2195864424397627</v>
      </c>
      <c r="P32" s="102">
        <v>8.375965846946329</v>
      </c>
      <c r="Q32" s="102">
        <v>4.1833512387277523</v>
      </c>
      <c r="R32" s="102">
        <v>-4.7684519717517588</v>
      </c>
      <c r="S32" s="102">
        <v>-2.001575009843819</v>
      </c>
      <c r="T32" s="102">
        <v>4.861715663296053</v>
      </c>
      <c r="U32" s="102">
        <v>1.5805606999169868</v>
      </c>
      <c r="V32" s="102">
        <v>6.346462138119648</v>
      </c>
      <c r="W32" s="102">
        <v>-1.3567037124615666</v>
      </c>
      <c r="X32" s="102">
        <v>8.3240943277499895</v>
      </c>
      <c r="Y32" s="102">
        <v>7.2252496473126655</v>
      </c>
      <c r="Z32" s="102">
        <v>2.7526249258313271</v>
      </c>
      <c r="AA32" s="102">
        <v>9.0107958825006165</v>
      </c>
      <c r="AB32" s="102">
        <v>7.5128400009212442</v>
      </c>
      <c r="AC32" s="102">
        <v>6.6301064672993277</v>
      </c>
      <c r="AD32" s="102">
        <v>5.9064609450337571</v>
      </c>
      <c r="AE32" s="102">
        <v>5.626375294028378</v>
      </c>
      <c r="AF32" s="102">
        <v>0.70579361373512484</v>
      </c>
      <c r="AG32" s="102">
        <v>4.5385644226482356</v>
      </c>
      <c r="AH32" s="102">
        <v>4.1726373251450184</v>
      </c>
      <c r="AI32" s="102">
        <v>3.4962172076114371</v>
      </c>
      <c r="AJ32" s="102">
        <v>3.4572237781047761</v>
      </c>
    </row>
    <row r="34" spans="2:36" ht="15" customHeight="1">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row>
    <row r="35" spans="2:36" ht="15" customHeight="1">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row>
    <row r="36" spans="2:36" ht="15" customHeight="1">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row>
    <row r="37" spans="2:36" ht="15" customHeight="1">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row>
    <row r="38" spans="2:36" ht="15" customHeight="1">
      <c r="B38" s="14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row>
    <row r="39" spans="2:36" ht="15" customHeight="1">
      <c r="B39" s="14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2:36" ht="15" customHeight="1">
      <c r="B40" s="14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2:36" ht="15" customHeight="1">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row>
    <row r="42" spans="2:36" ht="15" customHeight="1">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row>
    <row r="43" spans="2:36" ht="15" customHeight="1">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row>
    <row r="44" spans="2:36" ht="15" customHeight="1">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2" max="2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197EF-5628-4910-9149-51920F034516}">
  <dimension ref="A1:AJ42"/>
  <sheetViews>
    <sheetView zoomScaleNormal="100" zoomScaleSheetLayoutView="100" workbookViewId="0">
      <pane xSplit="1" topLeftCell="W1" activePane="topRight" state="frozen"/>
      <selection activeCell="A14" sqref="A14:J14"/>
      <selection pane="topRight" activeCell="AQ19" sqref="AQ19"/>
    </sheetView>
  </sheetViews>
  <sheetFormatPr defaultColWidth="7.75" defaultRowHeight="15" customHeight="1"/>
  <cols>
    <col min="1" max="1" width="41.875" style="37" customWidth="1"/>
    <col min="2" max="19" width="7.375" style="37" hidden="1" customWidth="1"/>
    <col min="20" max="22" width="7.25" style="37" hidden="1" customWidth="1"/>
    <col min="23" max="36" width="7.25" style="37" customWidth="1"/>
    <col min="37" max="16384" width="7.75" style="36"/>
  </cols>
  <sheetData>
    <row r="1" spans="1:36" ht="15" customHeight="1">
      <c r="A1" s="81" t="s">
        <v>364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ht="15" customHeight="1">
      <c r="A2" s="81" t="s">
        <v>225</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row>
    <row r="3" spans="1:36" ht="15" customHeight="1">
      <c r="A3" s="36" t="s">
        <v>219</v>
      </c>
      <c r="B3" s="36"/>
      <c r="C3" s="36"/>
      <c r="D3" s="36"/>
      <c r="E3" s="36"/>
      <c r="F3" s="36"/>
      <c r="G3" s="36"/>
      <c r="H3" s="36"/>
      <c r="I3" s="36"/>
      <c r="J3" s="36"/>
      <c r="K3" s="36"/>
      <c r="L3" s="36"/>
      <c r="M3" s="36"/>
      <c r="N3" s="36"/>
      <c r="O3" s="38"/>
      <c r="P3" s="38"/>
      <c r="Q3" s="36"/>
      <c r="R3" s="38"/>
      <c r="S3" s="36"/>
      <c r="T3" s="38"/>
      <c r="U3" s="38"/>
      <c r="V3" s="38"/>
      <c r="W3" s="36"/>
      <c r="X3" s="36"/>
      <c r="Y3" s="38"/>
      <c r="Z3" s="38"/>
      <c r="AA3" s="38"/>
      <c r="AB3" s="38"/>
      <c r="AC3" s="38"/>
      <c r="AD3" s="38"/>
      <c r="AE3" s="38"/>
      <c r="AF3" s="38"/>
      <c r="AG3" s="38"/>
      <c r="AH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ht="15" customHeight="1">
      <c r="A5" s="144" t="s">
        <v>365</v>
      </c>
      <c r="B5" s="145">
        <v>102326</v>
      </c>
      <c r="C5" s="145">
        <v>123857</v>
      </c>
      <c r="D5" s="145">
        <v>129540</v>
      </c>
      <c r="E5" s="145">
        <v>152279</v>
      </c>
      <c r="F5" s="145">
        <v>176928</v>
      </c>
      <c r="G5" s="145">
        <v>195509</v>
      </c>
      <c r="H5" s="145">
        <v>202361</v>
      </c>
      <c r="I5" s="145">
        <v>104432</v>
      </c>
      <c r="J5" s="145">
        <v>54127</v>
      </c>
      <c r="K5" s="145">
        <v>42130</v>
      </c>
      <c r="L5" s="145">
        <v>49109</v>
      </c>
      <c r="M5" s="145">
        <v>53416</v>
      </c>
      <c r="N5" s="145">
        <v>65816</v>
      </c>
      <c r="O5" s="145">
        <v>79464</v>
      </c>
      <c r="P5" s="145">
        <v>93284</v>
      </c>
      <c r="Q5" s="145">
        <v>104819</v>
      </c>
      <c r="R5" s="145">
        <v>110745</v>
      </c>
      <c r="S5" s="145">
        <v>111617</v>
      </c>
      <c r="T5" s="145">
        <v>119935</v>
      </c>
      <c r="U5" s="145">
        <v>114446</v>
      </c>
      <c r="V5" s="145">
        <v>131150</v>
      </c>
      <c r="W5" s="145">
        <v>147342</v>
      </c>
      <c r="X5" s="145">
        <v>163217</v>
      </c>
      <c r="Y5" s="145">
        <v>172500</v>
      </c>
      <c r="Z5" s="145">
        <v>165642</v>
      </c>
      <c r="AA5" s="145">
        <v>162381</v>
      </c>
      <c r="AB5" s="145">
        <v>159667</v>
      </c>
      <c r="AC5" s="145">
        <v>159848</v>
      </c>
      <c r="AD5" s="145">
        <v>168730</v>
      </c>
      <c r="AE5" s="145">
        <v>172204</v>
      </c>
      <c r="AF5" s="145">
        <v>166277</v>
      </c>
      <c r="AG5" s="145">
        <v>167163</v>
      </c>
      <c r="AH5" s="145">
        <v>168687</v>
      </c>
      <c r="AI5" s="145">
        <v>172607</v>
      </c>
      <c r="AJ5" s="145">
        <v>169516</v>
      </c>
    </row>
    <row r="6" spans="1:36" ht="15" customHeight="1">
      <c r="A6" s="144" t="s">
        <v>366</v>
      </c>
      <c r="B6" s="145">
        <v>33251</v>
      </c>
      <c r="C6" s="145">
        <v>43985</v>
      </c>
      <c r="D6" s="145">
        <v>57851</v>
      </c>
      <c r="E6" s="145">
        <v>69812</v>
      </c>
      <c r="F6" s="145">
        <v>92607</v>
      </c>
      <c r="G6" s="145">
        <v>111323</v>
      </c>
      <c r="H6" s="145">
        <v>146897</v>
      </c>
      <c r="I6" s="145">
        <v>162150</v>
      </c>
      <c r="J6" s="145">
        <v>132206</v>
      </c>
      <c r="K6" s="145">
        <v>126520</v>
      </c>
      <c r="L6" s="145">
        <v>103214</v>
      </c>
      <c r="M6" s="145">
        <v>101613</v>
      </c>
      <c r="N6" s="145">
        <v>100902</v>
      </c>
      <c r="O6" s="145">
        <v>96127</v>
      </c>
      <c r="P6" s="145">
        <v>103730</v>
      </c>
      <c r="Q6" s="145">
        <v>121835</v>
      </c>
      <c r="R6" s="145">
        <v>134472</v>
      </c>
      <c r="S6" s="145">
        <v>151771</v>
      </c>
      <c r="T6" s="145">
        <v>147009</v>
      </c>
      <c r="U6" s="145">
        <v>156812</v>
      </c>
      <c r="V6" s="145">
        <v>171642</v>
      </c>
      <c r="W6" s="145">
        <v>159280</v>
      </c>
      <c r="X6" s="145">
        <v>177739</v>
      </c>
      <c r="Y6" s="145">
        <v>172286</v>
      </c>
      <c r="Z6" s="145">
        <v>171401</v>
      </c>
      <c r="AA6" s="145">
        <v>217559</v>
      </c>
      <c r="AB6" s="145">
        <v>240709</v>
      </c>
      <c r="AC6" s="145">
        <v>234881</v>
      </c>
      <c r="AD6" s="145">
        <v>241427</v>
      </c>
      <c r="AE6" s="145">
        <v>246871</v>
      </c>
      <c r="AF6" s="145">
        <v>255672</v>
      </c>
      <c r="AG6" s="145">
        <v>270398</v>
      </c>
      <c r="AH6" s="145">
        <v>269818</v>
      </c>
      <c r="AI6" s="145">
        <v>266955</v>
      </c>
      <c r="AJ6" s="145">
        <v>278696</v>
      </c>
    </row>
    <row r="7" spans="1:36" s="35" customFormat="1" ht="15" customHeight="1">
      <c r="A7" s="60" t="s">
        <v>312</v>
      </c>
      <c r="B7" s="60">
        <v>135577</v>
      </c>
      <c r="C7" s="60">
        <v>167842</v>
      </c>
      <c r="D7" s="60">
        <v>187391</v>
      </c>
      <c r="E7" s="60">
        <v>222091</v>
      </c>
      <c r="F7" s="60">
        <v>269535</v>
      </c>
      <c r="G7" s="60">
        <v>306832</v>
      </c>
      <c r="H7" s="60">
        <v>349258</v>
      </c>
      <c r="I7" s="60">
        <v>266582</v>
      </c>
      <c r="J7" s="60">
        <v>186333</v>
      </c>
      <c r="K7" s="60">
        <v>168650</v>
      </c>
      <c r="L7" s="60">
        <v>152323</v>
      </c>
      <c r="M7" s="60">
        <v>155029</v>
      </c>
      <c r="N7" s="60">
        <v>166718</v>
      </c>
      <c r="O7" s="60">
        <v>175591</v>
      </c>
      <c r="P7" s="60">
        <v>197014</v>
      </c>
      <c r="Q7" s="60">
        <v>226654</v>
      </c>
      <c r="R7" s="60">
        <v>245217</v>
      </c>
      <c r="S7" s="60">
        <v>263388</v>
      </c>
      <c r="T7" s="60">
        <v>266944</v>
      </c>
      <c r="U7" s="60">
        <v>271258</v>
      </c>
      <c r="V7" s="60">
        <v>302792</v>
      </c>
      <c r="W7" s="60">
        <v>306622</v>
      </c>
      <c r="X7" s="60">
        <v>340956</v>
      </c>
      <c r="Y7" s="60">
        <v>344786</v>
      </c>
      <c r="Z7" s="60">
        <v>337043</v>
      </c>
      <c r="AA7" s="60">
        <v>379940</v>
      </c>
      <c r="AB7" s="60">
        <v>400376</v>
      </c>
      <c r="AC7" s="60">
        <v>394729</v>
      </c>
      <c r="AD7" s="60">
        <v>410157</v>
      </c>
      <c r="AE7" s="60">
        <v>419075</v>
      </c>
      <c r="AF7" s="60">
        <v>421949</v>
      </c>
      <c r="AG7" s="60">
        <v>437561</v>
      </c>
      <c r="AH7" s="60">
        <v>438505</v>
      </c>
      <c r="AI7" s="60">
        <v>439562</v>
      </c>
      <c r="AJ7" s="60">
        <v>448212</v>
      </c>
    </row>
    <row r="8" spans="1:36" ht="15" customHeight="1">
      <c r="A8" s="81"/>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row>
    <row r="9" spans="1:36" ht="15" customHeight="1">
      <c r="A9" s="81" t="s">
        <v>367</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row>
    <row r="10" spans="1:36" ht="15" customHeight="1">
      <c r="A10" s="81" t="s">
        <v>246</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row>
    <row r="11" spans="1:36" ht="15" customHeight="1">
      <c r="A11" s="36" t="s">
        <v>219</v>
      </c>
      <c r="B11" s="36"/>
      <c r="C11" s="36"/>
      <c r="D11" s="36"/>
      <c r="E11" s="36"/>
      <c r="F11" s="36"/>
      <c r="G11" s="36"/>
      <c r="H11" s="36"/>
      <c r="I11" s="36"/>
      <c r="J11" s="36"/>
      <c r="K11" s="36"/>
      <c r="L11" s="36"/>
      <c r="M11" s="36"/>
      <c r="N11" s="36"/>
      <c r="O11" s="38"/>
      <c r="P11" s="38"/>
      <c r="Q11" s="36"/>
      <c r="R11" s="38"/>
      <c r="S11" s="36"/>
      <c r="T11" s="38"/>
      <c r="U11" s="38"/>
      <c r="V11" s="38"/>
      <c r="W11" s="36"/>
      <c r="X11" s="36"/>
      <c r="Y11" s="38"/>
      <c r="Z11" s="38"/>
      <c r="AA11" s="38"/>
      <c r="AB11" s="38"/>
      <c r="AC11" s="38"/>
      <c r="AD11" s="38"/>
      <c r="AE11" s="38"/>
      <c r="AF11" s="38"/>
      <c r="AG11" s="38"/>
      <c r="AH11" s="38"/>
      <c r="AI11" s="38"/>
      <c r="AJ11" s="38" t="s">
        <v>213</v>
      </c>
    </row>
    <row r="12" spans="1:36" ht="13.5">
      <c r="A12" s="67"/>
      <c r="B12" s="39">
        <v>1990</v>
      </c>
      <c r="C12" s="39">
        <v>1991</v>
      </c>
      <c r="D12" s="39">
        <v>1992</v>
      </c>
      <c r="E12" s="39">
        <v>1993</v>
      </c>
      <c r="F12" s="39">
        <v>1994</v>
      </c>
      <c r="G12" s="39">
        <v>1995</v>
      </c>
      <c r="H12" s="39">
        <v>1996</v>
      </c>
      <c r="I12" s="39">
        <v>1997</v>
      </c>
      <c r="J12" s="39">
        <v>1998</v>
      </c>
      <c r="K12" s="39">
        <v>1999</v>
      </c>
      <c r="L12" s="39">
        <v>2000</v>
      </c>
      <c r="M12" s="39">
        <v>2001</v>
      </c>
      <c r="N12" s="39">
        <v>2002</v>
      </c>
      <c r="O12" s="39">
        <v>2003</v>
      </c>
      <c r="P12" s="39">
        <v>2004</v>
      </c>
      <c r="Q12" s="39" t="s">
        <v>226</v>
      </c>
      <c r="R12" s="39" t="s">
        <v>227</v>
      </c>
      <c r="S12" s="39" t="s">
        <v>228</v>
      </c>
      <c r="T12" s="39" t="s">
        <v>214</v>
      </c>
      <c r="U12" s="39">
        <v>2009</v>
      </c>
      <c r="V12" s="40" t="s">
        <v>215</v>
      </c>
      <c r="W12" s="40" t="s">
        <v>216</v>
      </c>
      <c r="X12" s="40">
        <v>2012</v>
      </c>
      <c r="Y12" s="40">
        <v>2013</v>
      </c>
      <c r="Z12" s="40">
        <v>2014</v>
      </c>
      <c r="AA12" s="40">
        <v>2015</v>
      </c>
      <c r="AB12" s="40">
        <v>2016</v>
      </c>
      <c r="AC12" s="40">
        <v>2017</v>
      </c>
      <c r="AD12" s="40">
        <v>2018</v>
      </c>
      <c r="AE12" s="40" t="s">
        <v>576</v>
      </c>
      <c r="AF12" s="40" t="s">
        <v>229</v>
      </c>
      <c r="AG12" s="40" t="s">
        <v>217</v>
      </c>
      <c r="AH12" s="40" t="s">
        <v>218</v>
      </c>
      <c r="AI12" s="40" t="s">
        <v>230</v>
      </c>
      <c r="AJ12" s="40" t="s">
        <v>231</v>
      </c>
    </row>
    <row r="13" spans="1:36" ht="15" customHeight="1">
      <c r="A13" s="144" t="s">
        <v>365</v>
      </c>
      <c r="B13" s="145">
        <v>177508</v>
      </c>
      <c r="C13" s="145">
        <v>197907</v>
      </c>
      <c r="D13" s="145">
        <v>197822</v>
      </c>
      <c r="E13" s="145">
        <v>212107</v>
      </c>
      <c r="F13" s="145">
        <v>231958</v>
      </c>
      <c r="G13" s="145">
        <v>241235</v>
      </c>
      <c r="H13" s="145">
        <v>236393</v>
      </c>
      <c r="I13" s="145">
        <v>115438</v>
      </c>
      <c r="J13" s="145">
        <v>56596</v>
      </c>
      <c r="K13" s="145">
        <v>43995</v>
      </c>
      <c r="L13" s="145">
        <v>50141</v>
      </c>
      <c r="M13" s="145">
        <v>53947</v>
      </c>
      <c r="N13" s="145">
        <v>65816</v>
      </c>
      <c r="O13" s="145">
        <v>76781</v>
      </c>
      <c r="P13" s="145">
        <v>86534</v>
      </c>
      <c r="Q13" s="145">
        <v>93423</v>
      </c>
      <c r="R13" s="145">
        <v>96980</v>
      </c>
      <c r="S13" s="145">
        <v>93664</v>
      </c>
      <c r="T13" s="145">
        <v>96017</v>
      </c>
      <c r="U13" s="145">
        <v>90658</v>
      </c>
      <c r="V13" s="145">
        <v>100082</v>
      </c>
      <c r="W13" s="145">
        <v>106988</v>
      </c>
      <c r="X13" s="145">
        <v>114821</v>
      </c>
      <c r="Y13" s="145">
        <v>119020</v>
      </c>
      <c r="Z13" s="145">
        <v>114525</v>
      </c>
      <c r="AA13" s="145">
        <v>115490</v>
      </c>
      <c r="AB13" s="145">
        <v>116279</v>
      </c>
      <c r="AC13" s="145">
        <v>114607</v>
      </c>
      <c r="AD13" s="145">
        <v>119032</v>
      </c>
      <c r="AE13" s="145">
        <v>120551</v>
      </c>
      <c r="AF13" s="145">
        <v>117077</v>
      </c>
      <c r="AG13" s="145">
        <v>116035</v>
      </c>
      <c r="AH13" s="145">
        <v>114057</v>
      </c>
      <c r="AI13" s="145">
        <v>115716</v>
      </c>
      <c r="AJ13" s="145">
        <v>113157</v>
      </c>
    </row>
    <row r="14" spans="1:36" ht="15" customHeight="1">
      <c r="A14" s="144" t="s">
        <v>366</v>
      </c>
      <c r="B14" s="145">
        <v>54978</v>
      </c>
      <c r="C14" s="145">
        <v>66873</v>
      </c>
      <c r="D14" s="145">
        <v>81356</v>
      </c>
      <c r="E14" s="145">
        <v>91836</v>
      </c>
      <c r="F14" s="145">
        <v>114810</v>
      </c>
      <c r="G14" s="145">
        <v>134455</v>
      </c>
      <c r="H14" s="145">
        <v>168753</v>
      </c>
      <c r="I14" s="145">
        <v>176227</v>
      </c>
      <c r="J14" s="145">
        <v>137566</v>
      </c>
      <c r="K14" s="145">
        <v>131582</v>
      </c>
      <c r="L14" s="145">
        <v>106990</v>
      </c>
      <c r="M14" s="145">
        <v>104003</v>
      </c>
      <c r="N14" s="145">
        <v>100902</v>
      </c>
      <c r="O14" s="145">
        <v>94870</v>
      </c>
      <c r="P14" s="145">
        <v>98967</v>
      </c>
      <c r="Q14" s="145">
        <v>110615</v>
      </c>
      <c r="R14" s="145">
        <v>109447</v>
      </c>
      <c r="S14" s="145">
        <v>120388</v>
      </c>
      <c r="T14" s="145">
        <v>107040</v>
      </c>
      <c r="U14" s="145">
        <v>118854</v>
      </c>
      <c r="V14" s="145">
        <v>127316</v>
      </c>
      <c r="W14" s="145">
        <v>110862</v>
      </c>
      <c r="X14" s="145">
        <v>120308</v>
      </c>
      <c r="Y14" s="145">
        <v>115572</v>
      </c>
      <c r="Z14" s="145">
        <v>114325</v>
      </c>
      <c r="AA14" s="145">
        <v>151730</v>
      </c>
      <c r="AB14" s="145">
        <v>172088</v>
      </c>
      <c r="AC14" s="145">
        <v>165195</v>
      </c>
      <c r="AD14" s="145">
        <v>167182</v>
      </c>
      <c r="AE14" s="145">
        <v>170125</v>
      </c>
      <c r="AF14" s="145">
        <v>177258</v>
      </c>
      <c r="AG14" s="145">
        <v>184815</v>
      </c>
      <c r="AH14" s="145">
        <v>179742</v>
      </c>
      <c r="AI14" s="145">
        <v>176140</v>
      </c>
      <c r="AJ14" s="145">
        <v>183550</v>
      </c>
    </row>
    <row r="15" spans="1:36" s="35" customFormat="1" ht="15" customHeight="1">
      <c r="A15" s="60" t="s">
        <v>312</v>
      </c>
      <c r="B15" s="60">
        <v>229268</v>
      </c>
      <c r="C15" s="60">
        <v>261318</v>
      </c>
      <c r="D15" s="60">
        <v>276067</v>
      </c>
      <c r="E15" s="60">
        <v>300826</v>
      </c>
      <c r="F15" s="60">
        <v>343786</v>
      </c>
      <c r="G15" s="60">
        <v>373023</v>
      </c>
      <c r="H15" s="60">
        <v>402775</v>
      </c>
      <c r="I15" s="60">
        <v>290870</v>
      </c>
      <c r="J15" s="60">
        <v>193974</v>
      </c>
      <c r="K15" s="60">
        <v>175442</v>
      </c>
      <c r="L15" s="60">
        <v>156966</v>
      </c>
      <c r="M15" s="60">
        <v>157838</v>
      </c>
      <c r="N15" s="60">
        <v>166718</v>
      </c>
      <c r="O15" s="60">
        <v>171651</v>
      </c>
      <c r="P15" s="60">
        <v>185576</v>
      </c>
      <c r="Q15" s="60">
        <v>204071</v>
      </c>
      <c r="R15" s="60">
        <v>206506</v>
      </c>
      <c r="S15" s="60">
        <v>214638</v>
      </c>
      <c r="T15" s="60">
        <v>203210</v>
      </c>
      <c r="U15" s="60">
        <v>210466</v>
      </c>
      <c r="V15" s="60">
        <v>228359</v>
      </c>
      <c r="W15" s="60">
        <v>218454</v>
      </c>
      <c r="X15" s="60">
        <v>235808</v>
      </c>
      <c r="Y15" s="60">
        <v>235098</v>
      </c>
      <c r="Z15" s="60">
        <v>229389</v>
      </c>
      <c r="AA15" s="60">
        <v>268506</v>
      </c>
      <c r="AB15" s="60">
        <v>289919</v>
      </c>
      <c r="AC15" s="60">
        <v>281274</v>
      </c>
      <c r="AD15" s="60">
        <v>287681</v>
      </c>
      <c r="AE15" s="60">
        <v>292174</v>
      </c>
      <c r="AF15" s="60">
        <v>295932</v>
      </c>
      <c r="AG15" s="60">
        <v>302539</v>
      </c>
      <c r="AH15" s="60">
        <v>295439</v>
      </c>
      <c r="AI15" s="60">
        <v>293449</v>
      </c>
      <c r="AJ15" s="60">
        <v>298398</v>
      </c>
    </row>
    <row r="16" spans="1:36" ht="15" customHeight="1">
      <c r="A16" s="36" t="s">
        <v>250</v>
      </c>
    </row>
    <row r="17" spans="1:36" ht="15" customHeight="1">
      <c r="A17" s="81"/>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row>
    <row r="18" spans="1:36" ht="15" customHeight="1">
      <c r="A18" s="81" t="s">
        <v>368</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row>
    <row r="19" spans="1:36" ht="15" customHeight="1">
      <c r="A19" s="81" t="s">
        <v>252</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row>
    <row r="20" spans="1:36" ht="15" customHeight="1">
      <c r="A20" s="36" t="s">
        <v>219</v>
      </c>
      <c r="B20" s="36"/>
      <c r="C20" s="36"/>
      <c r="D20" s="36"/>
      <c r="E20" s="36"/>
      <c r="F20" s="36"/>
      <c r="G20" s="36"/>
      <c r="H20" s="36"/>
      <c r="I20" s="36"/>
      <c r="J20" s="36"/>
      <c r="K20" s="36"/>
      <c r="L20" s="36"/>
      <c r="M20" s="36"/>
      <c r="N20" s="36"/>
      <c r="O20" s="38"/>
      <c r="P20" s="38"/>
      <c r="Q20" s="36"/>
      <c r="R20" s="38"/>
      <c r="S20" s="36"/>
      <c r="T20" s="38"/>
      <c r="U20" s="38"/>
      <c r="V20" s="38"/>
      <c r="W20" s="36"/>
      <c r="X20" s="36"/>
      <c r="Y20" s="38"/>
      <c r="Z20" s="38"/>
      <c r="AA20" s="38"/>
      <c r="AB20" s="38"/>
      <c r="AC20" s="38"/>
      <c r="AD20" s="38"/>
      <c r="AE20" s="38"/>
      <c r="AF20" s="38"/>
      <c r="AG20" s="38"/>
      <c r="AH20" s="38"/>
      <c r="AI20" s="38"/>
      <c r="AJ20" s="38"/>
    </row>
    <row r="21" spans="1:36" ht="13.5">
      <c r="A21" s="67"/>
      <c r="B21" s="39">
        <v>1990</v>
      </c>
      <c r="C21" s="39">
        <v>1991</v>
      </c>
      <c r="D21" s="39">
        <v>1992</v>
      </c>
      <c r="E21" s="39">
        <v>1993</v>
      </c>
      <c r="F21" s="39">
        <v>1994</v>
      </c>
      <c r="G21" s="39">
        <v>1995</v>
      </c>
      <c r="H21" s="39">
        <v>1996</v>
      </c>
      <c r="I21" s="39">
        <v>1997</v>
      </c>
      <c r="J21" s="39">
        <v>1998</v>
      </c>
      <c r="K21" s="39">
        <v>1999</v>
      </c>
      <c r="L21" s="39">
        <v>2000</v>
      </c>
      <c r="M21" s="39">
        <v>2001</v>
      </c>
      <c r="N21" s="39">
        <v>2002</v>
      </c>
      <c r="O21" s="39">
        <v>2003</v>
      </c>
      <c r="P21" s="39">
        <v>2004</v>
      </c>
      <c r="Q21" s="39" t="s">
        <v>226</v>
      </c>
      <c r="R21" s="39" t="s">
        <v>227</v>
      </c>
      <c r="S21" s="39" t="s">
        <v>228</v>
      </c>
      <c r="T21" s="39" t="s">
        <v>214</v>
      </c>
      <c r="U21" s="39">
        <v>2009</v>
      </c>
      <c r="V21" s="40" t="s">
        <v>215</v>
      </c>
      <c r="W21" s="40" t="s">
        <v>216</v>
      </c>
      <c r="X21" s="40">
        <v>2012</v>
      </c>
      <c r="Y21" s="40">
        <v>2013</v>
      </c>
      <c r="Z21" s="40">
        <v>2014</v>
      </c>
      <c r="AA21" s="40">
        <v>2015</v>
      </c>
      <c r="AB21" s="40">
        <v>2016</v>
      </c>
      <c r="AC21" s="40">
        <v>2017</v>
      </c>
      <c r="AD21" s="40">
        <v>2018</v>
      </c>
      <c r="AE21" s="40" t="s">
        <v>576</v>
      </c>
      <c r="AF21" s="40" t="s">
        <v>229</v>
      </c>
      <c r="AG21" s="40" t="s">
        <v>217</v>
      </c>
      <c r="AH21" s="40" t="s">
        <v>218</v>
      </c>
      <c r="AI21" s="40" t="s">
        <v>230</v>
      </c>
      <c r="AJ21" s="40" t="s">
        <v>231</v>
      </c>
    </row>
    <row r="22" spans="1:36" ht="15" customHeight="1">
      <c r="A22" s="146" t="s">
        <v>365</v>
      </c>
      <c r="B22" s="147">
        <v>269.70341558283712</v>
      </c>
      <c r="C22" s="147">
        <v>300.69739880880041</v>
      </c>
      <c r="D22" s="147">
        <v>300.56825088124481</v>
      </c>
      <c r="E22" s="147">
        <v>322.27269964750224</v>
      </c>
      <c r="F22" s="147">
        <v>352.43405858757757</v>
      </c>
      <c r="G22" s="147">
        <v>366.52941533973507</v>
      </c>
      <c r="H22" s="147">
        <v>359.17254163121436</v>
      </c>
      <c r="I22" s="147">
        <v>175.39504071958189</v>
      </c>
      <c r="J22" s="147">
        <v>85.991248328673876</v>
      </c>
      <c r="K22" s="147">
        <v>66.845447915400513</v>
      </c>
      <c r="L22" s="147">
        <v>76.183602771362587</v>
      </c>
      <c r="M22" s="147">
        <v>81.966391151087876</v>
      </c>
      <c r="N22" s="147">
        <v>100</v>
      </c>
      <c r="O22" s="147">
        <v>116.66008265467363</v>
      </c>
      <c r="P22" s="147">
        <v>131.47866780114259</v>
      </c>
      <c r="Q22" s="147">
        <v>141.94572748267899</v>
      </c>
      <c r="R22" s="147">
        <v>147.35018840403549</v>
      </c>
      <c r="S22" s="147">
        <v>142.31189984198372</v>
      </c>
      <c r="T22" s="148">
        <v>145.8870183541996</v>
      </c>
      <c r="U22" s="148">
        <v>137.74462136866416</v>
      </c>
      <c r="V22" s="148">
        <v>152.06332806612374</v>
      </c>
      <c r="W22" s="148">
        <v>162.55621733317128</v>
      </c>
      <c r="X22" s="149">
        <v>174.45757870426644</v>
      </c>
      <c r="Y22" s="149">
        <v>180.83748632551354</v>
      </c>
      <c r="Z22" s="149">
        <v>174.00784003889632</v>
      </c>
      <c r="AA22" s="149">
        <v>175.47404886349824</v>
      </c>
      <c r="AB22" s="149">
        <v>176.6728455086909</v>
      </c>
      <c r="AC22" s="149">
        <v>174.13242980430292</v>
      </c>
      <c r="AD22" s="149">
        <v>180.85571897410964</v>
      </c>
      <c r="AE22" s="149">
        <v>183.16366840889751</v>
      </c>
      <c r="AF22" s="149">
        <v>177.88531664033059</v>
      </c>
      <c r="AG22" s="149">
        <v>176.3021149872371</v>
      </c>
      <c r="AH22" s="149">
        <v>173.2967667436489</v>
      </c>
      <c r="AI22" s="149">
        <v>175.8174304120578</v>
      </c>
      <c r="AJ22" s="149">
        <v>171.92931809894247</v>
      </c>
    </row>
    <row r="23" spans="1:36" ht="15" customHeight="1">
      <c r="A23" s="146" t="s">
        <v>366</v>
      </c>
      <c r="B23" s="147">
        <v>54.486531485996316</v>
      </c>
      <c r="C23" s="147">
        <v>66.27519771659631</v>
      </c>
      <c r="D23" s="147">
        <v>80.628728865632013</v>
      </c>
      <c r="E23" s="147">
        <v>91.01504430041031</v>
      </c>
      <c r="F23" s="147">
        <v>113.78367128500922</v>
      </c>
      <c r="G23" s="147">
        <v>133.25305742205308</v>
      </c>
      <c r="H23" s="147">
        <v>167.24445501575786</v>
      </c>
      <c r="I23" s="147">
        <v>174.65164218746904</v>
      </c>
      <c r="J23" s="147">
        <v>136.33624705159463</v>
      </c>
      <c r="K23" s="147">
        <v>130.40574022318685</v>
      </c>
      <c r="L23" s="147">
        <v>106.03357713424909</v>
      </c>
      <c r="M23" s="147">
        <v>103.07327902321065</v>
      </c>
      <c r="N23" s="147">
        <v>100</v>
      </c>
      <c r="O23" s="147">
        <v>94.02192226120394</v>
      </c>
      <c r="P23" s="147">
        <v>98.082297674971741</v>
      </c>
      <c r="Q23" s="147">
        <v>109.62617192919861</v>
      </c>
      <c r="R23" s="147">
        <v>108.46861310975002</v>
      </c>
      <c r="S23" s="147">
        <v>119.3118074963826</v>
      </c>
      <c r="T23" s="148">
        <v>106.08313016590353</v>
      </c>
      <c r="U23" s="148">
        <v>117.79152048522327</v>
      </c>
      <c r="V23" s="148">
        <v>126.17787556242691</v>
      </c>
      <c r="W23" s="148">
        <v>109.87096390557173</v>
      </c>
      <c r="X23" s="149">
        <v>119.23252264573544</v>
      </c>
      <c r="Y23" s="149">
        <v>114.53885948742342</v>
      </c>
      <c r="Z23" s="149">
        <v>113.30300687796078</v>
      </c>
      <c r="AA23" s="149">
        <v>150.37362985867475</v>
      </c>
      <c r="AB23" s="149">
        <v>170.54964222711143</v>
      </c>
      <c r="AC23" s="149">
        <v>163.7182612832253</v>
      </c>
      <c r="AD23" s="149">
        <v>165.6874987611742</v>
      </c>
      <c r="AE23" s="149">
        <v>168.60419020435668</v>
      </c>
      <c r="AF23" s="149">
        <v>175.67342570018431</v>
      </c>
      <c r="AG23" s="149">
        <v>183.16287090444192</v>
      </c>
      <c r="AH23" s="149">
        <v>178.13522031277873</v>
      </c>
      <c r="AI23" s="149">
        <v>174.56541991239024</v>
      </c>
      <c r="AJ23" s="149">
        <v>181.90917920358368</v>
      </c>
    </row>
    <row r="24" spans="1:36" ht="15" customHeight="1">
      <c r="A24" s="150" t="s">
        <v>312</v>
      </c>
      <c r="B24" s="150">
        <v>137.51844431914972</v>
      </c>
      <c r="C24" s="150">
        <v>156.74252330282275</v>
      </c>
      <c r="D24" s="150">
        <v>165.58919852685375</v>
      </c>
      <c r="E24" s="150">
        <v>180.44002447246248</v>
      </c>
      <c r="F24" s="150">
        <v>206.20808790892406</v>
      </c>
      <c r="G24" s="150">
        <v>223.74488657493492</v>
      </c>
      <c r="H24" s="150">
        <v>241.59059009824975</v>
      </c>
      <c r="I24" s="150">
        <v>174.46826377475736</v>
      </c>
      <c r="J24" s="150">
        <v>116.34856464209024</v>
      </c>
      <c r="K24" s="150">
        <v>105.23278830120323</v>
      </c>
      <c r="L24" s="150">
        <v>94.150601614702666</v>
      </c>
      <c r="M24" s="150">
        <v>94.673640518720234</v>
      </c>
      <c r="N24" s="150">
        <v>100</v>
      </c>
      <c r="O24" s="150">
        <v>102.95888866229201</v>
      </c>
      <c r="P24" s="150">
        <v>111.31131611463668</v>
      </c>
      <c r="Q24" s="150">
        <v>122.40489929101835</v>
      </c>
      <c r="R24" s="150">
        <v>123.86544944157197</v>
      </c>
      <c r="S24" s="150">
        <v>128.74314711068988</v>
      </c>
      <c r="T24" s="151">
        <v>121.88845835482668</v>
      </c>
      <c r="U24" s="151">
        <v>126.24071785889943</v>
      </c>
      <c r="V24" s="151">
        <v>136.97321225062677</v>
      </c>
      <c r="W24" s="151">
        <v>131.03204213102362</v>
      </c>
      <c r="X24" s="152">
        <v>141.44123609928138</v>
      </c>
      <c r="Y24" s="152">
        <v>141.01536726688175</v>
      </c>
      <c r="Z24" s="152">
        <v>137.59102196523466</v>
      </c>
      <c r="AA24" s="152">
        <v>161.05399536942616</v>
      </c>
      <c r="AB24" s="152">
        <v>173.8978394654446</v>
      </c>
      <c r="AC24" s="152">
        <v>168.71243656953655</v>
      </c>
      <c r="AD24" s="152">
        <v>172.55545292050047</v>
      </c>
      <c r="AE24" s="152">
        <v>175.25042286975611</v>
      </c>
      <c r="AF24" s="152">
        <v>177.50452860518959</v>
      </c>
      <c r="AG24" s="152">
        <v>181.46750800753367</v>
      </c>
      <c r="AH24" s="152">
        <v>177.20881968353746</v>
      </c>
      <c r="AI24" s="152">
        <v>176.01518732230471</v>
      </c>
      <c r="AJ24" s="152">
        <v>178.98367302870713</v>
      </c>
    </row>
    <row r="26" spans="1:36" ht="15" customHeight="1">
      <c r="A26" s="81" t="s">
        <v>369</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row>
    <row r="27" spans="1:36" ht="15" customHeight="1">
      <c r="A27" s="81" t="s">
        <v>246</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row>
    <row r="28" spans="1:36" ht="15" customHeight="1">
      <c r="A28" s="36" t="s">
        <v>219</v>
      </c>
      <c r="B28" s="36"/>
      <c r="C28" s="36"/>
      <c r="D28" s="36"/>
      <c r="E28" s="36"/>
      <c r="F28" s="36"/>
      <c r="G28" s="36"/>
      <c r="H28" s="36"/>
      <c r="I28" s="36"/>
      <c r="J28" s="36"/>
      <c r="K28" s="36"/>
      <c r="L28" s="36"/>
      <c r="M28" s="36"/>
      <c r="N28" s="36"/>
      <c r="O28" s="38"/>
      <c r="P28" s="38"/>
      <c r="Q28" s="36"/>
      <c r="R28" s="38"/>
      <c r="S28" s="36"/>
      <c r="T28" s="38"/>
      <c r="U28" s="38"/>
      <c r="V28" s="38"/>
      <c r="W28" s="36"/>
      <c r="X28" s="36"/>
      <c r="Y28" s="38"/>
      <c r="Z28" s="38"/>
      <c r="AA28" s="38"/>
      <c r="AB28" s="38"/>
      <c r="AC28" s="38"/>
      <c r="AD28" s="38"/>
      <c r="AE28" s="38"/>
      <c r="AF28" s="38"/>
      <c r="AG28" s="38"/>
      <c r="AH28" s="38"/>
      <c r="AI28" s="38"/>
      <c r="AJ28" s="38" t="s">
        <v>254</v>
      </c>
    </row>
    <row r="29" spans="1:36" ht="13.5">
      <c r="A29" s="67"/>
      <c r="B29" s="39">
        <v>1990</v>
      </c>
      <c r="C29" s="39">
        <v>1991</v>
      </c>
      <c r="D29" s="39">
        <v>1992</v>
      </c>
      <c r="E29" s="39">
        <v>1993</v>
      </c>
      <c r="F29" s="39">
        <v>1994</v>
      </c>
      <c r="G29" s="39">
        <v>1995</v>
      </c>
      <c r="H29" s="39">
        <v>1996</v>
      </c>
      <c r="I29" s="39">
        <v>1997</v>
      </c>
      <c r="J29" s="39">
        <v>1998</v>
      </c>
      <c r="K29" s="39">
        <v>1999</v>
      </c>
      <c r="L29" s="39">
        <v>2000</v>
      </c>
      <c r="M29" s="39">
        <v>2001</v>
      </c>
      <c r="N29" s="39">
        <v>2002</v>
      </c>
      <c r="O29" s="39">
        <v>2003</v>
      </c>
      <c r="P29" s="39">
        <v>2004</v>
      </c>
      <c r="Q29" s="39" t="s">
        <v>226</v>
      </c>
      <c r="R29" s="39" t="s">
        <v>227</v>
      </c>
      <c r="S29" s="39" t="s">
        <v>228</v>
      </c>
      <c r="T29" s="39" t="s">
        <v>214</v>
      </c>
      <c r="U29" s="39">
        <v>2009</v>
      </c>
      <c r="V29" s="40" t="s">
        <v>215</v>
      </c>
      <c r="W29" s="40" t="s">
        <v>216</v>
      </c>
      <c r="X29" s="40">
        <v>2012</v>
      </c>
      <c r="Y29" s="40">
        <v>2013</v>
      </c>
      <c r="Z29" s="40">
        <v>2014</v>
      </c>
      <c r="AA29" s="40">
        <v>2015</v>
      </c>
      <c r="AB29" s="40">
        <v>2016</v>
      </c>
      <c r="AC29" s="40">
        <v>2017</v>
      </c>
      <c r="AD29" s="40">
        <v>2018</v>
      </c>
      <c r="AE29" s="40" t="s">
        <v>576</v>
      </c>
      <c r="AF29" s="40" t="s">
        <v>229</v>
      </c>
      <c r="AG29" s="40" t="s">
        <v>217</v>
      </c>
      <c r="AH29" s="40" t="s">
        <v>218</v>
      </c>
      <c r="AI29" s="40" t="s">
        <v>230</v>
      </c>
      <c r="AJ29" s="40" t="s">
        <v>231</v>
      </c>
    </row>
    <row r="30" spans="1:36" ht="15" customHeight="1">
      <c r="A30" s="146" t="s">
        <v>365</v>
      </c>
      <c r="B30" s="147"/>
      <c r="C30" s="147">
        <v>11.491876422471094</v>
      </c>
      <c r="D30" s="147">
        <v>-4.2949466163406669E-2</v>
      </c>
      <c r="E30" s="147">
        <v>7.2211381949429239</v>
      </c>
      <c r="F30" s="147">
        <v>9.358955621455209</v>
      </c>
      <c r="G30" s="147">
        <v>3.9994309314617311</v>
      </c>
      <c r="H30" s="147">
        <v>-2.0071714303479951</v>
      </c>
      <c r="I30" s="147">
        <v>-51.166912725842131</v>
      </c>
      <c r="J30" s="147">
        <v>-50.972816576863771</v>
      </c>
      <c r="K30" s="147">
        <v>-22.264824369213372</v>
      </c>
      <c r="L30" s="147">
        <v>13.969769291965008</v>
      </c>
      <c r="M30" s="147">
        <v>7.5905945234438832</v>
      </c>
      <c r="N30" s="147">
        <v>22.001223422989227</v>
      </c>
      <c r="O30" s="147">
        <v>16.66008265467363</v>
      </c>
      <c r="P30" s="147">
        <v>12.702361261249536</v>
      </c>
      <c r="Q30" s="147">
        <v>7.9610326576836883</v>
      </c>
      <c r="R30" s="147">
        <v>3.8074135919420371</v>
      </c>
      <c r="S30" s="147">
        <v>-3.4192617034440076</v>
      </c>
      <c r="T30" s="147">
        <v>2.51217116501536</v>
      </c>
      <c r="U30" s="147">
        <v>-5.5813033108720305</v>
      </c>
      <c r="V30" s="147">
        <v>10.395111297403432</v>
      </c>
      <c r="W30" s="147">
        <v>6.9003417197897647</v>
      </c>
      <c r="X30" s="147">
        <v>7.3213818372153838</v>
      </c>
      <c r="Y30" s="147">
        <v>3.6569965424443325</v>
      </c>
      <c r="Z30" s="147">
        <v>-3.7766761888758111</v>
      </c>
      <c r="AA30" s="147">
        <v>0.84261078367168807</v>
      </c>
      <c r="AB30" s="147">
        <v>0.68317603255691495</v>
      </c>
      <c r="AC30" s="147">
        <v>-1.4379208627525202</v>
      </c>
      <c r="AD30" s="147">
        <v>3.8610207055415486</v>
      </c>
      <c r="AE30" s="147">
        <v>1.2761274279185386</v>
      </c>
      <c r="AF30" s="147">
        <v>-2.8817678824729711</v>
      </c>
      <c r="AG30" s="147">
        <v>-0.89001255583931993</v>
      </c>
      <c r="AH30" s="147">
        <v>-1.7046580773042592</v>
      </c>
      <c r="AI30" s="147">
        <v>1.4545358899497671</v>
      </c>
      <c r="AJ30" s="147">
        <v>-2.2114487192782235</v>
      </c>
    </row>
    <row r="31" spans="1:36" ht="15" customHeight="1">
      <c r="A31" s="146" t="s">
        <v>366</v>
      </c>
      <c r="B31" s="147"/>
      <c r="C31" s="147">
        <v>21.635927098111978</v>
      </c>
      <c r="D31" s="147">
        <v>21.657470129947811</v>
      </c>
      <c r="E31" s="147">
        <v>12.881655931953389</v>
      </c>
      <c r="F31" s="147">
        <v>25.01633346400105</v>
      </c>
      <c r="G31" s="147">
        <v>17.110878843306338</v>
      </c>
      <c r="H31" s="147">
        <v>25.508906325536415</v>
      </c>
      <c r="I31" s="147">
        <v>4.4289583000005877</v>
      </c>
      <c r="J31" s="147">
        <v>-21.938182003892706</v>
      </c>
      <c r="K31" s="147">
        <v>-4.3499120422197421</v>
      </c>
      <c r="L31" s="147">
        <v>-18.689486403915438</v>
      </c>
      <c r="M31" s="147">
        <v>-2.7918497055799634</v>
      </c>
      <c r="N31" s="147">
        <v>-2.9816447602473062</v>
      </c>
      <c r="O31" s="147">
        <v>-5.9780777387960597</v>
      </c>
      <c r="P31" s="147">
        <v>4.3185411615895362</v>
      </c>
      <c r="Q31" s="147">
        <v>11.769579758909529</v>
      </c>
      <c r="R31" s="147">
        <v>-1.0559146589522186</v>
      </c>
      <c r="S31" s="147">
        <v>9.996619368278715</v>
      </c>
      <c r="T31" s="147">
        <v>-11.087483802372333</v>
      </c>
      <c r="U31" s="147">
        <v>11.036995515695054</v>
      </c>
      <c r="V31" s="147">
        <v>7.1196594140710374</v>
      </c>
      <c r="W31" s="147">
        <v>-12.923748782556785</v>
      </c>
      <c r="X31" s="147">
        <v>8.5205029676534707</v>
      </c>
      <c r="Y31" s="147">
        <v>-3.936562822089968</v>
      </c>
      <c r="Z31" s="147">
        <v>-1.0789810680787753</v>
      </c>
      <c r="AA31" s="147">
        <v>32.718128143450684</v>
      </c>
      <c r="AB31" s="147">
        <v>13.417254333355302</v>
      </c>
      <c r="AC31" s="147">
        <v>-4.00550880944634</v>
      </c>
      <c r="AD31" s="147">
        <v>1.2028209086231385</v>
      </c>
      <c r="AE31" s="147">
        <v>1.7603569762294882</v>
      </c>
      <c r="AF31" s="147">
        <v>4.1927994121969192</v>
      </c>
      <c r="AG31" s="147">
        <v>4.2632772568798032</v>
      </c>
      <c r="AH31" s="147">
        <v>-2.7449070692313882</v>
      </c>
      <c r="AI31" s="147">
        <v>-2.0039834874431222</v>
      </c>
      <c r="AJ31" s="147">
        <v>4.2068808902009778</v>
      </c>
    </row>
    <row r="32" spans="1:36" ht="15" customHeight="1">
      <c r="A32" s="150" t="s">
        <v>312</v>
      </c>
      <c r="B32" s="150"/>
      <c r="C32" s="150">
        <v>13.979273165029582</v>
      </c>
      <c r="D32" s="150">
        <v>5.6440811578230381</v>
      </c>
      <c r="E32" s="150">
        <v>8.9684750441016092</v>
      </c>
      <c r="F32" s="150">
        <v>14.2806805262843</v>
      </c>
      <c r="G32" s="150">
        <v>8.5044184463590682</v>
      </c>
      <c r="H32" s="150">
        <v>7.9759156942065204</v>
      </c>
      <c r="I32" s="150">
        <v>-27.783501955185898</v>
      </c>
      <c r="J32" s="150">
        <v>-33.312476364011417</v>
      </c>
      <c r="K32" s="150">
        <v>-9.553857733510668</v>
      </c>
      <c r="L32" s="150">
        <v>-10.531115696355485</v>
      </c>
      <c r="M32" s="150">
        <v>0.55553431953416066</v>
      </c>
      <c r="N32" s="150">
        <v>5.6260216171010882</v>
      </c>
      <c r="O32" s="150">
        <v>2.9588886622920114</v>
      </c>
      <c r="P32" s="150">
        <v>8.1123908395523472</v>
      </c>
      <c r="Q32" s="150">
        <v>9.9662671897227995</v>
      </c>
      <c r="R32" s="150">
        <v>1.1932121663538595</v>
      </c>
      <c r="S32" s="150">
        <v>3.9379001094399229</v>
      </c>
      <c r="T32" s="150">
        <v>-5.3243134952804354</v>
      </c>
      <c r="U32" s="150">
        <v>3.5706904187785966</v>
      </c>
      <c r="V32" s="150">
        <v>8.5016107114688424</v>
      </c>
      <c r="W32" s="150">
        <v>-4.3374686349125682</v>
      </c>
      <c r="X32" s="150">
        <v>7.9440065185347919</v>
      </c>
      <c r="Y32" s="150">
        <v>-0.30109241416745647</v>
      </c>
      <c r="Z32" s="150">
        <v>-2.4283490289156049</v>
      </c>
      <c r="AA32" s="150">
        <v>17.052692151759686</v>
      </c>
      <c r="AB32" s="150">
        <v>7.9748683455863159</v>
      </c>
      <c r="AC32" s="150">
        <v>-2.9818673491561469</v>
      </c>
      <c r="AD32" s="150">
        <v>2.2778500679053053</v>
      </c>
      <c r="AE32" s="150">
        <v>1.5617993541457338</v>
      </c>
      <c r="AF32" s="150">
        <v>1.2862198552917192</v>
      </c>
      <c r="AG32" s="150">
        <v>2.2326074909100839</v>
      </c>
      <c r="AH32" s="150">
        <v>-2.3468048747434267</v>
      </c>
      <c r="AI32" s="150">
        <v>-0.67357390188837485</v>
      </c>
      <c r="AJ32" s="150">
        <v>1.6864940756315434</v>
      </c>
    </row>
    <row r="33" spans="2:36" ht="15" customHeight="1">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row>
    <row r="34" spans="2:36" ht="15" customHeight="1">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row>
    <row r="35" spans="2:36" ht="15" customHeight="1">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row>
    <row r="36" spans="2:36" ht="15" customHeight="1">
      <c r="B36" s="14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row>
    <row r="37" spans="2:36" ht="15" customHeight="1">
      <c r="B37" s="14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row>
    <row r="38" spans="2:36" ht="15" customHeight="1">
      <c r="B38" s="14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row>
    <row r="39" spans="2:36" ht="15" customHeight="1">
      <c r="B39" s="143"/>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row>
    <row r="40" spans="2:36" ht="15" customHeight="1">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row>
    <row r="41" spans="2:36" ht="15" customHeight="1">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row>
    <row r="42" spans="2:36" ht="15" customHeight="1">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0D4DF-AEC8-49AE-9DE2-0FF092A2A513}">
  <dimension ref="A1:AJ44"/>
  <sheetViews>
    <sheetView zoomScale="120" zoomScaleNormal="120" zoomScaleSheetLayoutView="100" workbookViewId="0">
      <pane xSplit="1" topLeftCell="W1" activePane="topRight" state="frozen"/>
      <selection activeCell="A14" sqref="A14:J14"/>
      <selection pane="topRight" activeCell="AE29" activeCellId="3" sqref="AE4 AE12 AE21 AE29"/>
    </sheetView>
  </sheetViews>
  <sheetFormatPr defaultColWidth="7.75" defaultRowHeight="15" customHeight="1"/>
  <cols>
    <col min="1" max="1" width="41.875" style="37" customWidth="1"/>
    <col min="2" max="2" width="1.125" style="37" hidden="1" customWidth="1"/>
    <col min="3" max="19" width="7.125" style="37" hidden="1" customWidth="1"/>
    <col min="20" max="22" width="7.25" style="37" hidden="1" customWidth="1"/>
    <col min="23" max="36" width="7.25" style="37" customWidth="1"/>
    <col min="37" max="16384" width="7.75" style="36"/>
  </cols>
  <sheetData>
    <row r="1" spans="1:36" ht="15" customHeight="1">
      <c r="A1" s="81" t="s">
        <v>370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ht="15" customHeight="1">
      <c r="A2" s="81" t="s">
        <v>225</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row>
    <row r="3" spans="1:36" ht="15" customHeight="1">
      <c r="A3" s="36" t="s">
        <v>219</v>
      </c>
      <c r="B3" s="36"/>
      <c r="C3" s="36"/>
      <c r="D3" s="36"/>
      <c r="E3" s="36"/>
      <c r="F3" s="36"/>
      <c r="G3" s="36"/>
      <c r="H3" s="36"/>
      <c r="I3" s="36"/>
      <c r="J3" s="36"/>
      <c r="K3" s="36"/>
      <c r="L3" s="36"/>
      <c r="M3" s="36"/>
      <c r="N3" s="36"/>
      <c r="O3" s="38"/>
      <c r="P3" s="38"/>
      <c r="Q3" s="36"/>
      <c r="R3" s="38"/>
      <c r="S3" s="36"/>
      <c r="T3" s="38"/>
      <c r="U3" s="38"/>
      <c r="V3" s="38"/>
      <c r="W3" s="36"/>
      <c r="X3" s="36"/>
      <c r="Y3" s="38"/>
      <c r="Z3" s="38"/>
      <c r="AA3" s="38"/>
      <c r="AB3" s="38"/>
      <c r="AC3" s="38"/>
      <c r="AD3" s="38"/>
      <c r="AE3" s="38"/>
      <c r="AF3" s="38"/>
      <c r="AG3" s="38"/>
      <c r="AH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ht="15" customHeight="1">
      <c r="A5" s="144" t="s">
        <v>371</v>
      </c>
      <c r="B5" s="145">
        <v>30791</v>
      </c>
      <c r="C5" s="145">
        <v>30335</v>
      </c>
      <c r="D5" s="145">
        <v>36128</v>
      </c>
      <c r="E5" s="145">
        <v>44332</v>
      </c>
      <c r="F5" s="145">
        <v>49042</v>
      </c>
      <c r="G5" s="145">
        <v>61385</v>
      </c>
      <c r="H5" s="145">
        <v>75906</v>
      </c>
      <c r="I5" s="145">
        <v>69581</v>
      </c>
      <c r="J5" s="145">
        <v>62090</v>
      </c>
      <c r="K5" s="145">
        <v>67691</v>
      </c>
      <c r="L5" s="145">
        <v>70481</v>
      </c>
      <c r="M5" s="145">
        <v>73506</v>
      </c>
      <c r="N5" s="145">
        <v>86379</v>
      </c>
      <c r="O5" s="145">
        <v>96670</v>
      </c>
      <c r="P5" s="145">
        <v>105909</v>
      </c>
      <c r="Q5" s="145">
        <v>111494</v>
      </c>
      <c r="R5" s="145">
        <v>116883</v>
      </c>
      <c r="S5" s="145">
        <v>118769</v>
      </c>
      <c r="T5" s="145">
        <v>131639</v>
      </c>
      <c r="U5" s="145">
        <v>125406</v>
      </c>
      <c r="V5" s="145">
        <v>145688</v>
      </c>
      <c r="W5" s="145">
        <v>143287</v>
      </c>
      <c r="X5" s="145">
        <v>174191</v>
      </c>
      <c r="Y5" s="145">
        <v>165227</v>
      </c>
      <c r="Z5" s="145">
        <v>154973</v>
      </c>
      <c r="AA5" s="145">
        <v>157198</v>
      </c>
      <c r="AB5" s="145">
        <v>170733</v>
      </c>
      <c r="AC5" s="145">
        <v>186515</v>
      </c>
      <c r="AD5" s="145">
        <v>207316</v>
      </c>
      <c r="AE5" s="145">
        <v>216855</v>
      </c>
      <c r="AF5" s="145">
        <v>200252</v>
      </c>
      <c r="AG5" s="145">
        <v>217924</v>
      </c>
      <c r="AH5" s="145">
        <v>212772</v>
      </c>
      <c r="AI5" s="145">
        <v>212064</v>
      </c>
      <c r="AJ5" s="145">
        <v>204806</v>
      </c>
    </row>
    <row r="6" spans="1:36" ht="15" customHeight="1">
      <c r="A6" s="144" t="s">
        <v>372</v>
      </c>
      <c r="B6" s="145">
        <v>389734</v>
      </c>
      <c r="C6" s="145">
        <v>430941</v>
      </c>
      <c r="D6" s="145">
        <v>486518</v>
      </c>
      <c r="E6" s="145">
        <v>541372</v>
      </c>
      <c r="F6" s="145">
        <v>610679</v>
      </c>
      <c r="G6" s="145">
        <v>674402</v>
      </c>
      <c r="H6" s="145">
        <v>729350</v>
      </c>
      <c r="I6" s="145">
        <v>775255</v>
      </c>
      <c r="J6" s="145">
        <v>753751</v>
      </c>
      <c r="K6" s="145">
        <v>757488</v>
      </c>
      <c r="L6" s="145">
        <v>774547</v>
      </c>
      <c r="M6" s="145">
        <v>808923</v>
      </c>
      <c r="N6" s="145">
        <v>819178</v>
      </c>
      <c r="O6" s="145">
        <v>851800</v>
      </c>
      <c r="P6" s="145">
        <v>921789</v>
      </c>
      <c r="Q6" s="145">
        <v>988723</v>
      </c>
      <c r="R6" s="145">
        <v>1061841</v>
      </c>
      <c r="S6" s="145">
        <v>1146536</v>
      </c>
      <c r="T6" s="145">
        <v>1205893</v>
      </c>
      <c r="U6" s="145">
        <v>1256592</v>
      </c>
      <c r="V6" s="145">
        <v>1370639</v>
      </c>
      <c r="W6" s="145">
        <v>1427428</v>
      </c>
      <c r="X6" s="145">
        <v>1535512</v>
      </c>
      <c r="Y6" s="145">
        <v>1563979</v>
      </c>
      <c r="Z6" s="145">
        <v>1661209</v>
      </c>
      <c r="AA6" s="145">
        <v>1809241</v>
      </c>
      <c r="AB6" s="145">
        <v>2016396</v>
      </c>
      <c r="AC6" s="145">
        <v>2193145</v>
      </c>
      <c r="AD6" s="145">
        <v>2373670</v>
      </c>
      <c r="AE6" s="145">
        <v>2527223</v>
      </c>
      <c r="AF6" s="145">
        <v>2447500</v>
      </c>
      <c r="AG6" s="145">
        <v>2411284</v>
      </c>
      <c r="AH6" s="145">
        <v>2468529</v>
      </c>
      <c r="AI6" s="145">
        <v>2636129</v>
      </c>
      <c r="AJ6" s="145">
        <v>2738422</v>
      </c>
    </row>
    <row r="7" spans="1:36" ht="15" customHeight="1">
      <c r="A7" s="60" t="s">
        <v>312</v>
      </c>
      <c r="B7" s="60">
        <v>420525</v>
      </c>
      <c r="C7" s="60">
        <v>461276</v>
      </c>
      <c r="D7" s="60">
        <v>522646</v>
      </c>
      <c r="E7" s="60">
        <v>585704</v>
      </c>
      <c r="F7" s="60">
        <v>659721</v>
      </c>
      <c r="G7" s="60">
        <v>735787</v>
      </c>
      <c r="H7" s="60">
        <v>805256</v>
      </c>
      <c r="I7" s="60">
        <v>844836</v>
      </c>
      <c r="J7" s="60">
        <v>815841</v>
      </c>
      <c r="K7" s="60">
        <v>825179</v>
      </c>
      <c r="L7" s="60">
        <v>845028</v>
      </c>
      <c r="M7" s="60">
        <v>882429</v>
      </c>
      <c r="N7" s="60">
        <v>905557</v>
      </c>
      <c r="O7" s="60">
        <v>948470</v>
      </c>
      <c r="P7" s="60">
        <v>1027698</v>
      </c>
      <c r="Q7" s="60">
        <v>1100217</v>
      </c>
      <c r="R7" s="60">
        <v>1178724</v>
      </c>
      <c r="S7" s="60">
        <v>1265305</v>
      </c>
      <c r="T7" s="60">
        <v>1337532</v>
      </c>
      <c r="U7" s="60">
        <v>1381998</v>
      </c>
      <c r="V7" s="60">
        <v>1516327</v>
      </c>
      <c r="W7" s="60">
        <v>1570715</v>
      </c>
      <c r="X7" s="60">
        <v>1709703</v>
      </c>
      <c r="Y7" s="60">
        <v>1729206</v>
      </c>
      <c r="Z7" s="60">
        <v>1816182</v>
      </c>
      <c r="AA7" s="60">
        <v>1966439</v>
      </c>
      <c r="AB7" s="60">
        <v>2187129</v>
      </c>
      <c r="AC7" s="60">
        <v>2379660</v>
      </c>
      <c r="AD7" s="60">
        <v>2580986</v>
      </c>
      <c r="AE7" s="60">
        <v>2744078</v>
      </c>
      <c r="AF7" s="60">
        <v>2647752</v>
      </c>
      <c r="AG7" s="60">
        <v>2629208</v>
      </c>
      <c r="AH7" s="60">
        <v>2681301</v>
      </c>
      <c r="AI7" s="60">
        <v>2848193</v>
      </c>
      <c r="AJ7" s="60">
        <v>2943228</v>
      </c>
    </row>
    <row r="8" spans="1:36" ht="15" customHeight="1">
      <c r="A8" s="47"/>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row>
    <row r="9" spans="1:36" ht="15" customHeight="1">
      <c r="A9" s="81" t="s">
        <v>373</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row>
    <row r="10" spans="1:36" ht="15" customHeight="1">
      <c r="A10" s="81" t="s">
        <v>246</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row>
    <row r="11" spans="1:36" ht="15" customHeight="1">
      <c r="A11" s="36" t="s">
        <v>219</v>
      </c>
      <c r="B11" s="36"/>
      <c r="C11" s="36"/>
      <c r="D11" s="36"/>
      <c r="E11" s="36"/>
      <c r="F11" s="36"/>
      <c r="G11" s="36"/>
      <c r="H11" s="36"/>
      <c r="I11" s="36"/>
      <c r="J11" s="36"/>
      <c r="K11" s="36"/>
      <c r="L11" s="36"/>
      <c r="M11" s="36"/>
      <c r="N11" s="36"/>
      <c r="O11" s="38"/>
      <c r="P11" s="38"/>
      <c r="Q11" s="36"/>
      <c r="R11" s="38"/>
      <c r="S11" s="36"/>
      <c r="T11" s="38"/>
      <c r="U11" s="38"/>
      <c r="V11" s="38"/>
      <c r="W11" s="36"/>
      <c r="X11" s="36"/>
      <c r="Y11" s="38"/>
      <c r="Z11" s="38"/>
      <c r="AA11" s="38"/>
      <c r="AB11" s="38"/>
      <c r="AC11" s="38"/>
      <c r="AD11" s="38"/>
      <c r="AE11" s="38"/>
      <c r="AF11" s="38"/>
      <c r="AG11" s="38"/>
      <c r="AH11" s="38"/>
      <c r="AI11" s="38"/>
      <c r="AJ11" s="38" t="s">
        <v>213</v>
      </c>
    </row>
    <row r="12" spans="1:36" ht="13.5">
      <c r="A12" s="67"/>
      <c r="B12" s="39">
        <v>1990</v>
      </c>
      <c r="C12" s="39">
        <v>1991</v>
      </c>
      <c r="D12" s="39">
        <v>1992</v>
      </c>
      <c r="E12" s="39">
        <v>1993</v>
      </c>
      <c r="F12" s="39">
        <v>1994</v>
      </c>
      <c r="G12" s="39">
        <v>1995</v>
      </c>
      <c r="H12" s="39">
        <v>1996</v>
      </c>
      <c r="I12" s="39">
        <v>1997</v>
      </c>
      <c r="J12" s="39">
        <v>1998</v>
      </c>
      <c r="K12" s="39">
        <v>1999</v>
      </c>
      <c r="L12" s="39">
        <v>2000</v>
      </c>
      <c r="M12" s="39">
        <v>2001</v>
      </c>
      <c r="N12" s="39">
        <v>2002</v>
      </c>
      <c r="O12" s="39">
        <v>2003</v>
      </c>
      <c r="P12" s="39">
        <v>2004</v>
      </c>
      <c r="Q12" s="39" t="s">
        <v>226</v>
      </c>
      <c r="R12" s="39" t="s">
        <v>227</v>
      </c>
      <c r="S12" s="39" t="s">
        <v>228</v>
      </c>
      <c r="T12" s="39" t="s">
        <v>214</v>
      </c>
      <c r="U12" s="39">
        <v>2009</v>
      </c>
      <c r="V12" s="40" t="s">
        <v>215</v>
      </c>
      <c r="W12" s="40" t="s">
        <v>216</v>
      </c>
      <c r="X12" s="40">
        <v>2012</v>
      </c>
      <c r="Y12" s="40">
        <v>2013</v>
      </c>
      <c r="Z12" s="40">
        <v>2014</v>
      </c>
      <c r="AA12" s="40">
        <v>2015</v>
      </c>
      <c r="AB12" s="40">
        <v>2016</v>
      </c>
      <c r="AC12" s="40">
        <v>2017</v>
      </c>
      <c r="AD12" s="40">
        <v>2018</v>
      </c>
      <c r="AE12" s="40" t="s">
        <v>576</v>
      </c>
      <c r="AF12" s="40" t="s">
        <v>229</v>
      </c>
      <c r="AG12" s="40" t="s">
        <v>217</v>
      </c>
      <c r="AH12" s="40" t="s">
        <v>218</v>
      </c>
      <c r="AI12" s="40" t="s">
        <v>230</v>
      </c>
      <c r="AJ12" s="40" t="s">
        <v>231</v>
      </c>
    </row>
    <row r="13" spans="1:36" ht="15" customHeight="1">
      <c r="A13" s="144" t="s">
        <v>371</v>
      </c>
      <c r="B13" s="145">
        <v>43866</v>
      </c>
      <c r="C13" s="145">
        <v>42997</v>
      </c>
      <c r="D13" s="145">
        <v>52591</v>
      </c>
      <c r="E13" s="145">
        <v>64833</v>
      </c>
      <c r="F13" s="145">
        <v>69710</v>
      </c>
      <c r="G13" s="145">
        <v>80993</v>
      </c>
      <c r="H13" s="145">
        <v>84765</v>
      </c>
      <c r="I13" s="145">
        <v>72919</v>
      </c>
      <c r="J13" s="145">
        <v>61564</v>
      </c>
      <c r="K13" s="145">
        <v>67793</v>
      </c>
      <c r="L13" s="145">
        <v>70869</v>
      </c>
      <c r="M13" s="145">
        <v>74981</v>
      </c>
      <c r="N13" s="145">
        <v>86379</v>
      </c>
      <c r="O13" s="145">
        <v>95599</v>
      </c>
      <c r="P13" s="145">
        <v>107121</v>
      </c>
      <c r="Q13" s="145">
        <v>111595</v>
      </c>
      <c r="R13" s="145">
        <v>114570</v>
      </c>
      <c r="S13" s="145">
        <v>113717</v>
      </c>
      <c r="T13" s="145">
        <v>122635</v>
      </c>
      <c r="U13" s="145">
        <v>126423</v>
      </c>
      <c r="V13" s="145">
        <v>140147</v>
      </c>
      <c r="W13" s="145">
        <v>132319</v>
      </c>
      <c r="X13" s="145">
        <v>168819</v>
      </c>
      <c r="Y13" s="145">
        <v>169863</v>
      </c>
      <c r="Z13" s="145">
        <v>158580</v>
      </c>
      <c r="AA13" s="145">
        <v>161986</v>
      </c>
      <c r="AB13" s="145">
        <v>167968</v>
      </c>
      <c r="AC13" s="145">
        <v>176957</v>
      </c>
      <c r="AD13" s="145">
        <v>197451</v>
      </c>
      <c r="AE13" s="145">
        <v>205950</v>
      </c>
      <c r="AF13" s="145">
        <v>188828</v>
      </c>
      <c r="AG13" s="145">
        <v>201445</v>
      </c>
      <c r="AH13" s="145">
        <v>211450</v>
      </c>
      <c r="AI13" s="145">
        <v>219752</v>
      </c>
      <c r="AJ13" s="145">
        <v>212625</v>
      </c>
    </row>
    <row r="14" spans="1:36" ht="15" customHeight="1">
      <c r="A14" s="144" t="s">
        <v>372</v>
      </c>
      <c r="B14" s="145">
        <v>597734</v>
      </c>
      <c r="C14" s="145">
        <v>642667</v>
      </c>
      <c r="D14" s="145">
        <v>669081</v>
      </c>
      <c r="E14" s="145">
        <v>723535</v>
      </c>
      <c r="F14" s="145">
        <v>794184</v>
      </c>
      <c r="G14" s="145">
        <v>867866</v>
      </c>
      <c r="H14" s="145">
        <v>886140</v>
      </c>
      <c r="I14" s="145">
        <v>875067</v>
      </c>
      <c r="J14" s="145">
        <v>778656</v>
      </c>
      <c r="K14" s="145">
        <v>779085</v>
      </c>
      <c r="L14" s="145">
        <v>793420</v>
      </c>
      <c r="M14" s="145">
        <v>813491</v>
      </c>
      <c r="N14" s="145">
        <v>819178</v>
      </c>
      <c r="O14" s="145">
        <v>854507</v>
      </c>
      <c r="P14" s="145">
        <v>888232</v>
      </c>
      <c r="Q14" s="145">
        <v>900268</v>
      </c>
      <c r="R14" s="145">
        <v>947894</v>
      </c>
      <c r="S14" s="145">
        <v>1021458</v>
      </c>
      <c r="T14" s="145">
        <v>1011484</v>
      </c>
      <c r="U14" s="145">
        <v>980411</v>
      </c>
      <c r="V14" s="145">
        <v>1067990</v>
      </c>
      <c r="W14" s="145">
        <v>1074546</v>
      </c>
      <c r="X14" s="145">
        <v>1106475</v>
      </c>
      <c r="Y14" s="145">
        <v>1115297</v>
      </c>
      <c r="Z14" s="145">
        <v>1113335</v>
      </c>
      <c r="AA14" s="145">
        <v>1178681</v>
      </c>
      <c r="AB14" s="145">
        <v>1253798</v>
      </c>
      <c r="AC14" s="145">
        <v>1335258</v>
      </c>
      <c r="AD14" s="145">
        <v>1414243</v>
      </c>
      <c r="AE14" s="145">
        <v>1476868</v>
      </c>
      <c r="AF14" s="145">
        <v>1434573</v>
      </c>
      <c r="AG14" s="145">
        <v>1450174</v>
      </c>
      <c r="AH14" s="145">
        <v>1499122</v>
      </c>
      <c r="AI14" s="145">
        <v>1559934</v>
      </c>
      <c r="AJ14" s="145">
        <v>1617350</v>
      </c>
    </row>
    <row r="15" spans="1:36" ht="15" customHeight="1">
      <c r="A15" s="60" t="s">
        <v>312</v>
      </c>
      <c r="B15" s="60">
        <v>642690</v>
      </c>
      <c r="C15" s="60">
        <v>686532</v>
      </c>
      <c r="D15" s="60">
        <v>722968</v>
      </c>
      <c r="E15" s="60">
        <v>789374</v>
      </c>
      <c r="F15" s="60">
        <v>865113</v>
      </c>
      <c r="G15" s="60">
        <v>949818</v>
      </c>
      <c r="H15" s="60">
        <v>971839</v>
      </c>
      <c r="I15" s="60">
        <v>948037</v>
      </c>
      <c r="J15" s="60">
        <v>840031</v>
      </c>
      <c r="K15" s="60">
        <v>846927</v>
      </c>
      <c r="L15" s="60">
        <v>864384</v>
      </c>
      <c r="M15" s="60">
        <v>888610</v>
      </c>
      <c r="N15" s="60">
        <v>905557</v>
      </c>
      <c r="O15" s="60">
        <v>950106</v>
      </c>
      <c r="P15" s="60">
        <v>995453</v>
      </c>
      <c r="Q15" s="60">
        <v>1011836</v>
      </c>
      <c r="R15" s="60">
        <v>1062673</v>
      </c>
      <c r="S15" s="60">
        <v>1136182</v>
      </c>
      <c r="T15" s="60">
        <v>1134493</v>
      </c>
      <c r="U15" s="60">
        <v>1106520</v>
      </c>
      <c r="V15" s="60">
        <v>1207295</v>
      </c>
      <c r="W15" s="60">
        <v>1207515</v>
      </c>
      <c r="X15" s="60">
        <v>1270509</v>
      </c>
      <c r="Y15" s="60">
        <v>1280384</v>
      </c>
      <c r="Z15" s="60">
        <v>1270224</v>
      </c>
      <c r="AA15" s="60">
        <v>1340744</v>
      </c>
      <c r="AB15" s="60">
        <v>1423314</v>
      </c>
      <c r="AC15" s="60">
        <v>1514519</v>
      </c>
      <c r="AD15" s="60">
        <v>1610858</v>
      </c>
      <c r="AE15" s="60">
        <v>1682047</v>
      </c>
      <c r="AF15" s="60">
        <v>1626590</v>
      </c>
      <c r="AG15" s="60">
        <v>1651159</v>
      </c>
      <c r="AH15" s="60">
        <v>1709089</v>
      </c>
      <c r="AI15" s="60">
        <v>1778242</v>
      </c>
      <c r="AJ15" s="60">
        <v>1834526</v>
      </c>
    </row>
    <row r="16" spans="1:36" ht="15" customHeight="1">
      <c r="A16" s="36" t="s">
        <v>250</v>
      </c>
    </row>
    <row r="17" spans="1:36" ht="15" customHeight="1">
      <c r="A17" s="47"/>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row>
    <row r="18" spans="1:36" ht="15" customHeight="1">
      <c r="A18" s="81" t="s">
        <v>374</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row>
    <row r="19" spans="1:36" ht="15" customHeight="1">
      <c r="A19" s="81" t="s">
        <v>252</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row>
    <row r="20" spans="1:36" ht="15" customHeight="1">
      <c r="A20" s="36" t="s">
        <v>219</v>
      </c>
      <c r="B20" s="36"/>
      <c r="C20" s="36"/>
      <c r="D20" s="36"/>
      <c r="E20" s="36"/>
      <c r="F20" s="36"/>
      <c r="G20" s="36"/>
      <c r="H20" s="36"/>
      <c r="I20" s="36"/>
      <c r="J20" s="36"/>
      <c r="K20" s="36"/>
      <c r="L20" s="36"/>
      <c r="M20" s="36"/>
      <c r="N20" s="36"/>
      <c r="O20" s="38"/>
      <c r="P20" s="38"/>
      <c r="Q20" s="36"/>
      <c r="R20" s="38"/>
      <c r="S20" s="36"/>
      <c r="T20" s="38"/>
      <c r="U20" s="38"/>
      <c r="V20" s="38"/>
      <c r="W20" s="36"/>
      <c r="X20" s="36"/>
      <c r="Y20" s="38"/>
      <c r="Z20" s="38"/>
      <c r="AA20" s="38"/>
      <c r="AB20" s="38"/>
      <c r="AC20" s="38"/>
      <c r="AD20" s="38"/>
      <c r="AE20" s="38"/>
      <c r="AF20" s="38"/>
      <c r="AG20" s="38"/>
      <c r="AH20" s="38"/>
      <c r="AI20" s="38"/>
      <c r="AJ20" s="38"/>
    </row>
    <row r="21" spans="1:36" ht="13.5">
      <c r="A21" s="67"/>
      <c r="B21" s="39">
        <v>1990</v>
      </c>
      <c r="C21" s="39">
        <v>1991</v>
      </c>
      <c r="D21" s="39">
        <v>1992</v>
      </c>
      <c r="E21" s="39">
        <v>1993</v>
      </c>
      <c r="F21" s="39">
        <v>1994</v>
      </c>
      <c r="G21" s="39">
        <v>1995</v>
      </c>
      <c r="H21" s="39">
        <v>1996</v>
      </c>
      <c r="I21" s="39">
        <v>1997</v>
      </c>
      <c r="J21" s="39">
        <v>1998</v>
      </c>
      <c r="K21" s="39">
        <v>1999</v>
      </c>
      <c r="L21" s="39">
        <v>2000</v>
      </c>
      <c r="M21" s="39">
        <v>2001</v>
      </c>
      <c r="N21" s="39">
        <v>2002</v>
      </c>
      <c r="O21" s="39">
        <v>2003</v>
      </c>
      <c r="P21" s="39">
        <v>2004</v>
      </c>
      <c r="Q21" s="39" t="s">
        <v>226</v>
      </c>
      <c r="R21" s="39" t="s">
        <v>227</v>
      </c>
      <c r="S21" s="39" t="s">
        <v>228</v>
      </c>
      <c r="T21" s="39" t="s">
        <v>214</v>
      </c>
      <c r="U21" s="39">
        <v>2009</v>
      </c>
      <c r="V21" s="40" t="s">
        <v>215</v>
      </c>
      <c r="W21" s="40" t="s">
        <v>216</v>
      </c>
      <c r="X21" s="40">
        <v>2012</v>
      </c>
      <c r="Y21" s="40">
        <v>2013</v>
      </c>
      <c r="Z21" s="40">
        <v>2014</v>
      </c>
      <c r="AA21" s="40">
        <v>2015</v>
      </c>
      <c r="AB21" s="40">
        <v>2016</v>
      </c>
      <c r="AC21" s="40">
        <v>2017</v>
      </c>
      <c r="AD21" s="40">
        <v>2018</v>
      </c>
      <c r="AE21" s="40" t="s">
        <v>576</v>
      </c>
      <c r="AF21" s="40" t="s">
        <v>229</v>
      </c>
      <c r="AG21" s="40" t="s">
        <v>217</v>
      </c>
      <c r="AH21" s="40" t="s">
        <v>218</v>
      </c>
      <c r="AI21" s="40" t="s">
        <v>230</v>
      </c>
      <c r="AJ21" s="40" t="s">
        <v>231</v>
      </c>
    </row>
    <row r="22" spans="1:36" ht="15" customHeight="1">
      <c r="A22" s="146" t="s">
        <v>371</v>
      </c>
      <c r="B22" s="147">
        <v>50.783176466502269</v>
      </c>
      <c r="C22" s="147">
        <v>49.77714490790585</v>
      </c>
      <c r="D22" s="147">
        <v>60.884011160119925</v>
      </c>
      <c r="E22" s="147">
        <v>75.056437328517333</v>
      </c>
      <c r="F22" s="147">
        <v>80.702485557832333</v>
      </c>
      <c r="G22" s="147">
        <v>93.764688176524373</v>
      </c>
      <c r="H22" s="147">
        <v>98.131490292779475</v>
      </c>
      <c r="I22" s="147">
        <v>84.417508885261455</v>
      </c>
      <c r="J22" s="147">
        <v>71.271952673682264</v>
      </c>
      <c r="K22" s="147">
        <v>78.483196147211714</v>
      </c>
      <c r="L22" s="147">
        <v>82.044246865557596</v>
      </c>
      <c r="M22" s="147">
        <v>86.804663170446517</v>
      </c>
      <c r="N22" s="147">
        <v>100</v>
      </c>
      <c r="O22" s="147">
        <v>110.67389064471689</v>
      </c>
      <c r="P22" s="147">
        <v>124.01278088424272</v>
      </c>
      <c r="Q22" s="147">
        <v>129.19228053114765</v>
      </c>
      <c r="R22" s="147">
        <v>132.63640468169351</v>
      </c>
      <c r="S22" s="147">
        <v>131.64889614373868</v>
      </c>
      <c r="T22" s="147">
        <v>141.97316477384553</v>
      </c>
      <c r="U22" s="147">
        <v>146.35848991074224</v>
      </c>
      <c r="V22" s="147">
        <v>162.24661086606702</v>
      </c>
      <c r="W22" s="147">
        <v>153.18422301716856</v>
      </c>
      <c r="X22" s="147">
        <v>195.43986385579834</v>
      </c>
      <c r="Y22" s="147">
        <v>196.64849095266214</v>
      </c>
      <c r="Z22" s="147">
        <v>183.58628833397009</v>
      </c>
      <c r="AA22" s="147">
        <v>187.5293763530488</v>
      </c>
      <c r="AB22" s="147">
        <v>194.45467069542369</v>
      </c>
      <c r="AC22" s="147">
        <v>204.86113522962759</v>
      </c>
      <c r="AD22" s="147">
        <v>228.58680929392563</v>
      </c>
      <c r="AE22" s="147">
        <v>238.4260063209808</v>
      </c>
      <c r="AF22" s="147">
        <v>218.60405885689809</v>
      </c>
      <c r="AG22" s="147">
        <v>233.21061832158279</v>
      </c>
      <c r="AH22" s="147">
        <v>244.79329466652771</v>
      </c>
      <c r="AI22" s="147">
        <v>254.4044270019333</v>
      </c>
      <c r="AJ22" s="147">
        <v>246.15357899489456</v>
      </c>
    </row>
    <row r="23" spans="1:36" ht="15" customHeight="1">
      <c r="A23" s="146" t="s">
        <v>372</v>
      </c>
      <c r="B23" s="147">
        <v>72.96753574925107</v>
      </c>
      <c r="C23" s="147">
        <v>78.452668406622237</v>
      </c>
      <c r="D23" s="147">
        <v>81.677120235162548</v>
      </c>
      <c r="E23" s="147">
        <v>88.324515550954715</v>
      </c>
      <c r="F23" s="147">
        <v>96.94889267045744</v>
      </c>
      <c r="G23" s="147">
        <v>105.94351899098851</v>
      </c>
      <c r="H23" s="147">
        <v>108.17429179006271</v>
      </c>
      <c r="I23" s="147">
        <v>106.82257091865259</v>
      </c>
      <c r="J23" s="147">
        <v>95.05333395183952</v>
      </c>
      <c r="K23" s="147">
        <v>95.105703522311387</v>
      </c>
      <c r="L23" s="147">
        <v>96.855628447053007</v>
      </c>
      <c r="M23" s="147">
        <v>99.305767488872988</v>
      </c>
      <c r="N23" s="147">
        <v>100</v>
      </c>
      <c r="O23" s="147">
        <v>104.31273789091016</v>
      </c>
      <c r="P23" s="147">
        <v>108.42966974210734</v>
      </c>
      <c r="Q23" s="147">
        <v>109.89894748149976</v>
      </c>
      <c r="R23" s="147">
        <v>115.7128243190125</v>
      </c>
      <c r="S23" s="147">
        <v>124.69304595582403</v>
      </c>
      <c r="T23" s="147">
        <v>123.47548396075092</v>
      </c>
      <c r="U23" s="147">
        <v>119.68229127247072</v>
      </c>
      <c r="V23" s="147">
        <v>130.37337428495397</v>
      </c>
      <c r="W23" s="147">
        <v>131.17368874652396</v>
      </c>
      <c r="X23" s="147">
        <v>135.07137642856623</v>
      </c>
      <c r="Y23" s="147">
        <v>136.14830964698763</v>
      </c>
      <c r="Z23" s="147">
        <v>135.90880126175267</v>
      </c>
      <c r="AA23" s="147">
        <v>143.8858221290123</v>
      </c>
      <c r="AB23" s="147">
        <v>153.0556240524038</v>
      </c>
      <c r="AC23" s="147">
        <v>162.99973876251565</v>
      </c>
      <c r="AD23" s="147">
        <v>172.64172133528982</v>
      </c>
      <c r="AE23" s="147">
        <v>180.28657996186428</v>
      </c>
      <c r="AF23" s="147">
        <v>175.12347743713826</v>
      </c>
      <c r="AG23" s="147">
        <v>177.02794752788776</v>
      </c>
      <c r="AH23" s="147">
        <v>183.00320565249561</v>
      </c>
      <c r="AI23" s="147">
        <v>190.42674485887079</v>
      </c>
      <c r="AJ23" s="147">
        <v>197.43572215074141</v>
      </c>
    </row>
    <row r="24" spans="1:36" ht="15" customHeight="1">
      <c r="A24" s="150" t="s">
        <v>312</v>
      </c>
      <c r="B24" s="150">
        <v>70.971788633956777</v>
      </c>
      <c r="C24" s="150">
        <v>75.81322876417498</v>
      </c>
      <c r="D24" s="150">
        <v>79.836829708124398</v>
      </c>
      <c r="E24" s="150">
        <v>87.169995925159881</v>
      </c>
      <c r="F24" s="150">
        <v>95.533798535045293</v>
      </c>
      <c r="G24" s="150">
        <v>104.88770999506382</v>
      </c>
      <c r="H24" s="150">
        <v>107.3194729873437</v>
      </c>
      <c r="I24" s="150">
        <v>104.69103546215203</v>
      </c>
      <c r="J24" s="150">
        <v>92.764011542067479</v>
      </c>
      <c r="K24" s="150">
        <v>93.525531799765233</v>
      </c>
      <c r="L24" s="150">
        <v>95.453295595970218</v>
      </c>
      <c r="M24" s="150">
        <v>98.128555132366046</v>
      </c>
      <c r="N24" s="150">
        <v>100</v>
      </c>
      <c r="O24" s="150">
        <v>104.91951362531569</v>
      </c>
      <c r="P24" s="150">
        <v>109.92714980945429</v>
      </c>
      <c r="Q24" s="150">
        <v>111.73631256784498</v>
      </c>
      <c r="R24" s="150">
        <v>117.35020545366001</v>
      </c>
      <c r="S24" s="150">
        <v>125.46775078763677</v>
      </c>
      <c r="T24" s="150">
        <v>125.28123574772211</v>
      </c>
      <c r="U24" s="150">
        <v>122.19219773023674</v>
      </c>
      <c r="V24" s="150">
        <v>133.3207075866014</v>
      </c>
      <c r="W24" s="150">
        <v>133.34500202637713</v>
      </c>
      <c r="X24" s="150">
        <v>140.30138356834522</v>
      </c>
      <c r="Y24" s="150">
        <v>141.39187262646084</v>
      </c>
      <c r="Z24" s="150">
        <v>140.26991122590849</v>
      </c>
      <c r="AA24" s="150">
        <v>148.05738346675031</v>
      </c>
      <c r="AB24" s="150">
        <v>157.17552843167243</v>
      </c>
      <c r="AC24" s="150">
        <v>167.24723015779239</v>
      </c>
      <c r="AD24" s="150">
        <v>177.88587576486074</v>
      </c>
      <c r="AE24" s="150">
        <v>185.74722518847517</v>
      </c>
      <c r="AF24" s="150">
        <v>179.62314906736958</v>
      </c>
      <c r="AG24" s="150">
        <v>182.33628584396121</v>
      </c>
      <c r="AH24" s="150">
        <v>188.73345355400045</v>
      </c>
      <c r="AI24" s="150">
        <v>196.36996898041755</v>
      </c>
      <c r="AJ24" s="150">
        <v>202.58537010922558</v>
      </c>
    </row>
    <row r="26" spans="1:36" ht="15" customHeight="1">
      <c r="A26" s="81" t="s">
        <v>375</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row>
    <row r="27" spans="1:36" ht="15" customHeight="1">
      <c r="A27" s="81" t="s">
        <v>246</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row>
    <row r="28" spans="1:36" ht="15" customHeight="1">
      <c r="A28" s="36" t="s">
        <v>219</v>
      </c>
      <c r="B28" s="36"/>
      <c r="C28" s="36"/>
      <c r="D28" s="36"/>
      <c r="E28" s="36"/>
      <c r="F28" s="36"/>
      <c r="G28" s="36"/>
      <c r="H28" s="36"/>
      <c r="I28" s="36"/>
      <c r="J28" s="36"/>
      <c r="K28" s="36"/>
      <c r="L28" s="36"/>
      <c r="M28" s="36"/>
      <c r="N28" s="36"/>
      <c r="O28" s="38"/>
      <c r="P28" s="38"/>
      <c r="Q28" s="36"/>
      <c r="R28" s="38"/>
      <c r="S28" s="36"/>
      <c r="T28" s="38"/>
      <c r="U28" s="38"/>
      <c r="V28" s="38"/>
      <c r="W28" s="36"/>
      <c r="X28" s="36"/>
      <c r="Y28" s="38"/>
      <c r="Z28" s="38"/>
      <c r="AA28" s="38"/>
      <c r="AB28" s="38"/>
      <c r="AC28" s="38"/>
      <c r="AD28" s="38"/>
      <c r="AE28" s="38"/>
      <c r="AF28" s="38"/>
      <c r="AG28" s="38"/>
      <c r="AH28" s="38"/>
      <c r="AI28" s="38"/>
      <c r="AJ28" s="38" t="s">
        <v>254</v>
      </c>
    </row>
    <row r="29" spans="1:36" ht="13.5">
      <c r="A29" s="67"/>
      <c r="B29" s="39">
        <v>1990</v>
      </c>
      <c r="C29" s="39">
        <v>1991</v>
      </c>
      <c r="D29" s="39">
        <v>1992</v>
      </c>
      <c r="E29" s="39">
        <v>1993</v>
      </c>
      <c r="F29" s="39">
        <v>1994</v>
      </c>
      <c r="G29" s="39">
        <v>1995</v>
      </c>
      <c r="H29" s="39">
        <v>1996</v>
      </c>
      <c r="I29" s="39">
        <v>1997</v>
      </c>
      <c r="J29" s="39">
        <v>1998</v>
      </c>
      <c r="K29" s="39">
        <v>1999</v>
      </c>
      <c r="L29" s="39">
        <v>2000</v>
      </c>
      <c r="M29" s="39">
        <v>2001</v>
      </c>
      <c r="N29" s="39">
        <v>2002</v>
      </c>
      <c r="O29" s="39">
        <v>2003</v>
      </c>
      <c r="P29" s="39">
        <v>2004</v>
      </c>
      <c r="Q29" s="39" t="s">
        <v>226</v>
      </c>
      <c r="R29" s="39" t="s">
        <v>227</v>
      </c>
      <c r="S29" s="39" t="s">
        <v>228</v>
      </c>
      <c r="T29" s="39" t="s">
        <v>214</v>
      </c>
      <c r="U29" s="39">
        <v>2009</v>
      </c>
      <c r="V29" s="40" t="s">
        <v>215</v>
      </c>
      <c r="W29" s="40" t="s">
        <v>216</v>
      </c>
      <c r="X29" s="40">
        <v>2012</v>
      </c>
      <c r="Y29" s="40">
        <v>2013</v>
      </c>
      <c r="Z29" s="40">
        <v>2014</v>
      </c>
      <c r="AA29" s="40">
        <v>2015</v>
      </c>
      <c r="AB29" s="40">
        <v>2016</v>
      </c>
      <c r="AC29" s="40">
        <v>2017</v>
      </c>
      <c r="AD29" s="40">
        <v>2018</v>
      </c>
      <c r="AE29" s="40" t="s">
        <v>576</v>
      </c>
      <c r="AF29" s="40" t="s">
        <v>229</v>
      </c>
      <c r="AG29" s="40" t="s">
        <v>217</v>
      </c>
      <c r="AH29" s="40" t="s">
        <v>218</v>
      </c>
      <c r="AI29" s="40" t="s">
        <v>230</v>
      </c>
      <c r="AJ29" s="40" t="s">
        <v>231</v>
      </c>
    </row>
    <row r="30" spans="1:36" ht="15" customHeight="1">
      <c r="A30" s="146" t="s">
        <v>371</v>
      </c>
      <c r="B30" s="147"/>
      <c r="C30" s="147">
        <v>-1.9810331464004065</v>
      </c>
      <c r="D30" s="147">
        <v>22.31318464078889</v>
      </c>
      <c r="E30" s="147">
        <v>23.277747143047293</v>
      </c>
      <c r="F30" s="147">
        <v>7.5224037141579174</v>
      </c>
      <c r="G30" s="147">
        <v>16.185626165542956</v>
      </c>
      <c r="H30" s="147">
        <v>4.657192596891079</v>
      </c>
      <c r="I30" s="147">
        <v>-13.975107650563316</v>
      </c>
      <c r="J30" s="147">
        <v>-15.572073122231529</v>
      </c>
      <c r="K30" s="147">
        <v>10.117926060684823</v>
      </c>
      <c r="L30" s="147">
        <v>4.5373416134409297</v>
      </c>
      <c r="M30" s="147">
        <v>5.8022548646093526</v>
      </c>
      <c r="N30" s="147">
        <v>15.201184300022661</v>
      </c>
      <c r="O30" s="147">
        <v>10.673890644716892</v>
      </c>
      <c r="P30" s="147">
        <v>12.052427326645685</v>
      </c>
      <c r="Q30" s="147">
        <v>4.1765853567461022</v>
      </c>
      <c r="R30" s="147">
        <v>2.6658900488372979</v>
      </c>
      <c r="S30" s="147">
        <v>-0.74452299903988717</v>
      </c>
      <c r="T30" s="147">
        <v>7.842275121573735</v>
      </c>
      <c r="U30" s="147">
        <v>3.0888408692461411</v>
      </c>
      <c r="V30" s="147">
        <v>10.855619626175624</v>
      </c>
      <c r="W30" s="147">
        <v>-5.585563729512586</v>
      </c>
      <c r="X30" s="147">
        <v>27.584851759762401</v>
      </c>
      <c r="Y30" s="147">
        <v>0.61841380413341085</v>
      </c>
      <c r="Z30" s="147">
        <v>-6.6424118260009521</v>
      </c>
      <c r="AA30" s="147">
        <v>2.1478118299911699</v>
      </c>
      <c r="AB30" s="147">
        <v>3.6929117331127514</v>
      </c>
      <c r="AC30" s="147">
        <v>5.3516145932558601</v>
      </c>
      <c r="AD30" s="147">
        <v>11.581344620444511</v>
      </c>
      <c r="AE30" s="147">
        <v>4.3043590561709095</v>
      </c>
      <c r="AF30" s="147">
        <v>-8.3136683661082742</v>
      </c>
      <c r="AG30" s="147">
        <v>6.6817421145169078</v>
      </c>
      <c r="AH30" s="147">
        <v>4.966616197969671</v>
      </c>
      <c r="AI30" s="147">
        <v>3.9262236935445856</v>
      </c>
      <c r="AJ30" s="147">
        <v>-3.2432014270632408</v>
      </c>
    </row>
    <row r="31" spans="1:36" ht="15" customHeight="1">
      <c r="A31" s="146" t="s">
        <v>372</v>
      </c>
      <c r="B31" s="147"/>
      <c r="C31" s="147">
        <v>7.5172233802996118</v>
      </c>
      <c r="D31" s="147">
        <v>4.1100601088899964</v>
      </c>
      <c r="E31" s="147">
        <v>8.1386259660638984</v>
      </c>
      <c r="F31" s="147">
        <v>9.764420518703318</v>
      </c>
      <c r="G31" s="147">
        <v>9.277698870790644</v>
      </c>
      <c r="H31" s="147">
        <v>2.1056246010328721</v>
      </c>
      <c r="I31" s="147">
        <v>-1.2495768163044261</v>
      </c>
      <c r="J31" s="147">
        <v>-11.017556369969384</v>
      </c>
      <c r="K31" s="147">
        <v>5.5094932807307373E-2</v>
      </c>
      <c r="L31" s="147">
        <v>1.8399789496653227</v>
      </c>
      <c r="M31" s="147">
        <v>2.5296816314184269</v>
      </c>
      <c r="N31" s="147">
        <v>0.69908579197557685</v>
      </c>
      <c r="O31" s="147">
        <v>4.3127378909101566</v>
      </c>
      <c r="P31" s="147">
        <v>3.9467201555984999</v>
      </c>
      <c r="Q31" s="147">
        <v>1.3550513829720074</v>
      </c>
      <c r="R31" s="147">
        <v>5.2902024730413473</v>
      </c>
      <c r="S31" s="147">
        <v>7.7607833787322278</v>
      </c>
      <c r="T31" s="147">
        <v>-0.97644739186534935</v>
      </c>
      <c r="U31" s="147">
        <v>-3.072020911848341</v>
      </c>
      <c r="V31" s="147">
        <v>8.9328863099251237</v>
      </c>
      <c r="W31" s="147">
        <v>0.61386342568749797</v>
      </c>
      <c r="X31" s="147">
        <v>2.971394430764235</v>
      </c>
      <c r="Y31" s="147">
        <v>0.79730676246639121</v>
      </c>
      <c r="Z31" s="147">
        <v>-0.17591726688047515</v>
      </c>
      <c r="AA31" s="147">
        <v>5.8693924110892084</v>
      </c>
      <c r="AB31" s="147">
        <v>6.3729711431676606</v>
      </c>
      <c r="AC31" s="147">
        <v>6.4970593349167984</v>
      </c>
      <c r="AD31" s="147">
        <v>5.9153362121777207</v>
      </c>
      <c r="AE31" s="147">
        <v>4.4281640425301703</v>
      </c>
      <c r="AF31" s="147">
        <v>-2.8638307553552522</v>
      </c>
      <c r="AG31" s="147">
        <v>1.0875012982957344</v>
      </c>
      <c r="AH31" s="147">
        <v>3.3753190996390856</v>
      </c>
      <c r="AI31" s="147">
        <v>4.0565077425319629</v>
      </c>
      <c r="AJ31" s="147">
        <v>3.6806685411049358</v>
      </c>
    </row>
    <row r="32" spans="1:36" ht="15" customHeight="1">
      <c r="A32" s="150" t="s">
        <v>312</v>
      </c>
      <c r="B32" s="150"/>
      <c r="C32" s="150">
        <v>6.8216402931428917</v>
      </c>
      <c r="D32" s="150">
        <v>5.3072544324226527</v>
      </c>
      <c r="E32" s="150">
        <v>9.1851921523497708</v>
      </c>
      <c r="F32" s="150">
        <v>9.5948181723745734</v>
      </c>
      <c r="G32" s="150">
        <v>9.7912064666696637</v>
      </c>
      <c r="H32" s="150">
        <v>2.3184441650926857</v>
      </c>
      <c r="I32" s="150">
        <v>-2.4491711075600051</v>
      </c>
      <c r="J32" s="150">
        <v>-11.392593327053689</v>
      </c>
      <c r="K32" s="150">
        <v>0.82092208501829589</v>
      </c>
      <c r="L32" s="150">
        <v>2.0612166101682874</v>
      </c>
      <c r="M32" s="150">
        <v>2.8026895453872243</v>
      </c>
      <c r="N32" s="150">
        <v>1.9071358638773006</v>
      </c>
      <c r="O32" s="150">
        <v>4.9195136253156875</v>
      </c>
      <c r="P32" s="150">
        <v>4.7728358730499565</v>
      </c>
      <c r="Q32" s="150">
        <v>1.6457833770152916</v>
      </c>
      <c r="R32" s="150">
        <v>5.0242331761273533</v>
      </c>
      <c r="S32" s="150">
        <v>6.9173678074064213</v>
      </c>
      <c r="T32" s="150">
        <v>-0.14865576113686529</v>
      </c>
      <c r="U32" s="150">
        <v>-2.4656829085767811</v>
      </c>
      <c r="V32" s="150">
        <v>9.1073817011893254</v>
      </c>
      <c r="W32" s="150">
        <v>1.8222555382067185E-2</v>
      </c>
      <c r="X32" s="150">
        <v>5.2168296046011875</v>
      </c>
      <c r="Y32" s="150">
        <v>0.77724754409453567</v>
      </c>
      <c r="Z32" s="150">
        <v>-0.79351194641607492</v>
      </c>
      <c r="AA32" s="150">
        <v>5.5517766945042837</v>
      </c>
      <c r="AB32" s="150">
        <v>6.1585209406120924</v>
      </c>
      <c r="AC32" s="150">
        <v>6.4079324730874703</v>
      </c>
      <c r="AD32" s="150">
        <v>6.3610294753647878</v>
      </c>
      <c r="AE32" s="150">
        <v>4.4193218769128038</v>
      </c>
      <c r="AF32" s="150">
        <v>-3.2969946737516835</v>
      </c>
      <c r="AG32" s="150">
        <v>1.5104605340005719</v>
      </c>
      <c r="AH32" s="150">
        <v>3.5084446743166637</v>
      </c>
      <c r="AI32" s="150">
        <v>4.046190689893848</v>
      </c>
      <c r="AJ32" s="150">
        <v>3.1651485005977946</v>
      </c>
    </row>
    <row r="34" spans="2:36" ht="15" customHeight="1">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row>
    <row r="35" spans="2:36" ht="15" customHeight="1">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row>
    <row r="36" spans="2:36" ht="15" customHeight="1">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row>
    <row r="37" spans="2:36" ht="15" customHeight="1">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row>
    <row r="38" spans="2:36" ht="15" customHeight="1">
      <c r="B38" s="14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row>
    <row r="39" spans="2:36" ht="15" customHeight="1">
      <c r="B39" s="14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2:36" ht="15" customHeight="1">
      <c r="B40" s="14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2:36" ht="15" customHeight="1">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row>
    <row r="42" spans="2:36" ht="15" customHeight="1">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row>
    <row r="43" spans="2:36" ht="15" customHeight="1">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row>
    <row r="44" spans="2:36" ht="15" customHeight="1">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2" max="2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554D8-2E55-40F8-A038-235018DB9DC8}">
  <dimension ref="A1:AJ55"/>
  <sheetViews>
    <sheetView zoomScaleNormal="100" zoomScaleSheetLayoutView="100" workbookViewId="0">
      <pane xSplit="1" topLeftCell="AA1" activePane="topRight" state="frozen"/>
      <selection activeCell="A14" sqref="A14:J14"/>
      <selection pane="topRight" activeCell="AQ22" sqref="AQ22"/>
    </sheetView>
  </sheetViews>
  <sheetFormatPr defaultColWidth="7.75" defaultRowHeight="15" customHeight="1"/>
  <cols>
    <col min="1" max="1" width="41.875" style="37" customWidth="1"/>
    <col min="2" max="2" width="0.375" style="37" hidden="1" customWidth="1"/>
    <col min="3" max="22" width="7.25" style="37" hidden="1" customWidth="1"/>
    <col min="23" max="28" width="7.25" style="37" customWidth="1"/>
    <col min="29" max="29" width="8.25" style="37" customWidth="1"/>
    <col min="30" max="36" width="7.25" style="37" customWidth="1"/>
    <col min="37" max="16384" width="7.75" style="36"/>
  </cols>
  <sheetData>
    <row r="1" spans="1:36" ht="15" customHeight="1">
      <c r="A1" s="81" t="s">
        <v>376</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ht="15" customHeight="1">
      <c r="A2" s="81" t="s">
        <v>225</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row>
    <row r="3" spans="1:36" ht="15" customHeight="1">
      <c r="A3" s="36" t="s">
        <v>219</v>
      </c>
      <c r="B3" s="36"/>
      <c r="C3" s="36"/>
      <c r="D3" s="36"/>
      <c r="E3" s="36"/>
      <c r="F3" s="36"/>
      <c r="G3" s="36"/>
      <c r="H3" s="36"/>
      <c r="I3" s="36"/>
      <c r="J3" s="36"/>
      <c r="K3" s="36"/>
      <c r="L3" s="36"/>
      <c r="M3" s="36"/>
      <c r="N3" s="36"/>
      <c r="O3" s="38"/>
      <c r="P3" s="38"/>
      <c r="Q3" s="36"/>
      <c r="R3" s="38"/>
      <c r="S3" s="36"/>
      <c r="T3" s="38"/>
      <c r="U3" s="38"/>
      <c r="V3" s="38"/>
      <c r="W3" s="36"/>
      <c r="X3" s="36"/>
      <c r="Y3" s="38"/>
      <c r="Z3" s="38"/>
      <c r="AA3" s="38"/>
      <c r="AB3" s="38"/>
      <c r="AC3" s="38"/>
      <c r="AD3" s="38"/>
      <c r="AE3" s="38"/>
      <c r="AF3" s="38"/>
      <c r="AG3" s="38"/>
      <c r="AH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ht="15" customHeight="1">
      <c r="A5" s="144" t="s">
        <v>377</v>
      </c>
      <c r="B5" s="145">
        <v>67400</v>
      </c>
      <c r="C5" s="145">
        <v>79811</v>
      </c>
      <c r="D5" s="145">
        <v>95920</v>
      </c>
      <c r="E5" s="145">
        <v>113860</v>
      </c>
      <c r="F5" s="145">
        <v>127044</v>
      </c>
      <c r="G5" s="145">
        <v>136601</v>
      </c>
      <c r="H5" s="145">
        <v>154792</v>
      </c>
      <c r="I5" s="145">
        <v>162341</v>
      </c>
      <c r="J5" s="145">
        <v>157813</v>
      </c>
      <c r="K5" s="145">
        <v>165396</v>
      </c>
      <c r="L5" s="145">
        <v>168637</v>
      </c>
      <c r="M5" s="145">
        <v>171852</v>
      </c>
      <c r="N5" s="145">
        <v>173375</v>
      </c>
      <c r="O5" s="145">
        <v>167882</v>
      </c>
      <c r="P5" s="145">
        <v>174885</v>
      </c>
      <c r="Q5" s="145">
        <v>193709</v>
      </c>
      <c r="R5" s="145">
        <v>218900</v>
      </c>
      <c r="S5" s="145">
        <v>237044</v>
      </c>
      <c r="T5" s="145">
        <v>247918</v>
      </c>
      <c r="U5" s="145">
        <v>256551</v>
      </c>
      <c r="V5" s="145">
        <v>252338</v>
      </c>
      <c r="W5" s="145">
        <v>261560</v>
      </c>
      <c r="X5" s="145">
        <v>273405</v>
      </c>
      <c r="Y5" s="145">
        <v>273097</v>
      </c>
      <c r="Z5" s="145">
        <v>294872</v>
      </c>
      <c r="AA5" s="145">
        <v>312973</v>
      </c>
      <c r="AB5" s="145">
        <v>354305</v>
      </c>
      <c r="AC5" s="145">
        <v>376326</v>
      </c>
      <c r="AD5" s="145">
        <v>384590</v>
      </c>
      <c r="AE5" s="145">
        <v>399606</v>
      </c>
      <c r="AF5" s="145">
        <v>334914</v>
      </c>
      <c r="AG5" s="145">
        <v>327529</v>
      </c>
      <c r="AH5" s="145">
        <v>353112</v>
      </c>
      <c r="AI5" s="145">
        <v>378486</v>
      </c>
      <c r="AJ5" s="145">
        <v>403292</v>
      </c>
    </row>
    <row r="6" spans="1:36" ht="15" customHeight="1">
      <c r="A6" s="144" t="s">
        <v>378</v>
      </c>
      <c r="B6" s="145">
        <v>13372</v>
      </c>
      <c r="C6" s="145">
        <v>16292</v>
      </c>
      <c r="D6" s="145">
        <v>18999</v>
      </c>
      <c r="E6" s="145">
        <v>22204</v>
      </c>
      <c r="F6" s="145">
        <v>23588</v>
      </c>
      <c r="G6" s="145">
        <v>25211</v>
      </c>
      <c r="H6" s="145">
        <v>26179</v>
      </c>
      <c r="I6" s="145">
        <v>30379</v>
      </c>
      <c r="J6" s="145">
        <v>35801</v>
      </c>
      <c r="K6" s="145">
        <v>38985</v>
      </c>
      <c r="L6" s="145">
        <v>41452</v>
      </c>
      <c r="M6" s="145">
        <v>45757</v>
      </c>
      <c r="N6" s="145">
        <v>48888</v>
      </c>
      <c r="O6" s="145">
        <v>53779</v>
      </c>
      <c r="P6" s="145">
        <v>60386</v>
      </c>
      <c r="Q6" s="145">
        <v>70538</v>
      </c>
      <c r="R6" s="145">
        <v>84055</v>
      </c>
      <c r="S6" s="145">
        <v>90980</v>
      </c>
      <c r="T6" s="145">
        <v>99723</v>
      </c>
      <c r="U6" s="145">
        <v>106564</v>
      </c>
      <c r="V6" s="145">
        <v>112663</v>
      </c>
      <c r="W6" s="145">
        <v>115418</v>
      </c>
      <c r="X6" s="145">
        <v>119717</v>
      </c>
      <c r="Y6" s="145">
        <v>127987</v>
      </c>
      <c r="Z6" s="145">
        <v>135351</v>
      </c>
      <c r="AA6" s="145">
        <v>147693</v>
      </c>
      <c r="AB6" s="145">
        <v>151448</v>
      </c>
      <c r="AC6" s="145">
        <v>154991</v>
      </c>
      <c r="AD6" s="145">
        <v>160123</v>
      </c>
      <c r="AE6" s="145">
        <v>163791</v>
      </c>
      <c r="AF6" s="145">
        <v>149867</v>
      </c>
      <c r="AG6" s="145">
        <v>142876</v>
      </c>
      <c r="AH6" s="145">
        <v>144368</v>
      </c>
      <c r="AI6" s="145">
        <v>143322</v>
      </c>
      <c r="AJ6" s="145">
        <v>148115</v>
      </c>
    </row>
    <row r="7" spans="1:36" ht="15" customHeight="1">
      <c r="A7" s="144" t="s">
        <v>379</v>
      </c>
      <c r="B7" s="145">
        <v>32276</v>
      </c>
      <c r="C7" s="145">
        <v>31600</v>
      </c>
      <c r="D7" s="145">
        <v>35580</v>
      </c>
      <c r="E7" s="145">
        <v>38516</v>
      </c>
      <c r="F7" s="145">
        <v>42622</v>
      </c>
      <c r="G7" s="145">
        <v>48298</v>
      </c>
      <c r="H7" s="145">
        <v>51488</v>
      </c>
      <c r="I7" s="145">
        <v>57848</v>
      </c>
      <c r="J7" s="145">
        <v>68834</v>
      </c>
      <c r="K7" s="145">
        <v>70832</v>
      </c>
      <c r="L7" s="145">
        <v>74778</v>
      </c>
      <c r="M7" s="145">
        <v>84756</v>
      </c>
      <c r="N7" s="145">
        <v>96795</v>
      </c>
      <c r="O7" s="145">
        <v>97159</v>
      </c>
      <c r="P7" s="145">
        <v>109613</v>
      </c>
      <c r="Q7" s="145">
        <v>105678</v>
      </c>
      <c r="R7" s="145">
        <v>116171</v>
      </c>
      <c r="S7" s="145">
        <v>133172</v>
      </c>
      <c r="T7" s="145">
        <v>110882</v>
      </c>
      <c r="U7" s="145">
        <v>112989</v>
      </c>
      <c r="V7" s="145">
        <v>124079</v>
      </c>
      <c r="W7" s="145">
        <v>115781</v>
      </c>
      <c r="X7" s="145">
        <v>130506</v>
      </c>
      <c r="Y7" s="145">
        <v>135154</v>
      </c>
      <c r="Z7" s="145">
        <v>129037</v>
      </c>
      <c r="AA7" s="145">
        <v>144481</v>
      </c>
      <c r="AB7" s="145">
        <v>167223</v>
      </c>
      <c r="AC7" s="145">
        <v>182292</v>
      </c>
      <c r="AD7" s="145">
        <v>181421</v>
      </c>
      <c r="AE7" s="145">
        <v>174099</v>
      </c>
      <c r="AF7" s="145">
        <v>67416</v>
      </c>
      <c r="AG7" s="145">
        <v>48781</v>
      </c>
      <c r="AH7" s="145">
        <v>74791</v>
      </c>
      <c r="AI7" s="145">
        <v>104933</v>
      </c>
      <c r="AJ7" s="145">
        <v>144154</v>
      </c>
    </row>
    <row r="8" spans="1:36" ht="15" customHeight="1">
      <c r="A8" s="144" t="s">
        <v>380</v>
      </c>
      <c r="B8" s="145">
        <v>10433</v>
      </c>
      <c r="C8" s="145">
        <v>11237</v>
      </c>
      <c r="D8" s="145">
        <v>12380</v>
      </c>
      <c r="E8" s="145">
        <v>14817</v>
      </c>
      <c r="F8" s="145">
        <v>17131</v>
      </c>
      <c r="G8" s="145">
        <v>19626</v>
      </c>
      <c r="H8" s="145">
        <v>22343</v>
      </c>
      <c r="I8" s="145">
        <v>25970</v>
      </c>
      <c r="J8" s="145">
        <v>30112</v>
      </c>
      <c r="K8" s="145">
        <v>35278</v>
      </c>
      <c r="L8" s="145">
        <v>39442</v>
      </c>
      <c r="M8" s="145">
        <v>41630</v>
      </c>
      <c r="N8" s="145">
        <v>44989</v>
      </c>
      <c r="O8" s="145">
        <v>50915</v>
      </c>
      <c r="P8" s="145">
        <v>60293</v>
      </c>
      <c r="Q8" s="145">
        <v>68831</v>
      </c>
      <c r="R8" s="145">
        <v>68142</v>
      </c>
      <c r="S8" s="145">
        <v>78564</v>
      </c>
      <c r="T8" s="145">
        <v>88287</v>
      </c>
      <c r="U8" s="145">
        <v>84746</v>
      </c>
      <c r="V8" s="145">
        <v>96258</v>
      </c>
      <c r="W8" s="145">
        <v>102701</v>
      </c>
      <c r="X8" s="145">
        <v>120503</v>
      </c>
      <c r="Y8" s="145">
        <v>134067</v>
      </c>
      <c r="Z8" s="145">
        <v>136277</v>
      </c>
      <c r="AA8" s="145">
        <v>148170</v>
      </c>
      <c r="AB8" s="145">
        <v>160545</v>
      </c>
      <c r="AC8" s="145">
        <v>170138</v>
      </c>
      <c r="AD8" s="145">
        <v>185903</v>
      </c>
      <c r="AE8" s="145">
        <v>197374</v>
      </c>
      <c r="AF8" s="145">
        <v>140028</v>
      </c>
      <c r="AG8" s="145">
        <v>142690</v>
      </c>
      <c r="AH8" s="145">
        <v>161752</v>
      </c>
      <c r="AI8" s="145">
        <v>184529</v>
      </c>
      <c r="AJ8" s="145">
        <v>203689</v>
      </c>
    </row>
    <row r="9" spans="1:36" ht="15" customHeight="1">
      <c r="A9" s="144" t="s">
        <v>381</v>
      </c>
      <c r="B9" s="145">
        <v>1654</v>
      </c>
      <c r="C9" s="145">
        <v>1832</v>
      </c>
      <c r="D9" s="145">
        <v>2225</v>
      </c>
      <c r="E9" s="145">
        <v>2351</v>
      </c>
      <c r="F9" s="145">
        <v>2837</v>
      </c>
      <c r="G9" s="145">
        <v>3468</v>
      </c>
      <c r="H9" s="145">
        <v>4167</v>
      </c>
      <c r="I9" s="145">
        <v>4371</v>
      </c>
      <c r="J9" s="145">
        <v>3756</v>
      </c>
      <c r="K9" s="145">
        <v>6153</v>
      </c>
      <c r="L9" s="145">
        <v>6905</v>
      </c>
      <c r="M9" s="145">
        <v>8040</v>
      </c>
      <c r="N9" s="145">
        <v>8995</v>
      </c>
      <c r="O9" s="145">
        <v>9147</v>
      </c>
      <c r="P9" s="145">
        <v>12469</v>
      </c>
      <c r="Q9" s="145">
        <v>14606</v>
      </c>
      <c r="R9" s="145">
        <v>16976</v>
      </c>
      <c r="S9" s="145">
        <v>19934</v>
      </c>
      <c r="T9" s="145">
        <v>18910</v>
      </c>
      <c r="U9" s="145">
        <v>17976</v>
      </c>
      <c r="V9" s="145">
        <v>21815</v>
      </c>
      <c r="W9" s="145">
        <v>21010</v>
      </c>
      <c r="X9" s="145">
        <v>22200</v>
      </c>
      <c r="Y9" s="145">
        <v>23298</v>
      </c>
      <c r="Z9" s="145">
        <v>25044</v>
      </c>
      <c r="AA9" s="145">
        <v>25818</v>
      </c>
      <c r="AB9" s="145">
        <v>31035</v>
      </c>
      <c r="AC9" s="145">
        <v>36894</v>
      </c>
      <c r="AD9" s="145">
        <v>43029</v>
      </c>
      <c r="AE9" s="145">
        <v>49075</v>
      </c>
      <c r="AF9" s="145">
        <v>59355</v>
      </c>
      <c r="AG9" s="145">
        <v>82579</v>
      </c>
      <c r="AH9" s="145">
        <v>85622</v>
      </c>
      <c r="AI9" s="145">
        <v>88887</v>
      </c>
      <c r="AJ9" s="145">
        <v>95182</v>
      </c>
    </row>
    <row r="10" spans="1:36" s="35" customFormat="1" ht="15" customHeight="1">
      <c r="A10" s="60" t="s">
        <v>312</v>
      </c>
      <c r="B10" s="60">
        <v>125135</v>
      </c>
      <c r="C10" s="60">
        <v>140772</v>
      </c>
      <c r="D10" s="60">
        <v>165104</v>
      </c>
      <c r="E10" s="60">
        <v>191748</v>
      </c>
      <c r="F10" s="60">
        <v>213222</v>
      </c>
      <c r="G10" s="60">
        <v>233204</v>
      </c>
      <c r="H10" s="60">
        <v>258969</v>
      </c>
      <c r="I10" s="60">
        <v>280909</v>
      </c>
      <c r="J10" s="60">
        <v>296316</v>
      </c>
      <c r="K10" s="60">
        <v>316644</v>
      </c>
      <c r="L10" s="60">
        <v>331214</v>
      </c>
      <c r="M10" s="60">
        <v>352035</v>
      </c>
      <c r="N10" s="60">
        <v>373042</v>
      </c>
      <c r="O10" s="60">
        <v>378882</v>
      </c>
      <c r="P10" s="60">
        <v>417646</v>
      </c>
      <c r="Q10" s="60">
        <v>453362</v>
      </c>
      <c r="R10" s="60">
        <v>504244</v>
      </c>
      <c r="S10" s="60">
        <v>559694</v>
      </c>
      <c r="T10" s="60">
        <v>565720</v>
      </c>
      <c r="U10" s="60">
        <v>578826</v>
      </c>
      <c r="V10" s="60">
        <v>607153</v>
      </c>
      <c r="W10" s="60">
        <v>616470</v>
      </c>
      <c r="X10" s="60">
        <v>666331</v>
      </c>
      <c r="Y10" s="60">
        <v>693603</v>
      </c>
      <c r="Z10" s="60">
        <v>720581</v>
      </c>
      <c r="AA10" s="60">
        <v>779135</v>
      </c>
      <c r="AB10" s="60">
        <v>864556</v>
      </c>
      <c r="AC10" s="60">
        <v>920641</v>
      </c>
      <c r="AD10" s="60">
        <v>955066</v>
      </c>
      <c r="AE10" s="60">
        <v>983945</v>
      </c>
      <c r="AF10" s="60">
        <v>751580</v>
      </c>
      <c r="AG10" s="60">
        <v>744455</v>
      </c>
      <c r="AH10" s="60">
        <v>819645</v>
      </c>
      <c r="AI10" s="60">
        <v>900157</v>
      </c>
      <c r="AJ10" s="60">
        <v>994432</v>
      </c>
    </row>
    <row r="11" spans="1:36" ht="15" customHeight="1">
      <c r="A11" s="47"/>
      <c r="B11" s="140"/>
      <c r="C11" s="140"/>
      <c r="D11" s="140"/>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row>
    <row r="12" spans="1:36" ht="15" customHeight="1">
      <c r="A12" s="81" t="s">
        <v>382</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row>
    <row r="13" spans="1:36" ht="15" customHeight="1">
      <c r="A13" s="81" t="s">
        <v>246</v>
      </c>
      <c r="B13" s="36"/>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row>
    <row r="14" spans="1:36" ht="15" customHeight="1">
      <c r="A14" s="36" t="s">
        <v>219</v>
      </c>
      <c r="B14" s="36"/>
      <c r="C14" s="36"/>
      <c r="D14" s="36"/>
      <c r="E14" s="36"/>
      <c r="F14" s="36"/>
      <c r="G14" s="36"/>
      <c r="H14" s="36"/>
      <c r="I14" s="36"/>
      <c r="J14" s="36"/>
      <c r="K14" s="36"/>
      <c r="L14" s="36"/>
      <c r="M14" s="36"/>
      <c r="N14" s="36"/>
      <c r="O14" s="38"/>
      <c r="P14" s="38"/>
      <c r="Q14" s="36"/>
      <c r="R14" s="38"/>
      <c r="S14" s="36"/>
      <c r="T14" s="38"/>
      <c r="U14" s="38"/>
      <c r="V14" s="38"/>
      <c r="W14" s="36"/>
      <c r="X14" s="36"/>
      <c r="Y14" s="38"/>
      <c r="Z14" s="38"/>
      <c r="AA14" s="38"/>
      <c r="AB14" s="38"/>
      <c r="AC14" s="38"/>
      <c r="AD14" s="38"/>
      <c r="AE14" s="38"/>
      <c r="AF14" s="38"/>
      <c r="AG14" s="38"/>
      <c r="AH14" s="38"/>
      <c r="AI14" s="38"/>
      <c r="AJ14" s="38" t="s">
        <v>213</v>
      </c>
    </row>
    <row r="15" spans="1:36" ht="13.5">
      <c r="A15" s="67"/>
      <c r="B15" s="39">
        <v>1990</v>
      </c>
      <c r="C15" s="39">
        <v>1991</v>
      </c>
      <c r="D15" s="39">
        <v>1992</v>
      </c>
      <c r="E15" s="39">
        <v>1993</v>
      </c>
      <c r="F15" s="39">
        <v>1994</v>
      </c>
      <c r="G15" s="39">
        <v>1995</v>
      </c>
      <c r="H15" s="39">
        <v>1996</v>
      </c>
      <c r="I15" s="39">
        <v>1997</v>
      </c>
      <c r="J15" s="39">
        <v>1998</v>
      </c>
      <c r="K15" s="39">
        <v>1999</v>
      </c>
      <c r="L15" s="39">
        <v>2000</v>
      </c>
      <c r="M15" s="39">
        <v>2001</v>
      </c>
      <c r="N15" s="39">
        <v>2002</v>
      </c>
      <c r="O15" s="39">
        <v>2003</v>
      </c>
      <c r="P15" s="39">
        <v>2004</v>
      </c>
      <c r="Q15" s="39" t="s">
        <v>226</v>
      </c>
      <c r="R15" s="39" t="s">
        <v>227</v>
      </c>
      <c r="S15" s="39" t="s">
        <v>228</v>
      </c>
      <c r="T15" s="39" t="s">
        <v>214</v>
      </c>
      <c r="U15" s="39">
        <v>2009</v>
      </c>
      <c r="V15" s="40" t="s">
        <v>215</v>
      </c>
      <c r="W15" s="40" t="s">
        <v>216</v>
      </c>
      <c r="X15" s="40">
        <v>2012</v>
      </c>
      <c r="Y15" s="40">
        <v>2013</v>
      </c>
      <c r="Z15" s="40">
        <v>2014</v>
      </c>
      <c r="AA15" s="40">
        <v>2015</v>
      </c>
      <c r="AB15" s="40">
        <v>2016</v>
      </c>
      <c r="AC15" s="40">
        <v>2017</v>
      </c>
      <c r="AD15" s="40">
        <v>2018</v>
      </c>
      <c r="AE15" s="40" t="s">
        <v>576</v>
      </c>
      <c r="AF15" s="40" t="s">
        <v>229</v>
      </c>
      <c r="AG15" s="40" t="s">
        <v>217</v>
      </c>
      <c r="AH15" s="40" t="s">
        <v>218</v>
      </c>
      <c r="AI15" s="40" t="s">
        <v>230</v>
      </c>
      <c r="AJ15" s="40" t="s">
        <v>231</v>
      </c>
    </row>
    <row r="16" spans="1:36" ht="15" customHeight="1">
      <c r="A16" s="144" t="s">
        <v>377</v>
      </c>
      <c r="B16" s="145">
        <v>120583</v>
      </c>
      <c r="C16" s="145">
        <v>132482</v>
      </c>
      <c r="D16" s="145">
        <v>136436</v>
      </c>
      <c r="E16" s="145">
        <v>144172</v>
      </c>
      <c r="F16" s="145">
        <v>153892</v>
      </c>
      <c r="G16" s="145">
        <v>160932</v>
      </c>
      <c r="H16" s="145">
        <v>174098</v>
      </c>
      <c r="I16" s="145">
        <v>175170</v>
      </c>
      <c r="J16" s="145">
        <v>160558</v>
      </c>
      <c r="K16" s="145">
        <v>162079</v>
      </c>
      <c r="L16" s="145">
        <v>166633</v>
      </c>
      <c r="M16" s="145">
        <v>168772</v>
      </c>
      <c r="N16" s="145">
        <v>173375</v>
      </c>
      <c r="O16" s="145">
        <v>173168</v>
      </c>
      <c r="P16" s="145">
        <v>171048</v>
      </c>
      <c r="Q16" s="145">
        <v>176452</v>
      </c>
      <c r="R16" s="145">
        <v>171468</v>
      </c>
      <c r="S16" s="145">
        <v>173419</v>
      </c>
      <c r="T16" s="145">
        <v>182269</v>
      </c>
      <c r="U16" s="145">
        <v>179741</v>
      </c>
      <c r="V16" s="145">
        <v>180348</v>
      </c>
      <c r="W16" s="145">
        <v>185604</v>
      </c>
      <c r="X16" s="145">
        <v>195125</v>
      </c>
      <c r="Y16" s="145">
        <v>196278</v>
      </c>
      <c r="Z16" s="145">
        <v>203521</v>
      </c>
      <c r="AA16" s="145">
        <v>196135</v>
      </c>
      <c r="AB16" s="145">
        <v>200460</v>
      </c>
      <c r="AC16" s="145">
        <v>214880</v>
      </c>
      <c r="AD16" s="145">
        <v>218757</v>
      </c>
      <c r="AE16" s="145">
        <v>222983</v>
      </c>
      <c r="AF16" s="145">
        <v>184903</v>
      </c>
      <c r="AG16" s="145">
        <v>180045</v>
      </c>
      <c r="AH16" s="145">
        <v>188017</v>
      </c>
      <c r="AI16" s="145">
        <v>197058</v>
      </c>
      <c r="AJ16" s="145">
        <v>206861</v>
      </c>
    </row>
    <row r="17" spans="1:36" ht="15" customHeight="1">
      <c r="A17" s="144" t="s">
        <v>378</v>
      </c>
      <c r="B17" s="145">
        <v>25859</v>
      </c>
      <c r="C17" s="145">
        <v>28543</v>
      </c>
      <c r="D17" s="145">
        <v>29198</v>
      </c>
      <c r="E17" s="145">
        <v>31357</v>
      </c>
      <c r="F17" s="145">
        <v>32716</v>
      </c>
      <c r="G17" s="145">
        <v>32914</v>
      </c>
      <c r="H17" s="145">
        <v>34029</v>
      </c>
      <c r="I17" s="145">
        <v>37228</v>
      </c>
      <c r="J17" s="145">
        <v>39576</v>
      </c>
      <c r="K17" s="145">
        <v>42989</v>
      </c>
      <c r="L17" s="145">
        <v>44196</v>
      </c>
      <c r="M17" s="145">
        <v>45882</v>
      </c>
      <c r="N17" s="145">
        <v>48888</v>
      </c>
      <c r="O17" s="145">
        <v>53874</v>
      </c>
      <c r="P17" s="145">
        <v>59018</v>
      </c>
      <c r="Q17" s="145">
        <v>64685</v>
      </c>
      <c r="R17" s="145">
        <v>71377</v>
      </c>
      <c r="S17" s="145">
        <v>76150</v>
      </c>
      <c r="T17" s="145">
        <v>79690</v>
      </c>
      <c r="U17" s="145">
        <v>83857</v>
      </c>
      <c r="V17" s="145">
        <v>88433</v>
      </c>
      <c r="W17" s="145">
        <v>92391</v>
      </c>
      <c r="X17" s="145">
        <v>95798</v>
      </c>
      <c r="Y17" s="145">
        <v>101382</v>
      </c>
      <c r="Z17" s="145">
        <v>107924</v>
      </c>
      <c r="AA17" s="145">
        <v>114690</v>
      </c>
      <c r="AB17" s="145">
        <v>119062</v>
      </c>
      <c r="AC17" s="145">
        <v>120224</v>
      </c>
      <c r="AD17" s="145">
        <v>125020</v>
      </c>
      <c r="AE17" s="145">
        <v>125736</v>
      </c>
      <c r="AF17" s="145">
        <v>123437</v>
      </c>
      <c r="AG17" s="145">
        <v>115679</v>
      </c>
      <c r="AH17" s="145">
        <v>115828</v>
      </c>
      <c r="AI17" s="145">
        <v>116207</v>
      </c>
      <c r="AJ17" s="145">
        <v>119439</v>
      </c>
    </row>
    <row r="18" spans="1:36" ht="15" customHeight="1">
      <c r="A18" s="144" t="s">
        <v>379</v>
      </c>
      <c r="B18" s="145">
        <v>33789</v>
      </c>
      <c r="C18" s="145">
        <v>29283</v>
      </c>
      <c r="D18" s="145">
        <v>34681</v>
      </c>
      <c r="E18" s="145">
        <v>40315</v>
      </c>
      <c r="F18" s="145">
        <v>46438</v>
      </c>
      <c r="G18" s="145">
        <v>50946</v>
      </c>
      <c r="H18" s="145">
        <v>57749</v>
      </c>
      <c r="I18" s="145">
        <v>57905</v>
      </c>
      <c r="J18" s="145">
        <v>59936</v>
      </c>
      <c r="K18" s="145">
        <v>70643</v>
      </c>
      <c r="L18" s="145">
        <v>77347</v>
      </c>
      <c r="M18" s="145">
        <v>80993</v>
      </c>
      <c r="N18" s="145">
        <v>96795</v>
      </c>
      <c r="O18" s="145">
        <v>89165</v>
      </c>
      <c r="P18" s="145">
        <v>102763</v>
      </c>
      <c r="Q18" s="145">
        <v>99799</v>
      </c>
      <c r="R18" s="145">
        <v>113975</v>
      </c>
      <c r="S18" s="145">
        <v>134944</v>
      </c>
      <c r="T18" s="145">
        <v>112995</v>
      </c>
      <c r="U18" s="145">
        <v>106757</v>
      </c>
      <c r="V18" s="145">
        <v>128031</v>
      </c>
      <c r="W18" s="145">
        <v>124051</v>
      </c>
      <c r="X18" s="145">
        <v>143843</v>
      </c>
      <c r="Y18" s="145">
        <v>156434</v>
      </c>
      <c r="Z18" s="145">
        <v>156646</v>
      </c>
      <c r="AA18" s="145">
        <v>175322</v>
      </c>
      <c r="AB18" s="145">
        <v>200281</v>
      </c>
      <c r="AC18" s="145">
        <v>237820</v>
      </c>
      <c r="AD18" s="145">
        <v>238529</v>
      </c>
      <c r="AE18" s="145">
        <v>238288</v>
      </c>
      <c r="AF18" s="145">
        <v>88986</v>
      </c>
      <c r="AG18" s="145">
        <v>59488</v>
      </c>
      <c r="AH18" s="145">
        <v>94041</v>
      </c>
      <c r="AI18" s="145">
        <v>134632</v>
      </c>
      <c r="AJ18" s="145">
        <v>187174</v>
      </c>
    </row>
    <row r="19" spans="1:36" ht="15" customHeight="1">
      <c r="A19" s="144" t="s">
        <v>380</v>
      </c>
      <c r="B19" s="145">
        <v>12420</v>
      </c>
      <c r="C19" s="145">
        <v>13743</v>
      </c>
      <c r="D19" s="145">
        <v>15659</v>
      </c>
      <c r="E19" s="145">
        <v>17210</v>
      </c>
      <c r="F19" s="145">
        <v>19071</v>
      </c>
      <c r="G19" s="145">
        <v>21626</v>
      </c>
      <c r="H19" s="145">
        <v>23629</v>
      </c>
      <c r="I19" s="145">
        <v>27642</v>
      </c>
      <c r="J19" s="145">
        <v>29448</v>
      </c>
      <c r="K19" s="145">
        <v>34450</v>
      </c>
      <c r="L19" s="145">
        <v>38925</v>
      </c>
      <c r="M19" s="145">
        <v>41294</v>
      </c>
      <c r="N19" s="145">
        <v>44989</v>
      </c>
      <c r="O19" s="145">
        <v>50515</v>
      </c>
      <c r="P19" s="145">
        <v>59354</v>
      </c>
      <c r="Q19" s="145">
        <v>62411</v>
      </c>
      <c r="R19" s="145">
        <v>62464</v>
      </c>
      <c r="S19" s="145">
        <v>66021</v>
      </c>
      <c r="T19" s="145">
        <v>66377</v>
      </c>
      <c r="U19" s="145">
        <v>65118</v>
      </c>
      <c r="V19" s="145">
        <v>74557</v>
      </c>
      <c r="W19" s="145">
        <v>76285</v>
      </c>
      <c r="X19" s="145">
        <v>86665</v>
      </c>
      <c r="Y19" s="145">
        <v>96085</v>
      </c>
      <c r="Z19" s="145">
        <v>96787</v>
      </c>
      <c r="AA19" s="145">
        <v>108208</v>
      </c>
      <c r="AB19" s="145">
        <v>111538</v>
      </c>
      <c r="AC19" s="145">
        <v>115776</v>
      </c>
      <c r="AD19" s="145">
        <v>126499</v>
      </c>
      <c r="AE19" s="145">
        <v>134491</v>
      </c>
      <c r="AF19" s="145">
        <v>100292</v>
      </c>
      <c r="AG19" s="145">
        <v>100456</v>
      </c>
      <c r="AH19" s="145">
        <v>109162</v>
      </c>
      <c r="AI19" s="145">
        <v>122470</v>
      </c>
      <c r="AJ19" s="145">
        <v>136205</v>
      </c>
    </row>
    <row r="20" spans="1:36" ht="15" customHeight="1">
      <c r="A20" s="144" t="s">
        <v>381</v>
      </c>
      <c r="B20" s="145">
        <v>1284</v>
      </c>
      <c r="C20" s="145">
        <v>1438</v>
      </c>
      <c r="D20" s="145">
        <v>2027</v>
      </c>
      <c r="E20" s="145">
        <v>2416</v>
      </c>
      <c r="F20" s="145">
        <v>2938</v>
      </c>
      <c r="G20" s="145">
        <v>2796</v>
      </c>
      <c r="H20" s="145">
        <v>3547</v>
      </c>
      <c r="I20" s="145">
        <v>3864</v>
      </c>
      <c r="J20" s="145">
        <v>3569</v>
      </c>
      <c r="K20" s="145">
        <v>5829</v>
      </c>
      <c r="L20" s="145">
        <v>6733</v>
      </c>
      <c r="M20" s="145">
        <v>8026</v>
      </c>
      <c r="N20" s="145">
        <v>8995</v>
      </c>
      <c r="O20" s="145">
        <v>6593</v>
      </c>
      <c r="P20" s="145">
        <v>9118</v>
      </c>
      <c r="Q20" s="145">
        <v>10699</v>
      </c>
      <c r="R20" s="145">
        <v>12513</v>
      </c>
      <c r="S20" s="145">
        <v>14413</v>
      </c>
      <c r="T20" s="145">
        <v>13401</v>
      </c>
      <c r="U20" s="145">
        <v>12779</v>
      </c>
      <c r="V20" s="145">
        <v>15170</v>
      </c>
      <c r="W20" s="145">
        <v>14482</v>
      </c>
      <c r="X20" s="145">
        <v>15694</v>
      </c>
      <c r="Y20" s="145">
        <v>16619</v>
      </c>
      <c r="Z20" s="145">
        <v>17800</v>
      </c>
      <c r="AA20" s="145">
        <v>17742</v>
      </c>
      <c r="AB20" s="145">
        <v>20284</v>
      </c>
      <c r="AC20" s="145">
        <v>23611</v>
      </c>
      <c r="AD20" s="145">
        <v>27620</v>
      </c>
      <c r="AE20" s="145">
        <v>31388</v>
      </c>
      <c r="AF20" s="145">
        <v>37645</v>
      </c>
      <c r="AG20" s="145">
        <v>52145</v>
      </c>
      <c r="AH20" s="145">
        <v>54241</v>
      </c>
      <c r="AI20" s="145">
        <v>56729</v>
      </c>
      <c r="AJ20" s="145">
        <v>60974</v>
      </c>
    </row>
    <row r="21" spans="1:36" s="35" customFormat="1" ht="15" customHeight="1">
      <c r="A21" s="60" t="s">
        <v>312</v>
      </c>
      <c r="B21" s="60">
        <v>191156</v>
      </c>
      <c r="C21" s="60">
        <v>198863</v>
      </c>
      <c r="D21" s="60">
        <v>214260</v>
      </c>
      <c r="E21" s="60">
        <v>232788</v>
      </c>
      <c r="F21" s="60">
        <v>252939</v>
      </c>
      <c r="G21" s="60">
        <v>267472</v>
      </c>
      <c r="H21" s="60">
        <v>291818</v>
      </c>
      <c r="I21" s="60">
        <v>300517</v>
      </c>
      <c r="J21" s="60">
        <v>291708</v>
      </c>
      <c r="K21" s="60">
        <v>315700</v>
      </c>
      <c r="L21" s="60">
        <v>333647</v>
      </c>
      <c r="M21" s="60">
        <v>344725</v>
      </c>
      <c r="N21" s="60">
        <v>373042</v>
      </c>
      <c r="O21" s="60">
        <v>373315</v>
      </c>
      <c r="P21" s="60">
        <v>403179</v>
      </c>
      <c r="Q21" s="60">
        <v>416142</v>
      </c>
      <c r="R21" s="60">
        <v>433924</v>
      </c>
      <c r="S21" s="60">
        <v>464854</v>
      </c>
      <c r="T21" s="60">
        <v>459614</v>
      </c>
      <c r="U21" s="60">
        <v>454011</v>
      </c>
      <c r="V21" s="60">
        <v>489186</v>
      </c>
      <c r="W21" s="60">
        <v>497067</v>
      </c>
      <c r="X21" s="60">
        <v>538898</v>
      </c>
      <c r="Y21" s="60">
        <v>566749</v>
      </c>
      <c r="Z21" s="60">
        <v>584038</v>
      </c>
      <c r="AA21" s="60">
        <v>607677</v>
      </c>
      <c r="AB21" s="60">
        <v>639932</v>
      </c>
      <c r="AC21" s="60">
        <v>691355</v>
      </c>
      <c r="AD21" s="60">
        <v>718049</v>
      </c>
      <c r="AE21" s="60">
        <v>737410</v>
      </c>
      <c r="AF21" s="60">
        <v>572017</v>
      </c>
      <c r="AG21" s="60">
        <v>558716</v>
      </c>
      <c r="AH21" s="60">
        <v>602761</v>
      </c>
      <c r="AI21" s="60">
        <v>656727</v>
      </c>
      <c r="AJ21" s="60">
        <v>723198</v>
      </c>
    </row>
    <row r="22" spans="1:36" ht="15" customHeight="1">
      <c r="A22" s="36" t="s">
        <v>250</v>
      </c>
    </row>
    <row r="23" spans="1:36" ht="15" customHeight="1">
      <c r="A23" s="47"/>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row>
    <row r="24" spans="1:36" ht="15" customHeight="1">
      <c r="A24" s="81" t="s">
        <v>383</v>
      </c>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row>
    <row r="25" spans="1:36" ht="15" customHeight="1">
      <c r="A25" s="81" t="s">
        <v>252</v>
      </c>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row>
    <row r="26" spans="1:36" ht="15" customHeight="1">
      <c r="A26" s="36" t="s">
        <v>219</v>
      </c>
      <c r="B26" s="36"/>
      <c r="C26" s="36"/>
      <c r="D26" s="36"/>
      <c r="E26" s="36"/>
      <c r="F26" s="36"/>
      <c r="G26" s="36"/>
      <c r="H26" s="36"/>
      <c r="I26" s="36"/>
      <c r="J26" s="36"/>
      <c r="K26" s="36"/>
      <c r="L26" s="36"/>
      <c r="M26" s="36"/>
      <c r="N26" s="36"/>
      <c r="O26" s="38"/>
      <c r="P26" s="38"/>
      <c r="Q26" s="36"/>
      <c r="R26" s="38"/>
      <c r="S26" s="36"/>
      <c r="T26" s="38"/>
      <c r="U26" s="38"/>
      <c r="V26" s="38"/>
      <c r="W26" s="36"/>
      <c r="X26" s="36"/>
      <c r="Y26" s="38"/>
      <c r="Z26" s="38"/>
      <c r="AA26" s="38"/>
      <c r="AB26" s="38"/>
      <c r="AC26" s="38"/>
      <c r="AD26" s="38"/>
      <c r="AE26" s="38"/>
      <c r="AF26" s="38"/>
      <c r="AG26" s="38"/>
      <c r="AH26" s="38"/>
      <c r="AI26" s="38"/>
      <c r="AJ26" s="38"/>
    </row>
    <row r="27" spans="1:36" ht="13.5">
      <c r="A27" s="67"/>
      <c r="B27" s="39">
        <v>1990</v>
      </c>
      <c r="C27" s="39">
        <v>1991</v>
      </c>
      <c r="D27" s="39">
        <v>1992</v>
      </c>
      <c r="E27" s="39">
        <v>1993</v>
      </c>
      <c r="F27" s="39">
        <v>1994</v>
      </c>
      <c r="G27" s="39">
        <v>1995</v>
      </c>
      <c r="H27" s="39">
        <v>1996</v>
      </c>
      <c r="I27" s="39">
        <v>1997</v>
      </c>
      <c r="J27" s="39">
        <v>1998</v>
      </c>
      <c r="K27" s="39">
        <v>1999</v>
      </c>
      <c r="L27" s="39">
        <v>2000</v>
      </c>
      <c r="M27" s="39">
        <v>2001</v>
      </c>
      <c r="N27" s="39">
        <v>2002</v>
      </c>
      <c r="O27" s="39">
        <v>2003</v>
      </c>
      <c r="P27" s="39">
        <v>2004</v>
      </c>
      <c r="Q27" s="39" t="s">
        <v>226</v>
      </c>
      <c r="R27" s="39" t="s">
        <v>227</v>
      </c>
      <c r="S27" s="39" t="s">
        <v>228</v>
      </c>
      <c r="T27" s="39" t="s">
        <v>214</v>
      </c>
      <c r="U27" s="39">
        <v>2009</v>
      </c>
      <c r="V27" s="40" t="s">
        <v>215</v>
      </c>
      <c r="W27" s="40" t="s">
        <v>216</v>
      </c>
      <c r="X27" s="40">
        <v>2012</v>
      </c>
      <c r="Y27" s="40">
        <v>2013</v>
      </c>
      <c r="Z27" s="40">
        <v>2014</v>
      </c>
      <c r="AA27" s="40">
        <v>2015</v>
      </c>
      <c r="AB27" s="40">
        <v>2016</v>
      </c>
      <c r="AC27" s="40">
        <v>2017</v>
      </c>
      <c r="AD27" s="40">
        <v>2018</v>
      </c>
      <c r="AE27" s="40" t="s">
        <v>576</v>
      </c>
      <c r="AF27" s="40" t="s">
        <v>229</v>
      </c>
      <c r="AG27" s="40" t="s">
        <v>217</v>
      </c>
      <c r="AH27" s="40" t="s">
        <v>218</v>
      </c>
      <c r="AI27" s="40" t="s">
        <v>230</v>
      </c>
      <c r="AJ27" s="40" t="s">
        <v>231</v>
      </c>
    </row>
    <row r="28" spans="1:36" ht="15" customHeight="1">
      <c r="A28" s="146" t="s">
        <v>377</v>
      </c>
      <c r="B28" s="147">
        <v>69.55039653929343</v>
      </c>
      <c r="C28" s="147">
        <v>76.413554434030274</v>
      </c>
      <c r="D28" s="147">
        <v>78.694160057678431</v>
      </c>
      <c r="E28" s="147">
        <v>83.156164383561631</v>
      </c>
      <c r="F28" s="147">
        <v>88.762509012256643</v>
      </c>
      <c r="G28" s="147">
        <v>92.823071377072793</v>
      </c>
      <c r="H28" s="147">
        <v>100.41701514059118</v>
      </c>
      <c r="I28" s="147">
        <v>101.03532804614274</v>
      </c>
      <c r="J28" s="147">
        <v>92.607354001441948</v>
      </c>
      <c r="K28" s="147">
        <v>93.484643114635887</v>
      </c>
      <c r="L28" s="147">
        <v>96.111319394376338</v>
      </c>
      <c r="M28" s="147">
        <v>97.345061283345345</v>
      </c>
      <c r="N28" s="147">
        <v>100</v>
      </c>
      <c r="O28" s="147">
        <v>99.880605623648165</v>
      </c>
      <c r="P28" s="147">
        <v>98.657822638788758</v>
      </c>
      <c r="Q28" s="147">
        <v>101.7747656813266</v>
      </c>
      <c r="R28" s="147">
        <v>98.900072098053343</v>
      </c>
      <c r="S28" s="147">
        <v>100.0253785147801</v>
      </c>
      <c r="T28" s="147">
        <v>105.12992069214133</v>
      </c>
      <c r="U28" s="147">
        <v>103.67180966113916</v>
      </c>
      <c r="V28" s="147">
        <v>104.0219178082192</v>
      </c>
      <c r="W28" s="147">
        <v>107.05349675558762</v>
      </c>
      <c r="X28" s="147">
        <v>112.54506128334538</v>
      </c>
      <c r="Y28" s="147">
        <v>113.21009372746938</v>
      </c>
      <c r="Z28" s="147">
        <v>117.38774333093009</v>
      </c>
      <c r="AA28" s="147">
        <v>113.12761355443406</v>
      </c>
      <c r="AB28" s="147">
        <v>115.62220620043263</v>
      </c>
      <c r="AC28" s="147">
        <v>123.93943763518389</v>
      </c>
      <c r="AD28" s="147">
        <v>126.17563085796688</v>
      </c>
      <c r="AE28" s="147">
        <v>128.61312184571022</v>
      </c>
      <c r="AF28" s="147">
        <v>106.64917087238649</v>
      </c>
      <c r="AG28" s="147">
        <v>103.84715212689261</v>
      </c>
      <c r="AH28" s="147">
        <v>108.44527757750544</v>
      </c>
      <c r="AI28" s="147">
        <v>113.65998558038935</v>
      </c>
      <c r="AJ28" s="147">
        <v>119.31420331651047</v>
      </c>
    </row>
    <row r="29" spans="1:36" ht="15" customHeight="1">
      <c r="A29" s="146" t="s">
        <v>378</v>
      </c>
      <c r="B29" s="147">
        <v>52.894370806741925</v>
      </c>
      <c r="C29" s="147">
        <v>58.384470626738647</v>
      </c>
      <c r="D29" s="147">
        <v>59.724267713958412</v>
      </c>
      <c r="E29" s="147">
        <v>64.140484372443112</v>
      </c>
      <c r="F29" s="147">
        <v>66.920307641957109</v>
      </c>
      <c r="G29" s="147">
        <v>67.325315005727361</v>
      </c>
      <c r="H29" s="147">
        <v>69.606038291605287</v>
      </c>
      <c r="I29" s="147">
        <v>76.149566355751915</v>
      </c>
      <c r="J29" s="147">
        <v>80.952380952380949</v>
      </c>
      <c r="K29" s="147">
        <v>87.933644248077229</v>
      </c>
      <c r="L29" s="147">
        <v>90.402552773686793</v>
      </c>
      <c r="M29" s="147">
        <v>93.851251840942567</v>
      </c>
      <c r="N29" s="147">
        <v>100</v>
      </c>
      <c r="O29" s="147">
        <v>110.19882179675994</v>
      </c>
      <c r="P29" s="147">
        <v>120.72083128784159</v>
      </c>
      <c r="Q29" s="147">
        <v>132.31263295696283</v>
      </c>
      <c r="R29" s="147">
        <v>146.00106365570281</v>
      </c>
      <c r="S29" s="147">
        <v>155.7641957126493</v>
      </c>
      <c r="T29" s="147">
        <v>163.00523645884471</v>
      </c>
      <c r="U29" s="147">
        <v>171.52880052364588</v>
      </c>
      <c r="V29" s="147">
        <v>180.88897070855833</v>
      </c>
      <c r="W29" s="147">
        <v>188.9850270004909</v>
      </c>
      <c r="X29" s="147">
        <v>195.9540173457699</v>
      </c>
      <c r="Y29" s="147">
        <v>207.37604320078543</v>
      </c>
      <c r="Z29" s="147">
        <v>220.75765013909339</v>
      </c>
      <c r="AA29" s="147">
        <v>234.59744722631314</v>
      </c>
      <c r="AB29" s="147">
        <v>243.54033709703805</v>
      </c>
      <c r="AC29" s="147">
        <v>245.917198494518</v>
      </c>
      <c r="AD29" s="147">
        <v>255.7273768613974</v>
      </c>
      <c r="AE29" s="147">
        <v>257.19194894452619</v>
      </c>
      <c r="AF29" s="147">
        <v>252.48936344297161</v>
      </c>
      <c r="AG29" s="147">
        <v>236.62043855342816</v>
      </c>
      <c r="AH29" s="147">
        <v>236.92521682212396</v>
      </c>
      <c r="AI29" s="147">
        <v>237.70045819014882</v>
      </c>
      <c r="AJ29" s="147">
        <v>244.31148748159049</v>
      </c>
    </row>
    <row r="30" spans="1:36" ht="15" customHeight="1">
      <c r="A30" s="146" t="s">
        <v>379</v>
      </c>
      <c r="B30" s="147">
        <v>34.90779482411282</v>
      </c>
      <c r="C30" s="147">
        <v>30.252595691926238</v>
      </c>
      <c r="D30" s="147">
        <v>35.829330027377452</v>
      </c>
      <c r="E30" s="147">
        <v>41.649878609432307</v>
      </c>
      <c r="F30" s="147">
        <v>47.975618575339638</v>
      </c>
      <c r="G30" s="147">
        <v>52.632883929955064</v>
      </c>
      <c r="H30" s="147">
        <v>59.661139521669512</v>
      </c>
      <c r="I30" s="147">
        <v>59.822304871119378</v>
      </c>
      <c r="J30" s="147">
        <v>61.920553747610931</v>
      </c>
      <c r="K30" s="147">
        <v>72.982075520429774</v>
      </c>
      <c r="L30" s="147">
        <v>79.908053101916408</v>
      </c>
      <c r="M30" s="147">
        <v>83.674776589699874</v>
      </c>
      <c r="N30" s="147">
        <v>100</v>
      </c>
      <c r="O30" s="147">
        <v>92.117361433958365</v>
      </c>
      <c r="P30" s="147">
        <v>106.16560772767187</v>
      </c>
      <c r="Q30" s="147">
        <v>103.10346608812438</v>
      </c>
      <c r="R30" s="147">
        <v>117.74885066377395</v>
      </c>
      <c r="S30" s="147">
        <v>139.41215971899376</v>
      </c>
      <c r="T30" s="147">
        <v>116.73640167364017</v>
      </c>
      <c r="U30" s="147">
        <v>110.2918539180743</v>
      </c>
      <c r="V30" s="147">
        <v>132.27026189369286</v>
      </c>
      <c r="W30" s="147">
        <v>128.15847926029238</v>
      </c>
      <c r="X30" s="147">
        <v>148.6058164161372</v>
      </c>
      <c r="Y30" s="147">
        <v>161.61371971692753</v>
      </c>
      <c r="Z30" s="147">
        <v>161.83273929438505</v>
      </c>
      <c r="AA30" s="147">
        <v>181.12712433493468</v>
      </c>
      <c r="AB30" s="147">
        <v>206.91254713569916</v>
      </c>
      <c r="AC30" s="147">
        <v>245.69450901389533</v>
      </c>
      <c r="AD30" s="147">
        <v>246.42698486492068</v>
      </c>
      <c r="AE30" s="147">
        <v>246.17800506224492</v>
      </c>
      <c r="AF30" s="147">
        <v>91.93243452657677</v>
      </c>
      <c r="AG30" s="147">
        <v>61.457719923549767</v>
      </c>
      <c r="AH30" s="147">
        <v>97.154811715481159</v>
      </c>
      <c r="AI30" s="147">
        <v>139.08982902009399</v>
      </c>
      <c r="AJ30" s="147">
        <v>193.37155844826691</v>
      </c>
    </row>
    <row r="31" spans="1:36" ht="15" customHeight="1">
      <c r="A31" s="146" t="s">
        <v>380</v>
      </c>
      <c r="B31" s="147">
        <v>27.606748316255086</v>
      </c>
      <c r="C31" s="147">
        <v>30.547467158638778</v>
      </c>
      <c r="D31" s="147">
        <v>34.806285981017581</v>
      </c>
      <c r="E31" s="147">
        <v>38.253795372202092</v>
      </c>
      <c r="F31" s="147">
        <v>42.390362088510521</v>
      </c>
      <c r="G31" s="147">
        <v>48.069528106870564</v>
      </c>
      <c r="H31" s="147">
        <v>52.521727533397048</v>
      </c>
      <c r="I31" s="147">
        <v>61.441685745404428</v>
      </c>
      <c r="J31" s="147">
        <v>65.456000355642487</v>
      </c>
      <c r="K31" s="147">
        <v>76.574273711351665</v>
      </c>
      <c r="L31" s="147">
        <v>86.521149614350179</v>
      </c>
      <c r="M31" s="147">
        <v>91.786881237635868</v>
      </c>
      <c r="N31" s="147">
        <v>100</v>
      </c>
      <c r="O31" s="147">
        <v>112.28300251172509</v>
      </c>
      <c r="P31" s="147">
        <v>131.93002734001647</v>
      </c>
      <c r="Q31" s="147">
        <v>138.72502167196427</v>
      </c>
      <c r="R31" s="147">
        <v>138.84282824690482</v>
      </c>
      <c r="S31" s="147">
        <v>146.74920536131057</v>
      </c>
      <c r="T31" s="147">
        <v>147.54050990242061</v>
      </c>
      <c r="U31" s="147">
        <v>144.74204805619152</v>
      </c>
      <c r="V31" s="147">
        <v>165.72273222343242</v>
      </c>
      <c r="W31" s="147">
        <v>169.56367111960705</v>
      </c>
      <c r="X31" s="147">
        <v>192.63597768343377</v>
      </c>
      <c r="Y31" s="147">
        <v>213.57442930494125</v>
      </c>
      <c r="Z31" s="147">
        <v>215.13481073151218</v>
      </c>
      <c r="AA31" s="147">
        <v>240.52101624841632</v>
      </c>
      <c r="AB31" s="147">
        <v>247.92282557958617</v>
      </c>
      <c r="AC31" s="147">
        <v>257.3429060436996</v>
      </c>
      <c r="AD31" s="147">
        <v>281.17762119629248</v>
      </c>
      <c r="AE31" s="147">
        <v>298.94196359110009</v>
      </c>
      <c r="AF31" s="147">
        <v>222.9256040365423</v>
      </c>
      <c r="AG31" s="147">
        <v>223.2901375891885</v>
      </c>
      <c r="AH31" s="147">
        <v>242.64153459734607</v>
      </c>
      <c r="AI31" s="147">
        <v>272.22209873524645</v>
      </c>
      <c r="AJ31" s="147">
        <v>302.75178376936589</v>
      </c>
    </row>
    <row r="32" spans="1:36" ht="15" customHeight="1">
      <c r="A32" s="146" t="s">
        <v>381</v>
      </c>
      <c r="B32" s="147">
        <v>14.274596998332409</v>
      </c>
      <c r="C32" s="147">
        <v>15.986659255141747</v>
      </c>
      <c r="D32" s="147">
        <v>22.534741523068373</v>
      </c>
      <c r="E32" s="147">
        <v>26.859366314619237</v>
      </c>
      <c r="F32" s="147">
        <v>32.662590327959983</v>
      </c>
      <c r="G32" s="147">
        <v>31.083935519733192</v>
      </c>
      <c r="H32" s="147">
        <v>39.433018343524189</v>
      </c>
      <c r="I32" s="147">
        <v>42.957198443579777</v>
      </c>
      <c r="J32" s="147">
        <v>39.677598665925522</v>
      </c>
      <c r="K32" s="147">
        <v>64.802668148971662</v>
      </c>
      <c r="L32" s="147">
        <v>74.85269594219011</v>
      </c>
      <c r="M32" s="147">
        <v>89.227348526959418</v>
      </c>
      <c r="N32" s="147">
        <v>100</v>
      </c>
      <c r="O32" s="147">
        <v>73.296275708727066</v>
      </c>
      <c r="P32" s="147">
        <v>101.36742634797109</v>
      </c>
      <c r="Q32" s="147">
        <v>118.9438576987215</v>
      </c>
      <c r="R32" s="147">
        <v>139.1106170094497</v>
      </c>
      <c r="S32" s="147">
        <v>160.23346303501947</v>
      </c>
      <c r="T32" s="147">
        <v>148.98276820455811</v>
      </c>
      <c r="U32" s="147">
        <v>142.06781545302948</v>
      </c>
      <c r="V32" s="147">
        <v>168.64924958310172</v>
      </c>
      <c r="W32" s="147">
        <v>161.00055586436909</v>
      </c>
      <c r="X32" s="147">
        <v>174.4747081712062</v>
      </c>
      <c r="Y32" s="147">
        <v>184.75819899944412</v>
      </c>
      <c r="Z32" s="147">
        <v>197.887715397443</v>
      </c>
      <c r="AA32" s="147">
        <v>197.24291272929403</v>
      </c>
      <c r="AB32" s="147">
        <v>225.50305725402998</v>
      </c>
      <c r="AC32" s="147">
        <v>262.49027237354079</v>
      </c>
      <c r="AD32" s="147">
        <v>307.05947748749298</v>
      </c>
      <c r="AE32" s="147">
        <v>348.94941634241241</v>
      </c>
      <c r="AF32" s="147">
        <v>418.51028349082816</v>
      </c>
      <c r="AG32" s="147">
        <v>579.71095052807107</v>
      </c>
      <c r="AH32" s="147">
        <v>603.01278488048911</v>
      </c>
      <c r="AI32" s="147">
        <v>630.67259588660363</v>
      </c>
      <c r="AJ32" s="147">
        <v>677.86548082267916</v>
      </c>
    </row>
    <row r="33" spans="1:36" ht="15" customHeight="1">
      <c r="A33" s="150" t="s">
        <v>312</v>
      </c>
      <c r="B33" s="150">
        <v>51.242487441092422</v>
      </c>
      <c r="C33" s="150">
        <v>53.308474648967135</v>
      </c>
      <c r="D33" s="150">
        <v>57.435891937100905</v>
      </c>
      <c r="E33" s="150">
        <v>62.402624905506606</v>
      </c>
      <c r="F33" s="150">
        <v>67.804429528042405</v>
      </c>
      <c r="G33" s="150">
        <v>71.700237506768673</v>
      </c>
      <c r="H33" s="150">
        <v>78.226580385050482</v>
      </c>
      <c r="I33" s="150">
        <v>80.558489392615314</v>
      </c>
      <c r="J33" s="150">
        <v>78.197093088713871</v>
      </c>
      <c r="K33" s="150">
        <v>84.628540486057872</v>
      </c>
      <c r="L33" s="150">
        <v>89.439526916540231</v>
      </c>
      <c r="M33" s="150">
        <v>92.409165723966737</v>
      </c>
      <c r="N33" s="150">
        <v>100</v>
      </c>
      <c r="O33" s="150">
        <v>100.07318210818084</v>
      </c>
      <c r="P33" s="150">
        <v>108.0787149972389</v>
      </c>
      <c r="Q33" s="150">
        <v>111.5536588373427</v>
      </c>
      <c r="R33" s="150">
        <v>116.32041432332014</v>
      </c>
      <c r="S33" s="150">
        <v>124.61170592051295</v>
      </c>
      <c r="T33" s="150">
        <v>123.20703834956919</v>
      </c>
      <c r="U33" s="150">
        <v>121.70506270071463</v>
      </c>
      <c r="V33" s="150">
        <v>131.13429587017009</v>
      </c>
      <c r="W33" s="150">
        <v>133.24692661952272</v>
      </c>
      <c r="X33" s="150">
        <v>144.46040928367313</v>
      </c>
      <c r="Y33" s="150">
        <v>151.92632464977132</v>
      </c>
      <c r="Z33" s="150">
        <v>156.5609234348947</v>
      </c>
      <c r="AA33" s="150">
        <v>162.89774341763123</v>
      </c>
      <c r="AB33" s="150">
        <v>171.54422290251497</v>
      </c>
      <c r="AC33" s="150">
        <v>185.33355493483305</v>
      </c>
      <c r="AD33" s="150">
        <v>192.48949351259762</v>
      </c>
      <c r="AE33" s="150">
        <v>197.67965335391403</v>
      </c>
      <c r="AF33" s="150">
        <v>153.34226857860057</v>
      </c>
      <c r="AG33" s="150">
        <v>149.77663064412664</v>
      </c>
      <c r="AH33" s="150">
        <v>161.58390249014599</v>
      </c>
      <c r="AI33" s="150">
        <v>176.0507257945456</v>
      </c>
      <c r="AJ33" s="150">
        <v>193.86980098756985</v>
      </c>
    </row>
    <row r="35" spans="1:36" ht="15" customHeight="1">
      <c r="A35" s="81" t="s">
        <v>384</v>
      </c>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row>
    <row r="36" spans="1:36" ht="15" customHeight="1">
      <c r="A36" s="81" t="s">
        <v>246</v>
      </c>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row>
    <row r="37" spans="1:36" ht="15" customHeight="1">
      <c r="A37" s="36" t="s">
        <v>219</v>
      </c>
      <c r="B37" s="36"/>
      <c r="C37" s="36"/>
      <c r="D37" s="36"/>
      <c r="E37" s="36"/>
      <c r="F37" s="36"/>
      <c r="G37" s="36"/>
      <c r="H37" s="36"/>
      <c r="I37" s="36"/>
      <c r="J37" s="36"/>
      <c r="K37" s="36"/>
      <c r="L37" s="36"/>
      <c r="M37" s="36"/>
      <c r="N37" s="36"/>
      <c r="O37" s="38"/>
      <c r="P37" s="38"/>
      <c r="Q37" s="36"/>
      <c r="R37" s="38"/>
      <c r="S37" s="36"/>
      <c r="T37" s="38"/>
      <c r="U37" s="38"/>
      <c r="V37" s="38"/>
      <c r="W37" s="36"/>
      <c r="X37" s="36"/>
      <c r="Y37" s="38"/>
      <c r="Z37" s="38"/>
      <c r="AA37" s="38"/>
      <c r="AB37" s="38"/>
      <c r="AC37" s="38"/>
      <c r="AD37" s="38"/>
      <c r="AE37" s="38"/>
      <c r="AF37" s="38"/>
      <c r="AG37" s="38"/>
      <c r="AH37" s="38"/>
      <c r="AI37" s="38"/>
      <c r="AJ37" s="38" t="s">
        <v>254</v>
      </c>
    </row>
    <row r="38" spans="1:36" ht="13.5">
      <c r="A38" s="67"/>
      <c r="B38" s="39">
        <v>1990</v>
      </c>
      <c r="C38" s="39">
        <v>1991</v>
      </c>
      <c r="D38" s="39">
        <v>1992</v>
      </c>
      <c r="E38" s="39">
        <v>1993</v>
      </c>
      <c r="F38" s="39">
        <v>1994</v>
      </c>
      <c r="G38" s="39">
        <v>1995</v>
      </c>
      <c r="H38" s="39">
        <v>1996</v>
      </c>
      <c r="I38" s="39">
        <v>1997</v>
      </c>
      <c r="J38" s="39">
        <v>1998</v>
      </c>
      <c r="K38" s="39">
        <v>1999</v>
      </c>
      <c r="L38" s="39">
        <v>2000</v>
      </c>
      <c r="M38" s="39">
        <v>2001</v>
      </c>
      <c r="N38" s="39">
        <v>2002</v>
      </c>
      <c r="O38" s="39">
        <v>2003</v>
      </c>
      <c r="P38" s="39">
        <v>2004</v>
      </c>
      <c r="Q38" s="39" t="s">
        <v>226</v>
      </c>
      <c r="R38" s="39" t="s">
        <v>227</v>
      </c>
      <c r="S38" s="39" t="s">
        <v>228</v>
      </c>
      <c r="T38" s="39" t="s">
        <v>214</v>
      </c>
      <c r="U38" s="39">
        <v>2009</v>
      </c>
      <c r="V38" s="40" t="s">
        <v>215</v>
      </c>
      <c r="W38" s="40" t="s">
        <v>216</v>
      </c>
      <c r="X38" s="40">
        <v>2012</v>
      </c>
      <c r="Y38" s="40">
        <v>2013</v>
      </c>
      <c r="Z38" s="40">
        <v>2014</v>
      </c>
      <c r="AA38" s="40">
        <v>2015</v>
      </c>
      <c r="AB38" s="40">
        <v>2016</v>
      </c>
      <c r="AC38" s="40">
        <v>2017</v>
      </c>
      <c r="AD38" s="40">
        <v>2018</v>
      </c>
      <c r="AE38" s="40">
        <v>2019</v>
      </c>
      <c r="AF38" s="40" t="s">
        <v>229</v>
      </c>
      <c r="AG38" s="40" t="s">
        <v>217</v>
      </c>
      <c r="AH38" s="40" t="s">
        <v>218</v>
      </c>
      <c r="AI38" s="40" t="s">
        <v>230</v>
      </c>
      <c r="AJ38" s="40" t="s">
        <v>231</v>
      </c>
    </row>
    <row r="39" spans="1:36" ht="15" customHeight="1">
      <c r="A39" s="146" t="s">
        <v>377</v>
      </c>
      <c r="B39" s="147"/>
      <c r="C39" s="147">
        <v>9.8678918255475452</v>
      </c>
      <c r="D39" s="147">
        <v>2.9845563925665459</v>
      </c>
      <c r="E39" s="147">
        <v>5.6700577560174708</v>
      </c>
      <c r="F39" s="147">
        <v>6.7419471187193096</v>
      </c>
      <c r="G39" s="147">
        <v>4.5746367582460579</v>
      </c>
      <c r="H39" s="147">
        <v>8.1810951209206451</v>
      </c>
      <c r="I39" s="147">
        <v>0.61574515502762495</v>
      </c>
      <c r="J39" s="147">
        <v>-8.3416110064508757</v>
      </c>
      <c r="K39" s="147">
        <v>0.94732121725482443</v>
      </c>
      <c r="L39" s="147">
        <v>2.8097409288063204</v>
      </c>
      <c r="M39" s="147">
        <v>1.2836592991784386</v>
      </c>
      <c r="N39" s="147">
        <v>2.7273481383167848</v>
      </c>
      <c r="O39" s="147">
        <v>-0.11939437635183481</v>
      </c>
      <c r="P39" s="147">
        <v>-1.2242446641411817</v>
      </c>
      <c r="Q39" s="147">
        <v>3.159347083859501</v>
      </c>
      <c r="R39" s="147">
        <v>-2.8245641874277538</v>
      </c>
      <c r="S39" s="147">
        <v>1.1378216343574223</v>
      </c>
      <c r="T39" s="147">
        <v>5.1032470490546018</v>
      </c>
      <c r="U39" s="147">
        <v>-1.3869610301258035</v>
      </c>
      <c r="V39" s="147">
        <v>0.33770814672222116</v>
      </c>
      <c r="W39" s="147">
        <v>2.9143655599174849</v>
      </c>
      <c r="X39" s="147">
        <v>5.1297385832201883</v>
      </c>
      <c r="Y39" s="147">
        <v>0.59090326713644004</v>
      </c>
      <c r="Z39" s="147">
        <v>3.6901741407595381</v>
      </c>
      <c r="AA39" s="147">
        <v>-3.6291095267810221</v>
      </c>
      <c r="AB39" s="147">
        <v>2.2051138246615807</v>
      </c>
      <c r="AC39" s="147">
        <v>7.1934550533772352</v>
      </c>
      <c r="AD39" s="147">
        <v>1.8042628443782718</v>
      </c>
      <c r="AE39" s="147">
        <v>1.9318238959210419</v>
      </c>
      <c r="AF39" s="147">
        <v>-17.07753505872644</v>
      </c>
      <c r="AG39" s="147">
        <v>-2.627323515573039</v>
      </c>
      <c r="AH39" s="147">
        <v>4.4277819434030334</v>
      </c>
      <c r="AI39" s="147">
        <v>4.8086077322795404</v>
      </c>
      <c r="AJ39" s="147">
        <v>4.9746775061149577</v>
      </c>
    </row>
    <row r="40" spans="1:36" ht="15" customHeight="1">
      <c r="A40" s="146" t="s">
        <v>378</v>
      </c>
      <c r="B40" s="147"/>
      <c r="C40" s="147">
        <v>10.379365017982138</v>
      </c>
      <c r="D40" s="147">
        <v>2.2947833093928551</v>
      </c>
      <c r="E40" s="147">
        <v>7.3943420782245397</v>
      </c>
      <c r="F40" s="147">
        <v>4.3339605191823125</v>
      </c>
      <c r="G40" s="147">
        <v>0.60520846069201184</v>
      </c>
      <c r="H40" s="147">
        <v>3.3876162119462805</v>
      </c>
      <c r="I40" s="147">
        <v>9.4008051955684948</v>
      </c>
      <c r="J40" s="147">
        <v>6.3070806919522937</v>
      </c>
      <c r="K40" s="147">
        <v>8.6239134829189368</v>
      </c>
      <c r="L40" s="147">
        <v>2.8076949917420677</v>
      </c>
      <c r="M40" s="147">
        <v>3.814824871029046</v>
      </c>
      <c r="N40" s="147">
        <v>6.5515888583758368</v>
      </c>
      <c r="O40" s="147">
        <v>10.198821796759944</v>
      </c>
      <c r="P40" s="147">
        <v>9.5482050710918003</v>
      </c>
      <c r="Q40" s="147">
        <v>9.6021552746619676</v>
      </c>
      <c r="R40" s="147">
        <v>10.345520599829939</v>
      </c>
      <c r="S40" s="147">
        <v>6.6870280342407256</v>
      </c>
      <c r="T40" s="147">
        <v>4.6487196323046618</v>
      </c>
      <c r="U40" s="147">
        <v>5.2290124231396646</v>
      </c>
      <c r="V40" s="147">
        <v>5.4569087851938463</v>
      </c>
      <c r="W40" s="147">
        <v>4.4757047708434641</v>
      </c>
      <c r="X40" s="147">
        <v>3.6875886179389852</v>
      </c>
      <c r="Y40" s="147">
        <v>5.828931710474123</v>
      </c>
      <c r="Z40" s="147">
        <v>6.4528219999605625</v>
      </c>
      <c r="AA40" s="147">
        <v>6.2692264927171095</v>
      </c>
      <c r="AB40" s="147">
        <v>3.8120149969482924</v>
      </c>
      <c r="AC40" s="147">
        <v>0.97596210377786008</v>
      </c>
      <c r="AD40" s="147">
        <v>3.9892201224381267</v>
      </c>
      <c r="AE40" s="147">
        <v>0.57270836666134528</v>
      </c>
      <c r="AF40" s="147">
        <v>-1.8284341795508112</v>
      </c>
      <c r="AG40" s="147">
        <v>-6.2849874834936088</v>
      </c>
      <c r="AH40" s="147">
        <v>0.12880470958427281</v>
      </c>
      <c r="AI40" s="147">
        <v>0.32720931035674994</v>
      </c>
      <c r="AJ40" s="147">
        <v>2.7812438149164933</v>
      </c>
    </row>
    <row r="41" spans="1:36" ht="15" customHeight="1">
      <c r="A41" s="146" t="s">
        <v>379</v>
      </c>
      <c r="B41" s="147"/>
      <c r="C41" s="147">
        <v>-13.335700967770578</v>
      </c>
      <c r="D41" s="147">
        <v>18.433903630092544</v>
      </c>
      <c r="E41" s="147">
        <v>16.245206308929966</v>
      </c>
      <c r="F41" s="147">
        <v>15.187895324320962</v>
      </c>
      <c r="G41" s="147">
        <v>9.707567078685571</v>
      </c>
      <c r="H41" s="147">
        <v>13.353354532249838</v>
      </c>
      <c r="I41" s="147">
        <v>0.27013454778438017</v>
      </c>
      <c r="J41" s="147">
        <v>3.5074691304723302</v>
      </c>
      <c r="K41" s="147">
        <v>17.864054991991466</v>
      </c>
      <c r="L41" s="147">
        <v>9.4899706977336677</v>
      </c>
      <c r="M41" s="147">
        <v>4.7138221262621727</v>
      </c>
      <c r="N41" s="147">
        <v>19.510328053041633</v>
      </c>
      <c r="O41" s="147">
        <v>-7.8826385660416349</v>
      </c>
      <c r="P41" s="147">
        <v>15.250378511747883</v>
      </c>
      <c r="Q41" s="147">
        <v>-2.8843066084096307</v>
      </c>
      <c r="R41" s="147">
        <v>14.204551147807095</v>
      </c>
      <c r="S41" s="147">
        <v>18.39789427506031</v>
      </c>
      <c r="T41" s="147">
        <v>-16.265265591652835</v>
      </c>
      <c r="U41" s="147">
        <v>-5.5205982565600209</v>
      </c>
      <c r="V41" s="147">
        <v>19.927498899369596</v>
      </c>
      <c r="W41" s="147">
        <v>-3.108622130577757</v>
      </c>
      <c r="X41" s="147">
        <v>15.954728297232592</v>
      </c>
      <c r="Y41" s="147">
        <v>8.7532935214087644</v>
      </c>
      <c r="Z41" s="147">
        <v>0.13552041116381019</v>
      </c>
      <c r="AA41" s="147">
        <v>11.92242380909822</v>
      </c>
      <c r="AB41" s="147">
        <v>14.236091306282162</v>
      </c>
      <c r="AC41" s="147">
        <v>18.743165851977977</v>
      </c>
      <c r="AD41" s="147">
        <v>0.29812463207467488</v>
      </c>
      <c r="AE41" s="147">
        <v>-0.10103593273773015</v>
      </c>
      <c r="AF41" s="147">
        <v>-62.656113610421002</v>
      </c>
      <c r="AG41" s="147">
        <v>-33.149034679612527</v>
      </c>
      <c r="AH41" s="147">
        <v>58.083983324367949</v>
      </c>
      <c r="AI41" s="147">
        <v>43.163088440148442</v>
      </c>
      <c r="AJ41" s="147">
        <v>39.026383029294664</v>
      </c>
    </row>
    <row r="42" spans="1:36" ht="15" customHeight="1">
      <c r="A42" s="146" t="s">
        <v>380</v>
      </c>
      <c r="B42" s="147"/>
      <c r="C42" s="147">
        <v>10.65217391304347</v>
      </c>
      <c r="D42" s="147">
        <v>13.941643018263832</v>
      </c>
      <c r="E42" s="147">
        <v>9.9048470528130679</v>
      </c>
      <c r="F42" s="147">
        <v>10.813480534572918</v>
      </c>
      <c r="G42" s="147">
        <v>13.397304808347755</v>
      </c>
      <c r="H42" s="147">
        <v>9.2619994451123659</v>
      </c>
      <c r="I42" s="147">
        <v>16.983367895382798</v>
      </c>
      <c r="J42" s="147">
        <v>6.5335359235945418</v>
      </c>
      <c r="K42" s="147">
        <v>16.985873403966309</v>
      </c>
      <c r="L42" s="147">
        <v>12.989840348330901</v>
      </c>
      <c r="M42" s="147">
        <v>6.0860629415542746</v>
      </c>
      <c r="N42" s="147">
        <v>8.9480311909720456</v>
      </c>
      <c r="O42" s="147">
        <v>12.283002511725101</v>
      </c>
      <c r="P42" s="147">
        <v>17.497772938731075</v>
      </c>
      <c r="Q42" s="147">
        <v>5.1504532129258394</v>
      </c>
      <c r="R42" s="147">
        <v>8.4920927400617074E-2</v>
      </c>
      <c r="S42" s="147">
        <v>5.6944800204917954</v>
      </c>
      <c r="T42" s="147">
        <v>0.5392223686402815</v>
      </c>
      <c r="U42" s="147">
        <v>-1.8967413411271963</v>
      </c>
      <c r="V42" s="147">
        <v>14.495224054792843</v>
      </c>
      <c r="W42" s="147">
        <v>2.3176898212106067</v>
      </c>
      <c r="X42" s="147">
        <v>13.606868978173964</v>
      </c>
      <c r="Y42" s="147">
        <v>10.869439796919167</v>
      </c>
      <c r="Z42" s="147">
        <v>0.73060311182806004</v>
      </c>
      <c r="AA42" s="147">
        <v>11.800138448345336</v>
      </c>
      <c r="AB42" s="147">
        <v>3.0774064764157885</v>
      </c>
      <c r="AC42" s="147">
        <v>3.7996019293872791</v>
      </c>
      <c r="AD42" s="147">
        <v>9.2618504698728685</v>
      </c>
      <c r="AE42" s="147">
        <v>6.3178365046364036</v>
      </c>
      <c r="AF42" s="147">
        <v>-25.428467332386546</v>
      </c>
      <c r="AG42" s="147">
        <v>0.16352251425837494</v>
      </c>
      <c r="AH42" s="147">
        <v>8.6664808473361461</v>
      </c>
      <c r="AI42" s="147">
        <v>12.191055495502098</v>
      </c>
      <c r="AJ42" s="147">
        <v>11.214991426471798</v>
      </c>
    </row>
    <row r="43" spans="1:36" ht="15" customHeight="1">
      <c r="A43" s="146" t="s">
        <v>381</v>
      </c>
      <c r="B43" s="147"/>
      <c r="C43" s="147">
        <v>11.993769470404985</v>
      </c>
      <c r="D43" s="147">
        <v>40.959666203059783</v>
      </c>
      <c r="E43" s="147">
        <v>19.190922545633953</v>
      </c>
      <c r="F43" s="147">
        <v>21.605960264900673</v>
      </c>
      <c r="G43" s="147">
        <v>-4.8332198774676698</v>
      </c>
      <c r="H43" s="147">
        <v>26.859799713876981</v>
      </c>
      <c r="I43" s="147">
        <v>8.9371299689878754</v>
      </c>
      <c r="J43" s="147">
        <v>-7.6345755693581765</v>
      </c>
      <c r="K43" s="147">
        <v>63.323059680582816</v>
      </c>
      <c r="L43" s="147">
        <v>15.508663578658428</v>
      </c>
      <c r="M43" s="147">
        <v>19.203920986187441</v>
      </c>
      <c r="N43" s="147">
        <v>12.073261898828804</v>
      </c>
      <c r="O43" s="147">
        <v>-26.703724291272934</v>
      </c>
      <c r="P43" s="147">
        <v>38.298195055361731</v>
      </c>
      <c r="Q43" s="147">
        <v>17.33932880017548</v>
      </c>
      <c r="R43" s="147">
        <v>16.954855593980753</v>
      </c>
      <c r="S43" s="147">
        <v>15.184208423239824</v>
      </c>
      <c r="T43" s="147">
        <v>-7.0214389786997913</v>
      </c>
      <c r="U43" s="147">
        <v>-4.6414446683083384</v>
      </c>
      <c r="V43" s="147">
        <v>18.710384224117689</v>
      </c>
      <c r="W43" s="147">
        <v>-4.5352669742913605</v>
      </c>
      <c r="X43" s="147">
        <v>8.3690098052755104</v>
      </c>
      <c r="Y43" s="147">
        <v>5.8939722186823076</v>
      </c>
      <c r="Z43" s="147">
        <v>7.1063240868884918</v>
      </c>
      <c r="AA43" s="147">
        <v>-0.32584269662920917</v>
      </c>
      <c r="AB43" s="147">
        <v>14.327584263329967</v>
      </c>
      <c r="AC43" s="147">
        <v>16.402090317491627</v>
      </c>
      <c r="AD43" s="147">
        <v>16.97937402058362</v>
      </c>
      <c r="AE43" s="147">
        <v>13.642288196958717</v>
      </c>
      <c r="AF43" s="147">
        <v>19.934369822862237</v>
      </c>
      <c r="AG43" s="147">
        <v>38.517731438438034</v>
      </c>
      <c r="AH43" s="147">
        <v>4.019560839965493</v>
      </c>
      <c r="AI43" s="147">
        <v>4.586936081561916</v>
      </c>
      <c r="AJ43" s="147">
        <v>7.4829452308343321</v>
      </c>
    </row>
    <row r="44" spans="1:36" ht="15" customHeight="1">
      <c r="A44" s="150" t="s">
        <v>312</v>
      </c>
      <c r="B44" s="150"/>
      <c r="C44" s="150">
        <v>4.0317855573458274</v>
      </c>
      <c r="D44" s="150">
        <v>7.7425162046232714</v>
      </c>
      <c r="E44" s="150">
        <v>8.6474376925230985</v>
      </c>
      <c r="F44" s="150">
        <v>8.6563740398989637</v>
      </c>
      <c r="G44" s="150">
        <v>5.745654090511934</v>
      </c>
      <c r="H44" s="150">
        <v>9.1022611712627821</v>
      </c>
      <c r="I44" s="150">
        <v>2.9809675893879017</v>
      </c>
      <c r="J44" s="150">
        <v>-2.9312817577707762</v>
      </c>
      <c r="K44" s="150">
        <v>8.2246630191835663</v>
      </c>
      <c r="L44" s="150">
        <v>5.6848273677541954</v>
      </c>
      <c r="M44" s="150">
        <v>3.3202756206409703</v>
      </c>
      <c r="N44" s="150">
        <v>8.2143737761984283</v>
      </c>
      <c r="O44" s="150">
        <v>7.3182108180859018E-2</v>
      </c>
      <c r="P44" s="150">
        <v>7.9996785556433565</v>
      </c>
      <c r="Q44" s="150">
        <v>3.2151972200933159</v>
      </c>
      <c r="R44" s="150">
        <v>4.2730606379553109</v>
      </c>
      <c r="S44" s="150">
        <v>7.1279763276518509</v>
      </c>
      <c r="T44" s="150">
        <v>-1.1272356481820083</v>
      </c>
      <c r="U44" s="150">
        <v>-1.219066434007658</v>
      </c>
      <c r="V44" s="150">
        <v>7.747609639414037</v>
      </c>
      <c r="W44" s="150">
        <v>1.6110436521077816</v>
      </c>
      <c r="X44" s="150">
        <v>8.4155657084457545</v>
      </c>
      <c r="Y44" s="150">
        <v>5.168139425271562</v>
      </c>
      <c r="Z44" s="150">
        <v>3.0505567720454678</v>
      </c>
      <c r="AA44" s="150">
        <v>4.0475106071865099</v>
      </c>
      <c r="AB44" s="150">
        <v>5.3079185159221112</v>
      </c>
      <c r="AC44" s="150">
        <v>8.0383540751204805</v>
      </c>
      <c r="AD44" s="150">
        <v>3.8611133209422093</v>
      </c>
      <c r="AE44" s="150">
        <v>2.696334094191343</v>
      </c>
      <c r="AF44" s="150">
        <v>-22.428906578429903</v>
      </c>
      <c r="AG44" s="150">
        <v>-2.3252805423615115</v>
      </c>
      <c r="AH44" s="150">
        <v>7.8832537460892524</v>
      </c>
      <c r="AI44" s="150">
        <v>8.9531339950660254</v>
      </c>
      <c r="AJ44" s="150">
        <v>10.121557359450733</v>
      </c>
    </row>
    <row r="45" spans="1:36" ht="15" customHeight="1">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row>
    <row r="46" spans="1:36" ht="15" customHeight="1">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1:36" ht="15" customHeight="1">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row>
    <row r="48" spans="1:36" ht="15" customHeight="1">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row>
    <row r="49" spans="2:36" ht="15" customHeight="1">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row>
    <row r="50" spans="2:36" ht="15" customHeight="1">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row>
    <row r="51" spans="2:36" ht="15" customHeight="1">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row>
    <row r="52" spans="2:36" ht="15" customHeight="1">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row>
    <row r="53" spans="2:36" ht="15" customHeight="1">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row>
    <row r="54" spans="2:36" ht="15" customHeight="1">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row>
    <row r="55" spans="2:36" ht="15" customHeight="1">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762ED-AF68-4564-9699-06D28BDBED1D}">
  <dimension ref="A1:AJ44"/>
  <sheetViews>
    <sheetView zoomScaleNormal="100" zoomScaleSheetLayoutView="100" workbookViewId="0">
      <pane xSplit="1" topLeftCell="W1" activePane="topRight" state="frozen"/>
      <selection activeCell="A14" sqref="A14:J14"/>
      <selection pane="topRight" activeCell="AE29" activeCellId="2" sqref="AE12:AJ12 AE21:AJ21 AE29:AJ29"/>
    </sheetView>
  </sheetViews>
  <sheetFormatPr defaultColWidth="7.75" defaultRowHeight="15" customHeight="1"/>
  <cols>
    <col min="1" max="1" width="41.875" style="37" customWidth="1"/>
    <col min="2" max="2" width="1" style="37" hidden="1" customWidth="1"/>
    <col min="3" max="22" width="7.25" style="37" hidden="1" customWidth="1"/>
    <col min="23" max="36" width="7.25" style="37" customWidth="1"/>
    <col min="37" max="16384" width="7.75" style="36"/>
  </cols>
  <sheetData>
    <row r="1" spans="1:36" ht="15" customHeight="1">
      <c r="A1" s="81" t="s">
        <v>385</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ht="15" customHeight="1">
      <c r="A2" s="81" t="s">
        <v>225</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row>
    <row r="3" spans="1:36" ht="15" customHeight="1">
      <c r="A3" s="36" t="s">
        <v>219</v>
      </c>
      <c r="B3" s="36"/>
      <c r="C3" s="36"/>
      <c r="D3" s="36"/>
      <c r="E3" s="36"/>
      <c r="F3" s="36"/>
      <c r="G3" s="36"/>
      <c r="H3" s="36"/>
      <c r="I3" s="36"/>
      <c r="J3" s="36"/>
      <c r="K3" s="36"/>
      <c r="L3" s="36"/>
      <c r="M3" s="36"/>
      <c r="N3" s="36"/>
      <c r="O3" s="38"/>
      <c r="P3" s="38"/>
      <c r="Q3" s="36"/>
      <c r="R3" s="38"/>
      <c r="S3" s="36"/>
      <c r="T3" s="38"/>
      <c r="U3" s="38"/>
      <c r="V3" s="38"/>
      <c r="W3" s="36"/>
      <c r="X3" s="36"/>
      <c r="Y3" s="38"/>
      <c r="Z3" s="38"/>
      <c r="AA3" s="38"/>
      <c r="AB3" s="38"/>
      <c r="AC3" s="38"/>
      <c r="AD3" s="38"/>
      <c r="AE3" s="38"/>
      <c r="AF3" s="38"/>
      <c r="AG3" s="38"/>
      <c r="AH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ht="15" customHeight="1">
      <c r="A5" s="144" t="s">
        <v>386</v>
      </c>
      <c r="B5" s="145">
        <v>34536</v>
      </c>
      <c r="C5" s="145">
        <v>38588</v>
      </c>
      <c r="D5" s="145">
        <v>44429</v>
      </c>
      <c r="E5" s="145">
        <v>50202</v>
      </c>
      <c r="F5" s="145">
        <v>46118</v>
      </c>
      <c r="G5" s="145">
        <v>51031</v>
      </c>
      <c r="H5" s="145">
        <v>54699</v>
      </c>
      <c r="I5" s="145">
        <v>56197</v>
      </c>
      <c r="J5" s="145">
        <v>61975</v>
      </c>
      <c r="K5" s="145">
        <v>66818</v>
      </c>
      <c r="L5" s="145">
        <v>75261</v>
      </c>
      <c r="M5" s="145">
        <v>79145</v>
      </c>
      <c r="N5" s="145">
        <v>79630</v>
      </c>
      <c r="O5" s="145">
        <v>78218</v>
      </c>
      <c r="P5" s="145">
        <v>80318</v>
      </c>
      <c r="Q5" s="145">
        <v>75368</v>
      </c>
      <c r="R5" s="145">
        <v>87855</v>
      </c>
      <c r="S5" s="145">
        <v>101040</v>
      </c>
      <c r="T5" s="145">
        <v>113968</v>
      </c>
      <c r="U5" s="145">
        <v>96789</v>
      </c>
      <c r="V5" s="145">
        <v>111790</v>
      </c>
      <c r="W5" s="145">
        <v>141309</v>
      </c>
      <c r="X5" s="145">
        <v>172636</v>
      </c>
      <c r="Y5" s="145">
        <v>203553</v>
      </c>
      <c r="Z5" s="145">
        <v>207497</v>
      </c>
      <c r="AA5" s="145">
        <v>265728</v>
      </c>
      <c r="AB5" s="145">
        <v>311783</v>
      </c>
      <c r="AC5" s="145">
        <v>368051</v>
      </c>
      <c r="AD5" s="145">
        <v>417365</v>
      </c>
      <c r="AE5" s="145">
        <v>455149</v>
      </c>
      <c r="AF5" s="145">
        <v>161804</v>
      </c>
      <c r="AG5" s="145">
        <v>87826</v>
      </c>
      <c r="AH5" s="145">
        <v>185004</v>
      </c>
      <c r="AI5" s="145">
        <v>352808</v>
      </c>
      <c r="AJ5" s="145">
        <v>475419</v>
      </c>
    </row>
    <row r="6" spans="1:36" ht="15" customHeight="1">
      <c r="A6" s="144" t="s">
        <v>387</v>
      </c>
      <c r="B6" s="145">
        <v>66591</v>
      </c>
      <c r="C6" s="145">
        <v>74076</v>
      </c>
      <c r="D6" s="145">
        <v>77862</v>
      </c>
      <c r="E6" s="145">
        <v>83617</v>
      </c>
      <c r="F6" s="145">
        <v>94088</v>
      </c>
      <c r="G6" s="145">
        <v>106853</v>
      </c>
      <c r="H6" s="145">
        <v>118240</v>
      </c>
      <c r="I6" s="145">
        <v>115987</v>
      </c>
      <c r="J6" s="145">
        <v>109078</v>
      </c>
      <c r="K6" s="145">
        <v>118119</v>
      </c>
      <c r="L6" s="145">
        <v>123759</v>
      </c>
      <c r="M6" s="145">
        <v>129042</v>
      </c>
      <c r="N6" s="145">
        <v>137221</v>
      </c>
      <c r="O6" s="145">
        <v>136226</v>
      </c>
      <c r="P6" s="145">
        <v>149619</v>
      </c>
      <c r="Q6" s="145">
        <v>155952</v>
      </c>
      <c r="R6" s="145">
        <v>167383</v>
      </c>
      <c r="S6" s="145">
        <v>176738</v>
      </c>
      <c r="T6" s="145">
        <v>184906</v>
      </c>
      <c r="U6" s="145">
        <v>188654</v>
      </c>
      <c r="V6" s="145">
        <v>200120</v>
      </c>
      <c r="W6" s="145">
        <v>208214</v>
      </c>
      <c r="X6" s="145">
        <v>240655</v>
      </c>
      <c r="Y6" s="145">
        <v>269375</v>
      </c>
      <c r="Z6" s="145">
        <v>290280</v>
      </c>
      <c r="AA6" s="145">
        <v>334490</v>
      </c>
      <c r="AB6" s="145">
        <v>385027</v>
      </c>
      <c r="AC6" s="145">
        <v>449275</v>
      </c>
      <c r="AD6" s="145">
        <v>505438</v>
      </c>
      <c r="AE6" s="145">
        <v>576082</v>
      </c>
      <c r="AF6" s="145">
        <v>437589</v>
      </c>
      <c r="AG6" s="145">
        <v>422846</v>
      </c>
      <c r="AH6" s="145">
        <v>556572</v>
      </c>
      <c r="AI6" s="145">
        <v>624975</v>
      </c>
      <c r="AJ6" s="145">
        <v>674435</v>
      </c>
    </row>
    <row r="7" spans="1:36" ht="15" customHeight="1">
      <c r="A7" s="60" t="s">
        <v>312</v>
      </c>
      <c r="B7" s="60">
        <v>101127</v>
      </c>
      <c r="C7" s="60">
        <v>112664</v>
      </c>
      <c r="D7" s="60">
        <v>122291</v>
      </c>
      <c r="E7" s="60">
        <v>133819</v>
      </c>
      <c r="F7" s="60">
        <v>140206</v>
      </c>
      <c r="G7" s="60">
        <v>157884</v>
      </c>
      <c r="H7" s="60">
        <v>172939</v>
      </c>
      <c r="I7" s="60">
        <v>172184</v>
      </c>
      <c r="J7" s="60">
        <v>171053</v>
      </c>
      <c r="K7" s="60">
        <v>184937</v>
      </c>
      <c r="L7" s="60">
        <v>199020</v>
      </c>
      <c r="M7" s="60">
        <v>208187</v>
      </c>
      <c r="N7" s="60">
        <v>216851</v>
      </c>
      <c r="O7" s="60">
        <v>214444</v>
      </c>
      <c r="P7" s="60">
        <v>229937</v>
      </c>
      <c r="Q7" s="60">
        <v>231320</v>
      </c>
      <c r="R7" s="60">
        <v>255238</v>
      </c>
      <c r="S7" s="60">
        <v>277778</v>
      </c>
      <c r="T7" s="60">
        <v>298874</v>
      </c>
      <c r="U7" s="60">
        <v>285443</v>
      </c>
      <c r="V7" s="60">
        <v>311910</v>
      </c>
      <c r="W7" s="60">
        <v>349523</v>
      </c>
      <c r="X7" s="60">
        <v>413291</v>
      </c>
      <c r="Y7" s="60">
        <v>472928</v>
      </c>
      <c r="Z7" s="60">
        <v>497777</v>
      </c>
      <c r="AA7" s="60">
        <v>600218</v>
      </c>
      <c r="AB7" s="60">
        <v>696810</v>
      </c>
      <c r="AC7" s="60">
        <v>817326</v>
      </c>
      <c r="AD7" s="60">
        <v>922803</v>
      </c>
      <c r="AE7" s="60">
        <v>1031231</v>
      </c>
      <c r="AF7" s="60">
        <v>599393</v>
      </c>
      <c r="AG7" s="60">
        <v>510672</v>
      </c>
      <c r="AH7" s="60">
        <v>741576</v>
      </c>
      <c r="AI7" s="60">
        <v>977783</v>
      </c>
      <c r="AJ7" s="60">
        <v>1149854</v>
      </c>
    </row>
    <row r="8" spans="1:36" ht="15" customHeight="1">
      <c r="A8" s="47"/>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row>
    <row r="9" spans="1:36" ht="15" customHeight="1">
      <c r="A9" s="81" t="s">
        <v>388</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row>
    <row r="10" spans="1:36" ht="15" customHeight="1">
      <c r="A10" s="81" t="s">
        <v>246</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row>
    <row r="11" spans="1:36" ht="15" customHeight="1">
      <c r="A11" s="36" t="s">
        <v>219</v>
      </c>
      <c r="B11" s="36"/>
      <c r="C11" s="36"/>
      <c r="D11" s="36"/>
      <c r="E11" s="36"/>
      <c r="F11" s="36"/>
      <c r="G11" s="36"/>
      <c r="H11" s="36"/>
      <c r="I11" s="36"/>
      <c r="J11" s="36"/>
      <c r="K11" s="36"/>
      <c r="L11" s="36"/>
      <c r="M11" s="36"/>
      <c r="N11" s="36"/>
      <c r="O11" s="38"/>
      <c r="P11" s="38"/>
      <c r="Q11" s="36"/>
      <c r="R11" s="38"/>
      <c r="S11" s="36"/>
      <c r="T11" s="38"/>
      <c r="U11" s="38"/>
      <c r="V11" s="38"/>
      <c r="W11" s="36"/>
      <c r="X11" s="36"/>
      <c r="Y11" s="38"/>
      <c r="Z11" s="38"/>
      <c r="AA11" s="38"/>
      <c r="AB11" s="38"/>
      <c r="AC11" s="38"/>
      <c r="AD11" s="38"/>
      <c r="AE11" s="38"/>
      <c r="AF11" s="38"/>
      <c r="AG11" s="38"/>
      <c r="AH11" s="38"/>
      <c r="AI11" s="38"/>
      <c r="AJ11" s="38" t="s">
        <v>213</v>
      </c>
    </row>
    <row r="12" spans="1:36" ht="13.5">
      <c r="A12" s="67"/>
      <c r="B12" s="39">
        <v>1990</v>
      </c>
      <c r="C12" s="39">
        <v>1991</v>
      </c>
      <c r="D12" s="39">
        <v>1992</v>
      </c>
      <c r="E12" s="39">
        <v>1993</v>
      </c>
      <c r="F12" s="39">
        <v>1994</v>
      </c>
      <c r="G12" s="39">
        <v>1995</v>
      </c>
      <c r="H12" s="39">
        <v>1996</v>
      </c>
      <c r="I12" s="39">
        <v>1997</v>
      </c>
      <c r="J12" s="39">
        <v>1998</v>
      </c>
      <c r="K12" s="39">
        <v>1999</v>
      </c>
      <c r="L12" s="39">
        <v>2000</v>
      </c>
      <c r="M12" s="39">
        <v>2001</v>
      </c>
      <c r="N12" s="39">
        <v>2002</v>
      </c>
      <c r="O12" s="39">
        <v>2003</v>
      </c>
      <c r="P12" s="39">
        <v>2004</v>
      </c>
      <c r="Q12" s="39" t="s">
        <v>226</v>
      </c>
      <c r="R12" s="39" t="s">
        <v>227</v>
      </c>
      <c r="S12" s="39" t="s">
        <v>228</v>
      </c>
      <c r="T12" s="39" t="s">
        <v>214</v>
      </c>
      <c r="U12" s="39">
        <v>2009</v>
      </c>
      <c r="V12" s="40" t="s">
        <v>215</v>
      </c>
      <c r="W12" s="40" t="s">
        <v>216</v>
      </c>
      <c r="X12" s="40">
        <v>2012</v>
      </c>
      <c r="Y12" s="40">
        <v>2013</v>
      </c>
      <c r="Z12" s="40">
        <v>2014</v>
      </c>
      <c r="AA12" s="40">
        <v>2015</v>
      </c>
      <c r="AB12" s="40">
        <v>2016</v>
      </c>
      <c r="AC12" s="40">
        <v>2017</v>
      </c>
      <c r="AD12" s="40">
        <v>2018</v>
      </c>
      <c r="AE12" s="40" t="s">
        <v>576</v>
      </c>
      <c r="AF12" s="40" t="s">
        <v>229</v>
      </c>
      <c r="AG12" s="40" t="s">
        <v>217</v>
      </c>
      <c r="AH12" s="40" t="s">
        <v>218</v>
      </c>
      <c r="AI12" s="40" t="s">
        <v>230</v>
      </c>
      <c r="AJ12" s="40" t="s">
        <v>231</v>
      </c>
    </row>
    <row r="13" spans="1:36" ht="15" customHeight="1">
      <c r="A13" s="144" t="s">
        <v>386</v>
      </c>
      <c r="B13" s="145">
        <v>30183</v>
      </c>
      <c r="C13" s="145">
        <v>35551</v>
      </c>
      <c r="D13" s="145">
        <v>40740</v>
      </c>
      <c r="E13" s="145">
        <v>45405</v>
      </c>
      <c r="F13" s="145">
        <v>42821</v>
      </c>
      <c r="G13" s="145">
        <v>45790</v>
      </c>
      <c r="H13" s="145">
        <v>49626</v>
      </c>
      <c r="I13" s="145">
        <v>54681</v>
      </c>
      <c r="J13" s="145">
        <v>61225</v>
      </c>
      <c r="K13" s="145">
        <v>69477</v>
      </c>
      <c r="L13" s="145">
        <v>78929</v>
      </c>
      <c r="M13" s="145">
        <v>83615</v>
      </c>
      <c r="N13" s="145">
        <v>79630</v>
      </c>
      <c r="O13" s="145">
        <v>76998</v>
      </c>
      <c r="P13" s="145">
        <v>79968</v>
      </c>
      <c r="Q13" s="145">
        <v>74796</v>
      </c>
      <c r="R13" s="145">
        <v>87034</v>
      </c>
      <c r="S13" s="145">
        <v>92197</v>
      </c>
      <c r="T13" s="145">
        <v>95603</v>
      </c>
      <c r="U13" s="145">
        <v>94515</v>
      </c>
      <c r="V13" s="145">
        <v>108535</v>
      </c>
      <c r="W13" s="145">
        <v>139677</v>
      </c>
      <c r="X13" s="145">
        <v>172439</v>
      </c>
      <c r="Y13" s="145">
        <v>194769</v>
      </c>
      <c r="Z13" s="145">
        <v>201348</v>
      </c>
      <c r="AA13" s="145">
        <v>244609</v>
      </c>
      <c r="AB13" s="145">
        <v>265235</v>
      </c>
      <c r="AC13" s="145">
        <v>291193</v>
      </c>
      <c r="AD13" s="145">
        <v>312081</v>
      </c>
      <c r="AE13" s="145">
        <v>332503</v>
      </c>
      <c r="AF13" s="145">
        <v>164160</v>
      </c>
      <c r="AG13" s="145">
        <v>106927</v>
      </c>
      <c r="AH13" s="145">
        <v>205840</v>
      </c>
      <c r="AI13" s="145">
        <v>318317</v>
      </c>
      <c r="AJ13" s="145">
        <v>385522</v>
      </c>
    </row>
    <row r="14" spans="1:36" ht="15" customHeight="1">
      <c r="A14" s="144" t="s">
        <v>387</v>
      </c>
      <c r="B14" s="145">
        <v>142797</v>
      </c>
      <c r="C14" s="145">
        <v>154988</v>
      </c>
      <c r="D14" s="145">
        <v>151795</v>
      </c>
      <c r="E14" s="145">
        <v>139525</v>
      </c>
      <c r="F14" s="145">
        <v>138504</v>
      </c>
      <c r="G14" s="145">
        <v>140505</v>
      </c>
      <c r="H14" s="145">
        <v>137922</v>
      </c>
      <c r="I14" s="145">
        <v>129610</v>
      </c>
      <c r="J14" s="145">
        <v>126423</v>
      </c>
      <c r="K14" s="145">
        <v>120992</v>
      </c>
      <c r="L14" s="145">
        <v>124847</v>
      </c>
      <c r="M14" s="145">
        <v>130340</v>
      </c>
      <c r="N14" s="145">
        <v>137221</v>
      </c>
      <c r="O14" s="145">
        <v>138207</v>
      </c>
      <c r="P14" s="145">
        <v>153608</v>
      </c>
      <c r="Q14" s="145">
        <v>160575</v>
      </c>
      <c r="R14" s="145">
        <v>170617</v>
      </c>
      <c r="S14" s="145">
        <v>175251</v>
      </c>
      <c r="T14" s="145">
        <v>183121</v>
      </c>
      <c r="U14" s="145">
        <v>179435</v>
      </c>
      <c r="V14" s="145">
        <v>191110</v>
      </c>
      <c r="W14" s="145">
        <v>197092</v>
      </c>
      <c r="X14" s="145">
        <v>212350</v>
      </c>
      <c r="Y14" s="145">
        <v>228004</v>
      </c>
      <c r="Z14" s="145">
        <v>232125</v>
      </c>
      <c r="AA14" s="145">
        <v>256214</v>
      </c>
      <c r="AB14" s="145">
        <v>281625</v>
      </c>
      <c r="AC14" s="145">
        <v>314425</v>
      </c>
      <c r="AD14" s="145">
        <v>341587</v>
      </c>
      <c r="AE14" s="145">
        <v>370566</v>
      </c>
      <c r="AF14" s="145">
        <v>269286</v>
      </c>
      <c r="AG14" s="145">
        <v>248587</v>
      </c>
      <c r="AH14" s="145">
        <v>308624</v>
      </c>
      <c r="AI14" s="145">
        <v>340640</v>
      </c>
      <c r="AJ14" s="145">
        <v>363895</v>
      </c>
    </row>
    <row r="15" spans="1:36" ht="15" customHeight="1">
      <c r="A15" s="60" t="s">
        <v>312</v>
      </c>
      <c r="B15" s="60">
        <v>157235</v>
      </c>
      <c r="C15" s="60">
        <v>175624</v>
      </c>
      <c r="D15" s="60">
        <v>182025</v>
      </c>
      <c r="E15" s="60">
        <v>180230</v>
      </c>
      <c r="F15" s="60">
        <v>175558</v>
      </c>
      <c r="G15" s="60">
        <v>181264</v>
      </c>
      <c r="H15" s="60">
        <v>183917</v>
      </c>
      <c r="I15" s="60">
        <v>182264</v>
      </c>
      <c r="J15" s="60">
        <v>186364</v>
      </c>
      <c r="K15" s="60">
        <v>190359</v>
      </c>
      <c r="L15" s="60">
        <v>203589</v>
      </c>
      <c r="M15" s="60">
        <v>213730</v>
      </c>
      <c r="N15" s="60">
        <v>216851</v>
      </c>
      <c r="O15" s="60">
        <v>215205</v>
      </c>
      <c r="P15" s="60">
        <v>233467</v>
      </c>
      <c r="Q15" s="60">
        <v>235082</v>
      </c>
      <c r="R15" s="60">
        <v>257526</v>
      </c>
      <c r="S15" s="60">
        <v>267371</v>
      </c>
      <c r="T15" s="60">
        <v>278604</v>
      </c>
      <c r="U15" s="60">
        <v>273925</v>
      </c>
      <c r="V15" s="60">
        <v>299482</v>
      </c>
      <c r="W15" s="60">
        <v>336294</v>
      </c>
      <c r="X15" s="60">
        <v>383693</v>
      </c>
      <c r="Y15" s="60">
        <v>420918</v>
      </c>
      <c r="Z15" s="60">
        <v>431370</v>
      </c>
      <c r="AA15" s="60">
        <v>496112</v>
      </c>
      <c r="AB15" s="60">
        <v>542053</v>
      </c>
      <c r="AC15" s="60">
        <v>600672</v>
      </c>
      <c r="AD15" s="60">
        <v>648597</v>
      </c>
      <c r="AE15" s="60">
        <v>697935</v>
      </c>
      <c r="AF15" s="60">
        <v>435414</v>
      </c>
      <c r="AG15" s="60">
        <v>370001</v>
      </c>
      <c r="AH15" s="60">
        <v>502858</v>
      </c>
      <c r="AI15" s="60">
        <v>610558</v>
      </c>
      <c r="AJ15" s="60">
        <v>683712</v>
      </c>
    </row>
    <row r="16" spans="1:36" ht="15" customHeight="1">
      <c r="A16" s="36" t="s">
        <v>250</v>
      </c>
    </row>
    <row r="17" spans="1:36" ht="15" customHeight="1">
      <c r="A17" s="47"/>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row>
    <row r="18" spans="1:36" ht="15" customHeight="1">
      <c r="A18" s="81" t="s">
        <v>389</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row>
    <row r="19" spans="1:36" ht="15" customHeight="1">
      <c r="A19" s="81" t="s">
        <v>252</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row>
    <row r="20" spans="1:36" ht="15" customHeight="1">
      <c r="A20" s="36" t="s">
        <v>219</v>
      </c>
      <c r="B20" s="36"/>
      <c r="C20" s="36"/>
      <c r="D20" s="36"/>
      <c r="E20" s="36"/>
      <c r="F20" s="36"/>
      <c r="G20" s="36"/>
      <c r="H20" s="36"/>
      <c r="I20" s="36"/>
      <c r="J20" s="36"/>
      <c r="K20" s="36"/>
      <c r="L20" s="36"/>
      <c r="M20" s="36"/>
      <c r="N20" s="36"/>
      <c r="O20" s="38"/>
      <c r="P20" s="38"/>
      <c r="Q20" s="36"/>
      <c r="R20" s="38"/>
      <c r="S20" s="36"/>
      <c r="T20" s="38"/>
      <c r="U20" s="38"/>
      <c r="V20" s="38"/>
      <c r="W20" s="36"/>
      <c r="X20" s="36"/>
      <c r="Y20" s="38"/>
      <c r="Z20" s="38"/>
      <c r="AA20" s="38"/>
      <c r="AB20" s="38"/>
      <c r="AC20" s="38"/>
      <c r="AD20" s="38"/>
      <c r="AE20" s="38"/>
      <c r="AF20" s="38"/>
      <c r="AG20" s="38"/>
      <c r="AH20" s="38"/>
      <c r="AI20" s="38"/>
      <c r="AJ20" s="38"/>
    </row>
    <row r="21" spans="1:36" ht="13.5">
      <c r="A21" s="67"/>
      <c r="B21" s="39">
        <v>1990</v>
      </c>
      <c r="C21" s="39">
        <v>1991</v>
      </c>
      <c r="D21" s="39">
        <v>1992</v>
      </c>
      <c r="E21" s="39">
        <v>1993</v>
      </c>
      <c r="F21" s="39">
        <v>1994</v>
      </c>
      <c r="G21" s="39">
        <v>1995</v>
      </c>
      <c r="H21" s="39">
        <v>1996</v>
      </c>
      <c r="I21" s="39">
        <v>1997</v>
      </c>
      <c r="J21" s="39">
        <v>1998</v>
      </c>
      <c r="K21" s="39">
        <v>1999</v>
      </c>
      <c r="L21" s="39">
        <v>2000</v>
      </c>
      <c r="M21" s="39">
        <v>2001</v>
      </c>
      <c r="N21" s="39">
        <v>2002</v>
      </c>
      <c r="O21" s="39">
        <v>2003</v>
      </c>
      <c r="P21" s="39">
        <v>2004</v>
      </c>
      <c r="Q21" s="39" t="s">
        <v>226</v>
      </c>
      <c r="R21" s="39" t="s">
        <v>227</v>
      </c>
      <c r="S21" s="39" t="s">
        <v>228</v>
      </c>
      <c r="T21" s="39" t="s">
        <v>214</v>
      </c>
      <c r="U21" s="39">
        <v>2009</v>
      </c>
      <c r="V21" s="40" t="s">
        <v>215</v>
      </c>
      <c r="W21" s="40" t="s">
        <v>216</v>
      </c>
      <c r="X21" s="40">
        <v>2012</v>
      </c>
      <c r="Y21" s="40">
        <v>2013</v>
      </c>
      <c r="Z21" s="40">
        <v>2014</v>
      </c>
      <c r="AA21" s="40">
        <v>2015</v>
      </c>
      <c r="AB21" s="40">
        <v>2016</v>
      </c>
      <c r="AC21" s="40">
        <v>2017</v>
      </c>
      <c r="AD21" s="40">
        <v>2018</v>
      </c>
      <c r="AE21" s="40" t="s">
        <v>576</v>
      </c>
      <c r="AF21" s="40" t="s">
        <v>229</v>
      </c>
      <c r="AG21" s="40" t="s">
        <v>217</v>
      </c>
      <c r="AH21" s="40" t="s">
        <v>218</v>
      </c>
      <c r="AI21" s="40" t="s">
        <v>230</v>
      </c>
      <c r="AJ21" s="40" t="s">
        <v>231</v>
      </c>
    </row>
    <row r="22" spans="1:36" ht="15" customHeight="1">
      <c r="A22" s="146" t="s">
        <v>386</v>
      </c>
      <c r="B22" s="147">
        <v>37.904056260203447</v>
      </c>
      <c r="C22" s="147">
        <v>44.645234208212997</v>
      </c>
      <c r="D22" s="147">
        <v>51.161622504081386</v>
      </c>
      <c r="E22" s="147">
        <v>57.019967348989077</v>
      </c>
      <c r="F22" s="147">
        <v>53.774959186236345</v>
      </c>
      <c r="G22" s="147">
        <v>57.503453472309438</v>
      </c>
      <c r="H22" s="147">
        <v>62.320733391937722</v>
      </c>
      <c r="I22" s="147">
        <v>68.668843400728377</v>
      </c>
      <c r="J22" s="147">
        <v>76.886851689061928</v>
      </c>
      <c r="K22" s="147">
        <v>87.249780233580324</v>
      </c>
      <c r="L22" s="147">
        <v>99.119678513123205</v>
      </c>
      <c r="M22" s="147">
        <v>105.00439532839383</v>
      </c>
      <c r="N22" s="147">
        <v>100</v>
      </c>
      <c r="O22" s="147">
        <v>96.694713047846292</v>
      </c>
      <c r="P22" s="147">
        <v>100.4244631420319</v>
      </c>
      <c r="Q22" s="147">
        <v>93.92942358407636</v>
      </c>
      <c r="R22" s="147">
        <v>109.2980032651011</v>
      </c>
      <c r="S22" s="147">
        <v>115.78174055004396</v>
      </c>
      <c r="T22" s="147">
        <v>120.05902298128848</v>
      </c>
      <c r="U22" s="147">
        <v>118.69270375486627</v>
      </c>
      <c r="V22" s="147">
        <v>136.29913349240238</v>
      </c>
      <c r="W22" s="147">
        <v>175.40750973251289</v>
      </c>
      <c r="X22" s="147">
        <v>216.55029511490648</v>
      </c>
      <c r="Y22" s="147">
        <v>244.59249026748716</v>
      </c>
      <c r="Z22" s="147">
        <v>252.85445183975889</v>
      </c>
      <c r="AA22" s="147">
        <v>307.18196659550421</v>
      </c>
      <c r="AB22" s="147">
        <v>333.08426472435013</v>
      </c>
      <c r="AC22" s="147">
        <v>365.68253170915483</v>
      </c>
      <c r="AD22" s="147">
        <v>391.91385156348105</v>
      </c>
      <c r="AE22" s="147">
        <v>417.55996483737283</v>
      </c>
      <c r="AF22" s="147">
        <v>206.15345975134997</v>
      </c>
      <c r="AG22" s="147">
        <v>134.27979404746952</v>
      </c>
      <c r="AH22" s="147">
        <v>258.4955418812005</v>
      </c>
      <c r="AI22" s="147">
        <v>399.74507095315823</v>
      </c>
      <c r="AJ22" s="147">
        <v>484.14165515509217</v>
      </c>
    </row>
    <row r="23" spans="1:36" ht="15" customHeight="1">
      <c r="A23" s="146" t="s">
        <v>387</v>
      </c>
      <c r="B23" s="147">
        <v>104.06351797465399</v>
      </c>
      <c r="C23" s="147">
        <v>112.94772665991354</v>
      </c>
      <c r="D23" s="147">
        <v>110.6208233433658</v>
      </c>
      <c r="E23" s="147">
        <v>101.67904329512245</v>
      </c>
      <c r="F23" s="147">
        <v>100.93498808491411</v>
      </c>
      <c r="G23" s="147">
        <v>102.39321969669365</v>
      </c>
      <c r="H23" s="147">
        <v>100.51085475255245</v>
      </c>
      <c r="I23" s="147">
        <v>94.453472864940494</v>
      </c>
      <c r="J23" s="147">
        <v>92.13094205697378</v>
      </c>
      <c r="K23" s="147">
        <v>88.17309303969509</v>
      </c>
      <c r="L23" s="147">
        <v>90.982429803018491</v>
      </c>
      <c r="M23" s="147">
        <v>94.985461408968021</v>
      </c>
      <c r="N23" s="147">
        <v>100</v>
      </c>
      <c r="O23" s="147">
        <v>100.71854891015224</v>
      </c>
      <c r="P23" s="147">
        <v>111.9420496862725</v>
      </c>
      <c r="Q23" s="147">
        <v>117.0192609002995</v>
      </c>
      <c r="R23" s="147">
        <v>124.33738276211366</v>
      </c>
      <c r="S23" s="147">
        <v>127.71441688954313</v>
      </c>
      <c r="T23" s="147">
        <v>133.44969064501788</v>
      </c>
      <c r="U23" s="147">
        <v>130.76351287339401</v>
      </c>
      <c r="V23" s="147">
        <v>139.27168582068342</v>
      </c>
      <c r="W23" s="147">
        <v>143.63107687598836</v>
      </c>
      <c r="X23" s="147">
        <v>154.75036619759365</v>
      </c>
      <c r="Y23" s="147">
        <v>166.1582410855481</v>
      </c>
      <c r="Z23" s="147">
        <v>169.16142572929797</v>
      </c>
      <c r="AA23" s="147">
        <v>186.71631893077588</v>
      </c>
      <c r="AB23" s="147">
        <v>205.23462152294474</v>
      </c>
      <c r="AC23" s="147">
        <v>229.1376684326743</v>
      </c>
      <c r="AD23" s="147">
        <v>248.932014779079</v>
      </c>
      <c r="AE23" s="147">
        <v>270.05050247411111</v>
      </c>
      <c r="AF23" s="147">
        <v>196.24255762601933</v>
      </c>
      <c r="AG23" s="147">
        <v>181.1581317728336</v>
      </c>
      <c r="AH23" s="147">
        <v>224.91018138623096</v>
      </c>
      <c r="AI23" s="147">
        <v>248.24188717470358</v>
      </c>
      <c r="AJ23" s="147">
        <v>265.18900168341582</v>
      </c>
    </row>
    <row r="24" spans="1:36" ht="15" customHeight="1">
      <c r="A24" s="150" t="s">
        <v>312</v>
      </c>
      <c r="B24" s="150">
        <v>72.508312159040074</v>
      </c>
      <c r="C24" s="150">
        <v>80.988328391383945</v>
      </c>
      <c r="D24" s="150">
        <v>83.940124786143485</v>
      </c>
      <c r="E24" s="150">
        <v>83.112367478130153</v>
      </c>
      <c r="F24" s="150">
        <v>80.957892746632481</v>
      </c>
      <c r="G24" s="150">
        <v>83.589192579236439</v>
      </c>
      <c r="H24" s="150">
        <v>84.812613269018826</v>
      </c>
      <c r="I24" s="150">
        <v>84.050338711834399</v>
      </c>
      <c r="J24" s="150">
        <v>85.94103785548603</v>
      </c>
      <c r="K24" s="150">
        <v>87.783316655214875</v>
      </c>
      <c r="L24" s="150">
        <v>93.884279989485862</v>
      </c>
      <c r="M24" s="150">
        <v>98.560762920161764</v>
      </c>
      <c r="N24" s="150">
        <v>100</v>
      </c>
      <c r="O24" s="150">
        <v>99.240953465743758</v>
      </c>
      <c r="P24" s="150">
        <v>107.66240413924767</v>
      </c>
      <c r="Q24" s="150">
        <v>108.40715514339338</v>
      </c>
      <c r="R24" s="150">
        <v>118.75711894342197</v>
      </c>
      <c r="S24" s="150">
        <v>123.29710261884888</v>
      </c>
      <c r="T24" s="150">
        <v>128.47715712632174</v>
      </c>
      <c r="U24" s="150">
        <v>126.3194543718959</v>
      </c>
      <c r="V24" s="150">
        <v>138.10496608270194</v>
      </c>
      <c r="W24" s="150">
        <v>155.080677515898</v>
      </c>
      <c r="X24" s="150">
        <v>176.93854305490868</v>
      </c>
      <c r="Y24" s="150">
        <v>194.10470784086772</v>
      </c>
      <c r="Z24" s="150">
        <v>198.9246072187816</v>
      </c>
      <c r="AA24" s="150">
        <v>228.78013013543867</v>
      </c>
      <c r="AB24" s="150">
        <v>249.9656446131215</v>
      </c>
      <c r="AC24" s="150">
        <v>276.99756975988129</v>
      </c>
      <c r="AD24" s="150">
        <v>299.09799816463845</v>
      </c>
      <c r="AE24" s="150">
        <v>321.85002605475654</v>
      </c>
      <c r="AF24" s="150">
        <v>200.78948217900771</v>
      </c>
      <c r="AG24" s="150">
        <v>170.6245302073774</v>
      </c>
      <c r="AH24" s="150">
        <v>231.89102194594446</v>
      </c>
      <c r="AI24" s="150">
        <v>281.55646042674465</v>
      </c>
      <c r="AJ24" s="150">
        <v>315.29114461081571</v>
      </c>
    </row>
    <row r="26" spans="1:36" ht="15" customHeight="1">
      <c r="A26" s="81" t="s">
        <v>390</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row>
    <row r="27" spans="1:36" ht="15" customHeight="1">
      <c r="A27" s="81" t="s">
        <v>246</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row>
    <row r="28" spans="1:36" ht="15" customHeight="1">
      <c r="A28" s="36" t="s">
        <v>219</v>
      </c>
      <c r="B28" s="36"/>
      <c r="C28" s="36"/>
      <c r="D28" s="36"/>
      <c r="E28" s="36"/>
      <c r="F28" s="36"/>
      <c r="G28" s="36"/>
      <c r="H28" s="36"/>
      <c r="I28" s="36"/>
      <c r="J28" s="36"/>
      <c r="K28" s="36"/>
      <c r="L28" s="36"/>
      <c r="M28" s="36"/>
      <c r="N28" s="36"/>
      <c r="O28" s="38"/>
      <c r="P28" s="38"/>
      <c r="Q28" s="36"/>
      <c r="R28" s="38"/>
      <c r="S28" s="36"/>
      <c r="T28" s="38"/>
      <c r="U28" s="38"/>
      <c r="V28" s="38"/>
      <c r="W28" s="36"/>
      <c r="X28" s="36"/>
      <c r="Y28" s="38"/>
      <c r="Z28" s="38"/>
      <c r="AA28" s="38"/>
      <c r="AB28" s="38"/>
      <c r="AC28" s="38"/>
      <c r="AD28" s="38"/>
      <c r="AE28" s="38"/>
      <c r="AF28" s="38"/>
      <c r="AG28" s="38"/>
      <c r="AH28" s="38"/>
      <c r="AI28" s="38"/>
      <c r="AJ28" s="38" t="s">
        <v>254</v>
      </c>
    </row>
    <row r="29" spans="1:36" ht="13.5">
      <c r="A29" s="67"/>
      <c r="B29" s="39">
        <v>1990</v>
      </c>
      <c r="C29" s="39">
        <v>1991</v>
      </c>
      <c r="D29" s="39">
        <v>1992</v>
      </c>
      <c r="E29" s="39">
        <v>1993</v>
      </c>
      <c r="F29" s="39">
        <v>1994</v>
      </c>
      <c r="G29" s="39">
        <v>1995</v>
      </c>
      <c r="H29" s="39">
        <v>1996</v>
      </c>
      <c r="I29" s="39">
        <v>1997</v>
      </c>
      <c r="J29" s="39">
        <v>1998</v>
      </c>
      <c r="K29" s="39">
        <v>1999</v>
      </c>
      <c r="L29" s="39">
        <v>2000</v>
      </c>
      <c r="M29" s="39">
        <v>2001</v>
      </c>
      <c r="N29" s="39">
        <v>2002</v>
      </c>
      <c r="O29" s="39">
        <v>2003</v>
      </c>
      <c r="P29" s="39">
        <v>2004</v>
      </c>
      <c r="Q29" s="39" t="s">
        <v>226</v>
      </c>
      <c r="R29" s="39" t="s">
        <v>227</v>
      </c>
      <c r="S29" s="39" t="s">
        <v>228</v>
      </c>
      <c r="T29" s="39" t="s">
        <v>214</v>
      </c>
      <c r="U29" s="39">
        <v>2009</v>
      </c>
      <c r="V29" s="40" t="s">
        <v>215</v>
      </c>
      <c r="W29" s="40" t="s">
        <v>216</v>
      </c>
      <c r="X29" s="40">
        <v>2012</v>
      </c>
      <c r="Y29" s="40">
        <v>2013</v>
      </c>
      <c r="Z29" s="40">
        <v>2014</v>
      </c>
      <c r="AA29" s="40">
        <v>2015</v>
      </c>
      <c r="AB29" s="40">
        <v>2016</v>
      </c>
      <c r="AC29" s="40">
        <v>2017</v>
      </c>
      <c r="AD29" s="40">
        <v>2018</v>
      </c>
      <c r="AE29" s="40" t="s">
        <v>576</v>
      </c>
      <c r="AF29" s="40" t="s">
        <v>229</v>
      </c>
      <c r="AG29" s="40" t="s">
        <v>217</v>
      </c>
      <c r="AH29" s="40" t="s">
        <v>218</v>
      </c>
      <c r="AI29" s="40" t="s">
        <v>230</v>
      </c>
      <c r="AJ29" s="40" t="s">
        <v>231</v>
      </c>
    </row>
    <row r="30" spans="1:36" ht="15" customHeight="1">
      <c r="A30" s="146" t="s">
        <v>386</v>
      </c>
      <c r="B30" s="147"/>
      <c r="C30" s="147">
        <v>17.784845774111261</v>
      </c>
      <c r="D30" s="147">
        <v>14.595932603864867</v>
      </c>
      <c r="E30" s="147">
        <v>11.450662739322539</v>
      </c>
      <c r="F30" s="147">
        <v>-5.6910031934808956</v>
      </c>
      <c r="G30" s="147">
        <v>6.933513930081034</v>
      </c>
      <c r="H30" s="147">
        <v>8.3773749727014604</v>
      </c>
      <c r="I30" s="147">
        <v>10.186192721557248</v>
      </c>
      <c r="J30" s="147">
        <v>11.967593862584806</v>
      </c>
      <c r="K30" s="147">
        <v>13.478154348713758</v>
      </c>
      <c r="L30" s="147">
        <v>13.604502209364242</v>
      </c>
      <c r="M30" s="147">
        <v>5.9369813376578975</v>
      </c>
      <c r="N30" s="147">
        <v>-4.7658912874484258</v>
      </c>
      <c r="O30" s="147">
        <v>-3.3052869521537076</v>
      </c>
      <c r="P30" s="147">
        <v>3.8572430452739042</v>
      </c>
      <c r="Q30" s="147">
        <v>-6.4675870348139313</v>
      </c>
      <c r="R30" s="147">
        <v>16.3618375314188</v>
      </c>
      <c r="S30" s="147">
        <v>5.9321644414826409</v>
      </c>
      <c r="T30" s="147">
        <v>3.6942633708255244</v>
      </c>
      <c r="U30" s="147">
        <v>-1.1380396012677352</v>
      </c>
      <c r="V30" s="147">
        <v>14.833624292440348</v>
      </c>
      <c r="W30" s="147">
        <v>28.693048325424996</v>
      </c>
      <c r="X30" s="147">
        <v>23.455543861909973</v>
      </c>
      <c r="Y30" s="147">
        <v>12.949506782108472</v>
      </c>
      <c r="Z30" s="147">
        <v>3.3778476040848346</v>
      </c>
      <c r="AA30" s="147">
        <v>21.485686473170844</v>
      </c>
      <c r="AB30" s="147">
        <v>8.4322326651922026</v>
      </c>
      <c r="AC30" s="147">
        <v>9.7867928440816598</v>
      </c>
      <c r="AD30" s="147">
        <v>7.1732493569556937</v>
      </c>
      <c r="AE30" s="147">
        <v>6.5438139457384352</v>
      </c>
      <c r="AF30" s="147">
        <v>-50.629016881050696</v>
      </c>
      <c r="AG30" s="147">
        <v>-34.864156920077974</v>
      </c>
      <c r="AH30" s="147">
        <v>92.505167076603669</v>
      </c>
      <c r="AI30" s="147">
        <v>54.642926544889235</v>
      </c>
      <c r="AJ30" s="147">
        <v>21.112601588982045</v>
      </c>
    </row>
    <row r="31" spans="1:36" ht="15" customHeight="1">
      <c r="A31" s="146" t="s">
        <v>387</v>
      </c>
      <c r="B31" s="147"/>
      <c r="C31" s="147">
        <v>8.5372942008585539</v>
      </c>
      <c r="D31" s="147">
        <v>-2.0601594962190575</v>
      </c>
      <c r="E31" s="147">
        <v>-8.0832701999406993</v>
      </c>
      <c r="F31" s="147">
        <v>-0.73176850026877105</v>
      </c>
      <c r="G31" s="147">
        <v>1.4447236180904497</v>
      </c>
      <c r="H31" s="147">
        <v>-1.8383687413259366</v>
      </c>
      <c r="I31" s="147">
        <v>-6.0265947419555914</v>
      </c>
      <c r="J31" s="147">
        <v>-2.4589152071599329</v>
      </c>
      <c r="K31" s="147">
        <v>-4.2958955253395317</v>
      </c>
      <c r="L31" s="147">
        <v>3.1861610685004109</v>
      </c>
      <c r="M31" s="147">
        <v>4.3997853372528084</v>
      </c>
      <c r="N31" s="147">
        <v>5.2792696025778696</v>
      </c>
      <c r="O31" s="147">
        <v>0.71854891015223643</v>
      </c>
      <c r="P31" s="147">
        <v>11.143429782861929</v>
      </c>
      <c r="Q31" s="147">
        <v>4.5355710640070868</v>
      </c>
      <c r="R31" s="147">
        <v>6.2537754943172956</v>
      </c>
      <c r="S31" s="147">
        <v>2.7160247806490503</v>
      </c>
      <c r="T31" s="147">
        <v>4.4907019075497487</v>
      </c>
      <c r="U31" s="147">
        <v>-2.0128767317784479</v>
      </c>
      <c r="V31" s="147">
        <v>6.5065343996433285</v>
      </c>
      <c r="W31" s="147">
        <v>3.1301344775260418</v>
      </c>
      <c r="X31" s="147">
        <v>7.7415623160757434</v>
      </c>
      <c r="Y31" s="147">
        <v>7.3717918530727502</v>
      </c>
      <c r="Z31" s="147">
        <v>1.8074244311503378</v>
      </c>
      <c r="AA31" s="147">
        <v>10.377598276790522</v>
      </c>
      <c r="AB31" s="147">
        <v>9.9178811462293339</v>
      </c>
      <c r="AC31" s="147">
        <v>11.646693297825124</v>
      </c>
      <c r="AD31" s="147">
        <v>8.6386260634491663</v>
      </c>
      <c r="AE31" s="147">
        <v>8.4836366723557859</v>
      </c>
      <c r="AF31" s="147">
        <v>-27.33116367934457</v>
      </c>
      <c r="AG31" s="147">
        <v>-7.6866231441664326</v>
      </c>
      <c r="AH31" s="147">
        <v>24.15130316549137</v>
      </c>
      <c r="AI31" s="147">
        <v>10.37378816942298</v>
      </c>
      <c r="AJ31" s="147">
        <v>6.826855331141374</v>
      </c>
    </row>
    <row r="32" spans="1:36" ht="15" customHeight="1">
      <c r="A32" s="150" t="s">
        <v>312</v>
      </c>
      <c r="B32" s="150"/>
      <c r="C32" s="150">
        <v>11.695233249594565</v>
      </c>
      <c r="D32" s="150">
        <v>3.6447182617409908</v>
      </c>
      <c r="E32" s="150">
        <v>-0.98612827908254985</v>
      </c>
      <c r="F32" s="150">
        <v>-2.5922432447428321</v>
      </c>
      <c r="G32" s="150">
        <v>3.2502079084974866</v>
      </c>
      <c r="H32" s="150">
        <v>1.4636110865919392</v>
      </c>
      <c r="I32" s="150">
        <v>-0.89877499089261903</v>
      </c>
      <c r="J32" s="150">
        <v>2.2494842645832449</v>
      </c>
      <c r="K32" s="150">
        <v>2.1436543538451645</v>
      </c>
      <c r="L32" s="150">
        <v>6.9500260034986496</v>
      </c>
      <c r="M32" s="150">
        <v>4.9811139108694391</v>
      </c>
      <c r="N32" s="150">
        <v>1.4602535909792778</v>
      </c>
      <c r="O32" s="150">
        <v>-0.75904653425624247</v>
      </c>
      <c r="P32" s="150">
        <v>8.4858623173253278</v>
      </c>
      <c r="Q32" s="150">
        <v>0.69174658517050602</v>
      </c>
      <c r="R32" s="150">
        <v>9.5473068971678003</v>
      </c>
      <c r="S32" s="150">
        <v>3.8229149678090693</v>
      </c>
      <c r="T32" s="150">
        <v>4.2012783734959953</v>
      </c>
      <c r="U32" s="150">
        <v>-1.6794446598038775</v>
      </c>
      <c r="V32" s="150">
        <v>9.3299260746554751</v>
      </c>
      <c r="W32" s="150">
        <v>12.291890664547452</v>
      </c>
      <c r="X32" s="150">
        <v>14.094512539623054</v>
      </c>
      <c r="Y32" s="150">
        <v>9.7017667770848135</v>
      </c>
      <c r="Z32" s="150">
        <v>2.4831439852893027</v>
      </c>
      <c r="AA32" s="150">
        <v>15.008461413635629</v>
      </c>
      <c r="AB32" s="150">
        <v>9.2602073725287966</v>
      </c>
      <c r="AC32" s="150">
        <v>10.814256170522071</v>
      </c>
      <c r="AD32" s="150">
        <v>7.9785640083106983</v>
      </c>
      <c r="AE32" s="150">
        <v>7.6068806978755674</v>
      </c>
      <c r="AF32" s="150">
        <v>-37.61396118549721</v>
      </c>
      <c r="AG32" s="150">
        <v>-15.023173347664525</v>
      </c>
      <c r="AH32" s="150">
        <v>35.907200250810121</v>
      </c>
      <c r="AI32" s="150">
        <v>21.417577129129882</v>
      </c>
      <c r="AJ32" s="150">
        <v>11.981498891178234</v>
      </c>
    </row>
    <row r="34" spans="2:36" ht="15" customHeight="1">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row>
    <row r="35" spans="2:36" ht="15" customHeight="1">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row>
    <row r="36" spans="2:36" ht="15" customHeight="1">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row>
    <row r="37" spans="2:36" ht="15" customHeight="1">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row>
    <row r="38" spans="2:36" ht="15" customHeight="1">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row>
    <row r="39" spans="2:36" ht="15" customHeight="1">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2:36" ht="15" customHeight="1">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2:36" ht="15" customHeight="1">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row>
    <row r="42" spans="2:36" ht="15" customHeight="1">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row>
    <row r="43" spans="2:36" ht="15" customHeight="1">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row>
    <row r="44" spans="2:36" ht="15" customHeight="1">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2" max="2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71FDE-3C11-41EC-96A9-9CAA2573EC4C}">
  <dimension ref="A1:AJ58"/>
  <sheetViews>
    <sheetView zoomScaleNormal="100" zoomScaleSheetLayoutView="100" workbookViewId="0">
      <pane xSplit="1" topLeftCell="W1" activePane="topRight" state="frozen"/>
      <selection activeCell="A14" sqref="A14:J14"/>
      <selection pane="topRight" activeCell="A6" sqref="A6"/>
    </sheetView>
  </sheetViews>
  <sheetFormatPr defaultColWidth="7.75" defaultRowHeight="15" customHeight="1"/>
  <cols>
    <col min="1" max="1" width="41.875" style="37" customWidth="1"/>
    <col min="2" max="19" width="7.625" style="37" hidden="1" customWidth="1"/>
    <col min="20" max="22" width="7.25" style="37" hidden="1" customWidth="1"/>
    <col min="23" max="36" width="7.25" style="37" customWidth="1"/>
    <col min="37" max="16384" width="7.75" style="36"/>
  </cols>
  <sheetData>
    <row r="1" spans="1:36" ht="15" customHeight="1">
      <c r="A1" s="66" t="s">
        <v>391</v>
      </c>
      <c r="B1" s="50"/>
      <c r="C1" s="50"/>
      <c r="D1" s="50"/>
      <c r="E1" s="50"/>
      <c r="F1" s="50"/>
      <c r="G1" s="50"/>
      <c r="H1" s="50"/>
      <c r="I1" s="50"/>
      <c r="J1" s="50"/>
      <c r="K1" s="50"/>
      <c r="L1" s="50"/>
      <c r="M1" s="50"/>
      <c r="N1" s="50"/>
      <c r="O1" s="50"/>
      <c r="P1" s="50"/>
      <c r="Q1" s="50"/>
      <c r="R1" s="50"/>
      <c r="S1" s="50"/>
      <c r="T1" s="50"/>
      <c r="U1" s="50"/>
      <c r="V1" s="50"/>
      <c r="W1" s="50"/>
      <c r="X1" s="154"/>
      <c r="Y1" s="154"/>
      <c r="Z1" s="154"/>
      <c r="AA1" s="154"/>
      <c r="AB1" s="154"/>
      <c r="AC1" s="154"/>
      <c r="AD1" s="154"/>
      <c r="AE1" s="154"/>
      <c r="AF1" s="154"/>
      <c r="AG1" s="154"/>
      <c r="AH1" s="154"/>
      <c r="AI1" s="154"/>
      <c r="AJ1" s="154"/>
    </row>
    <row r="2" spans="1:36" ht="15" customHeight="1">
      <c r="A2" s="66" t="s">
        <v>225</v>
      </c>
      <c r="B2" s="50"/>
      <c r="C2" s="50"/>
      <c r="D2" s="50"/>
      <c r="E2" s="50"/>
      <c r="F2" s="50"/>
      <c r="G2" s="50"/>
      <c r="H2" s="50"/>
      <c r="I2" s="50"/>
      <c r="J2" s="50"/>
      <c r="K2" s="50"/>
      <c r="L2" s="50"/>
      <c r="M2" s="50"/>
      <c r="N2" s="50"/>
      <c r="O2" s="50"/>
      <c r="P2" s="50"/>
      <c r="Q2" s="50"/>
      <c r="R2" s="50"/>
      <c r="S2" s="50"/>
      <c r="T2" s="50"/>
      <c r="U2" s="50"/>
      <c r="V2" s="50"/>
      <c r="W2" s="50"/>
      <c r="X2" s="154"/>
      <c r="Y2" s="154"/>
      <c r="Z2" s="154"/>
      <c r="AA2" s="154"/>
      <c r="AB2" s="154"/>
      <c r="AC2" s="154"/>
      <c r="AD2" s="154"/>
      <c r="AE2" s="154"/>
      <c r="AF2" s="154"/>
      <c r="AG2" s="154"/>
      <c r="AH2" s="154"/>
      <c r="AI2" s="154"/>
      <c r="AJ2" s="154"/>
    </row>
    <row r="3" spans="1:36" ht="15" customHeight="1">
      <c r="A3" s="50" t="s">
        <v>219</v>
      </c>
      <c r="B3" s="50"/>
      <c r="C3" s="50"/>
      <c r="D3" s="50"/>
      <c r="E3" s="50"/>
      <c r="F3" s="50"/>
      <c r="G3" s="50"/>
      <c r="H3" s="50"/>
      <c r="I3" s="50"/>
      <c r="J3" s="50"/>
      <c r="K3" s="50"/>
      <c r="L3" s="50"/>
      <c r="M3" s="50"/>
      <c r="N3" s="50"/>
      <c r="O3" s="59"/>
      <c r="P3" s="59"/>
      <c r="Q3" s="50"/>
      <c r="R3" s="59"/>
      <c r="S3" s="50"/>
      <c r="T3" s="59"/>
      <c r="U3" s="59"/>
      <c r="V3" s="59"/>
      <c r="W3" s="36"/>
      <c r="X3" s="38"/>
      <c r="Y3" s="38"/>
      <c r="Z3" s="38"/>
      <c r="AA3" s="38"/>
      <c r="AB3" s="38"/>
      <c r="AC3" s="38"/>
      <c r="AD3" s="38"/>
      <c r="AE3" s="38"/>
      <c r="AF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ht="15" customHeight="1">
      <c r="A5" s="155" t="s">
        <v>392</v>
      </c>
      <c r="B5" s="156">
        <v>4634</v>
      </c>
      <c r="C5" s="156">
        <v>5578</v>
      </c>
      <c r="D5" s="156">
        <v>6362</v>
      </c>
      <c r="E5" s="156">
        <v>7296</v>
      </c>
      <c r="F5" s="156">
        <v>8379</v>
      </c>
      <c r="G5" s="156">
        <v>10363</v>
      </c>
      <c r="H5" s="156">
        <v>11347</v>
      </c>
      <c r="I5" s="156">
        <v>10739</v>
      </c>
      <c r="J5" s="156">
        <v>9347</v>
      </c>
      <c r="K5" s="156">
        <v>9501</v>
      </c>
      <c r="L5" s="156">
        <v>10276</v>
      </c>
      <c r="M5" s="156">
        <v>10294</v>
      </c>
      <c r="N5" s="156">
        <v>10735</v>
      </c>
      <c r="O5" s="156">
        <v>11023</v>
      </c>
      <c r="P5" s="156">
        <v>11592</v>
      </c>
      <c r="Q5" s="156">
        <v>12071</v>
      </c>
      <c r="R5" s="156">
        <v>12336</v>
      </c>
      <c r="S5" s="156">
        <v>12504</v>
      </c>
      <c r="T5" s="156">
        <v>12577</v>
      </c>
      <c r="U5" s="156">
        <v>11959</v>
      </c>
      <c r="V5" s="156">
        <v>12324</v>
      </c>
      <c r="W5" s="156">
        <v>12630</v>
      </c>
      <c r="X5" s="156">
        <v>13537</v>
      </c>
      <c r="Y5" s="156">
        <v>14417</v>
      </c>
      <c r="Z5" s="156">
        <v>14455</v>
      </c>
      <c r="AA5" s="156">
        <v>16397</v>
      </c>
      <c r="AB5" s="156">
        <v>17441</v>
      </c>
      <c r="AC5" s="156">
        <v>15972</v>
      </c>
      <c r="AD5" s="156">
        <v>14471</v>
      </c>
      <c r="AE5" s="156">
        <v>14199</v>
      </c>
      <c r="AF5" s="156">
        <v>13569</v>
      </c>
      <c r="AG5" s="156">
        <v>12665</v>
      </c>
      <c r="AH5" s="156">
        <v>12697</v>
      </c>
      <c r="AI5" s="156">
        <v>13194</v>
      </c>
      <c r="AJ5" s="156">
        <v>13368</v>
      </c>
    </row>
    <row r="6" spans="1:36" ht="15" customHeight="1">
      <c r="A6" s="155" t="s">
        <v>922</v>
      </c>
      <c r="B6" s="156">
        <v>1391</v>
      </c>
      <c r="C6" s="156">
        <v>1523</v>
      </c>
      <c r="D6" s="156">
        <v>1590</v>
      </c>
      <c r="E6" s="156">
        <v>1657</v>
      </c>
      <c r="F6" s="156">
        <v>1925</v>
      </c>
      <c r="G6" s="156">
        <v>2348</v>
      </c>
      <c r="H6" s="156">
        <v>2867</v>
      </c>
      <c r="I6" s="156">
        <v>2754</v>
      </c>
      <c r="J6" s="156">
        <v>2526</v>
      </c>
      <c r="K6" s="156">
        <v>2933</v>
      </c>
      <c r="L6" s="156">
        <v>3172</v>
      </c>
      <c r="M6" s="156">
        <v>3633</v>
      </c>
      <c r="N6" s="156">
        <v>4650</v>
      </c>
      <c r="O6" s="156">
        <v>5652</v>
      </c>
      <c r="P6" s="156">
        <v>6102</v>
      </c>
      <c r="Q6" s="156">
        <v>6044</v>
      </c>
      <c r="R6" s="156">
        <v>5023</v>
      </c>
      <c r="S6" s="156">
        <v>4683</v>
      </c>
      <c r="T6" s="156">
        <v>4777</v>
      </c>
      <c r="U6" s="156">
        <v>4782</v>
      </c>
      <c r="V6" s="156">
        <v>5490</v>
      </c>
      <c r="W6" s="156">
        <v>6086</v>
      </c>
      <c r="X6" s="156">
        <v>6633</v>
      </c>
      <c r="Y6" s="156">
        <v>7454</v>
      </c>
      <c r="Z6" s="156">
        <v>7645</v>
      </c>
      <c r="AA6" s="156">
        <v>8630</v>
      </c>
      <c r="AB6" s="156">
        <v>8751</v>
      </c>
      <c r="AC6" s="156">
        <v>8770</v>
      </c>
      <c r="AD6" s="156">
        <v>9024</v>
      </c>
      <c r="AE6" s="156">
        <v>9261</v>
      </c>
      <c r="AF6" s="156">
        <v>7619</v>
      </c>
      <c r="AG6" s="156">
        <v>6538</v>
      </c>
      <c r="AH6" s="156">
        <v>6806</v>
      </c>
      <c r="AI6" s="156">
        <v>7117</v>
      </c>
      <c r="AJ6" s="156">
        <v>7675</v>
      </c>
    </row>
    <row r="7" spans="1:36" ht="15" customHeight="1">
      <c r="A7" s="155" t="s">
        <v>393</v>
      </c>
      <c r="B7" s="156">
        <v>3152</v>
      </c>
      <c r="C7" s="156">
        <v>3790</v>
      </c>
      <c r="D7" s="156">
        <v>4544</v>
      </c>
      <c r="E7" s="156">
        <v>5601</v>
      </c>
      <c r="F7" s="156">
        <v>6802</v>
      </c>
      <c r="G7" s="156">
        <v>7411</v>
      </c>
      <c r="H7" s="156">
        <v>9151</v>
      </c>
      <c r="I7" s="156">
        <v>9993</v>
      </c>
      <c r="J7" s="156">
        <v>10573</v>
      </c>
      <c r="K7" s="156">
        <v>10758</v>
      </c>
      <c r="L7" s="156">
        <v>12344</v>
      </c>
      <c r="M7" s="156">
        <v>12636</v>
      </c>
      <c r="N7" s="156">
        <v>14835</v>
      </c>
      <c r="O7" s="156">
        <v>16190</v>
      </c>
      <c r="P7" s="156">
        <v>19063</v>
      </c>
      <c r="Q7" s="156">
        <v>21055</v>
      </c>
      <c r="R7" s="156">
        <v>22033</v>
      </c>
      <c r="S7" s="156">
        <v>18837</v>
      </c>
      <c r="T7" s="156">
        <v>20417</v>
      </c>
      <c r="U7" s="156">
        <v>21034</v>
      </c>
      <c r="V7" s="156">
        <v>22570</v>
      </c>
      <c r="W7" s="156">
        <v>24581</v>
      </c>
      <c r="X7" s="156">
        <v>24886</v>
      </c>
      <c r="Y7" s="156">
        <v>27614</v>
      </c>
      <c r="Z7" s="156">
        <v>27594</v>
      </c>
      <c r="AA7" s="156">
        <v>27844</v>
      </c>
      <c r="AB7" s="156">
        <v>27223</v>
      </c>
      <c r="AC7" s="156">
        <v>27571</v>
      </c>
      <c r="AD7" s="156">
        <v>27750</v>
      </c>
      <c r="AE7" s="156">
        <v>28214</v>
      </c>
      <c r="AF7" s="156">
        <v>27705</v>
      </c>
      <c r="AG7" s="156">
        <v>28246</v>
      </c>
      <c r="AH7" s="156">
        <v>29897</v>
      </c>
      <c r="AI7" s="156">
        <v>30361</v>
      </c>
      <c r="AJ7" s="156">
        <v>30449</v>
      </c>
    </row>
    <row r="8" spans="1:36" ht="15" customHeight="1">
      <c r="A8" s="155" t="s">
        <v>394</v>
      </c>
      <c r="B8" s="156">
        <v>22773</v>
      </c>
      <c r="C8" s="156">
        <v>27822</v>
      </c>
      <c r="D8" s="156">
        <v>34610</v>
      </c>
      <c r="E8" s="156">
        <v>38083</v>
      </c>
      <c r="F8" s="156">
        <v>43274</v>
      </c>
      <c r="G8" s="156">
        <v>52498</v>
      </c>
      <c r="H8" s="156">
        <v>57094</v>
      </c>
      <c r="I8" s="156">
        <v>60631</v>
      </c>
      <c r="J8" s="156">
        <v>58406</v>
      </c>
      <c r="K8" s="156">
        <v>66092</v>
      </c>
      <c r="L8" s="156">
        <v>73551</v>
      </c>
      <c r="M8" s="156">
        <v>92912</v>
      </c>
      <c r="N8" s="156">
        <v>96962</v>
      </c>
      <c r="O8" s="156">
        <v>102424</v>
      </c>
      <c r="P8" s="156">
        <v>109095</v>
      </c>
      <c r="Q8" s="156">
        <v>113840</v>
      </c>
      <c r="R8" s="156">
        <v>115195</v>
      </c>
      <c r="S8" s="156">
        <v>130145</v>
      </c>
      <c r="T8" s="156">
        <v>137430</v>
      </c>
      <c r="U8" s="156">
        <v>129754</v>
      </c>
      <c r="V8" s="156">
        <v>135466</v>
      </c>
      <c r="W8" s="156">
        <v>145076</v>
      </c>
      <c r="X8" s="156">
        <v>157798</v>
      </c>
      <c r="Y8" s="156">
        <v>164889</v>
      </c>
      <c r="Z8" s="156">
        <v>166270</v>
      </c>
      <c r="AA8" s="156">
        <v>179459</v>
      </c>
      <c r="AB8" s="156">
        <v>183855</v>
      </c>
      <c r="AC8" s="156">
        <v>202056</v>
      </c>
      <c r="AD8" s="156">
        <v>222792</v>
      </c>
      <c r="AE8" s="156">
        <v>262298</v>
      </c>
      <c r="AF8" s="156">
        <v>264144</v>
      </c>
      <c r="AG8" s="156">
        <v>278551</v>
      </c>
      <c r="AH8" s="156">
        <v>287975</v>
      </c>
      <c r="AI8" s="156">
        <v>290748</v>
      </c>
      <c r="AJ8" s="156">
        <v>307675</v>
      </c>
    </row>
    <row r="9" spans="1:36" ht="15" customHeight="1">
      <c r="A9" s="155" t="s">
        <v>395</v>
      </c>
      <c r="B9" s="156">
        <v>0</v>
      </c>
      <c r="C9" s="156">
        <v>0</v>
      </c>
      <c r="D9" s="156">
        <v>713</v>
      </c>
      <c r="E9" s="156">
        <v>840</v>
      </c>
      <c r="F9" s="156">
        <v>1230</v>
      </c>
      <c r="G9" s="156">
        <v>2282</v>
      </c>
      <c r="H9" s="156">
        <v>3355</v>
      </c>
      <c r="I9" s="156">
        <v>3798</v>
      </c>
      <c r="J9" s="156">
        <v>5887</v>
      </c>
      <c r="K9" s="156">
        <v>10175</v>
      </c>
      <c r="L9" s="156">
        <v>10008</v>
      </c>
      <c r="M9" s="156">
        <v>11749</v>
      </c>
      <c r="N9" s="156">
        <v>13775</v>
      </c>
      <c r="O9" s="156">
        <v>17355</v>
      </c>
      <c r="P9" s="156">
        <v>22156</v>
      </c>
      <c r="Q9" s="156">
        <v>27326</v>
      </c>
      <c r="R9" s="156">
        <v>35143</v>
      </c>
      <c r="S9" s="156">
        <v>39474</v>
      </c>
      <c r="T9" s="156">
        <v>41193</v>
      </c>
      <c r="U9" s="156">
        <v>39017</v>
      </c>
      <c r="V9" s="156">
        <v>44771</v>
      </c>
      <c r="W9" s="156">
        <v>52612</v>
      </c>
      <c r="X9" s="156">
        <v>60609</v>
      </c>
      <c r="Y9" s="156">
        <v>74194</v>
      </c>
      <c r="Z9" s="156">
        <v>82788</v>
      </c>
      <c r="AA9" s="156">
        <v>92047</v>
      </c>
      <c r="AB9" s="156">
        <v>96750</v>
      </c>
      <c r="AC9" s="156">
        <v>103565</v>
      </c>
      <c r="AD9" s="156">
        <v>109601</v>
      </c>
      <c r="AE9" s="156">
        <v>112091</v>
      </c>
      <c r="AF9" s="156">
        <v>115453</v>
      </c>
      <c r="AG9" s="156">
        <v>125423</v>
      </c>
      <c r="AH9" s="156">
        <v>143720</v>
      </c>
      <c r="AI9" s="156">
        <v>156178</v>
      </c>
      <c r="AJ9" s="156">
        <v>169006</v>
      </c>
    </row>
    <row r="10" spans="1:36" ht="15" customHeight="1">
      <c r="A10" s="155" t="s">
        <v>396</v>
      </c>
      <c r="B10" s="156">
        <v>61</v>
      </c>
      <c r="C10" s="156">
        <v>57</v>
      </c>
      <c r="D10" s="156">
        <v>55</v>
      </c>
      <c r="E10" s="156">
        <v>77</v>
      </c>
      <c r="F10" s="156">
        <v>113</v>
      </c>
      <c r="G10" s="156">
        <v>127</v>
      </c>
      <c r="H10" s="156">
        <v>97</v>
      </c>
      <c r="I10" s="156">
        <v>133</v>
      </c>
      <c r="J10" s="156">
        <v>143</v>
      </c>
      <c r="K10" s="156">
        <v>229</v>
      </c>
      <c r="L10" s="156">
        <v>286</v>
      </c>
      <c r="M10" s="156">
        <v>414</v>
      </c>
      <c r="N10" s="156">
        <v>750</v>
      </c>
      <c r="O10" s="156">
        <v>884</v>
      </c>
      <c r="P10" s="156">
        <v>1183</v>
      </c>
      <c r="Q10" s="156">
        <v>1808</v>
      </c>
      <c r="R10" s="156">
        <v>1932</v>
      </c>
      <c r="S10" s="156">
        <v>1589</v>
      </c>
      <c r="T10" s="156">
        <v>1581</v>
      </c>
      <c r="U10" s="156">
        <v>1727</v>
      </c>
      <c r="V10" s="156">
        <v>1580</v>
      </c>
      <c r="W10" s="156">
        <v>1831</v>
      </c>
      <c r="X10" s="156">
        <v>1776</v>
      </c>
      <c r="Y10" s="156">
        <v>2286</v>
      </c>
      <c r="Z10" s="156">
        <v>2675</v>
      </c>
      <c r="AA10" s="156">
        <v>3017</v>
      </c>
      <c r="AB10" s="156">
        <v>3463</v>
      </c>
      <c r="AC10" s="156">
        <v>3881</v>
      </c>
      <c r="AD10" s="156">
        <v>4659</v>
      </c>
      <c r="AE10" s="156">
        <v>5351</v>
      </c>
      <c r="AF10" s="156">
        <v>6117</v>
      </c>
      <c r="AG10" s="156">
        <v>6974</v>
      </c>
      <c r="AH10" s="156">
        <v>8224</v>
      </c>
      <c r="AI10" s="156">
        <v>8573</v>
      </c>
      <c r="AJ10" s="156">
        <v>8592</v>
      </c>
    </row>
    <row r="11" spans="1:36" s="35" customFormat="1" ht="15" customHeight="1">
      <c r="A11" s="157" t="s">
        <v>312</v>
      </c>
      <c r="B11" s="157">
        <v>32011</v>
      </c>
      <c r="C11" s="157">
        <v>38770</v>
      </c>
      <c r="D11" s="157">
        <v>47874</v>
      </c>
      <c r="E11" s="157">
        <v>53554</v>
      </c>
      <c r="F11" s="157">
        <v>61723</v>
      </c>
      <c r="G11" s="157">
        <v>75029</v>
      </c>
      <c r="H11" s="157">
        <v>83911</v>
      </c>
      <c r="I11" s="157">
        <v>88048</v>
      </c>
      <c r="J11" s="157">
        <v>86882</v>
      </c>
      <c r="K11" s="157">
        <v>99688</v>
      </c>
      <c r="L11" s="157">
        <v>109637</v>
      </c>
      <c r="M11" s="157">
        <v>131638</v>
      </c>
      <c r="N11" s="157">
        <v>141707</v>
      </c>
      <c r="O11" s="157">
        <v>153528</v>
      </c>
      <c r="P11" s="157">
        <v>169191</v>
      </c>
      <c r="Q11" s="157">
        <v>182144</v>
      </c>
      <c r="R11" s="157">
        <v>191662</v>
      </c>
      <c r="S11" s="157">
        <v>207232</v>
      </c>
      <c r="T11" s="157">
        <v>217975</v>
      </c>
      <c r="U11" s="157">
        <v>208273</v>
      </c>
      <c r="V11" s="157">
        <v>222201</v>
      </c>
      <c r="W11" s="157">
        <v>242816</v>
      </c>
      <c r="X11" s="157">
        <v>265239</v>
      </c>
      <c r="Y11" s="157">
        <v>290854</v>
      </c>
      <c r="Z11" s="157">
        <v>301427</v>
      </c>
      <c r="AA11" s="157">
        <v>327394</v>
      </c>
      <c r="AB11" s="157">
        <v>337483</v>
      </c>
      <c r="AC11" s="157">
        <v>361815</v>
      </c>
      <c r="AD11" s="157">
        <v>388297</v>
      </c>
      <c r="AE11" s="157">
        <v>431414</v>
      </c>
      <c r="AF11" s="157">
        <v>434607</v>
      </c>
      <c r="AG11" s="157">
        <v>458397</v>
      </c>
      <c r="AH11" s="157">
        <v>489319</v>
      </c>
      <c r="AI11" s="157">
        <v>506171</v>
      </c>
      <c r="AJ11" s="157">
        <v>536765</v>
      </c>
    </row>
    <row r="12" spans="1:36" ht="15" customHeight="1">
      <c r="A12" s="47"/>
      <c r="B12" s="140"/>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row>
    <row r="13" spans="1:36" ht="15" customHeight="1">
      <c r="A13" s="66" t="s">
        <v>397</v>
      </c>
      <c r="B13" s="50"/>
      <c r="C13" s="50"/>
      <c r="D13" s="50"/>
      <c r="E13" s="50"/>
      <c r="F13" s="50"/>
      <c r="G13" s="50"/>
      <c r="H13" s="50"/>
      <c r="I13" s="50"/>
      <c r="J13" s="50"/>
      <c r="K13" s="50"/>
      <c r="L13" s="50"/>
      <c r="M13" s="50"/>
      <c r="N13" s="50"/>
      <c r="O13" s="50"/>
      <c r="P13" s="50"/>
      <c r="Q13" s="50"/>
      <c r="R13" s="50"/>
      <c r="S13" s="50"/>
      <c r="T13" s="50"/>
      <c r="U13" s="50"/>
      <c r="V13" s="50"/>
      <c r="W13" s="50"/>
      <c r="X13" s="154"/>
      <c r="Y13" s="154"/>
      <c r="Z13" s="154"/>
      <c r="AA13" s="154"/>
      <c r="AB13" s="154"/>
      <c r="AC13" s="154"/>
      <c r="AD13" s="154"/>
      <c r="AE13" s="154"/>
      <c r="AF13" s="154"/>
      <c r="AG13" s="154"/>
      <c r="AH13" s="154"/>
      <c r="AI13" s="154"/>
      <c r="AJ13" s="154"/>
    </row>
    <row r="14" spans="1:36" ht="15" customHeight="1">
      <c r="A14" s="66" t="s">
        <v>246</v>
      </c>
      <c r="B14" s="50"/>
      <c r="C14" s="50"/>
      <c r="D14" s="50"/>
      <c r="E14" s="50"/>
      <c r="F14" s="50"/>
      <c r="G14" s="50"/>
      <c r="H14" s="50"/>
      <c r="I14" s="50"/>
      <c r="J14" s="50"/>
      <c r="K14" s="50"/>
      <c r="L14" s="50"/>
      <c r="M14" s="50"/>
      <c r="N14" s="50"/>
      <c r="O14" s="50"/>
      <c r="P14" s="50"/>
      <c r="Q14" s="50"/>
      <c r="R14" s="50"/>
      <c r="S14" s="50"/>
      <c r="T14" s="50"/>
      <c r="U14" s="50"/>
      <c r="V14" s="50"/>
      <c r="W14" s="50"/>
      <c r="X14" s="154"/>
      <c r="Y14" s="154"/>
      <c r="Z14" s="154"/>
      <c r="AA14" s="154"/>
      <c r="AB14" s="154"/>
      <c r="AC14" s="154"/>
      <c r="AD14" s="154"/>
      <c r="AE14" s="154"/>
      <c r="AF14" s="154"/>
      <c r="AG14" s="154"/>
      <c r="AH14" s="154"/>
      <c r="AI14" s="154"/>
      <c r="AJ14" s="154"/>
    </row>
    <row r="15" spans="1:36" ht="15" customHeight="1">
      <c r="A15" s="50" t="s">
        <v>219</v>
      </c>
      <c r="B15" s="50"/>
      <c r="C15" s="50"/>
      <c r="D15" s="50"/>
      <c r="E15" s="50"/>
      <c r="F15" s="50"/>
      <c r="G15" s="50"/>
      <c r="H15" s="50"/>
      <c r="I15" s="50"/>
      <c r="J15" s="50"/>
      <c r="K15" s="50"/>
      <c r="L15" s="50"/>
      <c r="M15" s="50"/>
      <c r="N15" s="50"/>
      <c r="O15" s="59"/>
      <c r="P15" s="59"/>
      <c r="Q15" s="50"/>
      <c r="R15" s="59"/>
      <c r="S15" s="50"/>
      <c r="T15" s="59"/>
      <c r="U15" s="59"/>
      <c r="V15" s="59"/>
      <c r="W15" s="36"/>
      <c r="X15" s="38"/>
      <c r="Y15" s="38"/>
      <c r="Z15" s="38"/>
      <c r="AA15" s="38"/>
      <c r="AB15" s="38"/>
      <c r="AC15" s="38"/>
      <c r="AD15" s="38"/>
      <c r="AE15" s="38"/>
      <c r="AF15" s="38"/>
      <c r="AI15" s="38"/>
      <c r="AJ15" s="38" t="s">
        <v>213</v>
      </c>
    </row>
    <row r="16" spans="1:36" ht="13.5">
      <c r="A16" s="67"/>
      <c r="B16" s="39">
        <v>1990</v>
      </c>
      <c r="C16" s="39">
        <v>1991</v>
      </c>
      <c r="D16" s="39">
        <v>1992</v>
      </c>
      <c r="E16" s="39">
        <v>1993</v>
      </c>
      <c r="F16" s="39">
        <v>1994</v>
      </c>
      <c r="G16" s="39">
        <v>1995</v>
      </c>
      <c r="H16" s="39">
        <v>1996</v>
      </c>
      <c r="I16" s="39">
        <v>1997</v>
      </c>
      <c r="J16" s="39">
        <v>1998</v>
      </c>
      <c r="K16" s="39">
        <v>1999</v>
      </c>
      <c r="L16" s="39">
        <v>2000</v>
      </c>
      <c r="M16" s="39">
        <v>2001</v>
      </c>
      <c r="N16" s="39">
        <v>2002</v>
      </c>
      <c r="O16" s="39">
        <v>2003</v>
      </c>
      <c r="P16" s="39">
        <v>2004</v>
      </c>
      <c r="Q16" s="39" t="s">
        <v>226</v>
      </c>
      <c r="R16" s="39" t="s">
        <v>227</v>
      </c>
      <c r="S16" s="39" t="s">
        <v>228</v>
      </c>
      <c r="T16" s="39" t="s">
        <v>214</v>
      </c>
      <c r="U16" s="39">
        <v>2009</v>
      </c>
      <c r="V16" s="40" t="s">
        <v>215</v>
      </c>
      <c r="W16" s="40" t="s">
        <v>216</v>
      </c>
      <c r="X16" s="40">
        <v>2012</v>
      </c>
      <c r="Y16" s="40">
        <v>2013</v>
      </c>
      <c r="Z16" s="40">
        <v>2014</v>
      </c>
      <c r="AA16" s="40">
        <v>2015</v>
      </c>
      <c r="AB16" s="40">
        <v>2016</v>
      </c>
      <c r="AC16" s="40">
        <v>2017</v>
      </c>
      <c r="AD16" s="40">
        <v>2018</v>
      </c>
      <c r="AE16" s="40" t="s">
        <v>576</v>
      </c>
      <c r="AF16" s="40" t="s">
        <v>229</v>
      </c>
      <c r="AG16" s="40" t="s">
        <v>217</v>
      </c>
      <c r="AH16" s="40" t="s">
        <v>218</v>
      </c>
      <c r="AI16" s="40" t="s">
        <v>230</v>
      </c>
      <c r="AJ16" s="40" t="s">
        <v>231</v>
      </c>
    </row>
    <row r="17" spans="1:36" ht="15" customHeight="1">
      <c r="A17" s="155" t="s">
        <v>392</v>
      </c>
      <c r="B17" s="156">
        <v>7706</v>
      </c>
      <c r="C17" s="156">
        <v>8782</v>
      </c>
      <c r="D17" s="156">
        <v>9953</v>
      </c>
      <c r="E17" s="156">
        <v>11430</v>
      </c>
      <c r="F17" s="156">
        <v>13130</v>
      </c>
      <c r="G17" s="156">
        <v>13871</v>
      </c>
      <c r="H17" s="156">
        <v>11885</v>
      </c>
      <c r="I17" s="156">
        <v>11240</v>
      </c>
      <c r="J17" s="156">
        <v>9250</v>
      </c>
      <c r="K17" s="156">
        <v>9496</v>
      </c>
      <c r="L17" s="156">
        <v>10291</v>
      </c>
      <c r="M17" s="156">
        <v>10345</v>
      </c>
      <c r="N17" s="156">
        <v>10735</v>
      </c>
      <c r="O17" s="156">
        <v>11004</v>
      </c>
      <c r="P17" s="156">
        <v>11607</v>
      </c>
      <c r="Q17" s="156">
        <v>12208</v>
      </c>
      <c r="R17" s="156">
        <v>11622</v>
      </c>
      <c r="S17" s="156">
        <v>11512</v>
      </c>
      <c r="T17" s="156">
        <v>12211</v>
      </c>
      <c r="U17" s="156">
        <v>11749</v>
      </c>
      <c r="V17" s="156">
        <v>12216</v>
      </c>
      <c r="W17" s="156">
        <v>12550</v>
      </c>
      <c r="X17" s="156">
        <v>12474</v>
      </c>
      <c r="Y17" s="156">
        <v>12875</v>
      </c>
      <c r="Z17" s="156">
        <v>12862</v>
      </c>
      <c r="AA17" s="156">
        <v>14503</v>
      </c>
      <c r="AB17" s="156">
        <v>15401</v>
      </c>
      <c r="AC17" s="156">
        <v>14222</v>
      </c>
      <c r="AD17" s="156">
        <v>13105</v>
      </c>
      <c r="AE17" s="156">
        <v>12887</v>
      </c>
      <c r="AF17" s="156">
        <v>12309</v>
      </c>
      <c r="AG17" s="156">
        <v>11426</v>
      </c>
      <c r="AH17" s="156">
        <v>11339</v>
      </c>
      <c r="AI17" s="156">
        <v>11625</v>
      </c>
      <c r="AJ17" s="156">
        <v>11712</v>
      </c>
    </row>
    <row r="18" spans="1:36" ht="15" customHeight="1">
      <c r="A18" s="155" t="s">
        <v>922</v>
      </c>
      <c r="B18" s="156">
        <v>2015</v>
      </c>
      <c r="C18" s="156">
        <v>2109</v>
      </c>
      <c r="D18" s="156">
        <v>2164</v>
      </c>
      <c r="E18" s="156">
        <v>2201</v>
      </c>
      <c r="F18" s="156">
        <v>2459</v>
      </c>
      <c r="G18" s="156">
        <v>2850</v>
      </c>
      <c r="H18" s="156">
        <v>3331</v>
      </c>
      <c r="I18" s="156">
        <v>3037</v>
      </c>
      <c r="J18" s="156">
        <v>2583</v>
      </c>
      <c r="K18" s="156">
        <v>3010</v>
      </c>
      <c r="L18" s="156">
        <v>3233</v>
      </c>
      <c r="M18" s="156">
        <v>3669</v>
      </c>
      <c r="N18" s="156">
        <v>4650</v>
      </c>
      <c r="O18" s="156">
        <v>5472</v>
      </c>
      <c r="P18" s="156">
        <v>5788</v>
      </c>
      <c r="Q18" s="156">
        <v>5543</v>
      </c>
      <c r="R18" s="156">
        <v>4408</v>
      </c>
      <c r="S18" s="156">
        <v>4032</v>
      </c>
      <c r="T18" s="156">
        <v>3876</v>
      </c>
      <c r="U18" s="156">
        <v>3818</v>
      </c>
      <c r="V18" s="156">
        <v>4226</v>
      </c>
      <c r="W18" s="156">
        <v>4494</v>
      </c>
      <c r="X18" s="156">
        <v>4778</v>
      </c>
      <c r="Y18" s="156">
        <v>5351</v>
      </c>
      <c r="Z18" s="156">
        <v>5431</v>
      </c>
      <c r="AA18" s="156">
        <v>6151</v>
      </c>
      <c r="AB18" s="156">
        <v>6162</v>
      </c>
      <c r="AC18" s="156">
        <v>6149</v>
      </c>
      <c r="AD18" s="156">
        <v>6301</v>
      </c>
      <c r="AE18" s="156">
        <v>6416</v>
      </c>
      <c r="AF18" s="156">
        <v>5205</v>
      </c>
      <c r="AG18" s="156">
        <v>4406</v>
      </c>
      <c r="AH18" s="156">
        <v>4423</v>
      </c>
      <c r="AI18" s="156">
        <v>4564</v>
      </c>
      <c r="AJ18" s="156">
        <v>4905</v>
      </c>
    </row>
    <row r="19" spans="1:36" ht="15" customHeight="1">
      <c r="A19" s="155" t="s">
        <v>393</v>
      </c>
      <c r="B19" s="156">
        <v>4993</v>
      </c>
      <c r="C19" s="156">
        <v>5679</v>
      </c>
      <c r="D19" s="156">
        <v>6539</v>
      </c>
      <c r="E19" s="156">
        <v>7803</v>
      </c>
      <c r="F19" s="156">
        <v>9018</v>
      </c>
      <c r="G19" s="156">
        <v>9290</v>
      </c>
      <c r="H19" s="156">
        <v>10836</v>
      </c>
      <c r="I19" s="156">
        <v>11213</v>
      </c>
      <c r="J19" s="156">
        <v>10976</v>
      </c>
      <c r="K19" s="156">
        <v>11136</v>
      </c>
      <c r="L19" s="156">
        <v>12588</v>
      </c>
      <c r="M19" s="156">
        <v>12705</v>
      </c>
      <c r="N19" s="156">
        <v>14835</v>
      </c>
      <c r="O19" s="156">
        <v>15925</v>
      </c>
      <c r="P19" s="156">
        <v>18279</v>
      </c>
      <c r="Q19" s="156">
        <v>19334</v>
      </c>
      <c r="R19" s="156">
        <v>19336</v>
      </c>
      <c r="S19" s="156">
        <v>16194</v>
      </c>
      <c r="T19" s="156">
        <v>16573</v>
      </c>
      <c r="U19" s="156">
        <v>17021</v>
      </c>
      <c r="V19" s="156">
        <v>17699</v>
      </c>
      <c r="W19" s="156">
        <v>18578</v>
      </c>
      <c r="X19" s="156">
        <v>18244</v>
      </c>
      <c r="Y19" s="156">
        <v>19823</v>
      </c>
      <c r="Z19" s="156">
        <v>19449</v>
      </c>
      <c r="AA19" s="156">
        <v>19810</v>
      </c>
      <c r="AB19" s="156">
        <v>19335</v>
      </c>
      <c r="AC19" s="156">
        <v>19432</v>
      </c>
      <c r="AD19" s="156">
        <v>19361</v>
      </c>
      <c r="AE19" s="156">
        <v>19547</v>
      </c>
      <c r="AF19" s="156">
        <v>19342</v>
      </c>
      <c r="AG19" s="156">
        <v>19380</v>
      </c>
      <c r="AH19" s="156">
        <v>19342</v>
      </c>
      <c r="AI19" s="156">
        <v>19403</v>
      </c>
      <c r="AJ19" s="156">
        <v>19378</v>
      </c>
    </row>
    <row r="20" spans="1:36" ht="15" customHeight="1">
      <c r="A20" s="155" t="s">
        <v>394</v>
      </c>
      <c r="B20" s="156">
        <v>16638</v>
      </c>
      <c r="C20" s="156">
        <v>20459</v>
      </c>
      <c r="D20" s="156">
        <v>25603</v>
      </c>
      <c r="E20" s="156">
        <v>29283</v>
      </c>
      <c r="F20" s="156">
        <v>32423</v>
      </c>
      <c r="G20" s="156">
        <v>39847</v>
      </c>
      <c r="H20" s="156">
        <v>44328</v>
      </c>
      <c r="I20" s="156">
        <v>48647</v>
      </c>
      <c r="J20" s="156">
        <v>50253</v>
      </c>
      <c r="K20" s="156">
        <v>56984</v>
      </c>
      <c r="L20" s="156">
        <v>67689</v>
      </c>
      <c r="M20" s="156">
        <v>91432</v>
      </c>
      <c r="N20" s="156">
        <v>96962</v>
      </c>
      <c r="O20" s="156">
        <v>105174</v>
      </c>
      <c r="P20" s="156">
        <v>129019</v>
      </c>
      <c r="Q20" s="156">
        <v>149201</v>
      </c>
      <c r="R20" s="156">
        <v>184517</v>
      </c>
      <c r="S20" s="156">
        <v>211377</v>
      </c>
      <c r="T20" s="156">
        <v>242270</v>
      </c>
      <c r="U20" s="156">
        <v>244343</v>
      </c>
      <c r="V20" s="156">
        <v>257207</v>
      </c>
      <c r="W20" s="156">
        <v>277532</v>
      </c>
      <c r="X20" s="156">
        <v>307507</v>
      </c>
      <c r="Y20" s="156">
        <v>325932</v>
      </c>
      <c r="Z20" s="156">
        <v>342511</v>
      </c>
      <c r="AA20" s="156">
        <v>376620</v>
      </c>
      <c r="AB20" s="156">
        <v>381929</v>
      </c>
      <c r="AC20" s="156">
        <v>398348</v>
      </c>
      <c r="AD20" s="156">
        <v>452172</v>
      </c>
      <c r="AE20" s="156">
        <v>537235</v>
      </c>
      <c r="AF20" s="156">
        <v>544969</v>
      </c>
      <c r="AG20" s="156">
        <v>580685</v>
      </c>
      <c r="AH20" s="156">
        <v>608294</v>
      </c>
      <c r="AI20" s="156">
        <v>622350</v>
      </c>
      <c r="AJ20" s="156">
        <v>664967</v>
      </c>
    </row>
    <row r="21" spans="1:36" ht="15" customHeight="1">
      <c r="A21" s="155" t="s">
        <v>395</v>
      </c>
      <c r="B21" s="156">
        <v>0</v>
      </c>
      <c r="C21" s="156">
        <v>0</v>
      </c>
      <c r="D21" s="156">
        <v>974</v>
      </c>
      <c r="E21" s="156">
        <v>1115</v>
      </c>
      <c r="F21" s="156">
        <v>1556</v>
      </c>
      <c r="G21" s="156">
        <v>2729</v>
      </c>
      <c r="H21" s="156">
        <v>3800</v>
      </c>
      <c r="I21" s="156">
        <v>4094</v>
      </c>
      <c r="J21" s="156">
        <v>5926</v>
      </c>
      <c r="K21" s="156">
        <v>10239</v>
      </c>
      <c r="L21" s="156">
        <v>9948</v>
      </c>
      <c r="M21" s="156">
        <v>11714</v>
      </c>
      <c r="N21" s="156">
        <v>13775</v>
      </c>
      <c r="O21" s="156">
        <v>17145</v>
      </c>
      <c r="P21" s="156">
        <v>21504</v>
      </c>
      <c r="Q21" s="156">
        <v>25550</v>
      </c>
      <c r="R21" s="156">
        <v>31575</v>
      </c>
      <c r="S21" s="156">
        <v>34980</v>
      </c>
      <c r="T21" s="156">
        <v>34610</v>
      </c>
      <c r="U21" s="156">
        <v>32321</v>
      </c>
      <c r="V21" s="156">
        <v>35813</v>
      </c>
      <c r="W21" s="156">
        <v>40639</v>
      </c>
      <c r="X21" s="156">
        <v>45260</v>
      </c>
      <c r="Y21" s="156">
        <v>54259</v>
      </c>
      <c r="Z21" s="156">
        <v>59445</v>
      </c>
      <c r="AA21" s="156">
        <v>66716</v>
      </c>
      <c r="AB21" s="156">
        <v>70004</v>
      </c>
      <c r="AC21" s="156">
        <v>74361</v>
      </c>
      <c r="AD21" s="156">
        <v>77883</v>
      </c>
      <c r="AE21" s="156">
        <v>79092</v>
      </c>
      <c r="AF21" s="156">
        <v>82145</v>
      </c>
      <c r="AG21" s="156">
        <v>87902</v>
      </c>
      <c r="AH21" s="156">
        <v>94753</v>
      </c>
      <c r="AI21" s="156">
        <v>101640</v>
      </c>
      <c r="AJ21" s="156">
        <v>109557</v>
      </c>
    </row>
    <row r="22" spans="1:36" ht="15" customHeight="1">
      <c r="A22" s="155" t="s">
        <v>396</v>
      </c>
      <c r="B22" s="156">
        <v>93</v>
      </c>
      <c r="C22" s="156">
        <v>82</v>
      </c>
      <c r="D22" s="156">
        <v>76</v>
      </c>
      <c r="E22" s="156">
        <v>104</v>
      </c>
      <c r="F22" s="156">
        <v>144</v>
      </c>
      <c r="G22" s="156">
        <v>153</v>
      </c>
      <c r="H22" s="156">
        <v>111</v>
      </c>
      <c r="I22" s="156">
        <v>144</v>
      </c>
      <c r="J22" s="156">
        <v>145</v>
      </c>
      <c r="K22" s="156">
        <v>232</v>
      </c>
      <c r="L22" s="156">
        <v>286</v>
      </c>
      <c r="M22" s="156">
        <v>413</v>
      </c>
      <c r="N22" s="156">
        <v>750</v>
      </c>
      <c r="O22" s="156">
        <v>873</v>
      </c>
      <c r="P22" s="156">
        <v>1146</v>
      </c>
      <c r="Q22" s="156">
        <v>1686</v>
      </c>
      <c r="R22" s="156">
        <v>1728</v>
      </c>
      <c r="S22" s="156">
        <v>1400</v>
      </c>
      <c r="T22" s="156">
        <v>1319</v>
      </c>
      <c r="U22" s="156">
        <v>1426</v>
      </c>
      <c r="V22" s="156">
        <v>1263</v>
      </c>
      <c r="W22" s="156">
        <v>1412</v>
      </c>
      <c r="X22" s="156">
        <v>1326</v>
      </c>
      <c r="Y22" s="156">
        <v>1670</v>
      </c>
      <c r="Z22" s="156">
        <v>1919</v>
      </c>
      <c r="AA22" s="156">
        <v>2185</v>
      </c>
      <c r="AB22" s="156">
        <v>2503</v>
      </c>
      <c r="AC22" s="156">
        <v>2783</v>
      </c>
      <c r="AD22" s="156">
        <v>3306</v>
      </c>
      <c r="AE22" s="156">
        <v>3771</v>
      </c>
      <c r="AF22" s="156">
        <v>4345</v>
      </c>
      <c r="AG22" s="156">
        <v>4868</v>
      </c>
      <c r="AH22" s="156">
        <v>5413</v>
      </c>
      <c r="AI22" s="156">
        <v>5573</v>
      </c>
      <c r="AJ22" s="156">
        <v>5557</v>
      </c>
    </row>
    <row r="23" spans="1:36" s="35" customFormat="1" ht="15" customHeight="1">
      <c r="A23" s="157" t="s">
        <v>312</v>
      </c>
      <c r="B23" s="157">
        <v>29478</v>
      </c>
      <c r="C23" s="157">
        <v>35342</v>
      </c>
      <c r="D23" s="157">
        <v>43578</v>
      </c>
      <c r="E23" s="157">
        <v>49902</v>
      </c>
      <c r="F23" s="157">
        <v>56048</v>
      </c>
      <c r="G23" s="157">
        <v>66787</v>
      </c>
      <c r="H23" s="157">
        <v>72938</v>
      </c>
      <c r="I23" s="157">
        <v>77546</v>
      </c>
      <c r="J23" s="157">
        <v>78583</v>
      </c>
      <c r="K23" s="157">
        <v>90355</v>
      </c>
      <c r="L23" s="157">
        <v>103584</v>
      </c>
      <c r="M23" s="157">
        <v>130322</v>
      </c>
      <c r="N23" s="157">
        <v>141707</v>
      </c>
      <c r="O23" s="157">
        <v>155593</v>
      </c>
      <c r="P23" s="157">
        <v>187246</v>
      </c>
      <c r="Q23" s="157">
        <v>212958</v>
      </c>
      <c r="R23" s="157">
        <v>249927</v>
      </c>
      <c r="S23" s="157">
        <v>270878</v>
      </c>
      <c r="T23" s="157">
        <v>296407</v>
      </c>
      <c r="U23" s="157">
        <v>294481</v>
      </c>
      <c r="V23" s="157">
        <v>312398</v>
      </c>
      <c r="W23" s="157">
        <v>338732</v>
      </c>
      <c r="X23" s="157">
        <v>368592</v>
      </c>
      <c r="Y23" s="157">
        <v>403823</v>
      </c>
      <c r="Z23" s="157">
        <v>425195</v>
      </c>
      <c r="AA23" s="157">
        <v>468111</v>
      </c>
      <c r="AB23" s="157">
        <v>479365</v>
      </c>
      <c r="AC23" s="157">
        <v>497972</v>
      </c>
      <c r="AD23" s="157">
        <v>541729</v>
      </c>
      <c r="AE23" s="157">
        <v>603743</v>
      </c>
      <c r="AF23" s="157">
        <v>612488</v>
      </c>
      <c r="AG23" s="157">
        <v>646386</v>
      </c>
      <c r="AH23" s="157">
        <v>679751</v>
      </c>
      <c r="AI23" s="157">
        <v>704722</v>
      </c>
      <c r="AJ23" s="157">
        <v>750162</v>
      </c>
    </row>
    <row r="24" spans="1:36" ht="15" customHeight="1">
      <c r="A24" s="36" t="s">
        <v>250</v>
      </c>
    </row>
    <row r="25" spans="1:36" ht="15" customHeight="1">
      <c r="A25" s="47"/>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row>
    <row r="26" spans="1:36" ht="15" customHeight="1">
      <c r="A26" s="66" t="s">
        <v>398</v>
      </c>
      <c r="B26" s="50"/>
      <c r="C26" s="50"/>
      <c r="D26" s="50"/>
      <c r="E26" s="50"/>
      <c r="F26" s="50"/>
      <c r="G26" s="50"/>
      <c r="H26" s="50"/>
      <c r="I26" s="50"/>
      <c r="J26" s="50"/>
      <c r="K26" s="50"/>
      <c r="L26" s="50"/>
      <c r="M26" s="50"/>
      <c r="N26" s="50"/>
      <c r="O26" s="50"/>
      <c r="P26" s="50"/>
      <c r="Q26" s="50"/>
      <c r="R26" s="50"/>
      <c r="S26" s="50"/>
      <c r="T26" s="50"/>
      <c r="U26" s="50"/>
      <c r="V26" s="50"/>
      <c r="W26" s="50"/>
      <c r="X26" s="154"/>
      <c r="Y26" s="154"/>
      <c r="Z26" s="154"/>
      <c r="AA26" s="154"/>
      <c r="AB26" s="154"/>
      <c r="AC26" s="154"/>
      <c r="AD26" s="154"/>
      <c r="AE26" s="154"/>
      <c r="AF26" s="154"/>
      <c r="AG26" s="154"/>
      <c r="AH26" s="154"/>
      <c r="AI26" s="154"/>
      <c r="AJ26" s="154"/>
    </row>
    <row r="27" spans="1:36" ht="15" customHeight="1">
      <c r="A27" s="66" t="s">
        <v>252</v>
      </c>
      <c r="B27" s="50"/>
      <c r="C27" s="50"/>
      <c r="D27" s="50"/>
      <c r="E27" s="50"/>
      <c r="F27" s="50"/>
      <c r="G27" s="50"/>
      <c r="H27" s="50"/>
      <c r="I27" s="50"/>
      <c r="J27" s="50"/>
      <c r="K27" s="50"/>
      <c r="L27" s="50"/>
      <c r="M27" s="50"/>
      <c r="N27" s="50"/>
      <c r="O27" s="50"/>
      <c r="P27" s="50"/>
      <c r="Q27" s="50"/>
      <c r="R27" s="50"/>
      <c r="S27" s="50"/>
      <c r="T27" s="50"/>
      <c r="U27" s="50"/>
      <c r="V27" s="50"/>
      <c r="W27" s="50"/>
      <c r="X27" s="154"/>
      <c r="Y27" s="154"/>
      <c r="Z27" s="154"/>
      <c r="AA27" s="154"/>
      <c r="AB27" s="154"/>
      <c r="AC27" s="154"/>
      <c r="AD27" s="154"/>
      <c r="AE27" s="154"/>
      <c r="AF27" s="154"/>
      <c r="AG27" s="154"/>
      <c r="AH27" s="154"/>
      <c r="AI27" s="154"/>
      <c r="AJ27" s="154"/>
    </row>
    <row r="28" spans="1:36" ht="15" customHeight="1">
      <c r="A28" s="50" t="s">
        <v>219</v>
      </c>
      <c r="B28" s="50"/>
      <c r="C28" s="50"/>
      <c r="D28" s="50"/>
      <c r="E28" s="50"/>
      <c r="F28" s="50"/>
      <c r="G28" s="50"/>
      <c r="H28" s="50"/>
      <c r="I28" s="50"/>
      <c r="J28" s="50"/>
      <c r="K28" s="50"/>
      <c r="L28" s="50"/>
      <c r="M28" s="50"/>
      <c r="N28" s="50"/>
      <c r="O28" s="59"/>
      <c r="P28" s="59"/>
      <c r="Q28" s="50"/>
      <c r="R28" s="59"/>
      <c r="S28" s="50"/>
      <c r="T28" s="59"/>
      <c r="U28" s="59"/>
      <c r="V28" s="59"/>
      <c r="W28" s="36"/>
      <c r="X28" s="38"/>
      <c r="Y28" s="38"/>
      <c r="Z28" s="38"/>
      <c r="AA28" s="38"/>
      <c r="AB28" s="38"/>
      <c r="AC28" s="38"/>
      <c r="AD28" s="38"/>
      <c r="AE28" s="38"/>
      <c r="AF28" s="38"/>
      <c r="AG28" s="38"/>
      <c r="AH28" s="38"/>
      <c r="AI28" s="38"/>
      <c r="AJ28" s="38"/>
    </row>
    <row r="29" spans="1:36" ht="13.5">
      <c r="A29" s="67"/>
      <c r="B29" s="39">
        <v>1990</v>
      </c>
      <c r="C29" s="39">
        <v>1991</v>
      </c>
      <c r="D29" s="39">
        <v>1992</v>
      </c>
      <c r="E29" s="39">
        <v>1993</v>
      </c>
      <c r="F29" s="39">
        <v>1994</v>
      </c>
      <c r="G29" s="39">
        <v>1995</v>
      </c>
      <c r="H29" s="39">
        <v>1996</v>
      </c>
      <c r="I29" s="39">
        <v>1997</v>
      </c>
      <c r="J29" s="39">
        <v>1998</v>
      </c>
      <c r="K29" s="39">
        <v>1999</v>
      </c>
      <c r="L29" s="39">
        <v>2000</v>
      </c>
      <c r="M29" s="39">
        <v>2001</v>
      </c>
      <c r="N29" s="39">
        <v>2002</v>
      </c>
      <c r="O29" s="39">
        <v>2003</v>
      </c>
      <c r="P29" s="39">
        <v>2004</v>
      </c>
      <c r="Q29" s="39" t="s">
        <v>226</v>
      </c>
      <c r="R29" s="39" t="s">
        <v>227</v>
      </c>
      <c r="S29" s="39" t="s">
        <v>228</v>
      </c>
      <c r="T29" s="39" t="s">
        <v>214</v>
      </c>
      <c r="U29" s="39">
        <v>2009</v>
      </c>
      <c r="V29" s="40" t="s">
        <v>215</v>
      </c>
      <c r="W29" s="40" t="s">
        <v>216</v>
      </c>
      <c r="X29" s="40">
        <v>2012</v>
      </c>
      <c r="Y29" s="40">
        <v>2013</v>
      </c>
      <c r="Z29" s="40">
        <v>2014</v>
      </c>
      <c r="AA29" s="40">
        <v>2015</v>
      </c>
      <c r="AB29" s="40">
        <v>2016</v>
      </c>
      <c r="AC29" s="40">
        <v>2017</v>
      </c>
      <c r="AD29" s="40">
        <v>2018</v>
      </c>
      <c r="AE29" s="40" t="s">
        <v>576</v>
      </c>
      <c r="AF29" s="40" t="s">
        <v>229</v>
      </c>
      <c r="AG29" s="40" t="s">
        <v>217</v>
      </c>
      <c r="AH29" s="40" t="s">
        <v>218</v>
      </c>
      <c r="AI29" s="40" t="s">
        <v>230</v>
      </c>
      <c r="AJ29" s="40" t="s">
        <v>231</v>
      </c>
    </row>
    <row r="30" spans="1:36" ht="15" customHeight="1">
      <c r="A30" s="158" t="s">
        <v>392</v>
      </c>
      <c r="B30" s="159">
        <v>71.783884489986022</v>
      </c>
      <c r="C30" s="159">
        <v>81.807172799254758</v>
      </c>
      <c r="D30" s="159">
        <v>92.715416860735886</v>
      </c>
      <c r="E30" s="159">
        <v>106.47414997671167</v>
      </c>
      <c r="F30" s="159">
        <v>122.31020027945969</v>
      </c>
      <c r="G30" s="159">
        <v>129.21285514671632</v>
      </c>
      <c r="H30" s="159">
        <v>110.71262226362364</v>
      </c>
      <c r="I30" s="159">
        <v>104.7042384722869</v>
      </c>
      <c r="J30" s="159">
        <v>86.166744294364221</v>
      </c>
      <c r="K30" s="159">
        <v>88.458313926408934</v>
      </c>
      <c r="L30" s="159">
        <v>95.863996273870512</v>
      </c>
      <c r="M30" s="159">
        <v>96.367023754075447</v>
      </c>
      <c r="N30" s="159">
        <v>100</v>
      </c>
      <c r="O30" s="159">
        <v>102.50582207731719</v>
      </c>
      <c r="P30" s="159">
        <v>108.12296227293898</v>
      </c>
      <c r="Q30" s="159">
        <v>113.72147182114577</v>
      </c>
      <c r="R30" s="159">
        <v>108.26269212855145</v>
      </c>
      <c r="S30" s="159">
        <v>107.23800652072657</v>
      </c>
      <c r="T30" s="159">
        <v>113.74941779226826</v>
      </c>
      <c r="U30" s="159">
        <v>109.44573823940379</v>
      </c>
      <c r="V30" s="159">
        <v>113.79599441080575</v>
      </c>
      <c r="W30" s="159">
        <v>116.90731252911036</v>
      </c>
      <c r="X30" s="159">
        <v>116.19934792734044</v>
      </c>
      <c r="Y30" s="159">
        <v>119.93479273404748</v>
      </c>
      <c r="Z30" s="159">
        <v>119.81369352585</v>
      </c>
      <c r="AA30" s="159">
        <v>135.10013972985558</v>
      </c>
      <c r="AB30" s="159">
        <v>143.46530041918953</v>
      </c>
      <c r="AC30" s="159">
        <v>132.4825337680484</v>
      </c>
      <c r="AD30" s="159">
        <v>122.07731718677221</v>
      </c>
      <c r="AE30" s="159">
        <v>120.04657661853746</v>
      </c>
      <c r="AF30" s="159">
        <v>114.66231951560313</v>
      </c>
      <c r="AG30" s="159">
        <v>106.43688868188167</v>
      </c>
      <c r="AH30" s="159">
        <v>105.62645551932927</v>
      </c>
      <c r="AI30" s="159">
        <v>108.29063809967394</v>
      </c>
      <c r="AJ30" s="159">
        <v>109.10107126222636</v>
      </c>
    </row>
    <row r="31" spans="1:36" ht="15" customHeight="1">
      <c r="A31" s="155" t="s">
        <v>922</v>
      </c>
      <c r="B31" s="159">
        <v>43.333333333333343</v>
      </c>
      <c r="C31" s="159">
        <v>45.354838709677423</v>
      </c>
      <c r="D31" s="159">
        <v>46.537634408602152</v>
      </c>
      <c r="E31" s="159">
        <v>47.333333333333329</v>
      </c>
      <c r="F31" s="159">
        <v>52.881720430107521</v>
      </c>
      <c r="G31" s="159">
        <v>61.290322580645153</v>
      </c>
      <c r="H31" s="159">
        <v>71.634408602150529</v>
      </c>
      <c r="I31" s="159">
        <v>65.311827956989248</v>
      </c>
      <c r="J31" s="159">
        <v>55.548387096774199</v>
      </c>
      <c r="K31" s="159">
        <v>64.731182795698928</v>
      </c>
      <c r="L31" s="159">
        <v>69.526881720430111</v>
      </c>
      <c r="M31" s="159">
        <v>78.903225806451616</v>
      </c>
      <c r="N31" s="159">
        <v>100</v>
      </c>
      <c r="O31" s="159">
        <v>117.6774193548387</v>
      </c>
      <c r="P31" s="159">
        <v>124.47311827956989</v>
      </c>
      <c r="Q31" s="159">
        <v>119.20430107526882</v>
      </c>
      <c r="R31" s="159">
        <v>94.79569892473117</v>
      </c>
      <c r="S31" s="159">
        <v>86.709677419354819</v>
      </c>
      <c r="T31" s="159">
        <v>83.354838709677395</v>
      </c>
      <c r="U31" s="159">
        <v>82.107526881720403</v>
      </c>
      <c r="V31" s="159">
        <v>90.881720430107507</v>
      </c>
      <c r="W31" s="159">
        <v>96.645161290322562</v>
      </c>
      <c r="X31" s="159">
        <v>102.75268817204299</v>
      </c>
      <c r="Y31" s="159">
        <v>115.07526881720428</v>
      </c>
      <c r="Z31" s="159">
        <v>116.79569892473116</v>
      </c>
      <c r="AA31" s="159">
        <v>132.27956989247309</v>
      </c>
      <c r="AB31" s="159">
        <v>132.51612903225802</v>
      </c>
      <c r="AC31" s="159">
        <v>132.2365591397849</v>
      </c>
      <c r="AD31" s="159">
        <v>135.50537634408599</v>
      </c>
      <c r="AE31" s="159">
        <v>137.97849462365588</v>
      </c>
      <c r="AF31" s="159">
        <v>111.93548387096772</v>
      </c>
      <c r="AG31" s="159">
        <v>94.752688172042994</v>
      </c>
      <c r="AH31" s="159">
        <v>95.118279569892451</v>
      </c>
      <c r="AI31" s="159">
        <v>98.150537634408579</v>
      </c>
      <c r="AJ31" s="159">
        <v>105.48387096774191</v>
      </c>
    </row>
    <row r="32" spans="1:36" ht="15" customHeight="1">
      <c r="A32" s="158" t="s">
        <v>393</v>
      </c>
      <c r="B32" s="159">
        <v>33.656892483990568</v>
      </c>
      <c r="C32" s="159">
        <v>38.281092012133477</v>
      </c>
      <c r="D32" s="159">
        <v>44.078193461408837</v>
      </c>
      <c r="E32" s="159">
        <v>52.598584428715881</v>
      </c>
      <c r="F32" s="159">
        <v>60.788675429727</v>
      </c>
      <c r="G32" s="159">
        <v>62.622177283451308</v>
      </c>
      <c r="H32" s="159">
        <v>73.043478260869577</v>
      </c>
      <c r="I32" s="159">
        <v>75.584765756656566</v>
      </c>
      <c r="J32" s="159">
        <v>73.987192450286486</v>
      </c>
      <c r="K32" s="159">
        <v>75.065722952477259</v>
      </c>
      <c r="L32" s="159">
        <v>84.853387259858451</v>
      </c>
      <c r="M32" s="159">
        <v>85.642062689585444</v>
      </c>
      <c r="N32" s="159">
        <v>100</v>
      </c>
      <c r="O32" s="159">
        <v>107.34748904617459</v>
      </c>
      <c r="P32" s="159">
        <v>123.21536905965621</v>
      </c>
      <c r="Q32" s="159">
        <v>130.32692955847656</v>
      </c>
      <c r="R32" s="159">
        <v>130.34041118975395</v>
      </c>
      <c r="S32" s="159">
        <v>109.16076845298279</v>
      </c>
      <c r="T32" s="159">
        <v>111.71553758004717</v>
      </c>
      <c r="U32" s="159">
        <v>114.73542298618131</v>
      </c>
      <c r="V32" s="159">
        <v>119.30569598921468</v>
      </c>
      <c r="W32" s="159">
        <v>125.23087293562519</v>
      </c>
      <c r="X32" s="159">
        <v>122.97944051230196</v>
      </c>
      <c r="Y32" s="159">
        <v>133.62318840579707</v>
      </c>
      <c r="Z32" s="159">
        <v>131.10212335692614</v>
      </c>
      <c r="AA32" s="159">
        <v>133.53555780249405</v>
      </c>
      <c r="AB32" s="159">
        <v>130.33367037411523</v>
      </c>
      <c r="AC32" s="159">
        <v>130.98752949106839</v>
      </c>
      <c r="AD32" s="159">
        <v>130.50893158072125</v>
      </c>
      <c r="AE32" s="159">
        <v>131.76272328951802</v>
      </c>
      <c r="AF32" s="159">
        <v>130.38085608358611</v>
      </c>
      <c r="AG32" s="159">
        <v>130.63700707785642</v>
      </c>
      <c r="AH32" s="159">
        <v>130.38085608358611</v>
      </c>
      <c r="AI32" s="159">
        <v>130.79204583754634</v>
      </c>
      <c r="AJ32" s="159">
        <v>130.62352544657904</v>
      </c>
    </row>
    <row r="33" spans="1:36" ht="15" customHeight="1">
      <c r="A33" s="158" t="s">
        <v>394</v>
      </c>
      <c r="B33" s="159">
        <v>17.159299519399351</v>
      </c>
      <c r="C33" s="159">
        <v>21.100018563973514</v>
      </c>
      <c r="D33" s="159">
        <v>26.405189661929413</v>
      </c>
      <c r="E33" s="159">
        <v>30.200490913966291</v>
      </c>
      <c r="F33" s="159">
        <v>33.438872960541239</v>
      </c>
      <c r="G33" s="159">
        <v>41.095480703780858</v>
      </c>
      <c r="H33" s="159">
        <v>45.716878777252944</v>
      </c>
      <c r="I33" s="159">
        <v>50.171201089086445</v>
      </c>
      <c r="J33" s="159">
        <v>51.827520059404719</v>
      </c>
      <c r="K33" s="159">
        <v>58.769414822301528</v>
      </c>
      <c r="L33" s="159">
        <v>69.809822404653374</v>
      </c>
      <c r="M33" s="159">
        <v>94.296734803325009</v>
      </c>
      <c r="N33" s="159">
        <v>100</v>
      </c>
      <c r="O33" s="159">
        <v>108.46929725046925</v>
      </c>
      <c r="P33" s="159">
        <v>133.06140549906146</v>
      </c>
      <c r="Q33" s="159">
        <v>153.87574513727026</v>
      </c>
      <c r="R33" s="159">
        <v>190.2982611744807</v>
      </c>
      <c r="S33" s="159">
        <v>217.99983498690204</v>
      </c>
      <c r="T33" s="159">
        <v>249.86077019863447</v>
      </c>
      <c r="U33" s="159">
        <v>251.99872114849111</v>
      </c>
      <c r="V33" s="159">
        <v>265.26577422082875</v>
      </c>
      <c r="W33" s="159">
        <v>286.22759431529875</v>
      </c>
      <c r="X33" s="159">
        <v>317.14176687774591</v>
      </c>
      <c r="Y33" s="159">
        <v>336.14405643447947</v>
      </c>
      <c r="Z33" s="159">
        <v>353.24250737402275</v>
      </c>
      <c r="AA33" s="159">
        <v>388.4202058538396</v>
      </c>
      <c r="AB33" s="159">
        <v>393.89554670901998</v>
      </c>
      <c r="AC33" s="159">
        <v>410.82898455064867</v>
      </c>
      <c r="AD33" s="159">
        <v>466.33939068913594</v>
      </c>
      <c r="AE33" s="159">
        <v>554.06757286359607</v>
      </c>
      <c r="AF33" s="159">
        <v>562.04389348404538</v>
      </c>
      <c r="AG33" s="159">
        <v>598.87894226604249</v>
      </c>
      <c r="AH33" s="159">
        <v>627.35298364307675</v>
      </c>
      <c r="AI33" s="159">
        <v>641.84938429487852</v>
      </c>
      <c r="AJ33" s="159">
        <v>685.80165425630673</v>
      </c>
    </row>
    <row r="34" spans="1:36" ht="15" customHeight="1">
      <c r="A34" s="158" t="s">
        <v>395</v>
      </c>
      <c r="B34" s="159">
        <v>0</v>
      </c>
      <c r="C34" s="159">
        <v>0</v>
      </c>
      <c r="D34" s="159">
        <v>7.0707803992740477</v>
      </c>
      <c r="E34" s="159">
        <v>8.0943738656987296</v>
      </c>
      <c r="F34" s="159">
        <v>11.295825771324864</v>
      </c>
      <c r="G34" s="159">
        <v>19.811252268602541</v>
      </c>
      <c r="H34" s="159">
        <v>27.586206896551722</v>
      </c>
      <c r="I34" s="159">
        <v>29.720508166969147</v>
      </c>
      <c r="J34" s="159">
        <v>43.019963702359348</v>
      </c>
      <c r="K34" s="159">
        <v>74.330308529945555</v>
      </c>
      <c r="L34" s="159">
        <v>72.21778584392014</v>
      </c>
      <c r="M34" s="159">
        <v>85.038112522686021</v>
      </c>
      <c r="N34" s="159">
        <v>100</v>
      </c>
      <c r="O34" s="159">
        <v>124.46460980036298</v>
      </c>
      <c r="P34" s="159">
        <v>156.10889292196009</v>
      </c>
      <c r="Q34" s="159">
        <v>185.480943738657</v>
      </c>
      <c r="R34" s="159">
        <v>229.21960072595283</v>
      </c>
      <c r="S34" s="159">
        <v>253.93829401088931</v>
      </c>
      <c r="T34" s="159">
        <v>251.25226860254085</v>
      </c>
      <c r="U34" s="159">
        <v>234.63520871143379</v>
      </c>
      <c r="V34" s="159">
        <v>259.98548094373871</v>
      </c>
      <c r="W34" s="159">
        <v>295.01996370235941</v>
      </c>
      <c r="X34" s="159">
        <v>328.56624319419245</v>
      </c>
      <c r="Y34" s="159">
        <v>393.89473684210537</v>
      </c>
      <c r="Z34" s="159">
        <v>431.54264972776787</v>
      </c>
      <c r="AA34" s="159">
        <v>484.32667876588044</v>
      </c>
      <c r="AB34" s="159">
        <v>508.19600725952836</v>
      </c>
      <c r="AC34" s="159">
        <v>539.82577132486415</v>
      </c>
      <c r="AD34" s="159">
        <v>565.39382940108919</v>
      </c>
      <c r="AE34" s="159">
        <v>574.17059891107101</v>
      </c>
      <c r="AF34" s="159">
        <v>596.3339382940112</v>
      </c>
      <c r="AG34" s="159">
        <v>638.12704174228702</v>
      </c>
      <c r="AH34" s="159">
        <v>687.86206896551755</v>
      </c>
      <c r="AI34" s="159">
        <v>737.85843920145214</v>
      </c>
      <c r="AJ34" s="159">
        <v>795.33212341197839</v>
      </c>
    </row>
    <row r="35" spans="1:36" ht="15" customHeight="1">
      <c r="A35" s="158" t="s">
        <v>396</v>
      </c>
      <c r="B35" s="159">
        <v>12.399999999999997</v>
      </c>
      <c r="C35" s="159">
        <v>10.93333333333333</v>
      </c>
      <c r="D35" s="159">
        <v>10.133333333333329</v>
      </c>
      <c r="E35" s="159">
        <v>13.866666666666664</v>
      </c>
      <c r="F35" s="159">
        <v>19.199999999999996</v>
      </c>
      <c r="G35" s="159">
        <v>20.399999999999995</v>
      </c>
      <c r="H35" s="159">
        <v>14.799999999999999</v>
      </c>
      <c r="I35" s="159">
        <v>19.2</v>
      </c>
      <c r="J35" s="159">
        <v>19.333333333333332</v>
      </c>
      <c r="K35" s="159">
        <v>30.93333333333333</v>
      </c>
      <c r="L35" s="159">
        <v>38.133333333333333</v>
      </c>
      <c r="M35" s="159">
        <v>55.06666666666667</v>
      </c>
      <c r="N35" s="159">
        <v>100</v>
      </c>
      <c r="O35" s="159">
        <v>116.4</v>
      </c>
      <c r="P35" s="159">
        <v>152.79999999999998</v>
      </c>
      <c r="Q35" s="159">
        <v>224.79999999999995</v>
      </c>
      <c r="R35" s="159">
        <v>230.39999999999995</v>
      </c>
      <c r="S35" s="159">
        <v>186.66666666666663</v>
      </c>
      <c r="T35" s="159">
        <v>175.86666666666665</v>
      </c>
      <c r="U35" s="159">
        <v>190.13333333333333</v>
      </c>
      <c r="V35" s="159">
        <v>168.4</v>
      </c>
      <c r="W35" s="159">
        <v>188.26666666666668</v>
      </c>
      <c r="X35" s="159">
        <v>176.8</v>
      </c>
      <c r="Y35" s="159">
        <v>222.66666666666666</v>
      </c>
      <c r="Z35" s="159">
        <v>255.86666666666665</v>
      </c>
      <c r="AA35" s="159">
        <v>291.33333333333331</v>
      </c>
      <c r="AB35" s="159">
        <v>333.73333333333329</v>
      </c>
      <c r="AC35" s="159">
        <v>371.06666666666661</v>
      </c>
      <c r="AD35" s="159">
        <v>440.79999999999995</v>
      </c>
      <c r="AE35" s="159">
        <v>502.79999999999995</v>
      </c>
      <c r="AF35" s="159">
        <v>579.33333333333337</v>
      </c>
      <c r="AG35" s="159">
        <v>649.06666666666672</v>
      </c>
      <c r="AH35" s="159">
        <v>721.73333333333346</v>
      </c>
      <c r="AI35" s="159">
        <v>743.06666666666672</v>
      </c>
      <c r="AJ35" s="159">
        <v>740.93333333333339</v>
      </c>
    </row>
    <row r="36" spans="1:36" ht="15" customHeight="1">
      <c r="A36" s="160" t="s">
        <v>312</v>
      </c>
      <c r="B36" s="160">
        <v>20.802077526163139</v>
      </c>
      <c r="C36" s="160">
        <v>24.940193497851201</v>
      </c>
      <c r="D36" s="160">
        <v>30.752185848264379</v>
      </c>
      <c r="E36" s="160">
        <v>35.214915282942975</v>
      </c>
      <c r="F36" s="160">
        <v>39.552033421073062</v>
      </c>
      <c r="G36" s="160">
        <v>47.130346419019531</v>
      </c>
      <c r="H36" s="160">
        <v>51.470992964356036</v>
      </c>
      <c r="I36" s="160">
        <v>54.722773045791669</v>
      </c>
      <c r="J36" s="160">
        <v>55.454564700402948</v>
      </c>
      <c r="K36" s="160">
        <v>63.761846627195553</v>
      </c>
      <c r="L36" s="160">
        <v>73.097306413938625</v>
      </c>
      <c r="M36" s="160">
        <v>91.965816790984221</v>
      </c>
      <c r="N36" s="160">
        <v>100</v>
      </c>
      <c r="O36" s="160">
        <v>109.79909249366651</v>
      </c>
      <c r="P36" s="160">
        <v>132.13602715462184</v>
      </c>
      <c r="Q36" s="160">
        <v>150.2805083729103</v>
      </c>
      <c r="R36" s="160">
        <v>176.36884557573021</v>
      </c>
      <c r="S36" s="160">
        <v>191.15357745206657</v>
      </c>
      <c r="T36" s="160">
        <v>209.16891896660007</v>
      </c>
      <c r="U36" s="160">
        <v>207.80977651068753</v>
      </c>
      <c r="V36" s="160">
        <v>220.45347089416893</v>
      </c>
      <c r="W36" s="160">
        <v>239.03688596893588</v>
      </c>
      <c r="X36" s="160">
        <v>260.10853380566942</v>
      </c>
      <c r="Y36" s="160">
        <v>284.97039666353811</v>
      </c>
      <c r="Z36" s="160">
        <v>300.05222042665497</v>
      </c>
      <c r="AA36" s="160">
        <v>330.33724516078951</v>
      </c>
      <c r="AB36" s="160">
        <v>338.27898410099715</v>
      </c>
      <c r="AC36" s="160">
        <v>351.40959867896436</v>
      </c>
      <c r="AD36" s="160">
        <v>382.28810150521849</v>
      </c>
      <c r="AE36" s="160">
        <v>426.0502304049906</v>
      </c>
      <c r="AF36" s="160">
        <v>432.22141460901724</v>
      </c>
      <c r="AG36" s="160">
        <v>456.1426041056547</v>
      </c>
      <c r="AH36" s="160">
        <v>479.6876653940879</v>
      </c>
      <c r="AI36" s="160">
        <v>497.30923666438503</v>
      </c>
      <c r="AJ36" s="160">
        <v>529.3754013563198</v>
      </c>
    </row>
    <row r="38" spans="1:36" ht="15" customHeight="1">
      <c r="A38" s="66" t="s">
        <v>399</v>
      </c>
      <c r="B38" s="50"/>
      <c r="C38" s="50"/>
      <c r="D38" s="50"/>
      <c r="E38" s="50"/>
      <c r="F38" s="50"/>
      <c r="G38" s="50"/>
      <c r="H38" s="50"/>
      <c r="I38" s="50"/>
      <c r="J38" s="50"/>
      <c r="K38" s="50"/>
      <c r="L38" s="50"/>
      <c r="M38" s="50"/>
      <c r="N38" s="50"/>
      <c r="O38" s="50"/>
      <c r="P38" s="50"/>
      <c r="Q38" s="50"/>
      <c r="R38" s="50"/>
      <c r="S38" s="50"/>
      <c r="T38" s="50"/>
      <c r="U38" s="50"/>
      <c r="V38" s="50"/>
      <c r="W38" s="50"/>
      <c r="X38" s="154"/>
      <c r="Y38" s="154"/>
      <c r="Z38" s="154"/>
      <c r="AA38" s="154"/>
      <c r="AB38" s="154"/>
      <c r="AC38" s="154"/>
      <c r="AD38" s="154"/>
      <c r="AE38" s="154"/>
      <c r="AF38" s="154"/>
      <c r="AG38" s="154"/>
      <c r="AH38" s="154"/>
      <c r="AI38" s="154"/>
      <c r="AJ38" s="154"/>
    </row>
    <row r="39" spans="1:36" ht="15" customHeight="1">
      <c r="A39" s="66" t="s">
        <v>246</v>
      </c>
      <c r="B39" s="50"/>
      <c r="C39" s="50"/>
      <c r="D39" s="50"/>
      <c r="E39" s="50"/>
      <c r="F39" s="50"/>
      <c r="G39" s="50"/>
      <c r="H39" s="50"/>
      <c r="I39" s="50"/>
      <c r="J39" s="50"/>
      <c r="K39" s="50"/>
      <c r="L39" s="50"/>
      <c r="M39" s="50"/>
      <c r="N39" s="50"/>
      <c r="O39" s="50"/>
      <c r="P39" s="50"/>
      <c r="Q39" s="50"/>
      <c r="R39" s="50"/>
      <c r="S39" s="50"/>
      <c r="T39" s="50"/>
      <c r="U39" s="50"/>
      <c r="V39" s="50"/>
      <c r="W39" s="50"/>
      <c r="X39" s="154"/>
      <c r="Y39" s="154"/>
      <c r="Z39" s="154"/>
      <c r="AA39" s="154"/>
      <c r="AB39" s="154"/>
      <c r="AC39" s="154"/>
      <c r="AD39" s="154"/>
      <c r="AE39" s="154"/>
      <c r="AF39" s="154"/>
      <c r="AG39" s="154"/>
      <c r="AH39" s="154"/>
      <c r="AI39" s="154"/>
      <c r="AJ39" s="154"/>
    </row>
    <row r="40" spans="1:36" ht="15" customHeight="1">
      <c r="A40" s="50" t="s">
        <v>219</v>
      </c>
      <c r="B40" s="50"/>
      <c r="C40" s="50"/>
      <c r="D40" s="50"/>
      <c r="E40" s="50"/>
      <c r="F40" s="50"/>
      <c r="G40" s="50"/>
      <c r="H40" s="50"/>
      <c r="I40" s="50"/>
      <c r="J40" s="50"/>
      <c r="K40" s="50"/>
      <c r="L40" s="50"/>
      <c r="M40" s="50"/>
      <c r="N40" s="50"/>
      <c r="O40" s="59"/>
      <c r="P40" s="59"/>
      <c r="Q40" s="50"/>
      <c r="R40" s="59"/>
      <c r="S40" s="50"/>
      <c r="T40" s="59"/>
      <c r="U40" s="59"/>
      <c r="V40" s="59"/>
      <c r="W40" s="36"/>
      <c r="X40" s="38"/>
      <c r="Y40" s="38"/>
      <c r="Z40" s="38"/>
      <c r="AA40" s="38"/>
      <c r="AB40" s="38"/>
      <c r="AC40" s="38"/>
      <c r="AD40" s="38"/>
      <c r="AE40" s="38"/>
      <c r="AF40" s="38"/>
      <c r="AI40" s="38"/>
      <c r="AJ40" s="38" t="s">
        <v>254</v>
      </c>
    </row>
    <row r="41" spans="1:36" ht="13.5">
      <c r="A41" s="67"/>
      <c r="B41" s="39">
        <v>1990</v>
      </c>
      <c r="C41" s="39">
        <v>1991</v>
      </c>
      <c r="D41" s="39">
        <v>1992</v>
      </c>
      <c r="E41" s="39">
        <v>1993</v>
      </c>
      <c r="F41" s="39">
        <v>1994</v>
      </c>
      <c r="G41" s="39">
        <v>1995</v>
      </c>
      <c r="H41" s="39">
        <v>1996</v>
      </c>
      <c r="I41" s="39">
        <v>1997</v>
      </c>
      <c r="J41" s="39">
        <v>1998</v>
      </c>
      <c r="K41" s="39">
        <v>1999</v>
      </c>
      <c r="L41" s="39">
        <v>2000</v>
      </c>
      <c r="M41" s="39">
        <v>2001</v>
      </c>
      <c r="N41" s="39">
        <v>2002</v>
      </c>
      <c r="O41" s="39">
        <v>2003</v>
      </c>
      <c r="P41" s="39">
        <v>2004</v>
      </c>
      <c r="Q41" s="39" t="s">
        <v>226</v>
      </c>
      <c r="R41" s="39" t="s">
        <v>227</v>
      </c>
      <c r="S41" s="39" t="s">
        <v>228</v>
      </c>
      <c r="T41" s="39" t="s">
        <v>214</v>
      </c>
      <c r="U41" s="39">
        <v>2009</v>
      </c>
      <c r="V41" s="40" t="s">
        <v>215</v>
      </c>
      <c r="W41" s="40" t="s">
        <v>216</v>
      </c>
      <c r="X41" s="40">
        <v>2012</v>
      </c>
      <c r="Y41" s="40">
        <v>2013</v>
      </c>
      <c r="Z41" s="40">
        <v>2014</v>
      </c>
      <c r="AA41" s="40">
        <v>2015</v>
      </c>
      <c r="AB41" s="40">
        <v>2016</v>
      </c>
      <c r="AC41" s="40">
        <v>2017</v>
      </c>
      <c r="AD41" s="40">
        <v>2018</v>
      </c>
      <c r="AE41" s="40" t="s">
        <v>576</v>
      </c>
      <c r="AF41" s="40" t="s">
        <v>229</v>
      </c>
      <c r="AG41" s="40" t="s">
        <v>217</v>
      </c>
      <c r="AH41" s="40" t="s">
        <v>218</v>
      </c>
      <c r="AI41" s="40" t="s">
        <v>230</v>
      </c>
      <c r="AJ41" s="40" t="s">
        <v>231</v>
      </c>
    </row>
    <row r="42" spans="1:36" ht="15" customHeight="1">
      <c r="A42" s="158" t="s">
        <v>392</v>
      </c>
      <c r="B42" s="159"/>
      <c r="C42" s="159">
        <v>13.963145600830515</v>
      </c>
      <c r="D42" s="159">
        <v>13.3340924618538</v>
      </c>
      <c r="E42" s="159">
        <v>14.839746810007043</v>
      </c>
      <c r="F42" s="159">
        <v>14.873140857392826</v>
      </c>
      <c r="G42" s="159">
        <v>5.6435643564356468</v>
      </c>
      <c r="H42" s="159">
        <v>-14.317641121764836</v>
      </c>
      <c r="I42" s="159">
        <v>-5.4270088346655427</v>
      </c>
      <c r="J42" s="159">
        <v>-17.704626334519574</v>
      </c>
      <c r="K42" s="159">
        <v>2.6594594594594696</v>
      </c>
      <c r="L42" s="159">
        <v>8.3719460825610952</v>
      </c>
      <c r="M42" s="159">
        <v>0.52473034690505926</v>
      </c>
      <c r="N42" s="159">
        <v>3.7699371677138771</v>
      </c>
      <c r="O42" s="159">
        <v>2.5058220773171769</v>
      </c>
      <c r="P42" s="159">
        <v>5.4798255179934614</v>
      </c>
      <c r="Q42" s="159">
        <v>5.1779098819677785</v>
      </c>
      <c r="R42" s="159">
        <v>-4.800131061598961</v>
      </c>
      <c r="S42" s="159">
        <v>-0.9464808122526307</v>
      </c>
      <c r="T42" s="159">
        <v>6.0719249478804755</v>
      </c>
      <c r="U42" s="159">
        <v>-3.7834739169601193</v>
      </c>
      <c r="V42" s="159">
        <v>3.9748063664992799</v>
      </c>
      <c r="W42" s="159">
        <v>2.7341191879502276</v>
      </c>
      <c r="X42" s="159">
        <v>-0.60557768924303446</v>
      </c>
      <c r="Y42" s="159">
        <v>3.2146865480198841</v>
      </c>
      <c r="Z42" s="159">
        <v>-0.10097087378640879</v>
      </c>
      <c r="AA42" s="159">
        <v>12.758513450474268</v>
      </c>
      <c r="AB42" s="159">
        <v>6.1918223815762303</v>
      </c>
      <c r="AC42" s="159">
        <v>-7.6553470553860166</v>
      </c>
      <c r="AD42" s="159">
        <v>-7.8540289692026448</v>
      </c>
      <c r="AE42" s="159">
        <v>-1.6634872186188545</v>
      </c>
      <c r="AF42" s="159">
        <v>-4.4851400636300127</v>
      </c>
      <c r="AG42" s="159">
        <v>-7.1736128036396138</v>
      </c>
      <c r="AH42" s="159">
        <v>-0.76142131979695193</v>
      </c>
      <c r="AI42" s="159">
        <v>2.5222682776258978</v>
      </c>
      <c r="AJ42" s="159">
        <v>0.7483870967741808</v>
      </c>
    </row>
    <row r="43" spans="1:36" ht="15" customHeight="1">
      <c r="A43" s="155" t="s">
        <v>922</v>
      </c>
      <c r="B43" s="159"/>
      <c r="C43" s="159">
        <v>4.6650124069478949</v>
      </c>
      <c r="D43" s="159">
        <v>2.607871028923654</v>
      </c>
      <c r="E43" s="159">
        <v>1.7097966728280909</v>
      </c>
      <c r="F43" s="159">
        <v>11.721944570649697</v>
      </c>
      <c r="G43" s="159">
        <v>15.900772671817819</v>
      </c>
      <c r="H43" s="159">
        <v>16.877192982456137</v>
      </c>
      <c r="I43" s="159">
        <v>-8.8261783248273815</v>
      </c>
      <c r="J43" s="159">
        <v>-14.948962792229167</v>
      </c>
      <c r="K43" s="159">
        <v>16.531165311653112</v>
      </c>
      <c r="L43" s="159">
        <v>7.4086378737541452</v>
      </c>
      <c r="M43" s="159">
        <v>13.485926384163307</v>
      </c>
      <c r="N43" s="159">
        <v>26.737530662305801</v>
      </c>
      <c r="O43" s="159">
        <v>17.677419354838705</v>
      </c>
      <c r="P43" s="159">
        <v>5.7748538011695985</v>
      </c>
      <c r="Q43" s="159">
        <v>-4.2328956461644793</v>
      </c>
      <c r="R43" s="159">
        <v>-20.476276384629273</v>
      </c>
      <c r="S43" s="159">
        <v>-8.5299455535390223</v>
      </c>
      <c r="T43" s="159">
        <v>-3.8690476190476204</v>
      </c>
      <c r="U43" s="159">
        <v>-1.4963880288957654</v>
      </c>
      <c r="V43" s="159">
        <v>10.68622315348351</v>
      </c>
      <c r="W43" s="159">
        <v>6.3416942735447179</v>
      </c>
      <c r="X43" s="159">
        <v>6.3195371606586548</v>
      </c>
      <c r="Y43" s="159">
        <v>11.992465466722479</v>
      </c>
      <c r="Z43" s="159">
        <v>1.495047654643983</v>
      </c>
      <c r="AA43" s="159">
        <v>13.257227030012885</v>
      </c>
      <c r="AB43" s="159">
        <v>0.17883271012844659</v>
      </c>
      <c r="AC43" s="159">
        <v>-0.2109704641350163</v>
      </c>
      <c r="AD43" s="159">
        <v>2.4719466579931719</v>
      </c>
      <c r="AE43" s="159">
        <v>1.8251071258530374</v>
      </c>
      <c r="AF43" s="159">
        <v>-18.874688279301751</v>
      </c>
      <c r="AG43" s="159">
        <v>-15.350624399615754</v>
      </c>
      <c r="AH43" s="159">
        <v>0.3858374943259264</v>
      </c>
      <c r="AI43" s="159">
        <v>3.1878815283744188</v>
      </c>
      <c r="AJ43" s="159">
        <v>7.4715162138474938</v>
      </c>
    </row>
    <row r="44" spans="1:36" ht="15" customHeight="1">
      <c r="A44" s="158" t="s">
        <v>393</v>
      </c>
      <c r="B44" s="159"/>
      <c r="C44" s="159">
        <v>13.739234928900458</v>
      </c>
      <c r="D44" s="159">
        <v>15.143511181546046</v>
      </c>
      <c r="E44" s="159">
        <v>19.330172809298048</v>
      </c>
      <c r="F44" s="159">
        <v>15.570934256055352</v>
      </c>
      <c r="G44" s="159">
        <v>3.0161898425371589</v>
      </c>
      <c r="H44" s="159">
        <v>16.641550053821305</v>
      </c>
      <c r="I44" s="159">
        <v>3.4791435954226699</v>
      </c>
      <c r="J44" s="159">
        <v>-2.1136181218228813</v>
      </c>
      <c r="K44" s="159">
        <v>1.4577259475218654</v>
      </c>
      <c r="L44" s="159">
        <v>13.03879310344827</v>
      </c>
      <c r="M44" s="159">
        <v>0.92945662535748852</v>
      </c>
      <c r="N44" s="159">
        <v>16.765053128689502</v>
      </c>
      <c r="O44" s="159">
        <v>7.3474890461745872</v>
      </c>
      <c r="P44" s="159">
        <v>14.78178963893248</v>
      </c>
      <c r="Q44" s="159">
        <v>5.7716505279282302</v>
      </c>
      <c r="R44" s="159">
        <v>1.0344470880312429E-2</v>
      </c>
      <c r="S44" s="159">
        <v>-16.249482829954488</v>
      </c>
      <c r="T44" s="159">
        <v>2.3403729776460409</v>
      </c>
      <c r="U44" s="159">
        <v>2.7031919386954542</v>
      </c>
      <c r="V44" s="159">
        <v>3.9833147288643573</v>
      </c>
      <c r="W44" s="159">
        <v>4.966382281484826</v>
      </c>
      <c r="X44" s="159">
        <v>-1.7978253848638133</v>
      </c>
      <c r="Y44" s="159">
        <v>8.6549002411751843</v>
      </c>
      <c r="Z44" s="159">
        <v>-1.8866972708469945</v>
      </c>
      <c r="AA44" s="159">
        <v>1.8561365622911126</v>
      </c>
      <c r="AB44" s="159">
        <v>-2.3977788995456848</v>
      </c>
      <c r="AC44" s="159">
        <v>0.50168088957849477</v>
      </c>
      <c r="AD44" s="159">
        <v>-0.36537669822972418</v>
      </c>
      <c r="AE44" s="159">
        <v>0.96069417901966858</v>
      </c>
      <c r="AF44" s="159">
        <v>-1.0487542845449411</v>
      </c>
      <c r="AG44" s="159">
        <v>0.19646365422396173</v>
      </c>
      <c r="AH44" s="159">
        <v>-0.19607843137254122</v>
      </c>
      <c r="AI44" s="159">
        <v>0.31537586599111478</v>
      </c>
      <c r="AJ44" s="159">
        <v>-0.12884605473379906</v>
      </c>
    </row>
    <row r="45" spans="1:36" ht="15" customHeight="1">
      <c r="A45" s="158" t="s">
        <v>394</v>
      </c>
      <c r="B45" s="159"/>
      <c r="C45" s="159">
        <v>22.965500661137156</v>
      </c>
      <c r="D45" s="159">
        <v>25.142968864558384</v>
      </c>
      <c r="E45" s="159">
        <v>14.373315627074959</v>
      </c>
      <c r="F45" s="159">
        <v>10.722945053443979</v>
      </c>
      <c r="G45" s="159">
        <v>22.897325972303605</v>
      </c>
      <c r="H45" s="159">
        <v>11.245514091399599</v>
      </c>
      <c r="I45" s="159">
        <v>9.7432773867532916</v>
      </c>
      <c r="J45" s="159">
        <v>3.3013341007667378</v>
      </c>
      <c r="K45" s="159">
        <v>13.394225220384854</v>
      </c>
      <c r="L45" s="159">
        <v>18.78597501052927</v>
      </c>
      <c r="M45" s="159">
        <v>35.076600333879952</v>
      </c>
      <c r="N45" s="159">
        <v>6.0482106920990475</v>
      </c>
      <c r="O45" s="159">
        <v>8.4692972504692534</v>
      </c>
      <c r="P45" s="159">
        <v>22.671953144313221</v>
      </c>
      <c r="Q45" s="159">
        <v>15.642657283035817</v>
      </c>
      <c r="R45" s="159">
        <v>23.670082640196782</v>
      </c>
      <c r="S45" s="159">
        <v>14.55692429423847</v>
      </c>
      <c r="T45" s="159">
        <v>14.61511895807017</v>
      </c>
      <c r="U45" s="159">
        <v>0.85565691171008496</v>
      </c>
      <c r="V45" s="159">
        <v>5.2647303176272686</v>
      </c>
      <c r="W45" s="159">
        <v>7.9021955078982984</v>
      </c>
      <c r="X45" s="159">
        <v>10.800556332242778</v>
      </c>
      <c r="Y45" s="159">
        <v>5.9917335215133249</v>
      </c>
      <c r="Z45" s="159">
        <v>5.0866438398193452</v>
      </c>
      <c r="AA45" s="159">
        <v>9.9585122813573719</v>
      </c>
      <c r="AB45" s="159">
        <v>1.4096436726674</v>
      </c>
      <c r="AC45" s="159">
        <v>4.2989665618478767</v>
      </c>
      <c r="AD45" s="159">
        <v>13.511803749485381</v>
      </c>
      <c r="AE45" s="159">
        <v>18.812089204992802</v>
      </c>
      <c r="AF45" s="159">
        <v>1.4395934739918346</v>
      </c>
      <c r="AG45" s="159">
        <v>6.5537672785057453</v>
      </c>
      <c r="AH45" s="159">
        <v>4.7545571178866339</v>
      </c>
      <c r="AI45" s="159">
        <v>2.3107247482302853</v>
      </c>
      <c r="AJ45" s="159">
        <v>6.8477544789909359</v>
      </c>
    </row>
    <row r="46" spans="1:36" ht="15" customHeight="1">
      <c r="A46" s="158" t="s">
        <v>395</v>
      </c>
      <c r="B46" s="159"/>
      <c r="C46" s="159">
        <v>0</v>
      </c>
      <c r="D46" s="159">
        <v>0</v>
      </c>
      <c r="E46" s="159">
        <v>14.476386036960974</v>
      </c>
      <c r="F46" s="159">
        <v>39.551569506726452</v>
      </c>
      <c r="G46" s="159">
        <v>75.38560411311056</v>
      </c>
      <c r="H46" s="159">
        <v>39.245144741663609</v>
      </c>
      <c r="I46" s="159">
        <v>7.7368421052631504</v>
      </c>
      <c r="J46" s="159">
        <v>44.748412310698598</v>
      </c>
      <c r="K46" s="159">
        <v>72.780965237934538</v>
      </c>
      <c r="L46" s="159">
        <v>-2.84207442133021</v>
      </c>
      <c r="M46" s="159">
        <v>17.752312022517074</v>
      </c>
      <c r="N46" s="159">
        <v>17.594331569062675</v>
      </c>
      <c r="O46" s="159">
        <v>24.464609800362979</v>
      </c>
      <c r="P46" s="159">
        <v>25.424321959755034</v>
      </c>
      <c r="Q46" s="159">
        <v>18.815104166666671</v>
      </c>
      <c r="R46" s="159">
        <v>23.581213307240702</v>
      </c>
      <c r="S46" s="159">
        <v>10.783847980997635</v>
      </c>
      <c r="T46" s="159">
        <v>-1.0577472841623745</v>
      </c>
      <c r="U46" s="159">
        <v>-6.613695463738793</v>
      </c>
      <c r="V46" s="159">
        <v>10.804121159617594</v>
      </c>
      <c r="W46" s="159">
        <v>13.475553569932714</v>
      </c>
      <c r="X46" s="159">
        <v>11.370850660695382</v>
      </c>
      <c r="Y46" s="159">
        <v>19.882898806893508</v>
      </c>
      <c r="Z46" s="159">
        <v>9.5578613686208627</v>
      </c>
      <c r="AA46" s="159">
        <v>12.231474472201185</v>
      </c>
      <c r="AB46" s="159">
        <v>4.9283530187661029</v>
      </c>
      <c r="AC46" s="159">
        <v>6.2239300611393702</v>
      </c>
      <c r="AD46" s="159">
        <v>4.7363537338120665</v>
      </c>
      <c r="AE46" s="159">
        <v>1.5523284927391217</v>
      </c>
      <c r="AF46" s="159">
        <v>3.8600617002983739</v>
      </c>
      <c r="AG46" s="159">
        <v>7.0083389128979121</v>
      </c>
      <c r="AH46" s="159">
        <v>7.7939068508111404</v>
      </c>
      <c r="AI46" s="159">
        <v>7.2683714499804637</v>
      </c>
      <c r="AJ46" s="159">
        <v>7.7892561983471182</v>
      </c>
    </row>
    <row r="47" spans="1:36" ht="15" customHeight="1">
      <c r="A47" s="158" t="s">
        <v>396</v>
      </c>
      <c r="B47" s="159"/>
      <c r="C47" s="159">
        <v>-11.827956989247312</v>
      </c>
      <c r="D47" s="159">
        <v>-7.3170731707317032</v>
      </c>
      <c r="E47" s="159">
        <v>36.84210526315789</v>
      </c>
      <c r="F47" s="159">
        <v>38.461538461538453</v>
      </c>
      <c r="G47" s="159">
        <v>6.25</v>
      </c>
      <c r="H47" s="159">
        <v>-27.450980392156865</v>
      </c>
      <c r="I47" s="159">
        <v>29.72972972972974</v>
      </c>
      <c r="J47" s="159">
        <v>0.69444444444444287</v>
      </c>
      <c r="K47" s="159">
        <v>60</v>
      </c>
      <c r="L47" s="159">
        <v>23.275862068965523</v>
      </c>
      <c r="M47" s="159">
        <v>44.4055944055944</v>
      </c>
      <c r="N47" s="159">
        <v>81.598062953995168</v>
      </c>
      <c r="O47" s="159">
        <v>16.399999999999991</v>
      </c>
      <c r="P47" s="159">
        <v>31.271477663230229</v>
      </c>
      <c r="Q47" s="159">
        <v>47.120418848167532</v>
      </c>
      <c r="R47" s="159">
        <v>2.491103202846972</v>
      </c>
      <c r="S47" s="159">
        <v>-18.981481481481481</v>
      </c>
      <c r="T47" s="159">
        <v>-5.7857142857142776</v>
      </c>
      <c r="U47" s="159">
        <v>8.112206216830927</v>
      </c>
      <c r="V47" s="159">
        <v>-11.430575035063114</v>
      </c>
      <c r="W47" s="159">
        <v>11.797307996832942</v>
      </c>
      <c r="X47" s="159">
        <v>-6.0906515580736595</v>
      </c>
      <c r="Y47" s="159">
        <v>25.942684766214171</v>
      </c>
      <c r="Z47" s="159">
        <v>14.910179640718567</v>
      </c>
      <c r="AA47" s="159">
        <v>13.861386138613852</v>
      </c>
      <c r="AB47" s="159">
        <v>14.553775743707092</v>
      </c>
      <c r="AC47" s="159">
        <v>11.186576108669598</v>
      </c>
      <c r="AD47" s="159">
        <v>18.792669780812062</v>
      </c>
      <c r="AE47" s="159">
        <v>14.065335753176029</v>
      </c>
      <c r="AF47" s="159">
        <v>15.221426677273925</v>
      </c>
      <c r="AG47" s="159">
        <v>12.036823935558118</v>
      </c>
      <c r="AH47" s="159">
        <v>11.195562859490551</v>
      </c>
      <c r="AI47" s="159">
        <v>2.9558470349159336</v>
      </c>
      <c r="AJ47" s="159">
        <v>-0.28709851067647207</v>
      </c>
    </row>
    <row r="48" spans="1:36" ht="15" customHeight="1">
      <c r="A48" s="160" t="s">
        <v>312</v>
      </c>
      <c r="B48" s="160"/>
      <c r="C48" s="160">
        <v>19.892801411221939</v>
      </c>
      <c r="D48" s="160">
        <v>23.303717955973056</v>
      </c>
      <c r="E48" s="160">
        <v>14.511909679195938</v>
      </c>
      <c r="F48" s="160">
        <v>12.316139633682013</v>
      </c>
      <c r="G48" s="160">
        <v>19.160362546388825</v>
      </c>
      <c r="H48" s="160">
        <v>9.2098761735068138</v>
      </c>
      <c r="I48" s="160">
        <v>6.3176944802434889</v>
      </c>
      <c r="J48" s="160">
        <v>1.3372707812137321</v>
      </c>
      <c r="K48" s="160">
        <v>14.980339259127291</v>
      </c>
      <c r="L48" s="160">
        <v>14.641137734491736</v>
      </c>
      <c r="M48" s="160">
        <v>25.81286685202349</v>
      </c>
      <c r="N48" s="160">
        <v>8.736053774497023</v>
      </c>
      <c r="O48" s="160">
        <v>9.7990924936665067</v>
      </c>
      <c r="P48" s="160">
        <v>20.343460181370631</v>
      </c>
      <c r="Q48" s="160">
        <v>13.731668500261691</v>
      </c>
      <c r="R48" s="160">
        <v>17.359761079649516</v>
      </c>
      <c r="S48" s="160">
        <v>8.382847791555136</v>
      </c>
      <c r="T48" s="160">
        <v>9.4245379838894223</v>
      </c>
      <c r="U48" s="160">
        <v>-0.64978222511614092</v>
      </c>
      <c r="V48" s="160">
        <v>6.0842635008710317</v>
      </c>
      <c r="W48" s="160">
        <v>8.4296314316993062</v>
      </c>
      <c r="X48" s="160">
        <v>8.8152285582702632</v>
      </c>
      <c r="Y48" s="160">
        <v>9.5582649650562104</v>
      </c>
      <c r="Z48" s="160">
        <v>5.2924177176634259</v>
      </c>
      <c r="AA48" s="160">
        <v>10.093251331741897</v>
      </c>
      <c r="AB48" s="160">
        <v>2.4041306442275499</v>
      </c>
      <c r="AC48" s="160">
        <v>3.8815933578796944</v>
      </c>
      <c r="AD48" s="160">
        <v>8.7870402351939418</v>
      </c>
      <c r="AE48" s="160">
        <v>11.447421127537936</v>
      </c>
      <c r="AF48" s="160">
        <v>1.4484639987544483</v>
      </c>
      <c r="AG48" s="160">
        <v>5.53447577748463</v>
      </c>
      <c r="AH48" s="160">
        <v>5.1617763998601447</v>
      </c>
      <c r="AI48" s="160">
        <v>3.6735510503110618</v>
      </c>
      <c r="AJ48" s="160">
        <v>6.4479326599708742</v>
      </c>
    </row>
    <row r="49" spans="2:36" ht="15" customHeight="1">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row>
    <row r="50" spans="2:36" ht="15" customHeight="1">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row>
    <row r="51" spans="2:36" ht="15" customHeight="1">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row>
    <row r="53" spans="2:36" ht="15" customHeight="1">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row>
    <row r="54" spans="2:36" ht="15" customHeight="1">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row>
    <row r="55" spans="2:36" ht="15" customHeight="1">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row>
    <row r="56" spans="2:36" ht="15" customHeight="1">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row>
    <row r="57" spans="2:36" ht="15" customHeight="1">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row>
    <row r="58" spans="2:36" ht="15" customHeight="1">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48885-0804-495F-90E5-595F3F6766D3}">
  <dimension ref="A1:AJ48"/>
  <sheetViews>
    <sheetView zoomScaleNormal="100" zoomScaleSheetLayoutView="100" workbookViewId="0">
      <pane xSplit="1" topLeftCell="W1" activePane="topRight" state="frozen"/>
      <selection activeCell="A14" sqref="A14:J14"/>
      <selection pane="topRight" activeCell="AE32" activeCellId="3" sqref="AE4:AJ4 AE13:AJ13 AE23:AJ23 AE32:AJ32"/>
    </sheetView>
  </sheetViews>
  <sheetFormatPr defaultColWidth="7.75" defaultRowHeight="15" customHeight="1"/>
  <cols>
    <col min="1" max="1" width="41.875" style="37" customWidth="1"/>
    <col min="2" max="19" width="7.375" style="37" hidden="1" customWidth="1"/>
    <col min="20" max="22" width="7.25" style="37" hidden="1" customWidth="1"/>
    <col min="23" max="36" width="7.25" style="37" customWidth="1"/>
    <col min="37" max="16384" width="7.75" style="36"/>
  </cols>
  <sheetData>
    <row r="1" spans="1:36" ht="15" customHeight="1">
      <c r="A1" s="66" t="s">
        <v>400</v>
      </c>
      <c r="B1" s="50"/>
      <c r="C1" s="50"/>
      <c r="D1" s="50"/>
      <c r="E1" s="50"/>
      <c r="F1" s="50"/>
      <c r="G1" s="50"/>
      <c r="H1" s="50"/>
      <c r="I1" s="50"/>
      <c r="J1" s="50"/>
      <c r="K1" s="50"/>
      <c r="L1" s="50"/>
      <c r="M1" s="50"/>
      <c r="N1" s="50"/>
      <c r="O1" s="50"/>
      <c r="P1" s="50"/>
      <c r="Q1" s="50"/>
      <c r="R1" s="50"/>
      <c r="S1" s="50"/>
      <c r="T1" s="50"/>
      <c r="U1" s="50"/>
      <c r="V1" s="50"/>
      <c r="W1" s="50"/>
      <c r="X1" s="154"/>
      <c r="Y1" s="154"/>
      <c r="Z1" s="154"/>
      <c r="AA1" s="154"/>
      <c r="AB1" s="154"/>
      <c r="AC1" s="154"/>
      <c r="AD1" s="154"/>
      <c r="AE1" s="154"/>
      <c r="AF1" s="154"/>
      <c r="AG1" s="154"/>
      <c r="AH1" s="154"/>
      <c r="AI1" s="154"/>
      <c r="AJ1" s="154"/>
    </row>
    <row r="2" spans="1:36" ht="15" customHeight="1">
      <c r="A2" s="66" t="s">
        <v>225</v>
      </c>
      <c r="B2" s="50"/>
      <c r="C2" s="50"/>
      <c r="D2" s="50"/>
      <c r="E2" s="50"/>
      <c r="F2" s="50"/>
      <c r="G2" s="50"/>
      <c r="H2" s="50"/>
      <c r="I2" s="50"/>
      <c r="J2" s="50"/>
      <c r="K2" s="50"/>
      <c r="L2" s="50"/>
      <c r="M2" s="50"/>
      <c r="N2" s="50"/>
      <c r="O2" s="50"/>
      <c r="P2" s="50"/>
      <c r="Q2" s="50"/>
      <c r="R2" s="50"/>
      <c r="S2" s="50"/>
      <c r="T2" s="50"/>
      <c r="U2" s="50"/>
      <c r="V2" s="50"/>
      <c r="W2" s="50"/>
      <c r="X2" s="154"/>
      <c r="Y2" s="154"/>
      <c r="Z2" s="154"/>
      <c r="AA2" s="154"/>
      <c r="AB2" s="154"/>
      <c r="AC2" s="154"/>
      <c r="AD2" s="154"/>
      <c r="AE2" s="154"/>
      <c r="AF2" s="154"/>
      <c r="AG2" s="154"/>
      <c r="AH2" s="154"/>
      <c r="AI2" s="154"/>
      <c r="AJ2" s="154"/>
    </row>
    <row r="3" spans="1:36" ht="15" customHeight="1">
      <c r="A3" s="50" t="s">
        <v>219</v>
      </c>
      <c r="B3" s="50"/>
      <c r="C3" s="50"/>
      <c r="D3" s="50"/>
      <c r="E3" s="50"/>
      <c r="F3" s="50"/>
      <c r="G3" s="50"/>
      <c r="H3" s="50"/>
      <c r="I3" s="50"/>
      <c r="J3" s="50"/>
      <c r="K3" s="50"/>
      <c r="L3" s="50"/>
      <c r="M3" s="50"/>
      <c r="N3" s="50"/>
      <c r="O3" s="59"/>
      <c r="P3" s="59"/>
      <c r="Q3" s="50"/>
      <c r="R3" s="59"/>
      <c r="S3" s="50"/>
      <c r="T3" s="59"/>
      <c r="U3" s="59"/>
      <c r="V3" s="59"/>
      <c r="W3" s="36"/>
      <c r="X3" s="38"/>
      <c r="Y3" s="38"/>
      <c r="Z3" s="38"/>
      <c r="AA3" s="38"/>
      <c r="AB3" s="38"/>
      <c r="AC3" s="38"/>
      <c r="AD3" s="38"/>
      <c r="AE3" s="38"/>
      <c r="AF3" s="38"/>
      <c r="AH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ht="15" customHeight="1">
      <c r="A5" s="155" t="s">
        <v>401</v>
      </c>
      <c r="B5" s="156">
        <v>96693</v>
      </c>
      <c r="C5" s="156">
        <v>109115</v>
      </c>
      <c r="D5" s="156">
        <v>158774</v>
      </c>
      <c r="E5" s="156">
        <v>200577</v>
      </c>
      <c r="F5" s="156">
        <v>240268</v>
      </c>
      <c r="G5" s="156">
        <v>252259</v>
      </c>
      <c r="H5" s="156">
        <v>270448</v>
      </c>
      <c r="I5" s="156">
        <v>249596</v>
      </c>
      <c r="J5" s="156">
        <v>176536</v>
      </c>
      <c r="K5" s="156">
        <v>121968</v>
      </c>
      <c r="L5" s="156">
        <v>141075</v>
      </c>
      <c r="M5" s="156">
        <v>174271</v>
      </c>
      <c r="N5" s="156">
        <v>207836</v>
      </c>
      <c r="O5" s="156">
        <v>222586</v>
      </c>
      <c r="P5" s="156">
        <v>263118</v>
      </c>
      <c r="Q5" s="156">
        <v>310550</v>
      </c>
      <c r="R5" s="156">
        <v>345669</v>
      </c>
      <c r="S5" s="156">
        <v>386379</v>
      </c>
      <c r="T5" s="156">
        <v>417765</v>
      </c>
      <c r="U5" s="156">
        <v>431141</v>
      </c>
      <c r="V5" s="156">
        <v>467331</v>
      </c>
      <c r="W5" s="156">
        <v>522075</v>
      </c>
      <c r="X5" s="156">
        <v>605715</v>
      </c>
      <c r="Y5" s="156">
        <v>694738</v>
      </c>
      <c r="Z5" s="156">
        <v>766535</v>
      </c>
      <c r="AA5" s="156">
        <v>825929</v>
      </c>
      <c r="AB5" s="156">
        <v>872096</v>
      </c>
      <c r="AC5" s="156">
        <v>916368</v>
      </c>
      <c r="AD5" s="156">
        <v>953970</v>
      </c>
      <c r="AE5" s="156">
        <v>977826</v>
      </c>
      <c r="AF5" s="156">
        <v>1009548</v>
      </c>
      <c r="AG5" s="156">
        <v>1047395</v>
      </c>
      <c r="AH5" s="156">
        <v>1155512</v>
      </c>
      <c r="AI5" s="156">
        <v>1292683</v>
      </c>
      <c r="AJ5" s="156">
        <v>1305329</v>
      </c>
    </row>
    <row r="6" spans="1:36" ht="15" customHeight="1">
      <c r="A6" s="155" t="s">
        <v>402</v>
      </c>
      <c r="B6" s="156">
        <v>15728</v>
      </c>
      <c r="C6" s="156">
        <v>19926</v>
      </c>
      <c r="D6" s="156">
        <v>22219</v>
      </c>
      <c r="E6" s="156">
        <v>34857</v>
      </c>
      <c r="F6" s="156">
        <v>36610</v>
      </c>
      <c r="G6" s="156">
        <v>42469</v>
      </c>
      <c r="H6" s="156">
        <v>50079</v>
      </c>
      <c r="I6" s="156">
        <v>41524</v>
      </c>
      <c r="J6" s="156">
        <v>45049</v>
      </c>
      <c r="K6" s="156">
        <v>38047</v>
      </c>
      <c r="L6" s="156">
        <v>42284</v>
      </c>
      <c r="M6" s="156">
        <v>47094</v>
      </c>
      <c r="N6" s="156">
        <v>52475</v>
      </c>
      <c r="O6" s="156">
        <v>58324</v>
      </c>
      <c r="P6" s="156">
        <v>64108</v>
      </c>
      <c r="Q6" s="156">
        <v>70355</v>
      </c>
      <c r="R6" s="156">
        <v>76181</v>
      </c>
      <c r="S6" s="156">
        <v>79548</v>
      </c>
      <c r="T6" s="156">
        <v>80746</v>
      </c>
      <c r="U6" s="156">
        <v>97927</v>
      </c>
      <c r="V6" s="156">
        <v>86293</v>
      </c>
      <c r="W6" s="156">
        <v>94181</v>
      </c>
      <c r="X6" s="156">
        <v>109289</v>
      </c>
      <c r="Y6" s="156">
        <v>133372</v>
      </c>
      <c r="Z6" s="156">
        <v>154538</v>
      </c>
      <c r="AA6" s="156">
        <v>171988</v>
      </c>
      <c r="AB6" s="156">
        <v>204467</v>
      </c>
      <c r="AC6" s="156">
        <v>216709</v>
      </c>
      <c r="AD6" s="156">
        <v>234198</v>
      </c>
      <c r="AE6" s="156">
        <v>238101</v>
      </c>
      <c r="AF6" s="156">
        <v>229683</v>
      </c>
      <c r="AG6" s="156">
        <v>237394</v>
      </c>
      <c r="AH6" s="156">
        <v>244561</v>
      </c>
      <c r="AI6" s="156">
        <v>249286</v>
      </c>
      <c r="AJ6" s="156">
        <v>254929</v>
      </c>
    </row>
    <row r="7" spans="1:36" ht="15" customHeight="1">
      <c r="A7" s="155" t="s">
        <v>403</v>
      </c>
      <c r="B7" s="156">
        <v>12683</v>
      </c>
      <c r="C7" s="156">
        <v>16161</v>
      </c>
      <c r="D7" s="156">
        <v>30136</v>
      </c>
      <c r="E7" s="156">
        <v>37606</v>
      </c>
      <c r="F7" s="156">
        <v>49763</v>
      </c>
      <c r="G7" s="156">
        <v>44424</v>
      </c>
      <c r="H7" s="156">
        <v>48065</v>
      </c>
      <c r="I7" s="156">
        <v>9510</v>
      </c>
      <c r="J7" s="156">
        <v>-9221</v>
      </c>
      <c r="K7" s="156">
        <v>12106</v>
      </c>
      <c r="L7" s="156">
        <v>9857</v>
      </c>
      <c r="M7" s="156">
        <v>9619</v>
      </c>
      <c r="N7" s="156">
        <v>16307</v>
      </c>
      <c r="O7" s="156">
        <v>36232</v>
      </c>
      <c r="P7" s="156">
        <v>40129</v>
      </c>
      <c r="Q7" s="156">
        <v>36199</v>
      </c>
      <c r="R7" s="156">
        <v>26695</v>
      </c>
      <c r="S7" s="156">
        <v>26993</v>
      </c>
      <c r="T7" s="156">
        <v>25011</v>
      </c>
      <c r="U7" s="156">
        <v>24832</v>
      </c>
      <c r="V7" s="156">
        <v>26908</v>
      </c>
      <c r="W7" s="156">
        <v>28426</v>
      </c>
      <c r="X7" s="156">
        <v>29611</v>
      </c>
      <c r="Y7" s="156">
        <v>43267</v>
      </c>
      <c r="Z7" s="156">
        <v>40190</v>
      </c>
      <c r="AA7" s="156">
        <v>40049</v>
      </c>
      <c r="AB7" s="156">
        <v>44391</v>
      </c>
      <c r="AC7" s="156">
        <v>48169</v>
      </c>
      <c r="AD7" s="156">
        <v>52709</v>
      </c>
      <c r="AE7" s="156">
        <v>51205</v>
      </c>
      <c r="AF7" s="156">
        <v>50320</v>
      </c>
      <c r="AG7" s="156">
        <v>62736</v>
      </c>
      <c r="AH7" s="156">
        <v>55812</v>
      </c>
      <c r="AI7" s="156">
        <v>51469</v>
      </c>
      <c r="AJ7" s="156">
        <v>52665</v>
      </c>
    </row>
    <row r="8" spans="1:36" ht="15" customHeight="1">
      <c r="A8" s="157" t="s">
        <v>312</v>
      </c>
      <c r="B8" s="157">
        <v>125104</v>
      </c>
      <c r="C8" s="157">
        <v>145202</v>
      </c>
      <c r="D8" s="157">
        <v>211129</v>
      </c>
      <c r="E8" s="157">
        <v>273040</v>
      </c>
      <c r="F8" s="157">
        <v>326641</v>
      </c>
      <c r="G8" s="157">
        <v>339152</v>
      </c>
      <c r="H8" s="157">
        <v>368592</v>
      </c>
      <c r="I8" s="157">
        <v>300630</v>
      </c>
      <c r="J8" s="157">
        <v>212364</v>
      </c>
      <c r="K8" s="157">
        <v>172121</v>
      </c>
      <c r="L8" s="157">
        <v>193216</v>
      </c>
      <c r="M8" s="157">
        <v>230984</v>
      </c>
      <c r="N8" s="157">
        <v>276618</v>
      </c>
      <c r="O8" s="157">
        <v>317142</v>
      </c>
      <c r="P8" s="157">
        <v>367355</v>
      </c>
      <c r="Q8" s="157">
        <v>417104</v>
      </c>
      <c r="R8" s="157">
        <v>448545</v>
      </c>
      <c r="S8" s="157">
        <v>492920</v>
      </c>
      <c r="T8" s="157">
        <v>523522</v>
      </c>
      <c r="U8" s="157">
        <v>553900</v>
      </c>
      <c r="V8" s="157">
        <v>580532</v>
      </c>
      <c r="W8" s="157">
        <v>644682</v>
      </c>
      <c r="X8" s="157">
        <v>744615</v>
      </c>
      <c r="Y8" s="157">
        <v>871377</v>
      </c>
      <c r="Z8" s="157">
        <v>961263</v>
      </c>
      <c r="AA8" s="157">
        <v>1037966</v>
      </c>
      <c r="AB8" s="157">
        <v>1120954</v>
      </c>
      <c r="AC8" s="157">
        <v>1181246</v>
      </c>
      <c r="AD8" s="157">
        <v>1240877</v>
      </c>
      <c r="AE8" s="157">
        <v>1267132</v>
      </c>
      <c r="AF8" s="157">
        <v>1289551</v>
      </c>
      <c r="AG8" s="157">
        <v>1347525</v>
      </c>
      <c r="AH8" s="157">
        <v>1455885</v>
      </c>
      <c r="AI8" s="157">
        <v>1593438</v>
      </c>
      <c r="AJ8" s="157">
        <v>1612923</v>
      </c>
    </row>
    <row r="9" spans="1:36" ht="15" customHeight="1">
      <c r="A9" s="47"/>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row>
    <row r="10" spans="1:36" ht="15" customHeight="1">
      <c r="A10" s="66" t="s">
        <v>404</v>
      </c>
      <c r="B10" s="50"/>
      <c r="C10" s="50"/>
      <c r="D10" s="50"/>
      <c r="E10" s="50"/>
      <c r="F10" s="50"/>
      <c r="G10" s="50"/>
      <c r="H10" s="50"/>
      <c r="I10" s="50"/>
      <c r="J10" s="50"/>
      <c r="K10" s="50"/>
      <c r="L10" s="50"/>
      <c r="M10" s="50"/>
      <c r="N10" s="50"/>
      <c r="O10" s="50"/>
      <c r="P10" s="50"/>
      <c r="Q10" s="50"/>
      <c r="R10" s="50"/>
      <c r="S10" s="50"/>
      <c r="T10" s="50"/>
      <c r="U10" s="50"/>
      <c r="V10" s="50"/>
      <c r="W10" s="50"/>
      <c r="X10" s="154"/>
      <c r="Y10" s="154"/>
      <c r="Z10" s="154"/>
      <c r="AA10" s="154"/>
      <c r="AB10" s="154"/>
      <c r="AC10" s="154"/>
      <c r="AD10" s="154"/>
      <c r="AE10" s="154"/>
      <c r="AF10" s="154"/>
      <c r="AG10" s="154"/>
      <c r="AH10" s="154"/>
      <c r="AI10" s="154"/>
      <c r="AJ10" s="154"/>
    </row>
    <row r="11" spans="1:36" ht="15" customHeight="1">
      <c r="A11" s="66" t="s">
        <v>246</v>
      </c>
      <c r="B11" s="50"/>
      <c r="C11" s="50"/>
      <c r="D11" s="50"/>
      <c r="E11" s="50"/>
      <c r="F11" s="50"/>
      <c r="G11" s="50"/>
      <c r="H11" s="50"/>
      <c r="I11" s="50"/>
      <c r="J11" s="50"/>
      <c r="K11" s="50"/>
      <c r="L11" s="50"/>
      <c r="M11" s="50"/>
      <c r="N11" s="50"/>
      <c r="O11" s="50"/>
      <c r="P11" s="50"/>
      <c r="Q11" s="50"/>
      <c r="R11" s="50"/>
      <c r="S11" s="50"/>
      <c r="T11" s="50"/>
      <c r="U11" s="50"/>
      <c r="V11" s="50"/>
      <c r="W11" s="50"/>
      <c r="X11" s="154"/>
      <c r="Y11" s="154"/>
      <c r="Z11" s="154"/>
      <c r="AA11" s="154"/>
      <c r="AB11" s="154"/>
      <c r="AC11" s="154"/>
      <c r="AD11" s="154"/>
      <c r="AE11" s="154"/>
      <c r="AF11" s="154"/>
      <c r="AG11" s="154"/>
      <c r="AH11" s="154"/>
      <c r="AI11" s="154"/>
      <c r="AJ11" s="154"/>
    </row>
    <row r="12" spans="1:36" ht="15" customHeight="1">
      <c r="A12" s="50" t="s">
        <v>219</v>
      </c>
      <c r="B12" s="50"/>
      <c r="C12" s="50"/>
      <c r="D12" s="50"/>
      <c r="E12" s="50"/>
      <c r="F12" s="50"/>
      <c r="G12" s="50"/>
      <c r="H12" s="50"/>
      <c r="I12" s="50"/>
      <c r="J12" s="50"/>
      <c r="K12" s="50"/>
      <c r="L12" s="50"/>
      <c r="M12" s="50"/>
      <c r="N12" s="50"/>
      <c r="O12" s="59"/>
      <c r="P12" s="59"/>
      <c r="Q12" s="50"/>
      <c r="R12" s="59"/>
      <c r="S12" s="50"/>
      <c r="T12" s="59"/>
      <c r="U12" s="59"/>
      <c r="V12" s="59"/>
      <c r="W12" s="36"/>
      <c r="X12" s="38"/>
      <c r="Y12" s="38"/>
      <c r="Z12" s="38"/>
      <c r="AA12" s="38"/>
      <c r="AB12" s="38"/>
      <c r="AC12" s="38"/>
      <c r="AD12" s="38"/>
      <c r="AE12" s="38"/>
      <c r="AF12" s="38"/>
      <c r="AH12" s="38"/>
      <c r="AI12" s="38"/>
      <c r="AJ12" s="38" t="s">
        <v>213</v>
      </c>
    </row>
    <row r="13" spans="1:36" ht="13.5">
      <c r="A13" s="67"/>
      <c r="B13" s="39">
        <v>1990</v>
      </c>
      <c r="C13" s="39">
        <v>1991</v>
      </c>
      <c r="D13" s="39">
        <v>1992</v>
      </c>
      <c r="E13" s="39">
        <v>1993</v>
      </c>
      <c r="F13" s="39">
        <v>1994</v>
      </c>
      <c r="G13" s="39">
        <v>1995</v>
      </c>
      <c r="H13" s="39">
        <v>1996</v>
      </c>
      <c r="I13" s="39">
        <v>1997</v>
      </c>
      <c r="J13" s="39">
        <v>1998</v>
      </c>
      <c r="K13" s="39">
        <v>1999</v>
      </c>
      <c r="L13" s="39">
        <v>2000</v>
      </c>
      <c r="M13" s="39">
        <v>2001</v>
      </c>
      <c r="N13" s="39">
        <v>2002</v>
      </c>
      <c r="O13" s="39">
        <v>2003</v>
      </c>
      <c r="P13" s="39">
        <v>2004</v>
      </c>
      <c r="Q13" s="39" t="s">
        <v>226</v>
      </c>
      <c r="R13" s="39" t="s">
        <v>227</v>
      </c>
      <c r="S13" s="39" t="s">
        <v>228</v>
      </c>
      <c r="T13" s="39" t="s">
        <v>214</v>
      </c>
      <c r="U13" s="39">
        <v>2009</v>
      </c>
      <c r="V13" s="40" t="s">
        <v>215</v>
      </c>
      <c r="W13" s="40" t="s">
        <v>216</v>
      </c>
      <c r="X13" s="40">
        <v>2012</v>
      </c>
      <c r="Y13" s="40">
        <v>2013</v>
      </c>
      <c r="Z13" s="40">
        <v>2014</v>
      </c>
      <c r="AA13" s="40">
        <v>2015</v>
      </c>
      <c r="AB13" s="40">
        <v>2016</v>
      </c>
      <c r="AC13" s="40">
        <v>2017</v>
      </c>
      <c r="AD13" s="40">
        <v>2018</v>
      </c>
      <c r="AE13" s="40" t="s">
        <v>576</v>
      </c>
      <c r="AF13" s="40" t="s">
        <v>229</v>
      </c>
      <c r="AG13" s="40" t="s">
        <v>217</v>
      </c>
      <c r="AH13" s="40" t="s">
        <v>218</v>
      </c>
      <c r="AI13" s="40" t="s">
        <v>230</v>
      </c>
      <c r="AJ13" s="40" t="s">
        <v>231</v>
      </c>
    </row>
    <row r="14" spans="1:36" ht="15" customHeight="1">
      <c r="A14" s="155" t="s">
        <v>401</v>
      </c>
      <c r="B14" s="156">
        <v>187463</v>
      </c>
      <c r="C14" s="156">
        <v>200076</v>
      </c>
      <c r="D14" s="156">
        <v>279353</v>
      </c>
      <c r="E14" s="156">
        <v>341551</v>
      </c>
      <c r="F14" s="156">
        <v>389544</v>
      </c>
      <c r="G14" s="156">
        <v>386838</v>
      </c>
      <c r="H14" s="156">
        <v>391557</v>
      </c>
      <c r="I14" s="156">
        <v>342242</v>
      </c>
      <c r="J14" s="156">
        <v>223906</v>
      </c>
      <c r="K14" s="156">
        <v>154372</v>
      </c>
      <c r="L14" s="156">
        <v>175638</v>
      </c>
      <c r="M14" s="156">
        <v>188859</v>
      </c>
      <c r="N14" s="156">
        <v>207836</v>
      </c>
      <c r="O14" s="156">
        <v>215406</v>
      </c>
      <c r="P14" s="156">
        <v>228152</v>
      </c>
      <c r="Q14" s="156">
        <v>246693</v>
      </c>
      <c r="R14" s="156">
        <v>252017</v>
      </c>
      <c r="S14" s="156">
        <v>261109</v>
      </c>
      <c r="T14" s="156">
        <v>263243</v>
      </c>
      <c r="U14" s="156">
        <v>289774</v>
      </c>
      <c r="V14" s="156">
        <v>313112</v>
      </c>
      <c r="W14" s="156">
        <v>333645</v>
      </c>
      <c r="X14" s="156">
        <v>389034</v>
      </c>
      <c r="Y14" s="156">
        <v>426102</v>
      </c>
      <c r="Z14" s="156">
        <v>455833</v>
      </c>
      <c r="AA14" s="156">
        <v>492212</v>
      </c>
      <c r="AB14" s="156">
        <v>513978</v>
      </c>
      <c r="AC14" s="156">
        <v>549750</v>
      </c>
      <c r="AD14" s="156">
        <v>564571</v>
      </c>
      <c r="AE14" s="156">
        <v>577653</v>
      </c>
      <c r="AF14" s="156">
        <v>621743</v>
      </c>
      <c r="AG14" s="156">
        <v>657447</v>
      </c>
      <c r="AH14" s="156">
        <v>647954</v>
      </c>
      <c r="AI14" s="156">
        <v>661517</v>
      </c>
      <c r="AJ14" s="156">
        <v>675097</v>
      </c>
    </row>
    <row r="15" spans="1:36" ht="15" customHeight="1">
      <c r="A15" s="155" t="s">
        <v>402</v>
      </c>
      <c r="B15" s="156">
        <v>24482</v>
      </c>
      <c r="C15" s="156">
        <v>29335</v>
      </c>
      <c r="D15" s="156">
        <v>31387</v>
      </c>
      <c r="E15" s="156">
        <v>47654</v>
      </c>
      <c r="F15" s="156">
        <v>47651</v>
      </c>
      <c r="G15" s="156">
        <v>52283</v>
      </c>
      <c r="H15" s="156">
        <v>58207</v>
      </c>
      <c r="I15" s="156">
        <v>45709</v>
      </c>
      <c r="J15" s="156">
        <v>45871</v>
      </c>
      <c r="K15" s="156">
        <v>38661</v>
      </c>
      <c r="L15" s="156">
        <v>42265</v>
      </c>
      <c r="M15" s="156">
        <v>47165</v>
      </c>
      <c r="N15" s="156">
        <v>52475</v>
      </c>
      <c r="O15" s="156">
        <v>57422</v>
      </c>
      <c r="P15" s="156">
        <v>61629</v>
      </c>
      <c r="Q15" s="156">
        <v>65399</v>
      </c>
      <c r="R15" s="156">
        <v>67160</v>
      </c>
      <c r="S15" s="156">
        <v>68700</v>
      </c>
      <c r="T15" s="156">
        <v>65781</v>
      </c>
      <c r="U15" s="156">
        <v>79562</v>
      </c>
      <c r="V15" s="156">
        <v>67887</v>
      </c>
      <c r="W15" s="156">
        <v>71373</v>
      </c>
      <c r="X15" s="156">
        <v>80302</v>
      </c>
      <c r="Y15" s="156">
        <v>96031</v>
      </c>
      <c r="Z15" s="156">
        <v>110516</v>
      </c>
      <c r="AA15" s="156">
        <v>124147</v>
      </c>
      <c r="AB15" s="156">
        <v>147399</v>
      </c>
      <c r="AC15" s="156">
        <v>155011</v>
      </c>
      <c r="AD15" s="156">
        <v>165748</v>
      </c>
      <c r="AE15" s="156">
        <v>167306</v>
      </c>
      <c r="AF15" s="156">
        <v>162224</v>
      </c>
      <c r="AG15" s="156">
        <v>164641</v>
      </c>
      <c r="AH15" s="156">
        <v>160008</v>
      </c>
      <c r="AI15" s="156">
        <v>161438</v>
      </c>
      <c r="AJ15" s="156">
        <v>164306</v>
      </c>
    </row>
    <row r="16" spans="1:36" ht="15" customHeight="1">
      <c r="A16" s="155" t="s">
        <v>403</v>
      </c>
      <c r="B16" s="156">
        <v>19739</v>
      </c>
      <c r="C16" s="156">
        <v>23790</v>
      </c>
      <c r="D16" s="156">
        <v>42568</v>
      </c>
      <c r="E16" s="156">
        <v>51412</v>
      </c>
      <c r="F16" s="156">
        <v>64770</v>
      </c>
      <c r="G16" s="156">
        <v>54691</v>
      </c>
      <c r="H16" s="156">
        <v>55867</v>
      </c>
      <c r="I16" s="156">
        <v>10469</v>
      </c>
      <c r="J16" s="156">
        <v>-9390</v>
      </c>
      <c r="K16" s="156">
        <v>12302</v>
      </c>
      <c r="L16" s="156">
        <v>9852</v>
      </c>
      <c r="M16" s="156">
        <v>9634</v>
      </c>
      <c r="N16" s="156">
        <v>16307</v>
      </c>
      <c r="O16" s="156">
        <v>35672</v>
      </c>
      <c r="P16" s="156">
        <v>38577</v>
      </c>
      <c r="Q16" s="156">
        <v>33648</v>
      </c>
      <c r="R16" s="156">
        <v>23534</v>
      </c>
      <c r="S16" s="156">
        <v>23311</v>
      </c>
      <c r="T16" s="156">
        <v>20376</v>
      </c>
      <c r="U16" s="156">
        <v>20176</v>
      </c>
      <c r="V16" s="156">
        <v>21169</v>
      </c>
      <c r="W16" s="156">
        <v>21543</v>
      </c>
      <c r="X16" s="156">
        <v>21758</v>
      </c>
      <c r="Y16" s="156">
        <v>31145</v>
      </c>
      <c r="Z16" s="156">
        <v>28734</v>
      </c>
      <c r="AA16" s="156">
        <v>28901</v>
      </c>
      <c r="AB16" s="156">
        <v>31993</v>
      </c>
      <c r="AC16" s="156">
        <v>34446</v>
      </c>
      <c r="AD16" s="156">
        <v>37296</v>
      </c>
      <c r="AE16" s="156">
        <v>35972</v>
      </c>
      <c r="AF16" s="156">
        <v>35531</v>
      </c>
      <c r="AG16" s="156">
        <v>43498</v>
      </c>
      <c r="AH16" s="156">
        <v>36507</v>
      </c>
      <c r="AI16" s="156">
        <v>33322</v>
      </c>
      <c r="AJ16" s="156">
        <v>33933</v>
      </c>
    </row>
    <row r="17" spans="1:36" ht="15" customHeight="1">
      <c r="A17" s="157" t="s">
        <v>312</v>
      </c>
      <c r="B17" s="157">
        <v>229189</v>
      </c>
      <c r="C17" s="157">
        <v>251589</v>
      </c>
      <c r="D17" s="157">
        <v>351019</v>
      </c>
      <c r="E17" s="157">
        <v>439348</v>
      </c>
      <c r="F17" s="157">
        <v>500418</v>
      </c>
      <c r="G17" s="157">
        <v>491450</v>
      </c>
      <c r="H17" s="157">
        <v>504265</v>
      </c>
      <c r="I17" s="157">
        <v>389520</v>
      </c>
      <c r="J17" s="157">
        <v>254517</v>
      </c>
      <c r="K17" s="157">
        <v>205856</v>
      </c>
      <c r="L17" s="157">
        <v>227310</v>
      </c>
      <c r="M17" s="157">
        <v>245313</v>
      </c>
      <c r="N17" s="157">
        <v>276618</v>
      </c>
      <c r="O17" s="157">
        <v>308500</v>
      </c>
      <c r="P17" s="157">
        <v>328339</v>
      </c>
      <c r="Q17" s="157">
        <v>346373</v>
      </c>
      <c r="R17" s="157">
        <v>344475</v>
      </c>
      <c r="S17" s="157">
        <v>355200</v>
      </c>
      <c r="T17" s="157">
        <v>352591</v>
      </c>
      <c r="U17" s="157">
        <v>392175</v>
      </c>
      <c r="V17" s="157">
        <v>407451</v>
      </c>
      <c r="W17" s="157">
        <v>432403</v>
      </c>
      <c r="X17" s="157">
        <v>498628</v>
      </c>
      <c r="Y17" s="157">
        <v>560159</v>
      </c>
      <c r="Z17" s="157">
        <v>602103</v>
      </c>
      <c r="AA17" s="157">
        <v>652506</v>
      </c>
      <c r="AB17" s="157">
        <v>698410</v>
      </c>
      <c r="AC17" s="157">
        <v>744929</v>
      </c>
      <c r="AD17" s="157">
        <v>772489</v>
      </c>
      <c r="AE17" s="157">
        <v>786463</v>
      </c>
      <c r="AF17" s="157">
        <v>827899</v>
      </c>
      <c r="AG17" s="157">
        <v>874561</v>
      </c>
      <c r="AH17" s="157">
        <v>853872</v>
      </c>
      <c r="AI17" s="157">
        <v>866483</v>
      </c>
      <c r="AJ17" s="157">
        <v>883836</v>
      </c>
    </row>
    <row r="18" spans="1:36" ht="15" customHeight="1">
      <c r="A18" s="36" t="s">
        <v>250</v>
      </c>
    </row>
    <row r="19" spans="1:36" ht="15" customHeight="1">
      <c r="A19" s="47"/>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row>
    <row r="20" spans="1:36" ht="15" customHeight="1">
      <c r="A20" s="66" t="s">
        <v>405</v>
      </c>
      <c r="B20" s="50"/>
      <c r="C20" s="50"/>
      <c r="D20" s="50"/>
      <c r="E20" s="50"/>
      <c r="F20" s="50"/>
      <c r="G20" s="50"/>
      <c r="H20" s="50"/>
      <c r="I20" s="50"/>
      <c r="J20" s="50"/>
      <c r="K20" s="50"/>
      <c r="L20" s="50"/>
      <c r="M20" s="50"/>
      <c r="N20" s="50"/>
      <c r="O20" s="50"/>
      <c r="P20" s="50"/>
      <c r="Q20" s="50"/>
      <c r="R20" s="50"/>
      <c r="S20" s="50"/>
      <c r="T20" s="50"/>
      <c r="U20" s="50"/>
      <c r="V20" s="50"/>
      <c r="W20" s="50"/>
      <c r="X20" s="154"/>
      <c r="Y20" s="154"/>
      <c r="Z20" s="154"/>
      <c r="AA20" s="154"/>
      <c r="AB20" s="154"/>
      <c r="AC20" s="154"/>
      <c r="AD20" s="154"/>
      <c r="AE20" s="154"/>
      <c r="AF20" s="154"/>
      <c r="AG20" s="154"/>
      <c r="AH20" s="154"/>
      <c r="AI20" s="154"/>
      <c r="AJ20" s="154"/>
    </row>
    <row r="21" spans="1:36" ht="15" customHeight="1">
      <c r="A21" s="66" t="s">
        <v>252</v>
      </c>
      <c r="B21" s="50"/>
      <c r="C21" s="50"/>
      <c r="D21" s="50"/>
      <c r="E21" s="50"/>
      <c r="F21" s="50"/>
      <c r="G21" s="50"/>
      <c r="H21" s="50"/>
      <c r="I21" s="50"/>
      <c r="J21" s="50"/>
      <c r="K21" s="50"/>
      <c r="L21" s="50"/>
      <c r="M21" s="50"/>
      <c r="N21" s="50"/>
      <c r="O21" s="50"/>
      <c r="P21" s="50"/>
      <c r="Q21" s="50"/>
      <c r="R21" s="50"/>
      <c r="S21" s="50"/>
      <c r="T21" s="50"/>
      <c r="U21" s="50"/>
      <c r="V21" s="50"/>
      <c r="W21" s="50"/>
      <c r="X21" s="154"/>
      <c r="Y21" s="154"/>
      <c r="Z21" s="154"/>
      <c r="AA21" s="154"/>
      <c r="AB21" s="154"/>
      <c r="AC21" s="154"/>
      <c r="AD21" s="154"/>
      <c r="AE21" s="154"/>
      <c r="AF21" s="154"/>
      <c r="AG21" s="154"/>
      <c r="AH21" s="154"/>
      <c r="AI21" s="154"/>
      <c r="AJ21" s="154"/>
    </row>
    <row r="22" spans="1:36" ht="15" customHeight="1">
      <c r="A22" s="50" t="s">
        <v>219</v>
      </c>
      <c r="B22" s="50"/>
      <c r="C22" s="50"/>
      <c r="D22" s="50"/>
      <c r="E22" s="50"/>
      <c r="F22" s="50"/>
      <c r="G22" s="50"/>
      <c r="H22" s="50"/>
      <c r="I22" s="50"/>
      <c r="J22" s="50"/>
      <c r="K22" s="50"/>
      <c r="L22" s="50"/>
      <c r="M22" s="50"/>
      <c r="N22" s="50"/>
      <c r="O22" s="59"/>
      <c r="P22" s="59"/>
      <c r="Q22" s="50"/>
      <c r="R22" s="59"/>
      <c r="S22" s="50"/>
      <c r="T22" s="59"/>
      <c r="U22" s="59"/>
      <c r="V22" s="59"/>
      <c r="W22" s="36"/>
      <c r="X22" s="38"/>
      <c r="Y22" s="38"/>
      <c r="Z22" s="38"/>
      <c r="AA22" s="38"/>
      <c r="AB22" s="38"/>
      <c r="AC22" s="38"/>
      <c r="AD22" s="38"/>
      <c r="AE22" s="38"/>
      <c r="AF22" s="38"/>
      <c r="AG22" s="38"/>
      <c r="AH22" s="38"/>
      <c r="AI22" s="38"/>
      <c r="AJ22" s="38"/>
    </row>
    <row r="23" spans="1:36" ht="13.5">
      <c r="A23" s="67"/>
      <c r="B23" s="39">
        <v>1990</v>
      </c>
      <c r="C23" s="39">
        <v>1991</v>
      </c>
      <c r="D23" s="39">
        <v>1992</v>
      </c>
      <c r="E23" s="39">
        <v>1993</v>
      </c>
      <c r="F23" s="39">
        <v>1994</v>
      </c>
      <c r="G23" s="39">
        <v>1995</v>
      </c>
      <c r="H23" s="39">
        <v>1996</v>
      </c>
      <c r="I23" s="39">
        <v>1997</v>
      </c>
      <c r="J23" s="39">
        <v>1998</v>
      </c>
      <c r="K23" s="39">
        <v>1999</v>
      </c>
      <c r="L23" s="39">
        <v>2000</v>
      </c>
      <c r="M23" s="39">
        <v>2001</v>
      </c>
      <c r="N23" s="39">
        <v>2002</v>
      </c>
      <c r="O23" s="39">
        <v>2003</v>
      </c>
      <c r="P23" s="39">
        <v>2004</v>
      </c>
      <c r="Q23" s="39" t="s">
        <v>226</v>
      </c>
      <c r="R23" s="39" t="s">
        <v>227</v>
      </c>
      <c r="S23" s="39" t="s">
        <v>228</v>
      </c>
      <c r="T23" s="39" t="s">
        <v>214</v>
      </c>
      <c r="U23" s="39">
        <v>2009</v>
      </c>
      <c r="V23" s="40" t="s">
        <v>215</v>
      </c>
      <c r="W23" s="40" t="s">
        <v>216</v>
      </c>
      <c r="X23" s="40">
        <v>2012</v>
      </c>
      <c r="Y23" s="40">
        <v>2013</v>
      </c>
      <c r="Z23" s="40">
        <v>2014</v>
      </c>
      <c r="AA23" s="40">
        <v>2015</v>
      </c>
      <c r="AB23" s="40">
        <v>2016</v>
      </c>
      <c r="AC23" s="40">
        <v>2017</v>
      </c>
      <c r="AD23" s="40">
        <v>2018</v>
      </c>
      <c r="AE23" s="40" t="s">
        <v>576</v>
      </c>
      <c r="AF23" s="40" t="s">
        <v>229</v>
      </c>
      <c r="AG23" s="40" t="s">
        <v>217</v>
      </c>
      <c r="AH23" s="40" t="s">
        <v>218</v>
      </c>
      <c r="AI23" s="40" t="s">
        <v>230</v>
      </c>
      <c r="AJ23" s="40" t="s">
        <v>231</v>
      </c>
    </row>
    <row r="24" spans="1:36" ht="15" customHeight="1">
      <c r="A24" s="158" t="s">
        <v>401</v>
      </c>
      <c r="B24" s="159">
        <v>90.197559614311274</v>
      </c>
      <c r="C24" s="159">
        <v>96.266286880040013</v>
      </c>
      <c r="D24" s="159">
        <v>134.4103042783733</v>
      </c>
      <c r="E24" s="159">
        <v>164.33678477260915</v>
      </c>
      <c r="F24" s="159">
        <v>187.42854943320694</v>
      </c>
      <c r="G24" s="159">
        <v>186.12656132720028</v>
      </c>
      <c r="H24" s="159">
        <v>188.39710156084604</v>
      </c>
      <c r="I24" s="159">
        <v>164.66925845378086</v>
      </c>
      <c r="J24" s="159">
        <v>107.73205796878308</v>
      </c>
      <c r="K24" s="159">
        <v>74.275871360110855</v>
      </c>
      <c r="L24" s="159">
        <v>84.507977443753731</v>
      </c>
      <c r="M24" s="159">
        <v>90.869243057025727</v>
      </c>
      <c r="N24" s="159">
        <v>100</v>
      </c>
      <c r="O24" s="159">
        <v>103.6422948863527</v>
      </c>
      <c r="P24" s="159">
        <v>109.77501491560653</v>
      </c>
      <c r="Q24" s="159">
        <v>118.69599106988201</v>
      </c>
      <c r="R24" s="159">
        <v>121.25762620527723</v>
      </c>
      <c r="S24" s="159">
        <v>125.63222925768395</v>
      </c>
      <c r="T24" s="161">
        <v>126.65900036567294</v>
      </c>
      <c r="U24" s="161">
        <v>139.42435381743297</v>
      </c>
      <c r="V24" s="161">
        <v>150.65339979599298</v>
      </c>
      <c r="W24" s="161">
        <v>160.53282395735098</v>
      </c>
      <c r="X24" s="162">
        <v>187.18316364826114</v>
      </c>
      <c r="Y24" s="162">
        <v>205.01837987644106</v>
      </c>
      <c r="Z24" s="162">
        <v>219.32340884158668</v>
      </c>
      <c r="AA24" s="162">
        <v>236.82711368579078</v>
      </c>
      <c r="AB24" s="162">
        <v>247.29979406840013</v>
      </c>
      <c r="AC24" s="162">
        <v>264.51144171365888</v>
      </c>
      <c r="AD24" s="162">
        <v>271.6425450836237</v>
      </c>
      <c r="AE24" s="162">
        <v>277.93693104178305</v>
      </c>
      <c r="AF24" s="162">
        <v>299.15077272464845</v>
      </c>
      <c r="AG24" s="162">
        <v>316.32970226524776</v>
      </c>
      <c r="AH24" s="162">
        <v>311.7621586250699</v>
      </c>
      <c r="AI24" s="162">
        <v>318.287977058835</v>
      </c>
      <c r="AJ24" s="162">
        <v>324.82197501876493</v>
      </c>
    </row>
    <row r="25" spans="1:36" ht="15" customHeight="1">
      <c r="A25" s="158" t="s">
        <v>402</v>
      </c>
      <c r="B25" s="159">
        <v>46.654597427346367</v>
      </c>
      <c r="C25" s="159">
        <v>55.902810862315398</v>
      </c>
      <c r="D25" s="159">
        <v>59.813244402096245</v>
      </c>
      <c r="E25" s="159">
        <v>90.812767984754657</v>
      </c>
      <c r="F25" s="159">
        <v>90.807050976655574</v>
      </c>
      <c r="G25" s="159">
        <v>99.634111481657953</v>
      </c>
      <c r="H25" s="159">
        <v>110.92329680800383</v>
      </c>
      <c r="I25" s="159">
        <v>87.106241067174849</v>
      </c>
      <c r="J25" s="159">
        <v>87.414959504525967</v>
      </c>
      <c r="K25" s="159">
        <v>73.675083373034781</v>
      </c>
      <c r="L25" s="159">
        <v>80.543115769414001</v>
      </c>
      <c r="M25" s="159">
        <v>89.880895664602193</v>
      </c>
      <c r="N25" s="159">
        <v>100</v>
      </c>
      <c r="O25" s="159">
        <v>109.42734635540734</v>
      </c>
      <c r="P25" s="159">
        <v>117.44449737970461</v>
      </c>
      <c r="Q25" s="159">
        <v>124.62887089090042</v>
      </c>
      <c r="R25" s="159">
        <v>127.98475464506906</v>
      </c>
      <c r="S25" s="159">
        <v>130.91948546927108</v>
      </c>
      <c r="T25" s="161">
        <v>125.35683658885182</v>
      </c>
      <c r="U25" s="161">
        <v>151.618866126727</v>
      </c>
      <c r="V25" s="161">
        <v>129.37017627441637</v>
      </c>
      <c r="W25" s="161">
        <v>136.01333968556452</v>
      </c>
      <c r="X25" s="162">
        <v>153.02906145783703</v>
      </c>
      <c r="Y25" s="162">
        <v>183.00333492139109</v>
      </c>
      <c r="Z25" s="162">
        <v>210.60695569318719</v>
      </c>
      <c r="AA25" s="162">
        <v>236.58313482610762</v>
      </c>
      <c r="AB25" s="162">
        <v>280.89375893282511</v>
      </c>
      <c r="AC25" s="162">
        <v>295.39971414959501</v>
      </c>
      <c r="AD25" s="162">
        <v>315.86088613625532</v>
      </c>
      <c r="AE25" s="162">
        <v>318.82991900905188</v>
      </c>
      <c r="AF25" s="162">
        <v>309.14530728918527</v>
      </c>
      <c r="AG25" s="162">
        <v>313.75131014768931</v>
      </c>
      <c r="AH25" s="162">
        <v>304.92234397332055</v>
      </c>
      <c r="AI25" s="162">
        <v>307.64745116722241</v>
      </c>
      <c r="AJ25" s="162">
        <v>313.11291090995707</v>
      </c>
    </row>
    <row r="26" spans="1:36" ht="15" customHeight="1">
      <c r="A26" s="158" t="s">
        <v>403</v>
      </c>
      <c r="B26" s="159">
        <v>121.04617648862454</v>
      </c>
      <c r="C26" s="159">
        <v>145.88826884160179</v>
      </c>
      <c r="D26" s="159">
        <v>261.04127061997917</v>
      </c>
      <c r="E26" s="159">
        <v>315.27564849451159</v>
      </c>
      <c r="F26" s="159">
        <v>397.19139020052745</v>
      </c>
      <c r="G26" s="159">
        <v>335.38357760470967</v>
      </c>
      <c r="H26" s="159">
        <v>342.59520451339915</v>
      </c>
      <c r="I26" s="159">
        <v>64.19942356043417</v>
      </c>
      <c r="J26" s="159">
        <v>-57.582633224995391</v>
      </c>
      <c r="K26" s="159">
        <v>75.439995094131348</v>
      </c>
      <c r="L26" s="159">
        <v>60.415772367694849</v>
      </c>
      <c r="M26" s="159">
        <v>59.078923161832343</v>
      </c>
      <c r="N26" s="159">
        <v>100</v>
      </c>
      <c r="O26" s="159">
        <v>218.75268289691545</v>
      </c>
      <c r="P26" s="159">
        <v>236.56711841540442</v>
      </c>
      <c r="Q26" s="159">
        <v>206.34083522413687</v>
      </c>
      <c r="R26" s="159">
        <v>144.3183908750843</v>
      </c>
      <c r="S26" s="159">
        <v>142.95087999018824</v>
      </c>
      <c r="T26" s="161">
        <v>124.95247439749798</v>
      </c>
      <c r="U26" s="161">
        <v>123.72600723615622</v>
      </c>
      <c r="V26" s="161">
        <v>129.81541669221804</v>
      </c>
      <c r="W26" s="161">
        <v>132.10891028392712</v>
      </c>
      <c r="X26" s="162">
        <v>133.42736248236952</v>
      </c>
      <c r="Y26" s="162">
        <v>190.99159869994477</v>
      </c>
      <c r="Z26" s="162">
        <v>176.2065370699699</v>
      </c>
      <c r="AA26" s="162">
        <v>177.23063714969027</v>
      </c>
      <c r="AB26" s="162">
        <v>196.19181946403378</v>
      </c>
      <c r="AC26" s="162">
        <v>211.2344391978904</v>
      </c>
      <c r="AD26" s="162">
        <v>228.71159624701042</v>
      </c>
      <c r="AE26" s="162">
        <v>220.592383638928</v>
      </c>
      <c r="AF26" s="162">
        <v>217.88802354816943</v>
      </c>
      <c r="AG26" s="162">
        <v>266.74434292021823</v>
      </c>
      <c r="AH26" s="162">
        <v>223.87318329551718</v>
      </c>
      <c r="AI26" s="162">
        <v>204.34169375114973</v>
      </c>
      <c r="AJ26" s="162">
        <v>208.08855092904878</v>
      </c>
    </row>
    <row r="27" spans="1:36" ht="15" customHeight="1">
      <c r="A27" s="160" t="s">
        <v>312</v>
      </c>
      <c r="B27" s="160">
        <v>82.85397190349147</v>
      </c>
      <c r="C27" s="160">
        <v>90.951781879704143</v>
      </c>
      <c r="D27" s="160">
        <v>126.89665893036607</v>
      </c>
      <c r="E27" s="160">
        <v>158.82842042094154</v>
      </c>
      <c r="F27" s="160">
        <v>180.90579788733925</v>
      </c>
      <c r="G27" s="160">
        <v>177.66378182186267</v>
      </c>
      <c r="H27" s="160">
        <v>182.29652444887898</v>
      </c>
      <c r="I27" s="160">
        <v>140.81513133635556</v>
      </c>
      <c r="J27" s="160">
        <v>92.010281326594793</v>
      </c>
      <c r="K27" s="160">
        <v>74.418873681394558</v>
      </c>
      <c r="L27" s="160">
        <v>82.174695789861829</v>
      </c>
      <c r="M27" s="160">
        <v>88.682949048868835</v>
      </c>
      <c r="N27" s="160">
        <v>100</v>
      </c>
      <c r="O27" s="160">
        <v>111.52564185989343</v>
      </c>
      <c r="P27" s="160">
        <v>118.69762632945071</v>
      </c>
      <c r="Q27" s="160">
        <v>125.21708637904979</v>
      </c>
      <c r="R27" s="160">
        <v>124.53094158731534</v>
      </c>
      <c r="S27" s="160">
        <v>128.40812962280108</v>
      </c>
      <c r="T27" s="163">
        <v>127.46495166619667</v>
      </c>
      <c r="U27" s="163">
        <v>141.77493872416107</v>
      </c>
      <c r="V27" s="163">
        <v>147.29735592043897</v>
      </c>
      <c r="W27" s="163">
        <v>156.31773781894159</v>
      </c>
      <c r="X27" s="164">
        <v>180.25869610799003</v>
      </c>
      <c r="Y27" s="164">
        <v>202.50272939577317</v>
      </c>
      <c r="Z27" s="164">
        <v>217.66587857623142</v>
      </c>
      <c r="AA27" s="164">
        <v>235.8870355508318</v>
      </c>
      <c r="AB27" s="164">
        <v>252.48176185208479</v>
      </c>
      <c r="AC27" s="164">
        <v>269.29881641830968</v>
      </c>
      <c r="AD27" s="164">
        <v>279.26201476404282</v>
      </c>
      <c r="AE27" s="164">
        <v>284.31374675545339</v>
      </c>
      <c r="AF27" s="164">
        <v>299.2932491739511</v>
      </c>
      <c r="AG27" s="164">
        <v>316.16199958064914</v>
      </c>
      <c r="AH27" s="164">
        <v>308.68273214324444</v>
      </c>
      <c r="AI27" s="164">
        <v>313.24172685797737</v>
      </c>
      <c r="AJ27" s="164">
        <v>319.51499902392464</v>
      </c>
    </row>
    <row r="29" spans="1:36" ht="15" customHeight="1">
      <c r="A29" s="66" t="s">
        <v>406</v>
      </c>
      <c r="B29" s="50"/>
      <c r="C29" s="50"/>
      <c r="D29" s="50"/>
      <c r="E29" s="50"/>
      <c r="F29" s="50"/>
      <c r="G29" s="50"/>
      <c r="H29" s="50"/>
      <c r="I29" s="50"/>
      <c r="J29" s="50"/>
      <c r="K29" s="50"/>
      <c r="L29" s="50"/>
      <c r="M29" s="50"/>
      <c r="N29" s="50"/>
      <c r="O29" s="50"/>
      <c r="P29" s="50"/>
      <c r="Q29" s="50"/>
      <c r="R29" s="50"/>
      <c r="S29" s="50"/>
      <c r="T29" s="50"/>
      <c r="U29" s="50"/>
      <c r="V29" s="50"/>
      <c r="W29" s="50"/>
      <c r="X29" s="154"/>
      <c r="Y29" s="154"/>
      <c r="Z29" s="154"/>
      <c r="AA29" s="154"/>
      <c r="AB29" s="154"/>
      <c r="AC29" s="154"/>
      <c r="AD29" s="154"/>
      <c r="AE29" s="154"/>
      <c r="AF29" s="154"/>
      <c r="AG29" s="154"/>
      <c r="AH29" s="154"/>
      <c r="AI29" s="154"/>
      <c r="AJ29" s="154"/>
    </row>
    <row r="30" spans="1:36" ht="15" customHeight="1">
      <c r="A30" s="66" t="s">
        <v>246</v>
      </c>
      <c r="B30" s="50"/>
      <c r="C30" s="50"/>
      <c r="D30" s="50"/>
      <c r="E30" s="50"/>
      <c r="F30" s="50"/>
      <c r="G30" s="50"/>
      <c r="H30" s="50"/>
      <c r="I30" s="50"/>
      <c r="J30" s="50"/>
      <c r="K30" s="50"/>
      <c r="L30" s="50"/>
      <c r="M30" s="50"/>
      <c r="N30" s="50"/>
      <c r="O30" s="50"/>
      <c r="P30" s="50"/>
      <c r="Q30" s="50"/>
      <c r="R30" s="50"/>
      <c r="S30" s="50"/>
      <c r="T30" s="50"/>
      <c r="U30" s="50"/>
      <c r="V30" s="50"/>
      <c r="W30" s="50"/>
      <c r="X30" s="154"/>
      <c r="Y30" s="154"/>
      <c r="Z30" s="154"/>
      <c r="AA30" s="154"/>
      <c r="AB30" s="154"/>
      <c r="AC30" s="154"/>
      <c r="AD30" s="154"/>
      <c r="AE30" s="154"/>
      <c r="AF30" s="154"/>
      <c r="AG30" s="154"/>
      <c r="AH30" s="154"/>
      <c r="AI30" s="154"/>
      <c r="AJ30" s="154"/>
    </row>
    <row r="31" spans="1:36" ht="15" customHeight="1">
      <c r="A31" s="50" t="s">
        <v>219</v>
      </c>
      <c r="B31" s="50"/>
      <c r="C31" s="50"/>
      <c r="D31" s="50"/>
      <c r="E31" s="50"/>
      <c r="F31" s="50"/>
      <c r="G31" s="50"/>
      <c r="H31" s="50"/>
      <c r="I31" s="50"/>
      <c r="J31" s="50"/>
      <c r="K31" s="50"/>
      <c r="L31" s="50"/>
      <c r="M31" s="50"/>
      <c r="N31" s="50"/>
      <c r="O31" s="59"/>
      <c r="P31" s="59"/>
      <c r="Q31" s="50"/>
      <c r="R31" s="59"/>
      <c r="S31" s="50"/>
      <c r="T31" s="59"/>
      <c r="U31" s="59"/>
      <c r="V31" s="59"/>
      <c r="W31" s="36"/>
      <c r="X31" s="38"/>
      <c r="Y31" s="38"/>
      <c r="Z31" s="38"/>
      <c r="AA31" s="38"/>
      <c r="AB31" s="38"/>
      <c r="AC31" s="38"/>
      <c r="AD31" s="38"/>
      <c r="AE31" s="38"/>
      <c r="AF31" s="38"/>
      <c r="AG31" s="38"/>
      <c r="AH31" s="38"/>
      <c r="AI31" s="38"/>
      <c r="AJ31" s="38" t="s">
        <v>254</v>
      </c>
    </row>
    <row r="32" spans="1:36" ht="13.5">
      <c r="A32" s="67"/>
      <c r="B32" s="39">
        <v>1990</v>
      </c>
      <c r="C32" s="39">
        <v>1991</v>
      </c>
      <c r="D32" s="39">
        <v>1992</v>
      </c>
      <c r="E32" s="39">
        <v>1993</v>
      </c>
      <c r="F32" s="39">
        <v>1994</v>
      </c>
      <c r="G32" s="39">
        <v>1995</v>
      </c>
      <c r="H32" s="39">
        <v>1996</v>
      </c>
      <c r="I32" s="39">
        <v>1997</v>
      </c>
      <c r="J32" s="39">
        <v>1998</v>
      </c>
      <c r="K32" s="39">
        <v>1999</v>
      </c>
      <c r="L32" s="39">
        <v>2000</v>
      </c>
      <c r="M32" s="39">
        <v>2001</v>
      </c>
      <c r="N32" s="39">
        <v>2002</v>
      </c>
      <c r="O32" s="39">
        <v>2003</v>
      </c>
      <c r="P32" s="39">
        <v>2004</v>
      </c>
      <c r="Q32" s="39" t="s">
        <v>226</v>
      </c>
      <c r="R32" s="39" t="s">
        <v>227</v>
      </c>
      <c r="S32" s="39" t="s">
        <v>228</v>
      </c>
      <c r="T32" s="39" t="s">
        <v>214</v>
      </c>
      <c r="U32" s="39">
        <v>2009</v>
      </c>
      <c r="V32" s="40" t="s">
        <v>215</v>
      </c>
      <c r="W32" s="40" t="s">
        <v>216</v>
      </c>
      <c r="X32" s="40">
        <v>2012</v>
      </c>
      <c r="Y32" s="40">
        <v>2013</v>
      </c>
      <c r="Z32" s="40">
        <v>2014</v>
      </c>
      <c r="AA32" s="40">
        <v>2015</v>
      </c>
      <c r="AB32" s="40">
        <v>2016</v>
      </c>
      <c r="AC32" s="40">
        <v>2017</v>
      </c>
      <c r="AD32" s="40">
        <v>2018</v>
      </c>
      <c r="AE32" s="40" t="s">
        <v>576</v>
      </c>
      <c r="AF32" s="40" t="s">
        <v>229</v>
      </c>
      <c r="AG32" s="40" t="s">
        <v>217</v>
      </c>
      <c r="AH32" s="40" t="s">
        <v>218</v>
      </c>
      <c r="AI32" s="40" t="s">
        <v>230</v>
      </c>
      <c r="AJ32" s="40" t="s">
        <v>231</v>
      </c>
    </row>
    <row r="33" spans="1:36" ht="15" customHeight="1">
      <c r="A33" s="158" t="s">
        <v>401</v>
      </c>
      <c r="B33" s="159"/>
      <c r="C33" s="159">
        <v>6.7282610435125889</v>
      </c>
      <c r="D33" s="159">
        <v>39.623443091625177</v>
      </c>
      <c r="E33" s="159">
        <v>22.265019527264784</v>
      </c>
      <c r="F33" s="159">
        <v>14.051488650304051</v>
      </c>
      <c r="G33" s="159">
        <v>-0.69465836978621098</v>
      </c>
      <c r="H33" s="159">
        <v>1.2198904967971202</v>
      </c>
      <c r="I33" s="159">
        <v>-12.594590315075465</v>
      </c>
      <c r="J33" s="159">
        <v>-34.576703034694745</v>
      </c>
      <c r="K33" s="159">
        <v>-31.054996293087271</v>
      </c>
      <c r="L33" s="159">
        <v>13.775814266835965</v>
      </c>
      <c r="M33" s="159">
        <v>7.5274143408601759</v>
      </c>
      <c r="N33" s="159">
        <v>10.048237044567628</v>
      </c>
      <c r="O33" s="159">
        <v>3.6422948863527012</v>
      </c>
      <c r="P33" s="159">
        <v>5.9171982210337575</v>
      </c>
      <c r="Q33" s="159">
        <v>8.1265998106525501</v>
      </c>
      <c r="R33" s="159">
        <v>2.158147981499269</v>
      </c>
      <c r="S33" s="159">
        <v>3.6076931318125247</v>
      </c>
      <c r="T33" s="159">
        <v>0.81728320356633333</v>
      </c>
      <c r="U33" s="159">
        <v>10.078520606435887</v>
      </c>
      <c r="V33" s="159">
        <v>8.0538626653874985</v>
      </c>
      <c r="W33" s="159">
        <v>6.5577173663098165</v>
      </c>
      <c r="X33" s="159">
        <v>16.601177898664758</v>
      </c>
      <c r="Y33" s="159">
        <v>9.5282160428137246</v>
      </c>
      <c r="Z33" s="159">
        <v>6.9774373272127406</v>
      </c>
      <c r="AA33" s="159">
        <v>7.9807736605291808</v>
      </c>
      <c r="AB33" s="159">
        <v>4.4220782914678978</v>
      </c>
      <c r="AC33" s="159">
        <v>6.9598309655277006</v>
      </c>
      <c r="AD33" s="159">
        <v>2.6959527057753689</v>
      </c>
      <c r="AE33" s="159">
        <v>2.3171576294212883</v>
      </c>
      <c r="AF33" s="159">
        <v>7.6326098886355709</v>
      </c>
      <c r="AG33" s="159">
        <v>5.7425656581577869</v>
      </c>
      <c r="AH33" s="159">
        <v>-1.4439186732923019</v>
      </c>
      <c r="AI33" s="159">
        <v>2.0932041472079703</v>
      </c>
      <c r="AJ33" s="159">
        <v>2.0528572961843849</v>
      </c>
    </row>
    <row r="34" spans="1:36" ht="15" customHeight="1">
      <c r="A34" s="158" t="s">
        <v>402</v>
      </c>
      <c r="B34" s="159"/>
      <c r="C34" s="159">
        <v>19.822726901396948</v>
      </c>
      <c r="D34" s="159">
        <v>6.9950570990284575</v>
      </c>
      <c r="E34" s="159">
        <v>51.827189600790149</v>
      </c>
      <c r="F34" s="159">
        <v>-6.2953791916839918E-3</v>
      </c>
      <c r="G34" s="159">
        <v>9.7206774254475334</v>
      </c>
      <c r="H34" s="159">
        <v>11.330642847579526</v>
      </c>
      <c r="I34" s="159">
        <v>-21.471644303949702</v>
      </c>
      <c r="J34" s="159">
        <v>0.35441597934762115</v>
      </c>
      <c r="K34" s="159">
        <v>-15.717991759499455</v>
      </c>
      <c r="L34" s="159">
        <v>9.322055818525115</v>
      </c>
      <c r="M34" s="159">
        <v>11.593517094522653</v>
      </c>
      <c r="N34" s="159">
        <v>11.258348351531851</v>
      </c>
      <c r="O34" s="159">
        <v>9.4273463554073373</v>
      </c>
      <c r="P34" s="159">
        <v>7.3264602417192179</v>
      </c>
      <c r="Q34" s="159">
        <v>6.1172499959434674</v>
      </c>
      <c r="R34" s="159">
        <v>2.6927017232679447</v>
      </c>
      <c r="S34" s="159">
        <v>2.2930315664085867</v>
      </c>
      <c r="T34" s="159">
        <v>-4.2489082969432275</v>
      </c>
      <c r="U34" s="159">
        <v>20.949818336601737</v>
      </c>
      <c r="V34" s="159">
        <v>-14.674090646288434</v>
      </c>
      <c r="W34" s="159">
        <v>5.1350037562419857</v>
      </c>
      <c r="X34" s="159">
        <v>12.510333039104424</v>
      </c>
      <c r="Y34" s="159">
        <v>19.587307912629811</v>
      </c>
      <c r="Z34" s="159">
        <v>15.0836708979392</v>
      </c>
      <c r="AA34" s="159">
        <v>12.333960693474253</v>
      </c>
      <c r="AB34" s="159">
        <v>18.729409490362229</v>
      </c>
      <c r="AC34" s="159">
        <v>5.1642141398516799</v>
      </c>
      <c r="AD34" s="159">
        <v>6.9266052086626217</v>
      </c>
      <c r="AE34" s="159">
        <v>0.93998117624344957</v>
      </c>
      <c r="AF34" s="159">
        <v>-3.0375479660024212</v>
      </c>
      <c r="AG34" s="159">
        <v>1.4899151790117315</v>
      </c>
      <c r="AH34" s="159">
        <v>-2.8140013726835917</v>
      </c>
      <c r="AI34" s="159">
        <v>0.89370531473427661</v>
      </c>
      <c r="AJ34" s="159">
        <v>1.7765334060134421</v>
      </c>
    </row>
    <row r="35" spans="1:36" ht="15" customHeight="1">
      <c r="A35" s="158" t="s">
        <v>403</v>
      </c>
      <c r="B35" s="159"/>
      <c r="C35" s="159">
        <v>20.522822838036376</v>
      </c>
      <c r="D35" s="159">
        <v>78.932324506095</v>
      </c>
      <c r="E35" s="159">
        <v>20.776169892877277</v>
      </c>
      <c r="F35" s="159">
        <v>25.982260950750799</v>
      </c>
      <c r="G35" s="159">
        <v>-15.561216612629309</v>
      </c>
      <c r="H35" s="159">
        <v>2.1502623832074761</v>
      </c>
      <c r="I35" s="159">
        <v>-81.260851665562853</v>
      </c>
      <c r="J35" s="159">
        <v>-189.69338045658611</v>
      </c>
      <c r="K35" s="159">
        <v>-231.01171458998934</v>
      </c>
      <c r="L35" s="159">
        <v>-19.915460900666559</v>
      </c>
      <c r="M35" s="159">
        <v>-2.2127486804709662</v>
      </c>
      <c r="N35" s="159">
        <v>69.265102761054607</v>
      </c>
      <c r="O35" s="159">
        <v>118.75268289691542</v>
      </c>
      <c r="P35" s="159">
        <v>8.1436420722134955</v>
      </c>
      <c r="Q35" s="159">
        <v>-12.777043315965471</v>
      </c>
      <c r="R35" s="159">
        <v>-30.058250118877794</v>
      </c>
      <c r="S35" s="159">
        <v>-0.94756522478117233</v>
      </c>
      <c r="T35" s="159">
        <v>-12.59062245291922</v>
      </c>
      <c r="U35" s="159">
        <v>-0.9815469179426799</v>
      </c>
      <c r="V35" s="159">
        <v>4.9216891356066697</v>
      </c>
      <c r="W35" s="159">
        <v>1.7667343757381104</v>
      </c>
      <c r="X35" s="159">
        <v>0.9980039920159669</v>
      </c>
      <c r="Y35" s="159">
        <v>43.14275209118486</v>
      </c>
      <c r="Z35" s="159">
        <v>-7.7412104671696937</v>
      </c>
      <c r="AA35" s="159">
        <v>0.58119301176307658</v>
      </c>
      <c r="AB35" s="159">
        <v>10.698591744230313</v>
      </c>
      <c r="AC35" s="159">
        <v>7.667302222361144</v>
      </c>
      <c r="AD35" s="159">
        <v>8.2738198920048802</v>
      </c>
      <c r="AE35" s="159">
        <v>-3.5499785499785474</v>
      </c>
      <c r="AF35" s="159">
        <v>-1.2259535194039728</v>
      </c>
      <c r="AG35" s="159">
        <v>22.422673158650184</v>
      </c>
      <c r="AH35" s="159">
        <v>-16.072003310497024</v>
      </c>
      <c r="AI35" s="159">
        <v>-8.7243542334346813</v>
      </c>
      <c r="AJ35" s="159">
        <v>1.8336234319668705</v>
      </c>
    </row>
    <row r="36" spans="1:36" ht="15" customHeight="1">
      <c r="A36" s="160" t="s">
        <v>312</v>
      </c>
      <c r="B36" s="160"/>
      <c r="C36" s="160">
        <v>9.7735929734847673</v>
      </c>
      <c r="D36" s="160">
        <v>39.520805758598357</v>
      </c>
      <c r="E36" s="160">
        <v>25.163595133027002</v>
      </c>
      <c r="F36" s="160">
        <v>13.900142939082457</v>
      </c>
      <c r="G36" s="160">
        <v>-1.7921018028927875</v>
      </c>
      <c r="H36" s="160">
        <v>2.6075897853291394</v>
      </c>
      <c r="I36" s="160">
        <v>-22.754900697054126</v>
      </c>
      <c r="J36" s="160">
        <v>-34.658810844115834</v>
      </c>
      <c r="K36" s="160">
        <v>-19.118958655021075</v>
      </c>
      <c r="L36" s="160">
        <v>10.42184828229442</v>
      </c>
      <c r="M36" s="160">
        <v>7.920021116536887</v>
      </c>
      <c r="N36" s="160">
        <v>12.761247875163576</v>
      </c>
      <c r="O36" s="160">
        <v>11.525641859893426</v>
      </c>
      <c r="P36" s="160">
        <v>6.4307941653160441</v>
      </c>
      <c r="Q36" s="160">
        <v>5.4924940381739589</v>
      </c>
      <c r="R36" s="160">
        <v>-0.54796418889463894</v>
      </c>
      <c r="S36" s="160">
        <v>3.113433485739165</v>
      </c>
      <c r="T36" s="160">
        <v>-0.73451576576576372</v>
      </c>
      <c r="U36" s="160">
        <v>11.226605330255168</v>
      </c>
      <c r="V36" s="160">
        <v>3.8951998470070777</v>
      </c>
      <c r="W36" s="160">
        <v>6.123926558040111</v>
      </c>
      <c r="X36" s="160">
        <v>15.315573666232666</v>
      </c>
      <c r="Y36" s="160">
        <v>12.340061127734515</v>
      </c>
      <c r="Z36" s="160">
        <v>7.4878739786382198</v>
      </c>
      <c r="AA36" s="160">
        <v>8.3711590873986665</v>
      </c>
      <c r="AB36" s="160">
        <v>7.0350310954995052</v>
      </c>
      <c r="AC36" s="160">
        <v>6.6607007345255624</v>
      </c>
      <c r="AD36" s="160">
        <v>3.6996814461512457</v>
      </c>
      <c r="AE36" s="160">
        <v>1.8089577974573103</v>
      </c>
      <c r="AF36" s="160">
        <v>5.2686521807128912</v>
      </c>
      <c r="AG36" s="160">
        <v>5.6361947532247143</v>
      </c>
      <c r="AH36" s="160">
        <v>-2.3656440202570224</v>
      </c>
      <c r="AI36" s="160">
        <v>1.4769192572188956</v>
      </c>
      <c r="AJ36" s="160">
        <v>2.0026936477691919</v>
      </c>
    </row>
    <row r="39" spans="1:36" ht="15" customHeight="1">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ht="15" customHeight="1">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ht="15" customHeight="1">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ht="15" customHeight="1">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ht="15" customHeight="1">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row>
    <row r="44" spans="1:36" ht="15" customHeight="1">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row>
    <row r="45" spans="1:36" ht="15" customHeight="1">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row>
    <row r="46" spans="1:36" ht="15" customHeight="1">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row>
    <row r="47" spans="1:36" ht="15" customHeight="1">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row>
    <row r="48" spans="1:36" ht="15" customHeight="1">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6"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CEE65-4D04-4F27-99DD-B08DB2CD4EAD}">
  <dimension ref="A1:AJ44"/>
  <sheetViews>
    <sheetView zoomScaleNormal="100" zoomScaleSheetLayoutView="100" workbookViewId="0">
      <pane xSplit="1" topLeftCell="Y1" activePane="topRight" state="frozen"/>
      <selection activeCell="A14" sqref="A14:J14"/>
      <selection pane="topRight" activeCell="AE29" activeCellId="3" sqref="AE4:AJ4 AE12:AJ12 AE21:AJ21 AE29:AJ29"/>
    </sheetView>
  </sheetViews>
  <sheetFormatPr defaultColWidth="7.75" defaultRowHeight="15" customHeight="1"/>
  <cols>
    <col min="1" max="1" width="41.875" style="37" customWidth="1"/>
    <col min="2" max="2" width="1" style="37" hidden="1" customWidth="1"/>
    <col min="3" max="22" width="7.25" style="37" hidden="1" customWidth="1"/>
    <col min="23" max="36" width="7.25" style="37" customWidth="1"/>
    <col min="37" max="16384" width="7.75" style="36"/>
  </cols>
  <sheetData>
    <row r="1" spans="1:36" ht="15" customHeight="1">
      <c r="A1" s="81" t="s">
        <v>407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ht="15" customHeight="1">
      <c r="A2" s="81" t="s">
        <v>225</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row>
    <row r="3" spans="1:36" ht="15" customHeight="1">
      <c r="A3" s="36" t="s">
        <v>219</v>
      </c>
      <c r="B3" s="36"/>
      <c r="C3" s="36"/>
      <c r="D3" s="36"/>
      <c r="E3" s="36"/>
      <c r="F3" s="36"/>
      <c r="G3" s="36"/>
      <c r="H3" s="36"/>
      <c r="I3" s="36"/>
      <c r="J3" s="36"/>
      <c r="K3" s="36"/>
      <c r="L3" s="36"/>
      <c r="M3" s="36"/>
      <c r="N3" s="36"/>
      <c r="O3" s="38"/>
      <c r="P3" s="38"/>
      <c r="Q3" s="36"/>
      <c r="R3" s="38"/>
      <c r="S3" s="36"/>
      <c r="T3" s="38"/>
      <c r="U3" s="38"/>
      <c r="V3" s="38"/>
      <c r="W3" s="36"/>
      <c r="X3" s="36"/>
      <c r="Y3" s="38"/>
      <c r="Z3" s="38"/>
      <c r="AA3" s="38"/>
      <c r="AB3" s="38"/>
      <c r="AC3" s="38"/>
      <c r="AD3" s="38"/>
      <c r="AE3" s="38"/>
      <c r="AF3" s="38"/>
      <c r="AG3" s="38"/>
      <c r="AH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ht="15" customHeight="1">
      <c r="A5" s="144" t="s">
        <v>408</v>
      </c>
      <c r="B5" s="145">
        <v>46780</v>
      </c>
      <c r="C5" s="145">
        <v>60639</v>
      </c>
      <c r="D5" s="145">
        <v>75613</v>
      </c>
      <c r="E5" s="145">
        <v>75590</v>
      </c>
      <c r="F5" s="145">
        <v>73677</v>
      </c>
      <c r="G5" s="145">
        <v>94344</v>
      </c>
      <c r="H5" s="145">
        <v>113260</v>
      </c>
      <c r="I5" s="145">
        <v>134712</v>
      </c>
      <c r="J5" s="145">
        <v>166937</v>
      </c>
      <c r="K5" s="145">
        <v>200652</v>
      </c>
      <c r="L5" s="145">
        <v>206347</v>
      </c>
      <c r="M5" s="145">
        <v>197069</v>
      </c>
      <c r="N5" s="145">
        <v>216201</v>
      </c>
      <c r="O5" s="145">
        <v>223646</v>
      </c>
      <c r="P5" s="145">
        <v>227322</v>
      </c>
      <c r="Q5" s="145">
        <v>235860</v>
      </c>
      <c r="R5" s="145">
        <v>257485</v>
      </c>
      <c r="S5" s="145">
        <v>259783</v>
      </c>
      <c r="T5" s="145">
        <v>266255</v>
      </c>
      <c r="U5" s="145">
        <v>259736</v>
      </c>
      <c r="V5" s="145">
        <v>267449</v>
      </c>
      <c r="W5" s="145">
        <v>272667</v>
      </c>
      <c r="X5" s="145">
        <v>279198</v>
      </c>
      <c r="Y5" s="145">
        <v>280267</v>
      </c>
      <c r="Z5" s="145">
        <v>288137</v>
      </c>
      <c r="AA5" s="145">
        <v>296728</v>
      </c>
      <c r="AB5" s="145">
        <v>316689</v>
      </c>
      <c r="AC5" s="145">
        <v>339204</v>
      </c>
      <c r="AD5" s="145">
        <v>358931</v>
      </c>
      <c r="AE5" s="145">
        <v>377313</v>
      </c>
      <c r="AF5" s="145">
        <v>392719</v>
      </c>
      <c r="AG5" s="145">
        <v>404142</v>
      </c>
      <c r="AH5" s="145">
        <v>417655</v>
      </c>
      <c r="AI5" s="145">
        <v>426962</v>
      </c>
      <c r="AJ5" s="145">
        <v>434063</v>
      </c>
    </row>
    <row r="6" spans="1:36" ht="15" customHeight="1">
      <c r="A6" s="144" t="s">
        <v>409</v>
      </c>
      <c r="B6" s="145">
        <v>18027</v>
      </c>
      <c r="C6" s="145">
        <v>14139</v>
      </c>
      <c r="D6" s="145">
        <v>13080</v>
      </c>
      <c r="E6" s="145">
        <v>15777</v>
      </c>
      <c r="F6" s="145">
        <v>17815</v>
      </c>
      <c r="G6" s="145">
        <v>18106</v>
      </c>
      <c r="H6" s="145">
        <v>18087</v>
      </c>
      <c r="I6" s="145">
        <v>14542</v>
      </c>
      <c r="J6" s="145">
        <v>9067</v>
      </c>
      <c r="K6" s="145">
        <v>9721</v>
      </c>
      <c r="L6" s="145">
        <v>10092</v>
      </c>
      <c r="M6" s="145">
        <v>10775</v>
      </c>
      <c r="N6" s="145">
        <v>13841</v>
      </c>
      <c r="O6" s="145">
        <v>17117</v>
      </c>
      <c r="P6" s="145">
        <v>21115</v>
      </c>
      <c r="Q6" s="145">
        <v>22484</v>
      </c>
      <c r="R6" s="145">
        <v>22490</v>
      </c>
      <c r="S6" s="145">
        <v>23206</v>
      </c>
      <c r="T6" s="145">
        <v>20540</v>
      </c>
      <c r="U6" s="145">
        <v>18991</v>
      </c>
      <c r="V6" s="145">
        <v>26676</v>
      </c>
      <c r="W6" s="145">
        <v>33507</v>
      </c>
      <c r="X6" s="145">
        <v>38572</v>
      </c>
      <c r="Y6" s="145">
        <v>38788</v>
      </c>
      <c r="Z6" s="145">
        <v>36453</v>
      </c>
      <c r="AA6" s="145">
        <v>35760</v>
      </c>
      <c r="AB6" s="145">
        <v>37486</v>
      </c>
      <c r="AC6" s="145">
        <v>38151</v>
      </c>
      <c r="AD6" s="145">
        <v>41135</v>
      </c>
      <c r="AE6" s="145">
        <v>40387</v>
      </c>
      <c r="AF6" s="145">
        <v>35486</v>
      </c>
      <c r="AG6" s="145">
        <v>32292</v>
      </c>
      <c r="AH6" s="145">
        <v>32081</v>
      </c>
      <c r="AI6" s="145">
        <v>31500</v>
      </c>
      <c r="AJ6" s="145">
        <v>30817</v>
      </c>
    </row>
    <row r="7" spans="1:36" ht="15" customHeight="1">
      <c r="A7" s="60" t="s">
        <v>312</v>
      </c>
      <c r="B7" s="60">
        <v>64807</v>
      </c>
      <c r="C7" s="60">
        <v>74778</v>
      </c>
      <c r="D7" s="60">
        <v>88693</v>
      </c>
      <c r="E7" s="60">
        <v>91367</v>
      </c>
      <c r="F7" s="60">
        <v>91492</v>
      </c>
      <c r="G7" s="60">
        <v>112450</v>
      </c>
      <c r="H7" s="60">
        <v>131347</v>
      </c>
      <c r="I7" s="60">
        <v>149254</v>
      </c>
      <c r="J7" s="60">
        <v>176004</v>
      </c>
      <c r="K7" s="60">
        <v>210373</v>
      </c>
      <c r="L7" s="60">
        <v>216439</v>
      </c>
      <c r="M7" s="60">
        <v>207844</v>
      </c>
      <c r="N7" s="60">
        <v>230042</v>
      </c>
      <c r="O7" s="60">
        <v>240763</v>
      </c>
      <c r="P7" s="60">
        <v>248437</v>
      </c>
      <c r="Q7" s="60">
        <v>258344</v>
      </c>
      <c r="R7" s="60">
        <v>279975</v>
      </c>
      <c r="S7" s="60">
        <v>282989</v>
      </c>
      <c r="T7" s="60">
        <v>286795</v>
      </c>
      <c r="U7" s="60">
        <v>278727</v>
      </c>
      <c r="V7" s="60">
        <v>294125</v>
      </c>
      <c r="W7" s="60">
        <v>306174</v>
      </c>
      <c r="X7" s="60">
        <v>317770</v>
      </c>
      <c r="Y7" s="60">
        <v>319055</v>
      </c>
      <c r="Z7" s="60">
        <v>324590</v>
      </c>
      <c r="AA7" s="60">
        <v>332488</v>
      </c>
      <c r="AB7" s="60">
        <v>354175</v>
      </c>
      <c r="AC7" s="60">
        <v>377355</v>
      </c>
      <c r="AD7" s="60">
        <v>400066</v>
      </c>
      <c r="AE7" s="60">
        <v>417700</v>
      </c>
      <c r="AF7" s="60">
        <v>428205</v>
      </c>
      <c r="AG7" s="60">
        <v>436434</v>
      </c>
      <c r="AH7" s="60">
        <v>449736</v>
      </c>
      <c r="AI7" s="60">
        <v>458462</v>
      </c>
      <c r="AJ7" s="60">
        <v>464880</v>
      </c>
    </row>
    <row r="8" spans="1:36" ht="15" customHeight="1">
      <c r="A8" s="47"/>
      <c r="B8" s="141"/>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row>
    <row r="9" spans="1:36" ht="15" customHeight="1">
      <c r="A9" s="81" t="s">
        <v>410</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row>
    <row r="10" spans="1:36" ht="15" customHeight="1">
      <c r="A10" s="81" t="s">
        <v>246</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row>
    <row r="11" spans="1:36" ht="15" customHeight="1">
      <c r="A11" s="36" t="s">
        <v>219</v>
      </c>
      <c r="B11" s="36"/>
      <c r="C11" s="36"/>
      <c r="D11" s="36"/>
      <c r="E11" s="36"/>
      <c r="F11" s="36"/>
      <c r="G11" s="36"/>
      <c r="H11" s="36"/>
      <c r="I11" s="36"/>
      <c r="J11" s="36"/>
      <c r="K11" s="36"/>
      <c r="L11" s="36"/>
      <c r="M11" s="36"/>
      <c r="N11" s="36"/>
      <c r="O11" s="38"/>
      <c r="P11" s="38"/>
      <c r="Q11" s="36"/>
      <c r="R11" s="38"/>
      <c r="S11" s="36"/>
      <c r="T11" s="38"/>
      <c r="U11" s="38"/>
      <c r="V11" s="38"/>
      <c r="W11" s="36"/>
      <c r="X11" s="36"/>
      <c r="Y11" s="38"/>
      <c r="Z11" s="38"/>
      <c r="AA11" s="38"/>
      <c r="AB11" s="38"/>
      <c r="AC11" s="38"/>
      <c r="AD11" s="38"/>
      <c r="AE11" s="38"/>
      <c r="AF11" s="38"/>
      <c r="AG11" s="38"/>
      <c r="AH11" s="38"/>
      <c r="AI11" s="38"/>
      <c r="AJ11" s="38" t="s">
        <v>213</v>
      </c>
    </row>
    <row r="12" spans="1:36" ht="13.5">
      <c r="A12" s="67"/>
      <c r="B12" s="39">
        <v>1990</v>
      </c>
      <c r="C12" s="39">
        <v>1991</v>
      </c>
      <c r="D12" s="39">
        <v>1992</v>
      </c>
      <c r="E12" s="39">
        <v>1993</v>
      </c>
      <c r="F12" s="39">
        <v>1994</v>
      </c>
      <c r="G12" s="39">
        <v>1995</v>
      </c>
      <c r="H12" s="39">
        <v>1996</v>
      </c>
      <c r="I12" s="39">
        <v>1997</v>
      </c>
      <c r="J12" s="39">
        <v>1998</v>
      </c>
      <c r="K12" s="39">
        <v>1999</v>
      </c>
      <c r="L12" s="39">
        <v>2000</v>
      </c>
      <c r="M12" s="39">
        <v>2001</v>
      </c>
      <c r="N12" s="39">
        <v>2002</v>
      </c>
      <c r="O12" s="39">
        <v>2003</v>
      </c>
      <c r="P12" s="39">
        <v>2004</v>
      </c>
      <c r="Q12" s="39" t="s">
        <v>226</v>
      </c>
      <c r="R12" s="39" t="s">
        <v>227</v>
      </c>
      <c r="S12" s="39" t="s">
        <v>228</v>
      </c>
      <c r="T12" s="39" t="s">
        <v>214</v>
      </c>
      <c r="U12" s="39">
        <v>2009</v>
      </c>
      <c r="V12" s="40" t="s">
        <v>215</v>
      </c>
      <c r="W12" s="40" t="s">
        <v>216</v>
      </c>
      <c r="X12" s="40">
        <v>2012</v>
      </c>
      <c r="Y12" s="40">
        <v>2013</v>
      </c>
      <c r="Z12" s="40">
        <v>2014</v>
      </c>
      <c r="AA12" s="40">
        <v>2015</v>
      </c>
      <c r="AB12" s="40">
        <v>2016</v>
      </c>
      <c r="AC12" s="40">
        <v>2017</v>
      </c>
      <c r="AD12" s="40">
        <v>2018</v>
      </c>
      <c r="AE12" s="40" t="s">
        <v>576</v>
      </c>
      <c r="AF12" s="40" t="s">
        <v>229</v>
      </c>
      <c r="AG12" s="40" t="s">
        <v>217</v>
      </c>
      <c r="AH12" s="40" t="s">
        <v>218</v>
      </c>
      <c r="AI12" s="40" t="s">
        <v>230</v>
      </c>
      <c r="AJ12" s="40" t="s">
        <v>231</v>
      </c>
    </row>
    <row r="13" spans="1:36" ht="15" customHeight="1">
      <c r="A13" s="144" t="s">
        <v>408</v>
      </c>
      <c r="B13" s="145">
        <v>53195</v>
      </c>
      <c r="C13" s="145">
        <v>67523</v>
      </c>
      <c r="D13" s="145">
        <v>82559</v>
      </c>
      <c r="E13" s="145">
        <v>81003</v>
      </c>
      <c r="F13" s="145">
        <v>76198</v>
      </c>
      <c r="G13" s="145">
        <v>92766</v>
      </c>
      <c r="H13" s="145">
        <v>107820</v>
      </c>
      <c r="I13" s="145">
        <v>127408</v>
      </c>
      <c r="J13" s="145">
        <v>158884</v>
      </c>
      <c r="K13" s="145">
        <v>190697</v>
      </c>
      <c r="L13" s="145">
        <v>196510</v>
      </c>
      <c r="M13" s="145">
        <v>193455</v>
      </c>
      <c r="N13" s="145">
        <v>216201</v>
      </c>
      <c r="O13" s="145">
        <v>230843</v>
      </c>
      <c r="P13" s="145">
        <v>242718</v>
      </c>
      <c r="Q13" s="145">
        <v>253051</v>
      </c>
      <c r="R13" s="145">
        <v>277713</v>
      </c>
      <c r="S13" s="145">
        <v>282723</v>
      </c>
      <c r="T13" s="145">
        <v>292224</v>
      </c>
      <c r="U13" s="145">
        <v>280877</v>
      </c>
      <c r="V13" s="145">
        <v>286853</v>
      </c>
      <c r="W13" s="145">
        <v>291938</v>
      </c>
      <c r="X13" s="145">
        <v>297340</v>
      </c>
      <c r="Y13" s="145">
        <v>301213</v>
      </c>
      <c r="Z13" s="145">
        <v>311926</v>
      </c>
      <c r="AA13" s="145">
        <v>317662</v>
      </c>
      <c r="AB13" s="145">
        <v>340437</v>
      </c>
      <c r="AC13" s="145">
        <v>364679</v>
      </c>
      <c r="AD13" s="145">
        <v>383979</v>
      </c>
      <c r="AE13" s="145">
        <v>401184</v>
      </c>
      <c r="AF13" s="145">
        <v>413374</v>
      </c>
      <c r="AG13" s="145">
        <v>424654</v>
      </c>
      <c r="AH13" s="145">
        <v>437191</v>
      </c>
      <c r="AI13" s="145">
        <v>445871</v>
      </c>
      <c r="AJ13" s="145">
        <v>452631</v>
      </c>
    </row>
    <row r="14" spans="1:36" ht="15" customHeight="1">
      <c r="A14" s="144" t="s">
        <v>409</v>
      </c>
      <c r="B14" s="145">
        <v>26963</v>
      </c>
      <c r="C14" s="145">
        <v>20075</v>
      </c>
      <c r="D14" s="145">
        <v>17840</v>
      </c>
      <c r="E14" s="145">
        <v>20893</v>
      </c>
      <c r="F14" s="145">
        <v>22480</v>
      </c>
      <c r="G14" s="145">
        <v>21619</v>
      </c>
      <c r="H14" s="145">
        <v>20457</v>
      </c>
      <c r="I14" s="145">
        <v>15660</v>
      </c>
      <c r="J14" s="145">
        <v>9117</v>
      </c>
      <c r="K14" s="145">
        <v>9782</v>
      </c>
      <c r="L14" s="145">
        <v>10020</v>
      </c>
      <c r="M14" s="145">
        <v>10733</v>
      </c>
      <c r="N14" s="145">
        <v>13841</v>
      </c>
      <c r="O14" s="145">
        <v>16905</v>
      </c>
      <c r="P14" s="145">
        <v>20484</v>
      </c>
      <c r="Q14" s="145">
        <v>21178</v>
      </c>
      <c r="R14" s="145">
        <v>20205</v>
      </c>
      <c r="S14" s="145">
        <v>20563</v>
      </c>
      <c r="T14" s="145">
        <v>17257</v>
      </c>
      <c r="U14" s="145">
        <v>15731</v>
      </c>
      <c r="V14" s="145">
        <v>21331</v>
      </c>
      <c r="W14" s="145">
        <v>25879</v>
      </c>
      <c r="X14" s="145">
        <v>28800</v>
      </c>
      <c r="Y14" s="145">
        <v>28483</v>
      </c>
      <c r="Z14" s="145">
        <v>26360</v>
      </c>
      <c r="AA14" s="145">
        <v>26056</v>
      </c>
      <c r="AB14" s="145">
        <v>27623</v>
      </c>
      <c r="AC14" s="145">
        <v>28429</v>
      </c>
      <c r="AD14" s="145">
        <v>30362</v>
      </c>
      <c r="AE14" s="145">
        <v>29638</v>
      </c>
      <c r="AF14" s="145">
        <v>25958</v>
      </c>
      <c r="AG14" s="145">
        <v>23255</v>
      </c>
      <c r="AH14" s="145">
        <v>22510</v>
      </c>
      <c r="AI14" s="145">
        <v>21467</v>
      </c>
      <c r="AJ14" s="145">
        <v>20715</v>
      </c>
    </row>
    <row r="15" spans="1:36" ht="15" customHeight="1">
      <c r="A15" s="60" t="s">
        <v>312</v>
      </c>
      <c r="B15" s="60">
        <v>75752</v>
      </c>
      <c r="C15" s="60">
        <v>85097</v>
      </c>
      <c r="D15" s="60">
        <v>98672</v>
      </c>
      <c r="E15" s="60">
        <v>99576</v>
      </c>
      <c r="F15" s="60">
        <v>95995</v>
      </c>
      <c r="G15" s="60">
        <v>112088</v>
      </c>
      <c r="H15" s="60">
        <v>126379</v>
      </c>
      <c r="I15" s="60">
        <v>142096</v>
      </c>
      <c r="J15" s="60">
        <v>167996</v>
      </c>
      <c r="K15" s="60">
        <v>200532</v>
      </c>
      <c r="L15" s="60">
        <v>206588</v>
      </c>
      <c r="M15" s="60">
        <v>204211</v>
      </c>
      <c r="N15" s="60">
        <v>230042</v>
      </c>
      <c r="O15" s="60">
        <v>247748</v>
      </c>
      <c r="P15" s="60">
        <v>263316</v>
      </c>
      <c r="Q15" s="60">
        <v>274331</v>
      </c>
      <c r="R15" s="60">
        <v>297644</v>
      </c>
      <c r="S15" s="60">
        <v>303005</v>
      </c>
      <c r="T15" s="60">
        <v>308358</v>
      </c>
      <c r="U15" s="60">
        <v>295289</v>
      </c>
      <c r="V15" s="60">
        <v>308305</v>
      </c>
      <c r="W15" s="60">
        <v>319237</v>
      </c>
      <c r="X15" s="60">
        <v>328441</v>
      </c>
      <c r="Y15" s="60">
        <v>331765</v>
      </c>
      <c r="Z15" s="60">
        <v>339124</v>
      </c>
      <c r="AA15" s="60">
        <v>344220</v>
      </c>
      <c r="AB15" s="60">
        <v>368471</v>
      </c>
      <c r="AC15" s="60">
        <v>393071</v>
      </c>
      <c r="AD15" s="60">
        <v>414466</v>
      </c>
      <c r="AE15" s="60">
        <v>430113</v>
      </c>
      <c r="AF15" s="60">
        <v>436760</v>
      </c>
      <c r="AG15" s="60">
        <v>443923</v>
      </c>
      <c r="AH15" s="60">
        <v>455004</v>
      </c>
      <c r="AI15" s="60">
        <v>461888</v>
      </c>
      <c r="AJ15" s="60">
        <v>467299</v>
      </c>
    </row>
    <row r="16" spans="1:36" ht="15" customHeight="1">
      <c r="A16" s="36" t="s">
        <v>250</v>
      </c>
    </row>
    <row r="17" spans="1:36" ht="15" customHeight="1">
      <c r="A17" s="47"/>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141"/>
      <c r="AI17" s="141"/>
      <c r="AJ17" s="141"/>
    </row>
    <row r="18" spans="1:36" ht="15" customHeight="1">
      <c r="A18" s="81" t="s">
        <v>411</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row>
    <row r="19" spans="1:36" ht="15" customHeight="1">
      <c r="A19" s="81" t="s">
        <v>252</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row>
    <row r="20" spans="1:36" ht="15" customHeight="1">
      <c r="A20" s="36" t="s">
        <v>219</v>
      </c>
      <c r="B20" s="36"/>
      <c r="C20" s="36"/>
      <c r="D20" s="36"/>
      <c r="E20" s="36"/>
      <c r="F20" s="36"/>
      <c r="G20" s="36"/>
      <c r="H20" s="36"/>
      <c r="I20" s="36"/>
      <c r="J20" s="36"/>
      <c r="K20" s="36"/>
      <c r="L20" s="36"/>
      <c r="M20" s="36"/>
      <c r="N20" s="36"/>
      <c r="O20" s="38"/>
      <c r="P20" s="38"/>
      <c r="Q20" s="36"/>
      <c r="R20" s="38"/>
      <c r="S20" s="36"/>
      <c r="T20" s="38"/>
      <c r="U20" s="38"/>
      <c r="V20" s="38"/>
      <c r="W20" s="36"/>
      <c r="X20" s="36"/>
      <c r="Y20" s="38"/>
      <c r="Z20" s="38"/>
      <c r="AA20" s="38"/>
      <c r="AB20" s="38"/>
      <c r="AC20" s="38"/>
      <c r="AD20" s="38"/>
      <c r="AE20" s="38"/>
      <c r="AF20" s="38"/>
      <c r="AG20" s="38"/>
      <c r="AH20" s="38"/>
      <c r="AI20" s="38"/>
      <c r="AJ20" s="38"/>
    </row>
    <row r="21" spans="1:36" ht="13.5">
      <c r="A21" s="67"/>
      <c r="B21" s="39">
        <v>1990</v>
      </c>
      <c r="C21" s="39">
        <v>1991</v>
      </c>
      <c r="D21" s="39">
        <v>1992</v>
      </c>
      <c r="E21" s="39">
        <v>1993</v>
      </c>
      <c r="F21" s="39">
        <v>1994</v>
      </c>
      <c r="G21" s="39">
        <v>1995</v>
      </c>
      <c r="H21" s="39">
        <v>1996</v>
      </c>
      <c r="I21" s="39">
        <v>1997</v>
      </c>
      <c r="J21" s="39">
        <v>1998</v>
      </c>
      <c r="K21" s="39">
        <v>1999</v>
      </c>
      <c r="L21" s="39">
        <v>2000</v>
      </c>
      <c r="M21" s="39">
        <v>2001</v>
      </c>
      <c r="N21" s="39">
        <v>2002</v>
      </c>
      <c r="O21" s="39">
        <v>2003</v>
      </c>
      <c r="P21" s="39">
        <v>2004</v>
      </c>
      <c r="Q21" s="39" t="s">
        <v>226</v>
      </c>
      <c r="R21" s="39" t="s">
        <v>227</v>
      </c>
      <c r="S21" s="39" t="s">
        <v>228</v>
      </c>
      <c r="T21" s="39" t="s">
        <v>214</v>
      </c>
      <c r="U21" s="39">
        <v>2009</v>
      </c>
      <c r="V21" s="40" t="s">
        <v>215</v>
      </c>
      <c r="W21" s="40" t="s">
        <v>216</v>
      </c>
      <c r="X21" s="40">
        <v>2012</v>
      </c>
      <c r="Y21" s="40">
        <v>2013</v>
      </c>
      <c r="Z21" s="40">
        <v>2014</v>
      </c>
      <c r="AA21" s="40">
        <v>2015</v>
      </c>
      <c r="AB21" s="40">
        <v>2016</v>
      </c>
      <c r="AC21" s="40">
        <v>2017</v>
      </c>
      <c r="AD21" s="40">
        <v>2018</v>
      </c>
      <c r="AE21" s="40" t="s">
        <v>576</v>
      </c>
      <c r="AF21" s="40" t="s">
        <v>229</v>
      </c>
      <c r="AG21" s="40" t="s">
        <v>217</v>
      </c>
      <c r="AH21" s="40" t="s">
        <v>218</v>
      </c>
      <c r="AI21" s="40" t="s">
        <v>230</v>
      </c>
      <c r="AJ21" s="40" t="s">
        <v>231</v>
      </c>
    </row>
    <row r="22" spans="1:36" ht="15" customHeight="1">
      <c r="A22" s="146" t="s">
        <v>408</v>
      </c>
      <c r="B22" s="147">
        <v>24.604419035989661</v>
      </c>
      <c r="C22" s="147">
        <v>31.231585422824132</v>
      </c>
      <c r="D22" s="147">
        <v>38.18622485557421</v>
      </c>
      <c r="E22" s="147">
        <v>37.46652420664104</v>
      </c>
      <c r="F22" s="147">
        <v>35.244055300391757</v>
      </c>
      <c r="G22" s="147">
        <v>42.907294600857526</v>
      </c>
      <c r="H22" s="147">
        <v>49.870259619520716</v>
      </c>
      <c r="I22" s="147">
        <v>58.930347223185819</v>
      </c>
      <c r="J22" s="147">
        <v>73.489021789908449</v>
      </c>
      <c r="K22" s="147">
        <v>88.203569826226513</v>
      </c>
      <c r="L22" s="147">
        <v>90.89227154360988</v>
      </c>
      <c r="M22" s="147">
        <v>89.479234601135062</v>
      </c>
      <c r="N22" s="147">
        <v>100</v>
      </c>
      <c r="O22" s="147">
        <v>106.77240160776314</v>
      </c>
      <c r="P22" s="147">
        <v>112.2649756476612</v>
      </c>
      <c r="Q22" s="147">
        <v>117.04432449433628</v>
      </c>
      <c r="R22" s="147">
        <v>128.45130226039657</v>
      </c>
      <c r="S22" s="147">
        <v>130.76859033954514</v>
      </c>
      <c r="T22" s="147">
        <v>135.16311210401432</v>
      </c>
      <c r="U22" s="147">
        <v>129.91475525090078</v>
      </c>
      <c r="V22" s="147">
        <v>132.67884977405285</v>
      </c>
      <c r="W22" s="147">
        <v>135.03082779450602</v>
      </c>
      <c r="X22" s="147">
        <v>137.52942863354008</v>
      </c>
      <c r="Y22" s="147">
        <v>139.32081720251063</v>
      </c>
      <c r="Z22" s="147">
        <v>144.27592841846243</v>
      </c>
      <c r="AA22" s="147">
        <v>146.9290151294397</v>
      </c>
      <c r="AB22" s="147">
        <v>157.46319397227575</v>
      </c>
      <c r="AC22" s="147">
        <v>168.67590806703015</v>
      </c>
      <c r="AD22" s="147">
        <v>177.60278629608553</v>
      </c>
      <c r="AE22" s="147">
        <v>185.5606588313652</v>
      </c>
      <c r="AF22" s="147">
        <v>191.19893062474267</v>
      </c>
      <c r="AG22" s="147">
        <v>196.41629779695739</v>
      </c>
      <c r="AH22" s="147">
        <v>202.21506838543755</v>
      </c>
      <c r="AI22" s="147">
        <v>206.22985092575883</v>
      </c>
      <c r="AJ22" s="147">
        <v>209.35657096868186</v>
      </c>
    </row>
    <row r="23" spans="1:36" ht="15" customHeight="1">
      <c r="A23" s="146" t="s">
        <v>409</v>
      </c>
      <c r="B23" s="147">
        <v>194.80528863521425</v>
      </c>
      <c r="C23" s="147">
        <v>145.04009825879635</v>
      </c>
      <c r="D23" s="147">
        <v>128.89242106784192</v>
      </c>
      <c r="E23" s="147">
        <v>150.9500758615707</v>
      </c>
      <c r="F23" s="147">
        <v>162.41601040387255</v>
      </c>
      <c r="G23" s="147">
        <v>156.19536160682031</v>
      </c>
      <c r="H23" s="147">
        <v>147.80001444982298</v>
      </c>
      <c r="I23" s="147">
        <v>113.14211400910338</v>
      </c>
      <c r="J23" s="147">
        <v>65.86951809840329</v>
      </c>
      <c r="K23" s="147">
        <v>70.674084242468027</v>
      </c>
      <c r="L23" s="147">
        <v>72.393613178238567</v>
      </c>
      <c r="M23" s="147">
        <v>77.544975074055344</v>
      </c>
      <c r="N23" s="147">
        <v>100</v>
      </c>
      <c r="O23" s="147">
        <v>122.13712882017195</v>
      </c>
      <c r="P23" s="147">
        <v>147.99508706018352</v>
      </c>
      <c r="Q23" s="147">
        <v>153.00917563759845</v>
      </c>
      <c r="R23" s="147">
        <v>145.97933675312478</v>
      </c>
      <c r="S23" s="147">
        <v>148.56585506827543</v>
      </c>
      <c r="T23" s="147">
        <v>124.68029766635358</v>
      </c>
      <c r="U23" s="147">
        <v>113.65508272523661</v>
      </c>
      <c r="V23" s="147">
        <v>154.11458709630804</v>
      </c>
      <c r="W23" s="147">
        <v>186.97348457481394</v>
      </c>
      <c r="X23" s="147">
        <v>208.07745105122461</v>
      </c>
      <c r="Y23" s="147">
        <v>205.78715410736217</v>
      </c>
      <c r="Z23" s="147">
        <v>190.4486670038292</v>
      </c>
      <c r="AA23" s="147">
        <v>188.25229390939961</v>
      </c>
      <c r="AB23" s="147">
        <v>199.57373022180479</v>
      </c>
      <c r="AC23" s="147">
        <v>205.39700888664115</v>
      </c>
      <c r="AD23" s="147">
        <v>219.36276280615562</v>
      </c>
      <c r="AE23" s="147">
        <v>214.13192688389566</v>
      </c>
      <c r="AF23" s="147">
        <v>187.54425258290584</v>
      </c>
      <c r="AG23" s="147">
        <v>168.01531681236904</v>
      </c>
      <c r="AH23" s="147">
        <v>162.63275774871758</v>
      </c>
      <c r="AI23" s="147">
        <v>155.09717505960552</v>
      </c>
      <c r="AJ23" s="147">
        <v>149.66404161549019</v>
      </c>
    </row>
    <row r="24" spans="1:36" ht="15" customHeight="1">
      <c r="A24" s="150" t="s">
        <v>312</v>
      </c>
      <c r="B24" s="150">
        <v>32.929638935498737</v>
      </c>
      <c r="C24" s="150">
        <v>36.991940602150919</v>
      </c>
      <c r="D24" s="150">
        <v>42.8930369236922</v>
      </c>
      <c r="E24" s="150">
        <v>43.286008641900175</v>
      </c>
      <c r="F24" s="150">
        <v>41.729336382051969</v>
      </c>
      <c r="G24" s="150">
        <v>48.725015431964593</v>
      </c>
      <c r="H24" s="150">
        <v>54.937359264829894</v>
      </c>
      <c r="I24" s="150">
        <v>61.769589900974594</v>
      </c>
      <c r="J24" s="150">
        <v>73.028403508924441</v>
      </c>
      <c r="K24" s="150">
        <v>87.171907738586853</v>
      </c>
      <c r="L24" s="150">
        <v>89.804470487997833</v>
      </c>
      <c r="M24" s="150">
        <v>88.771180914789468</v>
      </c>
      <c r="N24" s="150">
        <v>100</v>
      </c>
      <c r="O24" s="150">
        <v>107.69685535684788</v>
      </c>
      <c r="P24" s="150">
        <v>114.46431521200476</v>
      </c>
      <c r="Q24" s="150">
        <v>119.25257126959426</v>
      </c>
      <c r="R24" s="150">
        <v>129.38680762643344</v>
      </c>
      <c r="S24" s="150">
        <v>131.71725163231062</v>
      </c>
      <c r="T24" s="150">
        <v>134.04421801236296</v>
      </c>
      <c r="U24" s="150">
        <v>128.3630815242434</v>
      </c>
      <c r="V24" s="150">
        <v>134.02117874127333</v>
      </c>
      <c r="W24" s="150">
        <v>138.77335443093</v>
      </c>
      <c r="X24" s="150">
        <v>142.7743629424192</v>
      </c>
      <c r="Y24" s="150">
        <v>144.21931647264412</v>
      </c>
      <c r="Z24" s="150">
        <v>147.41829752827744</v>
      </c>
      <c r="AA24" s="150">
        <v>149.63354517870647</v>
      </c>
      <c r="AB24" s="150">
        <v>160.17553316350924</v>
      </c>
      <c r="AC24" s="150">
        <v>170.86923257492106</v>
      </c>
      <c r="AD24" s="150">
        <v>180.1697081402526</v>
      </c>
      <c r="AE24" s="150">
        <v>186.97150955042989</v>
      </c>
      <c r="AF24" s="150">
        <v>189.86098190765162</v>
      </c>
      <c r="AG24" s="150">
        <v>192.97476113057613</v>
      </c>
      <c r="AH24" s="150">
        <v>197.79170760122062</v>
      </c>
      <c r="AI24" s="150">
        <v>200.78420462350351</v>
      </c>
      <c r="AJ24" s="150">
        <v>203.136383790786</v>
      </c>
    </row>
    <row r="26" spans="1:36" ht="15" customHeight="1">
      <c r="A26" s="81" t="s">
        <v>412</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row>
    <row r="27" spans="1:36" ht="15" customHeight="1">
      <c r="A27" s="81" t="s">
        <v>246</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row>
    <row r="28" spans="1:36" ht="15" customHeight="1">
      <c r="A28" s="36" t="s">
        <v>219</v>
      </c>
      <c r="B28" s="36"/>
      <c r="C28" s="36"/>
      <c r="D28" s="36"/>
      <c r="E28" s="36"/>
      <c r="F28" s="36"/>
      <c r="G28" s="36"/>
      <c r="H28" s="36"/>
      <c r="I28" s="36"/>
      <c r="J28" s="36"/>
      <c r="K28" s="36"/>
      <c r="L28" s="36"/>
      <c r="M28" s="36"/>
      <c r="N28" s="36"/>
      <c r="O28" s="38"/>
      <c r="P28" s="38"/>
      <c r="Q28" s="36"/>
      <c r="R28" s="38"/>
      <c r="S28" s="36"/>
      <c r="T28" s="38"/>
      <c r="U28" s="38"/>
      <c r="V28" s="38"/>
      <c r="W28" s="36"/>
      <c r="X28" s="36"/>
      <c r="Y28" s="38"/>
      <c r="Z28" s="38"/>
      <c r="AA28" s="38"/>
      <c r="AB28" s="38"/>
      <c r="AC28" s="38"/>
      <c r="AD28" s="38"/>
      <c r="AE28" s="38"/>
      <c r="AF28" s="38"/>
      <c r="AG28" s="38"/>
      <c r="AH28" s="38"/>
      <c r="AI28" s="38"/>
      <c r="AJ28" s="38" t="s">
        <v>254</v>
      </c>
    </row>
    <row r="29" spans="1:36" ht="13.5">
      <c r="A29" s="67"/>
      <c r="B29" s="39">
        <v>1990</v>
      </c>
      <c r="C29" s="39">
        <v>1991</v>
      </c>
      <c r="D29" s="39">
        <v>1992</v>
      </c>
      <c r="E29" s="39">
        <v>1993</v>
      </c>
      <c r="F29" s="39">
        <v>1994</v>
      </c>
      <c r="G29" s="39">
        <v>1995</v>
      </c>
      <c r="H29" s="39">
        <v>1996</v>
      </c>
      <c r="I29" s="39">
        <v>1997</v>
      </c>
      <c r="J29" s="39">
        <v>1998</v>
      </c>
      <c r="K29" s="39">
        <v>1999</v>
      </c>
      <c r="L29" s="39">
        <v>2000</v>
      </c>
      <c r="M29" s="39">
        <v>2001</v>
      </c>
      <c r="N29" s="39">
        <v>2002</v>
      </c>
      <c r="O29" s="39">
        <v>2003</v>
      </c>
      <c r="P29" s="39">
        <v>2004</v>
      </c>
      <c r="Q29" s="39" t="s">
        <v>226</v>
      </c>
      <c r="R29" s="39" t="s">
        <v>227</v>
      </c>
      <c r="S29" s="39" t="s">
        <v>228</v>
      </c>
      <c r="T29" s="39" t="s">
        <v>214</v>
      </c>
      <c r="U29" s="39">
        <v>2009</v>
      </c>
      <c r="V29" s="40" t="s">
        <v>215</v>
      </c>
      <c r="W29" s="40" t="s">
        <v>216</v>
      </c>
      <c r="X29" s="40">
        <v>2012</v>
      </c>
      <c r="Y29" s="40">
        <v>2013</v>
      </c>
      <c r="Z29" s="40">
        <v>2014</v>
      </c>
      <c r="AA29" s="40">
        <v>2015</v>
      </c>
      <c r="AB29" s="40">
        <v>2016</v>
      </c>
      <c r="AC29" s="40">
        <v>2017</v>
      </c>
      <c r="AD29" s="40">
        <v>2018</v>
      </c>
      <c r="AE29" s="40" t="s">
        <v>576</v>
      </c>
      <c r="AF29" s="40" t="s">
        <v>229</v>
      </c>
      <c r="AG29" s="40" t="s">
        <v>217</v>
      </c>
      <c r="AH29" s="40" t="s">
        <v>218</v>
      </c>
      <c r="AI29" s="40" t="s">
        <v>230</v>
      </c>
      <c r="AJ29" s="40" t="s">
        <v>231</v>
      </c>
    </row>
    <row r="30" spans="1:36" ht="15" customHeight="1">
      <c r="A30" s="146" t="s">
        <v>408</v>
      </c>
      <c r="B30" s="147"/>
      <c r="C30" s="147">
        <v>26.934862299088252</v>
      </c>
      <c r="D30" s="147">
        <v>22.267967951660907</v>
      </c>
      <c r="E30" s="147">
        <v>-1.8847127508811923</v>
      </c>
      <c r="F30" s="147">
        <v>-5.9318790662074292</v>
      </c>
      <c r="G30" s="147">
        <v>21.743352843906678</v>
      </c>
      <c r="H30" s="147">
        <v>16.227928335812678</v>
      </c>
      <c r="I30" s="147">
        <v>18.167315896865148</v>
      </c>
      <c r="J30" s="147">
        <v>24.704885093557706</v>
      </c>
      <c r="K30" s="147">
        <v>20.022783917826843</v>
      </c>
      <c r="L30" s="147">
        <v>3.0482912683471568</v>
      </c>
      <c r="M30" s="147">
        <v>-1.5546282631927113</v>
      </c>
      <c r="N30" s="147">
        <v>11.757773125533078</v>
      </c>
      <c r="O30" s="147">
        <v>6.7724016077631575</v>
      </c>
      <c r="P30" s="147">
        <v>5.1441889076125165</v>
      </c>
      <c r="Q30" s="147">
        <v>4.2572038332550477</v>
      </c>
      <c r="R30" s="147">
        <v>9.7458615061785991</v>
      </c>
      <c r="S30" s="147">
        <v>1.804020697626683</v>
      </c>
      <c r="T30" s="147">
        <v>3.3605331013041138</v>
      </c>
      <c r="U30" s="147">
        <v>-3.8829801795882588</v>
      </c>
      <c r="V30" s="147">
        <v>2.1276216991779222</v>
      </c>
      <c r="W30" s="147">
        <v>1.7726849640756797</v>
      </c>
      <c r="X30" s="147">
        <v>1.850392891641377</v>
      </c>
      <c r="Y30" s="147">
        <v>1.3025492701957262</v>
      </c>
      <c r="Z30" s="147">
        <v>3.5566194022170379</v>
      </c>
      <c r="AA30" s="147">
        <v>1.8388976872719951</v>
      </c>
      <c r="AB30" s="147">
        <v>7.1695701720696974</v>
      </c>
      <c r="AC30" s="147">
        <v>7.1208476164459142</v>
      </c>
      <c r="AD30" s="147">
        <v>5.2923255794822239</v>
      </c>
      <c r="AE30" s="147">
        <v>4.4807137890353346</v>
      </c>
      <c r="AF30" s="147">
        <v>3.0385060221743743</v>
      </c>
      <c r="AG30" s="147">
        <v>2.7287637829181364</v>
      </c>
      <c r="AH30" s="147">
        <v>2.9522858609597478</v>
      </c>
      <c r="AI30" s="147">
        <v>1.9854022612542366</v>
      </c>
      <c r="AJ30" s="147">
        <v>1.5161335902088382</v>
      </c>
    </row>
    <row r="31" spans="1:36" ht="15" customHeight="1">
      <c r="A31" s="146" t="s">
        <v>409</v>
      </c>
      <c r="B31" s="147"/>
      <c r="C31" s="147">
        <v>-25.546118755331378</v>
      </c>
      <c r="D31" s="147">
        <v>-11.133250311332503</v>
      </c>
      <c r="E31" s="147">
        <v>17.11322869955157</v>
      </c>
      <c r="F31" s="147">
        <v>7.5958454984923236</v>
      </c>
      <c r="G31" s="147">
        <v>-3.830071174377224</v>
      </c>
      <c r="H31" s="147">
        <v>-5.3749017068319631</v>
      </c>
      <c r="I31" s="147">
        <v>-23.449186097668289</v>
      </c>
      <c r="J31" s="147">
        <v>-41.781609195402304</v>
      </c>
      <c r="K31" s="147">
        <v>7.2940660304925018</v>
      </c>
      <c r="L31" s="147">
        <v>2.4330402780617533</v>
      </c>
      <c r="M31" s="147">
        <v>7.1157684630738487</v>
      </c>
      <c r="N31" s="147">
        <v>28.957421037920426</v>
      </c>
      <c r="O31" s="147">
        <v>22.137128820171952</v>
      </c>
      <c r="P31" s="147">
        <v>21.171251109139305</v>
      </c>
      <c r="Q31" s="147">
        <v>3.3880101542667518</v>
      </c>
      <c r="R31" s="147">
        <v>-4.5943904051374034</v>
      </c>
      <c r="S31" s="147">
        <v>1.771838653798568</v>
      </c>
      <c r="T31" s="147">
        <v>-16.077420609833197</v>
      </c>
      <c r="U31" s="147">
        <v>-8.8427884336790896</v>
      </c>
      <c r="V31" s="147">
        <v>35.598499777509375</v>
      </c>
      <c r="W31" s="147">
        <v>21.321081993343014</v>
      </c>
      <c r="X31" s="147">
        <v>11.287144016383934</v>
      </c>
      <c r="Y31" s="147">
        <v>-1.1006944444444571</v>
      </c>
      <c r="Z31" s="147">
        <v>-7.4535687954218304</v>
      </c>
      <c r="AA31" s="147">
        <v>-1.153262518968134</v>
      </c>
      <c r="AB31" s="147">
        <v>6.0139699109610092</v>
      </c>
      <c r="AC31" s="147">
        <v>2.9178583064837227</v>
      </c>
      <c r="AD31" s="147">
        <v>6.7993949839952279</v>
      </c>
      <c r="AE31" s="147">
        <v>-2.3845596469270731</v>
      </c>
      <c r="AF31" s="147">
        <v>-12.416492340913692</v>
      </c>
      <c r="AG31" s="147">
        <v>-10.412974805454965</v>
      </c>
      <c r="AH31" s="147">
        <v>-3.2036121264244315</v>
      </c>
      <c r="AI31" s="147">
        <v>-4.6334962239004938</v>
      </c>
      <c r="AJ31" s="147">
        <v>-3.5030511948572212</v>
      </c>
    </row>
    <row r="32" spans="1:36" ht="15" customHeight="1">
      <c r="A32" s="150" t="s">
        <v>312</v>
      </c>
      <c r="B32" s="150"/>
      <c r="C32" s="150">
        <v>12.336307952265287</v>
      </c>
      <c r="D32" s="150">
        <v>15.952383750308471</v>
      </c>
      <c r="E32" s="150">
        <v>0.91616669369223303</v>
      </c>
      <c r="F32" s="150">
        <v>-3.5962480919096862</v>
      </c>
      <c r="G32" s="150">
        <v>16.764414813271529</v>
      </c>
      <c r="H32" s="150">
        <v>12.749803725644142</v>
      </c>
      <c r="I32" s="150">
        <v>12.436401617357305</v>
      </c>
      <c r="J32" s="150">
        <v>18.227114063731563</v>
      </c>
      <c r="K32" s="150">
        <v>19.367127788756861</v>
      </c>
      <c r="L32" s="150">
        <v>3.019966888077704</v>
      </c>
      <c r="M32" s="150">
        <v>-1.1505992603636344</v>
      </c>
      <c r="N32" s="150">
        <v>12.649171690065671</v>
      </c>
      <c r="O32" s="150">
        <v>7.6968553568478768</v>
      </c>
      <c r="P32" s="150">
        <v>6.283804511035413</v>
      </c>
      <c r="Q32" s="150">
        <v>4.1831867414057626</v>
      </c>
      <c r="R32" s="150">
        <v>8.4981281736296665</v>
      </c>
      <c r="S32" s="150">
        <v>1.8011449920038842</v>
      </c>
      <c r="T32" s="150">
        <v>1.7666375142324284</v>
      </c>
      <c r="U32" s="150">
        <v>-4.2382555341518611</v>
      </c>
      <c r="V32" s="150">
        <v>4.4078851565754178</v>
      </c>
      <c r="W32" s="150">
        <v>3.5458393473994931</v>
      </c>
      <c r="X32" s="150">
        <v>2.8831244498601478</v>
      </c>
      <c r="Y32" s="150">
        <v>1.0120539153150645</v>
      </c>
      <c r="Z32" s="150">
        <v>2.2181363314394105</v>
      </c>
      <c r="AA32" s="150">
        <v>1.5026951793444283</v>
      </c>
      <c r="AB32" s="150">
        <v>7.0452036488292293</v>
      </c>
      <c r="AC32" s="150">
        <v>6.6762377500535877</v>
      </c>
      <c r="AD32" s="150">
        <v>5.4430370085811575</v>
      </c>
      <c r="AE32" s="150">
        <v>3.7752191977146481</v>
      </c>
      <c r="AF32" s="150">
        <v>1.5454078346853066</v>
      </c>
      <c r="AG32" s="150">
        <v>1.6400311383826249</v>
      </c>
      <c r="AH32" s="150">
        <v>2.4961536122255552</v>
      </c>
      <c r="AI32" s="150">
        <v>1.5129537322748945</v>
      </c>
      <c r="AJ32" s="150">
        <v>1.1714961202715841</v>
      </c>
    </row>
    <row r="34" spans="2:36" ht="15" customHeight="1">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row>
    <row r="35" spans="2:36" ht="15" customHeight="1">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row>
    <row r="36" spans="2:36" ht="15" customHeight="1">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row>
    <row r="37" spans="2:36" ht="15" customHeight="1">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row>
    <row r="38" spans="2:36" ht="15" customHeight="1">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row>
    <row r="39" spans="2:36" ht="15" customHeight="1">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2:36" ht="15" customHeight="1">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2:36" ht="15" customHeight="1">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row>
    <row r="42" spans="2:36" ht="15" customHeight="1">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row>
    <row r="43" spans="2:36" ht="15" customHeight="1">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row>
    <row r="44" spans="2:36" ht="15" customHeight="1">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2" max="21"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7551A-CA22-4D97-B566-4880AE5922DE}">
  <dimension ref="A1:AJ62"/>
  <sheetViews>
    <sheetView topLeftCell="A41" zoomScaleNormal="100" zoomScaleSheetLayoutView="100" workbookViewId="0">
      <pane xSplit="1" topLeftCell="B1" activePane="topRight" state="frozen"/>
      <selection activeCell="A14" sqref="A14:J14"/>
      <selection pane="topRight" activeCell="AE44" activeCellId="3" sqref="AE4:AJ4 AE17:AJ17 AE31:AJ31 AE44:AJ44"/>
    </sheetView>
  </sheetViews>
  <sheetFormatPr defaultColWidth="7.75" defaultRowHeight="15" customHeight="1"/>
  <cols>
    <col min="1" max="1" width="41.875" style="37" customWidth="1"/>
    <col min="2" max="7" width="7.625" style="37" customWidth="1"/>
    <col min="8" max="19" width="7.625" style="37" hidden="1" customWidth="1"/>
    <col min="20" max="22" width="7.25" style="37" hidden="1" customWidth="1"/>
    <col min="23" max="36" width="7.25" style="37" customWidth="1"/>
    <col min="37" max="16384" width="7.75" style="36"/>
  </cols>
  <sheetData>
    <row r="1" spans="1:36" ht="15" customHeight="1">
      <c r="A1" s="66" t="s">
        <v>413</v>
      </c>
      <c r="B1" s="50"/>
      <c r="C1" s="50"/>
      <c r="D1" s="50"/>
      <c r="E1" s="50"/>
      <c r="F1" s="50"/>
      <c r="G1" s="50"/>
      <c r="H1" s="50"/>
      <c r="I1" s="50"/>
      <c r="J1" s="50"/>
      <c r="K1" s="50"/>
      <c r="L1" s="50"/>
      <c r="M1" s="50"/>
      <c r="N1" s="50"/>
      <c r="O1" s="50"/>
      <c r="P1" s="50"/>
      <c r="Q1" s="50"/>
      <c r="R1" s="50"/>
      <c r="S1" s="50"/>
      <c r="T1" s="50"/>
      <c r="U1" s="50"/>
      <c r="V1" s="50"/>
      <c r="W1" s="50"/>
      <c r="X1" s="154"/>
      <c r="Y1" s="154"/>
      <c r="Z1" s="154"/>
      <c r="AA1" s="154"/>
      <c r="AB1" s="154"/>
      <c r="AC1" s="154"/>
      <c r="AD1" s="154"/>
      <c r="AE1" s="154"/>
      <c r="AF1" s="154"/>
      <c r="AG1" s="154"/>
      <c r="AH1" s="154"/>
      <c r="AI1" s="154"/>
      <c r="AJ1" s="154"/>
    </row>
    <row r="2" spans="1:36" ht="15" customHeight="1">
      <c r="A2" s="66" t="s">
        <v>225</v>
      </c>
      <c r="B2" s="50"/>
      <c r="C2" s="50"/>
      <c r="D2" s="50"/>
      <c r="E2" s="50"/>
      <c r="F2" s="50"/>
      <c r="G2" s="50"/>
      <c r="H2" s="50"/>
      <c r="I2" s="50"/>
      <c r="J2" s="50"/>
      <c r="K2" s="50"/>
      <c r="L2" s="50"/>
      <c r="M2" s="50"/>
      <c r="N2" s="50"/>
      <c r="O2" s="50"/>
      <c r="P2" s="50"/>
      <c r="Q2" s="50"/>
      <c r="R2" s="50"/>
      <c r="S2" s="50"/>
      <c r="T2" s="50"/>
      <c r="U2" s="50"/>
      <c r="V2" s="50"/>
      <c r="W2" s="50"/>
      <c r="X2" s="154"/>
      <c r="Y2" s="154"/>
      <c r="Z2" s="154"/>
      <c r="AA2" s="154"/>
      <c r="AB2" s="154"/>
      <c r="AC2" s="154"/>
      <c r="AD2" s="154"/>
      <c r="AE2" s="154"/>
      <c r="AF2" s="154"/>
      <c r="AG2" s="154"/>
      <c r="AH2" s="154"/>
      <c r="AI2" s="154"/>
      <c r="AJ2" s="154"/>
    </row>
    <row r="3" spans="1:36" ht="15" customHeight="1">
      <c r="A3" s="50" t="s">
        <v>219</v>
      </c>
      <c r="B3" s="50"/>
      <c r="C3" s="50"/>
      <c r="D3" s="50"/>
      <c r="E3" s="50"/>
      <c r="F3" s="50"/>
      <c r="G3" s="50"/>
      <c r="H3" s="50"/>
      <c r="I3" s="50"/>
      <c r="J3" s="50"/>
      <c r="K3" s="50"/>
      <c r="L3" s="50"/>
      <c r="M3" s="50"/>
      <c r="N3" s="50"/>
      <c r="O3" s="59"/>
      <c r="P3" s="59"/>
      <c r="Q3" s="50"/>
      <c r="R3" s="59"/>
      <c r="S3" s="50"/>
      <c r="T3" s="59"/>
      <c r="U3" s="59"/>
      <c r="V3" s="59"/>
      <c r="W3" s="36"/>
      <c r="X3" s="38"/>
      <c r="Y3" s="38"/>
      <c r="Z3" s="38"/>
      <c r="AA3" s="38"/>
      <c r="AB3" s="38"/>
      <c r="AC3" s="38"/>
      <c r="AD3" s="38"/>
      <c r="AE3" s="38"/>
      <c r="AF3" s="38"/>
      <c r="AG3" s="38"/>
      <c r="AH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ht="15" customHeight="1">
      <c r="A5" s="155" t="s">
        <v>414</v>
      </c>
      <c r="B5" s="156">
        <v>2080</v>
      </c>
      <c r="C5" s="156">
        <v>2419</v>
      </c>
      <c r="D5" s="156">
        <v>2540</v>
      </c>
      <c r="E5" s="156">
        <v>2794</v>
      </c>
      <c r="F5" s="156">
        <v>3091</v>
      </c>
      <c r="G5" s="156">
        <v>3659</v>
      </c>
      <c r="H5" s="156">
        <v>4254</v>
      </c>
      <c r="I5" s="156">
        <v>4788</v>
      </c>
      <c r="J5" s="156">
        <v>5749</v>
      </c>
      <c r="K5" s="156">
        <v>6603</v>
      </c>
      <c r="L5" s="156">
        <v>6778</v>
      </c>
      <c r="M5" s="156">
        <v>6814</v>
      </c>
      <c r="N5" s="156">
        <v>6855</v>
      </c>
      <c r="O5" s="156">
        <v>6726</v>
      </c>
      <c r="P5" s="156">
        <v>7028</v>
      </c>
      <c r="Q5" s="156">
        <v>7516</v>
      </c>
      <c r="R5" s="156">
        <v>8074</v>
      </c>
      <c r="S5" s="156">
        <v>8491</v>
      </c>
      <c r="T5" s="156">
        <v>9046</v>
      </c>
      <c r="U5" s="156">
        <v>9160</v>
      </c>
      <c r="V5" s="156">
        <v>9851</v>
      </c>
      <c r="W5" s="156">
        <v>11009</v>
      </c>
      <c r="X5" s="156">
        <v>11368</v>
      </c>
      <c r="Y5" s="156">
        <v>11202</v>
      </c>
      <c r="Z5" s="156">
        <v>12464</v>
      </c>
      <c r="AA5" s="156">
        <v>13476</v>
      </c>
      <c r="AB5" s="156">
        <v>14539</v>
      </c>
      <c r="AC5" s="156">
        <v>15499</v>
      </c>
      <c r="AD5" s="156">
        <v>16022</v>
      </c>
      <c r="AE5" s="156">
        <v>16417</v>
      </c>
      <c r="AF5" s="156">
        <v>15570</v>
      </c>
      <c r="AG5" s="156">
        <v>15021</v>
      </c>
      <c r="AH5" s="156">
        <v>15057</v>
      </c>
      <c r="AI5" s="156">
        <v>15388</v>
      </c>
      <c r="AJ5" s="156">
        <v>16035</v>
      </c>
    </row>
    <row r="6" spans="1:36" ht="15" customHeight="1">
      <c r="A6" s="155" t="s">
        <v>415</v>
      </c>
      <c r="B6" s="156">
        <v>17298</v>
      </c>
      <c r="C6" s="156">
        <v>17528</v>
      </c>
      <c r="D6" s="156">
        <v>17019</v>
      </c>
      <c r="E6" s="156">
        <v>23209</v>
      </c>
      <c r="F6" s="156">
        <v>28205</v>
      </c>
      <c r="G6" s="156">
        <v>34577</v>
      </c>
      <c r="H6" s="156">
        <v>39731</v>
      </c>
      <c r="I6" s="156">
        <v>43261</v>
      </c>
      <c r="J6" s="156">
        <v>42176</v>
      </c>
      <c r="K6" s="156">
        <v>46162</v>
      </c>
      <c r="L6" s="156">
        <v>71575</v>
      </c>
      <c r="M6" s="156">
        <v>68080</v>
      </c>
      <c r="N6" s="156">
        <v>74116</v>
      </c>
      <c r="O6" s="156">
        <v>85862</v>
      </c>
      <c r="P6" s="156">
        <v>99334</v>
      </c>
      <c r="Q6" s="156">
        <v>113479</v>
      </c>
      <c r="R6" s="156">
        <v>125348</v>
      </c>
      <c r="S6" s="156">
        <v>139066</v>
      </c>
      <c r="T6" s="156">
        <v>143201</v>
      </c>
      <c r="U6" s="156">
        <v>125249</v>
      </c>
      <c r="V6" s="156">
        <v>145081</v>
      </c>
      <c r="W6" s="156">
        <v>151467</v>
      </c>
      <c r="X6" s="156">
        <v>176407</v>
      </c>
      <c r="Y6" s="156">
        <v>185227</v>
      </c>
      <c r="Z6" s="156">
        <v>185916</v>
      </c>
      <c r="AA6" s="156">
        <v>178109</v>
      </c>
      <c r="AB6" s="156">
        <v>173651</v>
      </c>
      <c r="AC6" s="156">
        <v>188049</v>
      </c>
      <c r="AD6" s="156">
        <v>197146</v>
      </c>
      <c r="AE6" s="156">
        <v>202015</v>
      </c>
      <c r="AF6" s="156">
        <v>185102</v>
      </c>
      <c r="AG6" s="156">
        <v>180560</v>
      </c>
      <c r="AH6" s="156">
        <v>194266</v>
      </c>
      <c r="AI6" s="156">
        <v>202581</v>
      </c>
      <c r="AJ6" s="156">
        <v>208666</v>
      </c>
    </row>
    <row r="7" spans="1:36" ht="15" customHeight="1">
      <c r="A7" s="155" t="s">
        <v>416</v>
      </c>
      <c r="B7" s="156">
        <v>5733</v>
      </c>
      <c r="C7" s="156">
        <v>7212</v>
      </c>
      <c r="D7" s="156">
        <v>7231</v>
      </c>
      <c r="E7" s="156">
        <v>8623</v>
      </c>
      <c r="F7" s="156">
        <v>8033</v>
      </c>
      <c r="G7" s="156">
        <v>7993</v>
      </c>
      <c r="H7" s="156">
        <v>8610</v>
      </c>
      <c r="I7" s="156">
        <v>7993</v>
      </c>
      <c r="J7" s="156">
        <v>6843</v>
      </c>
      <c r="K7" s="156">
        <v>6343</v>
      </c>
      <c r="L7" s="156">
        <v>6565</v>
      </c>
      <c r="M7" s="156">
        <v>5988</v>
      </c>
      <c r="N7" s="156">
        <v>6028</v>
      </c>
      <c r="O7" s="156">
        <v>6547</v>
      </c>
      <c r="P7" s="156">
        <v>7339</v>
      </c>
      <c r="Q7" s="156">
        <v>8802</v>
      </c>
      <c r="R7" s="156">
        <v>9716</v>
      </c>
      <c r="S7" s="156">
        <v>10190</v>
      </c>
      <c r="T7" s="156">
        <v>11263</v>
      </c>
      <c r="U7" s="156">
        <v>10746</v>
      </c>
      <c r="V7" s="156">
        <v>12305</v>
      </c>
      <c r="W7" s="156">
        <v>14454</v>
      </c>
      <c r="X7" s="156">
        <v>16975</v>
      </c>
      <c r="Y7" s="156">
        <v>17098</v>
      </c>
      <c r="Z7" s="156">
        <v>16647</v>
      </c>
      <c r="AA7" s="156">
        <v>17120</v>
      </c>
      <c r="AB7" s="156">
        <v>17095</v>
      </c>
      <c r="AC7" s="156">
        <v>17927</v>
      </c>
      <c r="AD7" s="156">
        <v>18361</v>
      </c>
      <c r="AE7" s="156">
        <v>18248</v>
      </c>
      <c r="AF7" s="156">
        <v>17151</v>
      </c>
      <c r="AG7" s="156">
        <v>15750</v>
      </c>
      <c r="AH7" s="156">
        <v>15070</v>
      </c>
      <c r="AI7" s="156">
        <v>15413</v>
      </c>
      <c r="AJ7" s="156">
        <v>15681</v>
      </c>
    </row>
    <row r="8" spans="1:36" ht="15" customHeight="1">
      <c r="A8" s="155" t="s">
        <v>417</v>
      </c>
      <c r="B8" s="156">
        <v>451</v>
      </c>
      <c r="C8" s="156">
        <v>507</v>
      </c>
      <c r="D8" s="156">
        <v>569</v>
      </c>
      <c r="E8" s="156">
        <v>282</v>
      </c>
      <c r="F8" s="156">
        <v>325</v>
      </c>
      <c r="G8" s="156">
        <v>316</v>
      </c>
      <c r="H8" s="156">
        <v>370</v>
      </c>
      <c r="I8" s="156">
        <v>323</v>
      </c>
      <c r="J8" s="156">
        <v>352</v>
      </c>
      <c r="K8" s="156">
        <v>341</v>
      </c>
      <c r="L8" s="156">
        <v>448</v>
      </c>
      <c r="M8" s="156">
        <v>507</v>
      </c>
      <c r="N8" s="156">
        <v>412</v>
      </c>
      <c r="O8" s="156">
        <v>429</v>
      </c>
      <c r="P8" s="156">
        <v>453</v>
      </c>
      <c r="Q8" s="156">
        <v>544</v>
      </c>
      <c r="R8" s="156">
        <v>856</v>
      </c>
      <c r="S8" s="156">
        <v>4008</v>
      </c>
      <c r="T8" s="156">
        <v>4453</v>
      </c>
      <c r="U8" s="156">
        <v>4894</v>
      </c>
      <c r="V8" s="156">
        <v>5970</v>
      </c>
      <c r="W8" s="156">
        <v>13525</v>
      </c>
      <c r="X8" s="156">
        <v>26137</v>
      </c>
      <c r="Y8" s="156">
        <v>25809</v>
      </c>
      <c r="Z8" s="156">
        <v>25370</v>
      </c>
      <c r="AA8" s="156">
        <v>24198</v>
      </c>
      <c r="AB8" s="156">
        <v>23569</v>
      </c>
      <c r="AC8" s="156">
        <v>26151</v>
      </c>
      <c r="AD8" s="156">
        <v>26780</v>
      </c>
      <c r="AE8" s="156">
        <v>27219</v>
      </c>
      <c r="AF8" s="156">
        <v>30319</v>
      </c>
      <c r="AG8" s="156">
        <v>35537</v>
      </c>
      <c r="AH8" s="156">
        <v>39117</v>
      </c>
      <c r="AI8" s="156">
        <v>41699</v>
      </c>
      <c r="AJ8" s="156">
        <v>43861</v>
      </c>
    </row>
    <row r="9" spans="1:36" ht="15" customHeight="1">
      <c r="A9" s="155" t="s">
        <v>418</v>
      </c>
      <c r="B9" s="156">
        <v>1362</v>
      </c>
      <c r="C9" s="156">
        <v>1651</v>
      </c>
      <c r="D9" s="156">
        <v>1906</v>
      </c>
      <c r="E9" s="156">
        <v>2387</v>
      </c>
      <c r="F9" s="156">
        <v>3002</v>
      </c>
      <c r="G9" s="156">
        <v>3532</v>
      </c>
      <c r="H9" s="156">
        <v>3851</v>
      </c>
      <c r="I9" s="156">
        <v>3709</v>
      </c>
      <c r="J9" s="156">
        <v>3611</v>
      </c>
      <c r="K9" s="156">
        <v>4331</v>
      </c>
      <c r="L9" s="156">
        <v>5015</v>
      </c>
      <c r="M9" s="156">
        <v>5224</v>
      </c>
      <c r="N9" s="156">
        <v>6091</v>
      </c>
      <c r="O9" s="156">
        <v>7047</v>
      </c>
      <c r="P9" s="156">
        <v>8161</v>
      </c>
      <c r="Q9" s="156">
        <v>8881</v>
      </c>
      <c r="R9" s="156">
        <v>9156</v>
      </c>
      <c r="S9" s="156">
        <v>9093</v>
      </c>
      <c r="T9" s="156">
        <v>9771</v>
      </c>
      <c r="U9" s="156">
        <v>9066</v>
      </c>
      <c r="V9" s="156">
        <v>10473</v>
      </c>
      <c r="W9" s="156">
        <v>11491</v>
      </c>
      <c r="X9" s="156">
        <v>12354</v>
      </c>
      <c r="Y9" s="156">
        <v>12907</v>
      </c>
      <c r="Z9" s="156">
        <v>13398</v>
      </c>
      <c r="AA9" s="156">
        <v>13496</v>
      </c>
      <c r="AB9" s="156">
        <v>13040</v>
      </c>
      <c r="AC9" s="156">
        <v>14046</v>
      </c>
      <c r="AD9" s="156">
        <v>14108</v>
      </c>
      <c r="AE9" s="156">
        <v>14224</v>
      </c>
      <c r="AF9" s="156">
        <v>14486</v>
      </c>
      <c r="AG9" s="156">
        <v>14486</v>
      </c>
      <c r="AH9" s="156">
        <v>15435</v>
      </c>
      <c r="AI9" s="156">
        <v>16711</v>
      </c>
      <c r="AJ9" s="156">
        <v>17834</v>
      </c>
    </row>
    <row r="10" spans="1:36" ht="15" customHeight="1">
      <c r="A10" s="155" t="s">
        <v>419</v>
      </c>
      <c r="B10" s="156">
        <v>1235</v>
      </c>
      <c r="C10" s="156">
        <v>1373</v>
      </c>
      <c r="D10" s="156">
        <v>1498</v>
      </c>
      <c r="E10" s="156">
        <v>1646</v>
      </c>
      <c r="F10" s="156">
        <v>1982</v>
      </c>
      <c r="G10" s="156">
        <v>2558</v>
      </c>
      <c r="H10" s="156">
        <v>3176</v>
      </c>
      <c r="I10" s="156">
        <v>2767</v>
      </c>
      <c r="J10" s="156">
        <v>2431</v>
      </c>
      <c r="K10" s="156">
        <v>2972</v>
      </c>
      <c r="L10" s="156">
        <v>4185</v>
      </c>
      <c r="M10" s="156">
        <v>4754</v>
      </c>
      <c r="N10" s="156">
        <v>4317</v>
      </c>
      <c r="O10" s="156">
        <v>4492</v>
      </c>
      <c r="P10" s="156">
        <v>6178</v>
      </c>
      <c r="Q10" s="156">
        <v>6982</v>
      </c>
      <c r="R10" s="156">
        <v>8335</v>
      </c>
      <c r="S10" s="156">
        <v>10371</v>
      </c>
      <c r="T10" s="156">
        <v>11946</v>
      </c>
      <c r="U10" s="156">
        <v>10866</v>
      </c>
      <c r="V10" s="156">
        <v>11653</v>
      </c>
      <c r="W10" s="156">
        <v>12185</v>
      </c>
      <c r="X10" s="156">
        <v>15158</v>
      </c>
      <c r="Y10" s="156">
        <v>14292</v>
      </c>
      <c r="Z10" s="156">
        <v>13444</v>
      </c>
      <c r="AA10" s="156">
        <v>14371</v>
      </c>
      <c r="AB10" s="156">
        <v>12321</v>
      </c>
      <c r="AC10" s="156">
        <v>12039</v>
      </c>
      <c r="AD10" s="156">
        <v>11307</v>
      </c>
      <c r="AE10" s="156">
        <v>11236</v>
      </c>
      <c r="AF10" s="156">
        <v>11384</v>
      </c>
      <c r="AG10" s="156">
        <v>11224</v>
      </c>
      <c r="AH10" s="156">
        <v>12275</v>
      </c>
      <c r="AI10" s="156">
        <v>13059</v>
      </c>
      <c r="AJ10" s="156">
        <v>13350</v>
      </c>
    </row>
    <row r="11" spans="1:36" ht="15" customHeight="1">
      <c r="A11" s="155" t="s">
        <v>420</v>
      </c>
      <c r="B11" s="156">
        <v>95</v>
      </c>
      <c r="C11" s="156">
        <v>114</v>
      </c>
      <c r="D11" s="156">
        <v>136</v>
      </c>
      <c r="E11" s="156">
        <v>162</v>
      </c>
      <c r="F11" s="156">
        <v>160</v>
      </c>
      <c r="G11" s="156">
        <v>159</v>
      </c>
      <c r="H11" s="156">
        <v>160</v>
      </c>
      <c r="I11" s="156">
        <v>161</v>
      </c>
      <c r="J11" s="156">
        <v>164</v>
      </c>
      <c r="K11" s="156">
        <v>160</v>
      </c>
      <c r="L11" s="156">
        <v>159</v>
      </c>
      <c r="M11" s="156">
        <v>141</v>
      </c>
      <c r="N11" s="156">
        <v>151</v>
      </c>
      <c r="O11" s="156">
        <v>146</v>
      </c>
      <c r="P11" s="156">
        <v>214</v>
      </c>
      <c r="Q11" s="156">
        <v>207</v>
      </c>
      <c r="R11" s="156">
        <v>240</v>
      </c>
      <c r="S11" s="156">
        <v>210</v>
      </c>
      <c r="T11" s="156">
        <v>185</v>
      </c>
      <c r="U11" s="156">
        <v>221</v>
      </c>
      <c r="V11" s="156">
        <v>261</v>
      </c>
      <c r="W11" s="156">
        <v>307</v>
      </c>
      <c r="X11" s="156">
        <v>386</v>
      </c>
      <c r="Y11" s="156">
        <v>391</v>
      </c>
      <c r="Z11" s="156">
        <v>506</v>
      </c>
      <c r="AA11" s="156">
        <v>620</v>
      </c>
      <c r="AB11" s="156">
        <v>732</v>
      </c>
      <c r="AC11" s="156">
        <v>927</v>
      </c>
      <c r="AD11" s="156">
        <v>1111</v>
      </c>
      <c r="AE11" s="156">
        <v>1330</v>
      </c>
      <c r="AF11" s="156">
        <v>1407</v>
      </c>
      <c r="AG11" s="156">
        <v>1637</v>
      </c>
      <c r="AH11" s="156">
        <v>1831</v>
      </c>
      <c r="AI11" s="156">
        <v>2092</v>
      </c>
      <c r="AJ11" s="156">
        <v>2410</v>
      </c>
    </row>
    <row r="12" spans="1:36" s="35" customFormat="1" ht="15" customHeight="1">
      <c r="A12" s="157" t="s">
        <v>312</v>
      </c>
      <c r="B12" s="157">
        <v>28254</v>
      </c>
      <c r="C12" s="157">
        <v>30804</v>
      </c>
      <c r="D12" s="157">
        <v>30899</v>
      </c>
      <c r="E12" s="157">
        <v>39103</v>
      </c>
      <c r="F12" s="157">
        <v>44798</v>
      </c>
      <c r="G12" s="157">
        <v>52794</v>
      </c>
      <c r="H12" s="157">
        <v>60152</v>
      </c>
      <c r="I12" s="157">
        <v>63002</v>
      </c>
      <c r="J12" s="157">
        <v>61326</v>
      </c>
      <c r="K12" s="157">
        <v>66912</v>
      </c>
      <c r="L12" s="157">
        <v>94725</v>
      </c>
      <c r="M12" s="157">
        <v>91508</v>
      </c>
      <c r="N12" s="157">
        <v>97970</v>
      </c>
      <c r="O12" s="157">
        <v>111249</v>
      </c>
      <c r="P12" s="157">
        <v>128707</v>
      </c>
      <c r="Q12" s="157">
        <v>146411</v>
      </c>
      <c r="R12" s="157">
        <v>161725</v>
      </c>
      <c r="S12" s="157">
        <v>181429</v>
      </c>
      <c r="T12" s="157">
        <v>189865</v>
      </c>
      <c r="U12" s="157">
        <v>170202</v>
      </c>
      <c r="V12" s="157">
        <v>195594</v>
      </c>
      <c r="W12" s="157">
        <v>214438</v>
      </c>
      <c r="X12" s="157">
        <v>258785</v>
      </c>
      <c r="Y12" s="157">
        <v>266926</v>
      </c>
      <c r="Z12" s="157">
        <v>267745</v>
      </c>
      <c r="AA12" s="157">
        <v>261390</v>
      </c>
      <c r="AB12" s="157">
        <v>254947</v>
      </c>
      <c r="AC12" s="157">
        <v>274638</v>
      </c>
      <c r="AD12" s="157">
        <v>284835</v>
      </c>
      <c r="AE12" s="157">
        <v>290689</v>
      </c>
      <c r="AF12" s="157">
        <v>275419</v>
      </c>
      <c r="AG12" s="157">
        <v>274215</v>
      </c>
      <c r="AH12" s="157">
        <v>293051</v>
      </c>
      <c r="AI12" s="157">
        <v>306943</v>
      </c>
      <c r="AJ12" s="157">
        <v>317837</v>
      </c>
    </row>
    <row r="13" spans="1:36" ht="15" customHeight="1">
      <c r="A13" s="47"/>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row>
    <row r="14" spans="1:36" ht="15" customHeight="1">
      <c r="A14" s="66" t="s">
        <v>421</v>
      </c>
      <c r="B14" s="50"/>
      <c r="C14" s="50"/>
      <c r="D14" s="50"/>
      <c r="E14" s="50"/>
      <c r="F14" s="50"/>
      <c r="G14" s="50"/>
      <c r="H14" s="50"/>
      <c r="I14" s="50"/>
      <c r="J14" s="50"/>
      <c r="K14" s="50"/>
      <c r="L14" s="50"/>
      <c r="M14" s="50"/>
      <c r="N14" s="50"/>
      <c r="O14" s="50"/>
      <c r="P14" s="50"/>
      <c r="Q14" s="50"/>
      <c r="R14" s="50"/>
      <c r="S14" s="50"/>
      <c r="T14" s="50"/>
      <c r="U14" s="50"/>
      <c r="V14" s="50"/>
      <c r="W14" s="50"/>
      <c r="X14" s="154"/>
      <c r="Y14" s="154"/>
      <c r="Z14" s="154"/>
      <c r="AA14" s="154"/>
      <c r="AB14" s="154"/>
      <c r="AC14" s="154"/>
      <c r="AD14" s="154"/>
      <c r="AE14" s="154"/>
      <c r="AF14" s="154"/>
      <c r="AG14" s="154"/>
      <c r="AH14" s="154"/>
      <c r="AI14" s="154"/>
      <c r="AJ14" s="154"/>
    </row>
    <row r="15" spans="1:36" ht="15" customHeight="1">
      <c r="A15" s="66" t="s">
        <v>246</v>
      </c>
      <c r="B15" s="50"/>
      <c r="C15" s="50"/>
      <c r="D15" s="50"/>
      <c r="E15" s="50"/>
      <c r="F15" s="50"/>
      <c r="G15" s="50"/>
      <c r="H15" s="50"/>
      <c r="I15" s="50"/>
      <c r="J15" s="50"/>
      <c r="K15" s="50"/>
      <c r="L15" s="50"/>
      <c r="M15" s="50"/>
      <c r="N15" s="50"/>
      <c r="O15" s="50"/>
      <c r="P15" s="50"/>
      <c r="Q15" s="50"/>
      <c r="R15" s="50"/>
      <c r="S15" s="50"/>
      <c r="T15" s="50"/>
      <c r="U15" s="50"/>
      <c r="V15" s="50"/>
      <c r="W15" s="50"/>
      <c r="X15" s="154"/>
      <c r="Y15" s="154"/>
      <c r="Z15" s="154"/>
      <c r="AA15" s="154"/>
      <c r="AB15" s="154"/>
      <c r="AC15" s="154"/>
      <c r="AD15" s="154"/>
      <c r="AE15" s="154"/>
      <c r="AF15" s="154"/>
      <c r="AG15" s="154"/>
      <c r="AH15" s="154"/>
      <c r="AI15" s="154"/>
      <c r="AJ15" s="154"/>
    </row>
    <row r="16" spans="1:36" ht="15" customHeight="1">
      <c r="A16" s="50" t="s">
        <v>219</v>
      </c>
      <c r="B16" s="50"/>
      <c r="C16" s="50"/>
      <c r="D16" s="50"/>
      <c r="E16" s="50"/>
      <c r="F16" s="50"/>
      <c r="G16" s="50"/>
      <c r="H16" s="50"/>
      <c r="I16" s="50"/>
      <c r="J16" s="50"/>
      <c r="K16" s="50"/>
      <c r="L16" s="50"/>
      <c r="M16" s="50"/>
      <c r="N16" s="50"/>
      <c r="O16" s="59"/>
      <c r="P16" s="59"/>
      <c r="Q16" s="50"/>
      <c r="R16" s="59"/>
      <c r="S16" s="50"/>
      <c r="T16" s="59"/>
      <c r="U16" s="59"/>
      <c r="V16" s="59"/>
      <c r="W16" s="36"/>
      <c r="X16" s="38"/>
      <c r="Y16" s="38"/>
      <c r="Z16" s="38"/>
      <c r="AA16" s="38"/>
      <c r="AB16" s="38"/>
      <c r="AC16" s="38"/>
      <c r="AD16" s="38"/>
      <c r="AE16" s="38"/>
      <c r="AF16" s="38"/>
      <c r="AG16" s="38"/>
      <c r="AH16" s="38"/>
      <c r="AI16" s="38"/>
      <c r="AJ16" s="38" t="s">
        <v>213</v>
      </c>
    </row>
    <row r="17" spans="1:36" ht="13.5">
      <c r="A17" s="67"/>
      <c r="B17" s="39">
        <v>1990</v>
      </c>
      <c r="C17" s="39">
        <v>1991</v>
      </c>
      <c r="D17" s="39">
        <v>1992</v>
      </c>
      <c r="E17" s="39">
        <v>1993</v>
      </c>
      <c r="F17" s="39">
        <v>1994</v>
      </c>
      <c r="G17" s="39">
        <v>1995</v>
      </c>
      <c r="H17" s="39">
        <v>1996</v>
      </c>
      <c r="I17" s="39">
        <v>1997</v>
      </c>
      <c r="J17" s="39">
        <v>1998</v>
      </c>
      <c r="K17" s="39">
        <v>1999</v>
      </c>
      <c r="L17" s="39">
        <v>2000</v>
      </c>
      <c r="M17" s="39">
        <v>2001</v>
      </c>
      <c r="N17" s="39">
        <v>2002</v>
      </c>
      <c r="O17" s="39">
        <v>2003</v>
      </c>
      <c r="P17" s="39">
        <v>2004</v>
      </c>
      <c r="Q17" s="39" t="s">
        <v>226</v>
      </c>
      <c r="R17" s="39" t="s">
        <v>227</v>
      </c>
      <c r="S17" s="39" t="s">
        <v>228</v>
      </c>
      <c r="T17" s="39" t="s">
        <v>214</v>
      </c>
      <c r="U17" s="39">
        <v>2009</v>
      </c>
      <c r="V17" s="40" t="s">
        <v>215</v>
      </c>
      <c r="W17" s="40" t="s">
        <v>216</v>
      </c>
      <c r="X17" s="40">
        <v>2012</v>
      </c>
      <c r="Y17" s="40">
        <v>2013</v>
      </c>
      <c r="Z17" s="40">
        <v>2014</v>
      </c>
      <c r="AA17" s="40">
        <v>2015</v>
      </c>
      <c r="AB17" s="40">
        <v>2016</v>
      </c>
      <c r="AC17" s="40">
        <v>2017</v>
      </c>
      <c r="AD17" s="40">
        <v>2018</v>
      </c>
      <c r="AE17" s="40" t="s">
        <v>576</v>
      </c>
      <c r="AF17" s="40" t="s">
        <v>229</v>
      </c>
      <c r="AG17" s="40" t="s">
        <v>217</v>
      </c>
      <c r="AH17" s="40" t="s">
        <v>218</v>
      </c>
      <c r="AI17" s="40" t="s">
        <v>230</v>
      </c>
      <c r="AJ17" s="40" t="s">
        <v>231</v>
      </c>
    </row>
    <row r="18" spans="1:36" ht="15" customHeight="1">
      <c r="A18" s="155" t="s">
        <v>414</v>
      </c>
      <c r="B18" s="156">
        <v>3116</v>
      </c>
      <c r="C18" s="156">
        <v>3441</v>
      </c>
      <c r="D18" s="156">
        <v>3474</v>
      </c>
      <c r="E18" s="156">
        <v>3709</v>
      </c>
      <c r="F18" s="156">
        <v>3905</v>
      </c>
      <c r="G18" s="156">
        <v>4371</v>
      </c>
      <c r="H18" s="156">
        <v>4815</v>
      </c>
      <c r="I18" s="156">
        <v>5159</v>
      </c>
      <c r="J18" s="156">
        <v>5786</v>
      </c>
      <c r="K18" s="156">
        <v>6643</v>
      </c>
      <c r="L18" s="156">
        <v>6737</v>
      </c>
      <c r="M18" s="156">
        <v>6793</v>
      </c>
      <c r="N18" s="156">
        <v>6855</v>
      </c>
      <c r="O18" s="156">
        <v>6644</v>
      </c>
      <c r="P18" s="156">
        <v>6821</v>
      </c>
      <c r="Q18" s="156">
        <v>7027</v>
      </c>
      <c r="R18" s="156">
        <v>7252</v>
      </c>
      <c r="S18" s="156">
        <v>7523</v>
      </c>
      <c r="T18" s="156">
        <v>7600</v>
      </c>
      <c r="U18" s="156">
        <v>7588</v>
      </c>
      <c r="V18" s="156">
        <v>7880</v>
      </c>
      <c r="W18" s="156">
        <v>8504</v>
      </c>
      <c r="X18" s="156">
        <v>8489</v>
      </c>
      <c r="Y18" s="156">
        <v>8235</v>
      </c>
      <c r="Z18" s="156">
        <v>9023</v>
      </c>
      <c r="AA18" s="156">
        <v>9859</v>
      </c>
      <c r="AB18" s="156">
        <v>10658</v>
      </c>
      <c r="AC18" s="156">
        <v>11200</v>
      </c>
      <c r="AD18" s="156">
        <v>11464</v>
      </c>
      <c r="AE18" s="156">
        <v>11721</v>
      </c>
      <c r="AF18" s="156">
        <v>11105</v>
      </c>
      <c r="AG18" s="156">
        <v>10411</v>
      </c>
      <c r="AH18" s="156">
        <v>9972</v>
      </c>
      <c r="AI18" s="156">
        <v>10158</v>
      </c>
      <c r="AJ18" s="156">
        <v>10439</v>
      </c>
    </row>
    <row r="19" spans="1:36" ht="15" customHeight="1">
      <c r="A19" s="155" t="s">
        <v>415</v>
      </c>
      <c r="B19" s="156">
        <v>25900</v>
      </c>
      <c r="C19" s="156">
        <v>24913</v>
      </c>
      <c r="D19" s="156">
        <v>23260</v>
      </c>
      <c r="E19" s="156">
        <v>30798</v>
      </c>
      <c r="F19" s="156">
        <v>35638</v>
      </c>
      <c r="G19" s="156">
        <v>41313</v>
      </c>
      <c r="H19" s="156">
        <v>44975</v>
      </c>
      <c r="I19" s="156">
        <v>46618</v>
      </c>
      <c r="J19" s="156">
        <v>42449</v>
      </c>
      <c r="K19" s="156">
        <v>46447</v>
      </c>
      <c r="L19" s="156">
        <v>71146</v>
      </c>
      <c r="M19" s="156">
        <v>67876</v>
      </c>
      <c r="N19" s="156">
        <v>74116</v>
      </c>
      <c r="O19" s="156">
        <v>84800</v>
      </c>
      <c r="P19" s="156">
        <v>96357</v>
      </c>
      <c r="Q19" s="156">
        <v>106071</v>
      </c>
      <c r="R19" s="156">
        <v>112585</v>
      </c>
      <c r="S19" s="156">
        <v>123216</v>
      </c>
      <c r="T19" s="156">
        <v>120314</v>
      </c>
      <c r="U19" s="156">
        <v>103755</v>
      </c>
      <c r="V19" s="156">
        <v>116052</v>
      </c>
      <c r="W19" s="156">
        <v>116997</v>
      </c>
      <c r="X19" s="156">
        <v>131730</v>
      </c>
      <c r="Y19" s="156">
        <v>136107</v>
      </c>
      <c r="Z19" s="156">
        <v>134535</v>
      </c>
      <c r="AA19" s="156">
        <v>130239</v>
      </c>
      <c r="AB19" s="156">
        <v>127233</v>
      </c>
      <c r="AC19" s="156">
        <v>135822</v>
      </c>
      <c r="AD19" s="156">
        <v>140976</v>
      </c>
      <c r="AE19" s="156">
        <v>144137</v>
      </c>
      <c r="AF19" s="156">
        <v>132891</v>
      </c>
      <c r="AG19" s="156">
        <v>125965</v>
      </c>
      <c r="AH19" s="156">
        <v>127811</v>
      </c>
      <c r="AI19" s="156">
        <v>131376</v>
      </c>
      <c r="AJ19" s="156">
        <v>133646</v>
      </c>
    </row>
    <row r="20" spans="1:36" ht="15" customHeight="1">
      <c r="A20" s="155" t="s">
        <v>416</v>
      </c>
      <c r="B20" s="156">
        <v>8584</v>
      </c>
      <c r="C20" s="156">
        <v>10250</v>
      </c>
      <c r="D20" s="156">
        <v>9882</v>
      </c>
      <c r="E20" s="156">
        <v>11440</v>
      </c>
      <c r="F20" s="156">
        <v>10148</v>
      </c>
      <c r="G20" s="156">
        <v>9549</v>
      </c>
      <c r="H20" s="156">
        <v>9744</v>
      </c>
      <c r="I20" s="156">
        <v>8612</v>
      </c>
      <c r="J20" s="156">
        <v>6883</v>
      </c>
      <c r="K20" s="156">
        <v>6378</v>
      </c>
      <c r="L20" s="156">
        <v>6523</v>
      </c>
      <c r="M20" s="156">
        <v>5968</v>
      </c>
      <c r="N20" s="156">
        <v>6028</v>
      </c>
      <c r="O20" s="156">
        <v>6466</v>
      </c>
      <c r="P20" s="156">
        <v>7119</v>
      </c>
      <c r="Q20" s="156">
        <v>8228</v>
      </c>
      <c r="R20" s="156">
        <v>8726</v>
      </c>
      <c r="S20" s="156">
        <v>9028</v>
      </c>
      <c r="T20" s="156">
        <v>9462</v>
      </c>
      <c r="U20" s="156">
        <v>8902</v>
      </c>
      <c r="V20" s="156">
        <v>9843</v>
      </c>
      <c r="W20" s="156">
        <v>11164</v>
      </c>
      <c r="X20" s="156">
        <v>12676</v>
      </c>
      <c r="Y20" s="156">
        <v>12560</v>
      </c>
      <c r="Z20" s="156">
        <v>12044</v>
      </c>
      <c r="AA20" s="156">
        <v>12516</v>
      </c>
      <c r="AB20" s="156">
        <v>12523</v>
      </c>
      <c r="AC20" s="156">
        <v>12945</v>
      </c>
      <c r="AD20" s="156">
        <v>13128</v>
      </c>
      <c r="AE20" s="156">
        <v>13018</v>
      </c>
      <c r="AF20" s="156">
        <v>12226</v>
      </c>
      <c r="AG20" s="156">
        <v>10910</v>
      </c>
      <c r="AH20" s="156">
        <v>9974</v>
      </c>
      <c r="AI20" s="156">
        <v>10187</v>
      </c>
      <c r="AJ20" s="156">
        <v>10236</v>
      </c>
    </row>
    <row r="21" spans="1:36" ht="15" customHeight="1">
      <c r="A21" s="155" t="s">
        <v>417</v>
      </c>
      <c r="B21" s="156">
        <v>676</v>
      </c>
      <c r="C21" s="156">
        <v>721</v>
      </c>
      <c r="D21" s="156">
        <v>778</v>
      </c>
      <c r="E21" s="156">
        <v>376</v>
      </c>
      <c r="F21" s="156">
        <v>412</v>
      </c>
      <c r="G21" s="156">
        <v>380</v>
      </c>
      <c r="H21" s="156">
        <v>421</v>
      </c>
      <c r="I21" s="156">
        <v>349</v>
      </c>
      <c r="J21" s="156">
        <v>354</v>
      </c>
      <c r="K21" s="156">
        <v>343</v>
      </c>
      <c r="L21" s="156">
        <v>445</v>
      </c>
      <c r="M21" s="156">
        <v>506</v>
      </c>
      <c r="N21" s="156">
        <v>412</v>
      </c>
      <c r="O21" s="156">
        <v>424</v>
      </c>
      <c r="P21" s="156">
        <v>440</v>
      </c>
      <c r="Q21" s="156">
        <v>509</v>
      </c>
      <c r="R21" s="156">
        <v>770</v>
      </c>
      <c r="S21" s="156">
        <v>3555</v>
      </c>
      <c r="T21" s="156">
        <v>3745</v>
      </c>
      <c r="U21" s="156">
        <v>4058</v>
      </c>
      <c r="V21" s="156">
        <v>4780</v>
      </c>
      <c r="W21" s="156">
        <v>10458</v>
      </c>
      <c r="X21" s="156">
        <v>19538</v>
      </c>
      <c r="Y21" s="156">
        <v>18975</v>
      </c>
      <c r="Z21" s="156">
        <v>18369</v>
      </c>
      <c r="AA21" s="156">
        <v>17705</v>
      </c>
      <c r="AB21" s="156">
        <v>17279</v>
      </c>
      <c r="AC21" s="156">
        <v>18898</v>
      </c>
      <c r="AD21" s="156">
        <v>19167</v>
      </c>
      <c r="AE21" s="156">
        <v>19438</v>
      </c>
      <c r="AF21" s="156">
        <v>21628</v>
      </c>
      <c r="AG21" s="156">
        <v>24634</v>
      </c>
      <c r="AH21" s="156">
        <v>25652</v>
      </c>
      <c r="AI21" s="156">
        <v>26872</v>
      </c>
      <c r="AJ21" s="156">
        <v>27915</v>
      </c>
    </row>
    <row r="22" spans="1:36" ht="15" customHeight="1">
      <c r="A22" s="155" t="s">
        <v>418</v>
      </c>
      <c r="B22" s="156">
        <v>2040</v>
      </c>
      <c r="C22" s="156">
        <v>2349</v>
      </c>
      <c r="D22" s="156">
        <v>2608</v>
      </c>
      <c r="E22" s="156">
        <v>3170</v>
      </c>
      <c r="F22" s="156">
        <v>3796</v>
      </c>
      <c r="G22" s="156">
        <v>4223</v>
      </c>
      <c r="H22" s="156">
        <v>4363</v>
      </c>
      <c r="I22" s="156">
        <v>4000</v>
      </c>
      <c r="J22" s="156">
        <v>3644</v>
      </c>
      <c r="K22" s="156">
        <v>4357</v>
      </c>
      <c r="L22" s="156">
        <v>4985</v>
      </c>
      <c r="M22" s="156">
        <v>5209</v>
      </c>
      <c r="N22" s="156">
        <v>6091</v>
      </c>
      <c r="O22" s="156">
        <v>6960</v>
      </c>
      <c r="P22" s="156">
        <v>7916</v>
      </c>
      <c r="Q22" s="156">
        <v>8301</v>
      </c>
      <c r="R22" s="156">
        <v>8223</v>
      </c>
      <c r="S22" s="156">
        <v>8056</v>
      </c>
      <c r="T22" s="156">
        <v>8208</v>
      </c>
      <c r="U22" s="156">
        <v>7509</v>
      </c>
      <c r="V22" s="156">
        <v>8376</v>
      </c>
      <c r="W22" s="156">
        <v>8873</v>
      </c>
      <c r="X22" s="156">
        <v>9222</v>
      </c>
      <c r="Y22" s="156">
        <v>9486</v>
      </c>
      <c r="Z22" s="156">
        <v>9697</v>
      </c>
      <c r="AA22" s="156">
        <v>9871</v>
      </c>
      <c r="AB22" s="156">
        <v>9556</v>
      </c>
      <c r="AC22" s="156">
        <v>10147</v>
      </c>
      <c r="AD22" s="156">
        <v>10088</v>
      </c>
      <c r="AE22" s="156">
        <v>10148</v>
      </c>
      <c r="AF22" s="156">
        <v>10329</v>
      </c>
      <c r="AG22" s="156">
        <v>10036</v>
      </c>
      <c r="AH22" s="156">
        <v>10217</v>
      </c>
      <c r="AI22" s="156">
        <v>10859</v>
      </c>
      <c r="AJ22" s="156">
        <v>11415</v>
      </c>
    </row>
    <row r="23" spans="1:36" ht="15" customHeight="1">
      <c r="A23" s="155" t="s">
        <v>419</v>
      </c>
      <c r="B23" s="156">
        <v>1822</v>
      </c>
      <c r="C23" s="156">
        <v>2111</v>
      </c>
      <c r="D23" s="156">
        <v>2371</v>
      </c>
      <c r="E23" s="156">
        <v>2425</v>
      </c>
      <c r="F23" s="156">
        <v>2946</v>
      </c>
      <c r="G23" s="156">
        <v>3511</v>
      </c>
      <c r="H23" s="156">
        <v>3552</v>
      </c>
      <c r="I23" s="156">
        <v>3053</v>
      </c>
      <c r="J23" s="156">
        <v>2339</v>
      </c>
      <c r="K23" s="156">
        <v>3061</v>
      </c>
      <c r="L23" s="156">
        <v>3973</v>
      </c>
      <c r="M23" s="156">
        <v>4656</v>
      </c>
      <c r="N23" s="156">
        <v>4317</v>
      </c>
      <c r="O23" s="156">
        <v>4672</v>
      </c>
      <c r="P23" s="156">
        <v>6673</v>
      </c>
      <c r="Q23" s="156">
        <v>7946</v>
      </c>
      <c r="R23" s="156">
        <v>10006</v>
      </c>
      <c r="S23" s="156">
        <v>12873</v>
      </c>
      <c r="T23" s="156">
        <v>15673</v>
      </c>
      <c r="U23" s="156">
        <v>14389</v>
      </c>
      <c r="V23" s="156">
        <v>15989</v>
      </c>
      <c r="W23" s="156">
        <v>17586</v>
      </c>
      <c r="X23" s="156">
        <v>22686</v>
      </c>
      <c r="Y23" s="156">
        <v>22103</v>
      </c>
      <c r="Z23" s="156">
        <v>21050</v>
      </c>
      <c r="AA23" s="156">
        <v>22254</v>
      </c>
      <c r="AB23" s="156">
        <v>19262</v>
      </c>
      <c r="AC23" s="156">
        <v>18853</v>
      </c>
      <c r="AD23" s="156">
        <v>17935</v>
      </c>
      <c r="AE23" s="156">
        <v>17992</v>
      </c>
      <c r="AF23" s="156">
        <v>18159</v>
      </c>
      <c r="AG23" s="156">
        <v>18088</v>
      </c>
      <c r="AH23" s="156">
        <v>18509</v>
      </c>
      <c r="AI23" s="156">
        <v>18988</v>
      </c>
      <c r="AJ23" s="156">
        <v>19144</v>
      </c>
    </row>
    <row r="24" spans="1:36" ht="15" customHeight="1">
      <c r="A24" s="155" t="s">
        <v>420</v>
      </c>
      <c r="B24" s="156">
        <v>160</v>
      </c>
      <c r="C24" s="156">
        <v>180</v>
      </c>
      <c r="D24" s="156">
        <v>199</v>
      </c>
      <c r="E24" s="156">
        <v>217</v>
      </c>
      <c r="F24" s="156">
        <v>198</v>
      </c>
      <c r="G24" s="156">
        <v>191</v>
      </c>
      <c r="H24" s="156">
        <v>190</v>
      </c>
      <c r="I24" s="156">
        <v>184</v>
      </c>
      <c r="J24" s="156">
        <v>177</v>
      </c>
      <c r="K24" s="156">
        <v>168</v>
      </c>
      <c r="L24" s="156">
        <v>164</v>
      </c>
      <c r="M24" s="156">
        <v>142</v>
      </c>
      <c r="N24" s="156">
        <v>151</v>
      </c>
      <c r="O24" s="156">
        <v>144</v>
      </c>
      <c r="P24" s="156">
        <v>205</v>
      </c>
      <c r="Q24" s="156">
        <v>195</v>
      </c>
      <c r="R24" s="156">
        <v>223</v>
      </c>
      <c r="S24" s="156">
        <v>194</v>
      </c>
      <c r="T24" s="156">
        <v>171</v>
      </c>
      <c r="U24" s="156">
        <v>203</v>
      </c>
      <c r="V24" s="156">
        <v>240</v>
      </c>
      <c r="W24" s="156">
        <v>281</v>
      </c>
      <c r="X24" s="156">
        <v>350</v>
      </c>
      <c r="Y24" s="156">
        <v>356</v>
      </c>
      <c r="Z24" s="156">
        <v>456</v>
      </c>
      <c r="AA24" s="156">
        <v>551</v>
      </c>
      <c r="AB24" s="156">
        <v>647</v>
      </c>
      <c r="AC24" s="156">
        <v>809</v>
      </c>
      <c r="AD24" s="156">
        <v>958</v>
      </c>
      <c r="AE24" s="156">
        <v>1138</v>
      </c>
      <c r="AF24" s="156">
        <v>1216</v>
      </c>
      <c r="AG24" s="156">
        <v>1418</v>
      </c>
      <c r="AH24" s="156">
        <v>1626</v>
      </c>
      <c r="AI24" s="156">
        <v>1879</v>
      </c>
      <c r="AJ24" s="156">
        <v>2138</v>
      </c>
    </row>
    <row r="25" spans="1:36" s="35" customFormat="1" ht="15" customHeight="1">
      <c r="A25" s="157" t="s">
        <v>312</v>
      </c>
      <c r="B25" s="157">
        <v>42263</v>
      </c>
      <c r="C25" s="157">
        <v>43931</v>
      </c>
      <c r="D25" s="157">
        <v>42511</v>
      </c>
      <c r="E25" s="157">
        <v>52128</v>
      </c>
      <c r="F25" s="157">
        <v>57006</v>
      </c>
      <c r="G25" s="157">
        <v>63461</v>
      </c>
      <c r="H25" s="157">
        <v>68005</v>
      </c>
      <c r="I25" s="157">
        <v>67916</v>
      </c>
      <c r="J25" s="157">
        <v>61588</v>
      </c>
      <c r="K25" s="157">
        <v>67373</v>
      </c>
      <c r="L25" s="157">
        <v>93946</v>
      </c>
      <c r="M25" s="157">
        <v>91161</v>
      </c>
      <c r="N25" s="157">
        <v>97970</v>
      </c>
      <c r="O25" s="157">
        <v>110110</v>
      </c>
      <c r="P25" s="157">
        <v>125463</v>
      </c>
      <c r="Q25" s="157">
        <v>138141</v>
      </c>
      <c r="R25" s="157">
        <v>147368</v>
      </c>
      <c r="S25" s="157">
        <v>163534</v>
      </c>
      <c r="T25" s="157">
        <v>163461</v>
      </c>
      <c r="U25" s="157">
        <v>144698</v>
      </c>
      <c r="V25" s="157">
        <v>161274</v>
      </c>
      <c r="W25" s="157">
        <v>171610</v>
      </c>
      <c r="X25" s="157">
        <v>201072</v>
      </c>
      <c r="Y25" s="157">
        <v>204638</v>
      </c>
      <c r="Z25" s="157">
        <v>202429</v>
      </c>
      <c r="AA25" s="157">
        <v>199458</v>
      </c>
      <c r="AB25" s="157">
        <v>194998</v>
      </c>
      <c r="AC25" s="157">
        <v>207217</v>
      </c>
      <c r="AD25" s="157">
        <v>212968</v>
      </c>
      <c r="AE25" s="157">
        <v>216952</v>
      </c>
      <c r="AF25" s="157">
        <v>206347</v>
      </c>
      <c r="AG25" s="157">
        <v>199998</v>
      </c>
      <c r="AH25" s="157">
        <v>202103</v>
      </c>
      <c r="AI25" s="157">
        <v>208624</v>
      </c>
      <c r="AJ25" s="157">
        <v>213292</v>
      </c>
    </row>
    <row r="26" spans="1:36" ht="15" customHeight="1">
      <c r="A26" s="36" t="s">
        <v>250</v>
      </c>
    </row>
    <row r="27" spans="1:36" ht="15" customHeight="1">
      <c r="A27" s="47"/>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row>
    <row r="28" spans="1:36" ht="15" customHeight="1">
      <c r="A28" s="66" t="s">
        <v>422</v>
      </c>
      <c r="B28" s="50"/>
      <c r="C28" s="50"/>
      <c r="D28" s="50"/>
      <c r="E28" s="50"/>
      <c r="F28" s="50"/>
      <c r="G28" s="50"/>
      <c r="H28" s="50"/>
      <c r="I28" s="50"/>
      <c r="J28" s="50"/>
      <c r="K28" s="50"/>
      <c r="L28" s="50"/>
      <c r="M28" s="50"/>
      <c r="N28" s="50"/>
      <c r="O28" s="50"/>
      <c r="P28" s="50"/>
      <c r="Q28" s="50"/>
      <c r="R28" s="50"/>
      <c r="S28" s="50"/>
      <c r="T28" s="50"/>
      <c r="U28" s="50"/>
      <c r="V28" s="50"/>
      <c r="W28" s="50"/>
      <c r="X28" s="154"/>
      <c r="Y28" s="154"/>
      <c r="Z28" s="154"/>
      <c r="AA28" s="154"/>
      <c r="AB28" s="154"/>
      <c r="AC28" s="154"/>
      <c r="AD28" s="154"/>
      <c r="AE28" s="154"/>
      <c r="AF28" s="154"/>
      <c r="AG28" s="154"/>
      <c r="AH28" s="154"/>
      <c r="AI28" s="154"/>
      <c r="AJ28" s="154"/>
    </row>
    <row r="29" spans="1:36" ht="15" customHeight="1">
      <c r="A29" s="66" t="s">
        <v>252</v>
      </c>
      <c r="B29" s="50"/>
      <c r="C29" s="50"/>
      <c r="D29" s="50"/>
      <c r="E29" s="50"/>
      <c r="F29" s="50"/>
      <c r="G29" s="50"/>
      <c r="H29" s="50"/>
      <c r="I29" s="50"/>
      <c r="J29" s="50"/>
      <c r="K29" s="50"/>
      <c r="L29" s="50"/>
      <c r="M29" s="50"/>
      <c r="N29" s="50"/>
      <c r="O29" s="165"/>
      <c r="P29" s="165"/>
      <c r="Q29" s="165"/>
      <c r="R29" s="165"/>
      <c r="S29" s="165"/>
      <c r="T29" s="165"/>
      <c r="U29" s="165"/>
      <c r="V29" s="165"/>
      <c r="W29" s="165"/>
      <c r="X29" s="165"/>
      <c r="Y29" s="165"/>
      <c r="Z29" s="165"/>
      <c r="AA29" s="165"/>
      <c r="AB29" s="165"/>
      <c r="AC29" s="165"/>
      <c r="AD29" s="165"/>
      <c r="AE29" s="165"/>
      <c r="AF29" s="165"/>
      <c r="AG29" s="165"/>
      <c r="AH29" s="165"/>
      <c r="AI29" s="165"/>
      <c r="AJ29" s="165"/>
    </row>
    <row r="30" spans="1:36" ht="15" customHeight="1">
      <c r="A30" s="50" t="s">
        <v>219</v>
      </c>
      <c r="B30" s="50"/>
      <c r="C30" s="50"/>
      <c r="D30" s="50"/>
      <c r="E30" s="50"/>
      <c r="F30" s="50"/>
      <c r="G30" s="50"/>
      <c r="H30" s="50"/>
      <c r="I30" s="50"/>
      <c r="J30" s="50"/>
      <c r="K30" s="50"/>
      <c r="L30" s="50"/>
      <c r="M30" s="50"/>
      <c r="N30" s="50"/>
      <c r="O30" s="142"/>
      <c r="P30" s="142"/>
      <c r="Q30" s="142"/>
      <c r="R30" s="142"/>
      <c r="S30" s="142"/>
      <c r="T30" s="142"/>
      <c r="U30" s="142"/>
      <c r="V30" s="142"/>
      <c r="W30" s="142"/>
      <c r="X30" s="142"/>
      <c r="Y30" s="142"/>
      <c r="Z30" s="142"/>
      <c r="AA30" s="142"/>
      <c r="AB30" s="142"/>
      <c r="AC30" s="142"/>
      <c r="AD30" s="142"/>
      <c r="AE30" s="142"/>
      <c r="AF30" s="142"/>
      <c r="AG30" s="142"/>
      <c r="AH30" s="142"/>
      <c r="AI30" s="142"/>
      <c r="AJ30" s="142"/>
    </row>
    <row r="31" spans="1:36" ht="13.5">
      <c r="A31" s="67"/>
      <c r="B31" s="39">
        <v>1990</v>
      </c>
      <c r="C31" s="39">
        <v>1991</v>
      </c>
      <c r="D31" s="39">
        <v>1992</v>
      </c>
      <c r="E31" s="39">
        <v>1993</v>
      </c>
      <c r="F31" s="39">
        <v>1994</v>
      </c>
      <c r="G31" s="39">
        <v>1995</v>
      </c>
      <c r="H31" s="39">
        <v>1996</v>
      </c>
      <c r="I31" s="39">
        <v>1997</v>
      </c>
      <c r="J31" s="39">
        <v>1998</v>
      </c>
      <c r="K31" s="39">
        <v>1999</v>
      </c>
      <c r="L31" s="39">
        <v>2000</v>
      </c>
      <c r="M31" s="39">
        <v>2001</v>
      </c>
      <c r="N31" s="39">
        <v>2002</v>
      </c>
      <c r="O31" s="39">
        <v>2003</v>
      </c>
      <c r="P31" s="39">
        <v>2004</v>
      </c>
      <c r="Q31" s="39" t="s">
        <v>226</v>
      </c>
      <c r="R31" s="39" t="s">
        <v>227</v>
      </c>
      <c r="S31" s="39" t="s">
        <v>228</v>
      </c>
      <c r="T31" s="39" t="s">
        <v>214</v>
      </c>
      <c r="U31" s="39">
        <v>2009</v>
      </c>
      <c r="V31" s="40" t="s">
        <v>215</v>
      </c>
      <c r="W31" s="40" t="s">
        <v>216</v>
      </c>
      <c r="X31" s="40">
        <v>2012</v>
      </c>
      <c r="Y31" s="40">
        <v>2013</v>
      </c>
      <c r="Z31" s="40">
        <v>2014</v>
      </c>
      <c r="AA31" s="40">
        <v>2015</v>
      </c>
      <c r="AB31" s="40">
        <v>2016</v>
      </c>
      <c r="AC31" s="40">
        <v>2017</v>
      </c>
      <c r="AD31" s="40">
        <v>2018</v>
      </c>
      <c r="AE31" s="40" t="s">
        <v>576</v>
      </c>
      <c r="AF31" s="40" t="s">
        <v>229</v>
      </c>
      <c r="AG31" s="40" t="s">
        <v>217</v>
      </c>
      <c r="AH31" s="40" t="s">
        <v>218</v>
      </c>
      <c r="AI31" s="40" t="s">
        <v>230</v>
      </c>
      <c r="AJ31" s="40" t="s">
        <v>231</v>
      </c>
    </row>
    <row r="32" spans="1:36" ht="15" customHeight="1">
      <c r="A32" s="158" t="s">
        <v>414</v>
      </c>
      <c r="B32" s="159">
        <v>45.45587162654995</v>
      </c>
      <c r="C32" s="159">
        <v>50.196936542669569</v>
      </c>
      <c r="D32" s="159">
        <v>50.678336980306327</v>
      </c>
      <c r="E32" s="159">
        <v>54.106491611962049</v>
      </c>
      <c r="F32" s="159">
        <v>56.965718453683422</v>
      </c>
      <c r="G32" s="159">
        <v>63.763676148796478</v>
      </c>
      <c r="H32" s="159">
        <v>70.240700218818361</v>
      </c>
      <c r="I32" s="159">
        <v>75.25893508388036</v>
      </c>
      <c r="J32" s="159">
        <v>84.405543398978836</v>
      </c>
      <c r="K32" s="159">
        <v>96.907366885485047</v>
      </c>
      <c r="L32" s="159">
        <v>98.278628738147347</v>
      </c>
      <c r="M32" s="159">
        <v>99.095550692924874</v>
      </c>
      <c r="N32" s="159">
        <v>100</v>
      </c>
      <c r="O32" s="159">
        <v>96.921954777534651</v>
      </c>
      <c r="P32" s="159">
        <v>99.504011670313645</v>
      </c>
      <c r="Q32" s="159">
        <v>102.509117432531</v>
      </c>
      <c r="R32" s="159">
        <v>105.79139314369074</v>
      </c>
      <c r="S32" s="159">
        <v>109.74471188913202</v>
      </c>
      <c r="T32" s="159">
        <v>110.86797957695113</v>
      </c>
      <c r="U32" s="159">
        <v>110.69292487235595</v>
      </c>
      <c r="V32" s="159">
        <v>114.95258935083881</v>
      </c>
      <c r="W32" s="159">
        <v>124.05543398978847</v>
      </c>
      <c r="X32" s="159">
        <v>123.83661560904449</v>
      </c>
      <c r="Y32" s="159">
        <v>120.13129102844638</v>
      </c>
      <c r="Z32" s="159">
        <v>131.62654996353027</v>
      </c>
      <c r="AA32" s="159">
        <v>143.82202771699488</v>
      </c>
      <c r="AB32" s="159">
        <v>155.47775346462436</v>
      </c>
      <c r="AC32" s="159">
        <v>163.38439095550692</v>
      </c>
      <c r="AD32" s="159">
        <v>167.23559445660101</v>
      </c>
      <c r="AE32" s="159">
        <v>170.98468271334789</v>
      </c>
      <c r="AF32" s="159">
        <v>161.99854121079503</v>
      </c>
      <c r="AG32" s="159">
        <v>151.87454412837343</v>
      </c>
      <c r="AH32" s="159">
        <v>145.47045951859954</v>
      </c>
      <c r="AI32" s="159">
        <v>148.18380743982493</v>
      </c>
      <c r="AJ32" s="159">
        <v>152.28300510576221</v>
      </c>
    </row>
    <row r="33" spans="1:36" ht="15" customHeight="1">
      <c r="A33" s="158" t="s">
        <v>415</v>
      </c>
      <c r="B33" s="159">
        <v>34.945221004911225</v>
      </c>
      <c r="C33" s="159">
        <v>33.613524744994336</v>
      </c>
      <c r="D33" s="159">
        <v>31.383237087808304</v>
      </c>
      <c r="E33" s="159">
        <v>41.553780560202931</v>
      </c>
      <c r="F33" s="159">
        <v>48.084084408224946</v>
      </c>
      <c r="G33" s="159">
        <v>55.741000593663991</v>
      </c>
      <c r="H33" s="159">
        <v>60.681904042312055</v>
      </c>
      <c r="I33" s="159">
        <v>62.898699336175731</v>
      </c>
      <c r="J33" s="159">
        <v>57.273733067084038</v>
      </c>
      <c r="K33" s="159">
        <v>62.667979923363383</v>
      </c>
      <c r="L33" s="159">
        <v>95.99276809325923</v>
      </c>
      <c r="M33" s="159">
        <v>91.580765286847651</v>
      </c>
      <c r="N33" s="159">
        <v>100</v>
      </c>
      <c r="O33" s="159">
        <v>114.41524097360893</v>
      </c>
      <c r="P33" s="159">
        <v>130.00836526525987</v>
      </c>
      <c r="Q33" s="159">
        <v>143.11484699659994</v>
      </c>
      <c r="R33" s="159">
        <v>151.90377246478496</v>
      </c>
      <c r="S33" s="159">
        <v>166.24750391278539</v>
      </c>
      <c r="T33" s="159">
        <v>162.33202007663664</v>
      </c>
      <c r="U33" s="159">
        <v>139.99001565114148</v>
      </c>
      <c r="V33" s="159">
        <v>156.58157482864701</v>
      </c>
      <c r="W33" s="159">
        <v>157.85660316260999</v>
      </c>
      <c r="X33" s="159">
        <v>177.73490204544231</v>
      </c>
      <c r="Y33" s="159">
        <v>183.64050947163909</v>
      </c>
      <c r="Z33" s="159">
        <v>181.51950995736416</v>
      </c>
      <c r="AA33" s="159">
        <v>175.7231906740785</v>
      </c>
      <c r="AB33" s="159">
        <v>171.66738625937722</v>
      </c>
      <c r="AC33" s="159">
        <v>183.25597711695184</v>
      </c>
      <c r="AD33" s="159">
        <v>190.20994117329593</v>
      </c>
      <c r="AE33" s="159">
        <v>194.47487721949378</v>
      </c>
      <c r="AF33" s="159">
        <v>179.30136542716824</v>
      </c>
      <c r="AG33" s="159">
        <v>169.95655459010203</v>
      </c>
      <c r="AH33" s="159">
        <v>172.44724485940961</v>
      </c>
      <c r="AI33" s="159">
        <v>177.25727238383078</v>
      </c>
      <c r="AJ33" s="159">
        <v>180.3200388580064</v>
      </c>
    </row>
    <row r="34" spans="1:36" ht="15" customHeight="1">
      <c r="A34" s="158" t="s">
        <v>416</v>
      </c>
      <c r="B34" s="159">
        <v>142.4021234240212</v>
      </c>
      <c r="C34" s="159">
        <v>170.0398142003981</v>
      </c>
      <c r="D34" s="159">
        <v>163.93497013934964</v>
      </c>
      <c r="E34" s="159">
        <v>189.78102189781015</v>
      </c>
      <c r="F34" s="159">
        <v>168.34771068347706</v>
      </c>
      <c r="G34" s="159">
        <v>158.41074983410746</v>
      </c>
      <c r="H34" s="159">
        <v>161.64565361645651</v>
      </c>
      <c r="I34" s="159">
        <v>142.8666224286662</v>
      </c>
      <c r="J34" s="159">
        <v>114.18380889183807</v>
      </c>
      <c r="K34" s="159">
        <v>105.80623755806236</v>
      </c>
      <c r="L34" s="159">
        <v>108.21167883211677</v>
      </c>
      <c r="M34" s="159">
        <v>99.004644990046444</v>
      </c>
      <c r="N34" s="159">
        <v>100</v>
      </c>
      <c r="O34" s="159">
        <v>107.26609157266091</v>
      </c>
      <c r="P34" s="159">
        <v>118.09887193098872</v>
      </c>
      <c r="Q34" s="159">
        <v>136.49635036496349</v>
      </c>
      <c r="R34" s="159">
        <v>144.75779694757796</v>
      </c>
      <c r="S34" s="159">
        <v>149.7677504976775</v>
      </c>
      <c r="T34" s="159">
        <v>156.96748506967484</v>
      </c>
      <c r="U34" s="159">
        <v>147.67750497677503</v>
      </c>
      <c r="V34" s="159">
        <v>163.28798938287986</v>
      </c>
      <c r="W34" s="159">
        <v>185.20238885202386</v>
      </c>
      <c r="X34" s="159">
        <v>210.28533510285334</v>
      </c>
      <c r="Y34" s="159">
        <v>208.3609820836098</v>
      </c>
      <c r="Z34" s="159">
        <v>199.80092899800925</v>
      </c>
      <c r="AA34" s="159">
        <v>207.63105507631053</v>
      </c>
      <c r="AB34" s="159">
        <v>207.7471798274718</v>
      </c>
      <c r="AC34" s="159">
        <v>214.74784339747842</v>
      </c>
      <c r="AD34" s="159">
        <v>217.78367617783672</v>
      </c>
      <c r="AE34" s="159">
        <v>215.95885865958857</v>
      </c>
      <c r="AF34" s="159">
        <v>202.82017252820171</v>
      </c>
      <c r="AG34" s="159">
        <v>180.98871930988716</v>
      </c>
      <c r="AH34" s="159">
        <v>165.46118115461178</v>
      </c>
      <c r="AI34" s="159">
        <v>168.99469143994688</v>
      </c>
      <c r="AJ34" s="159">
        <v>169.80756469807559</v>
      </c>
    </row>
    <row r="35" spans="1:36" ht="15" customHeight="1">
      <c r="A35" s="158" t="s">
        <v>417</v>
      </c>
      <c r="B35" s="159">
        <v>164.07766990291259</v>
      </c>
      <c r="C35" s="159">
        <v>174.99999999999997</v>
      </c>
      <c r="D35" s="159">
        <v>188.83495145631062</v>
      </c>
      <c r="E35" s="159">
        <v>91.262135922330074</v>
      </c>
      <c r="F35" s="159">
        <v>99.999999999999986</v>
      </c>
      <c r="G35" s="159">
        <v>92.233009708737853</v>
      </c>
      <c r="H35" s="159">
        <v>102.18446601941747</v>
      </c>
      <c r="I35" s="159">
        <v>84.708737864077662</v>
      </c>
      <c r="J35" s="159">
        <v>85.922330097087368</v>
      </c>
      <c r="K35" s="159">
        <v>83.252427184466015</v>
      </c>
      <c r="L35" s="159">
        <v>108.00970873786407</v>
      </c>
      <c r="M35" s="159">
        <v>122.81553398058253</v>
      </c>
      <c r="N35" s="159">
        <v>100</v>
      </c>
      <c r="O35" s="159">
        <v>102.91262135922329</v>
      </c>
      <c r="P35" s="159">
        <v>106.79611650485435</v>
      </c>
      <c r="Q35" s="159">
        <v>123.54368932038832</v>
      </c>
      <c r="R35" s="159">
        <v>186.89320388349512</v>
      </c>
      <c r="S35" s="159">
        <v>862.86407766990283</v>
      </c>
      <c r="T35" s="159">
        <v>908.98058252427177</v>
      </c>
      <c r="U35" s="159">
        <v>984.95145631067953</v>
      </c>
      <c r="V35" s="159">
        <v>1160.1941747572814</v>
      </c>
      <c r="W35" s="159">
        <v>2538.3495145631064</v>
      </c>
      <c r="X35" s="159">
        <v>4742.233009708737</v>
      </c>
      <c r="Y35" s="159">
        <v>4605.5825242718438</v>
      </c>
      <c r="Z35" s="159">
        <v>4458.4951456310673</v>
      </c>
      <c r="AA35" s="159">
        <v>4297.3300970873779</v>
      </c>
      <c r="AB35" s="159">
        <v>4193.9320388349515</v>
      </c>
      <c r="AC35" s="159">
        <v>4586.8932038834955</v>
      </c>
      <c r="AD35" s="159">
        <v>4652.1844660194183</v>
      </c>
      <c r="AE35" s="159">
        <v>4717.9611650485449</v>
      </c>
      <c r="AF35" s="159">
        <v>5249.5145631067981</v>
      </c>
      <c r="AG35" s="159">
        <v>5979.1262135922352</v>
      </c>
      <c r="AH35" s="159">
        <v>6226.2135922330117</v>
      </c>
      <c r="AI35" s="159">
        <v>6522.3300970873806</v>
      </c>
      <c r="AJ35" s="159">
        <v>6775.4854368932056</v>
      </c>
    </row>
    <row r="36" spans="1:36" ht="15" customHeight="1">
      <c r="A36" s="158" t="s">
        <v>418</v>
      </c>
      <c r="B36" s="159">
        <v>33.492037432277122</v>
      </c>
      <c r="C36" s="159">
        <v>38.565096043342628</v>
      </c>
      <c r="D36" s="159">
        <v>42.817271384009182</v>
      </c>
      <c r="E36" s="159">
        <v>52.043999343293372</v>
      </c>
      <c r="F36" s="159">
        <v>62.321457888688215</v>
      </c>
      <c r="G36" s="159">
        <v>69.331801017895245</v>
      </c>
      <c r="H36" s="159">
        <v>71.630274175012303</v>
      </c>
      <c r="I36" s="159">
        <v>65.670661631915934</v>
      </c>
      <c r="J36" s="159">
        <v>59.825972746675419</v>
      </c>
      <c r="K36" s="159">
        <v>71.531768182564434</v>
      </c>
      <c r="L36" s="159">
        <v>81.842062058775241</v>
      </c>
      <c r="M36" s="159">
        <v>85.519619110162537</v>
      </c>
      <c r="N36" s="159">
        <v>100</v>
      </c>
      <c r="O36" s="159">
        <v>114.26695123953374</v>
      </c>
      <c r="P36" s="159">
        <v>129.96223936956164</v>
      </c>
      <c r="Q36" s="159">
        <v>136.28304055163355</v>
      </c>
      <c r="R36" s="159">
        <v>135.00246264981118</v>
      </c>
      <c r="S36" s="159">
        <v>132.2607125266787</v>
      </c>
      <c r="T36" s="159">
        <v>134.7561976686915</v>
      </c>
      <c r="U36" s="159">
        <v>123.28024954851419</v>
      </c>
      <c r="V36" s="159">
        <v>137.51436545723197</v>
      </c>
      <c r="W36" s="159">
        <v>145.67394516499752</v>
      </c>
      <c r="X36" s="159">
        <v>151.40371039238221</v>
      </c>
      <c r="Y36" s="159">
        <v>155.73797406008867</v>
      </c>
      <c r="Z36" s="159">
        <v>159.20210146117225</v>
      </c>
      <c r="AA36" s="159">
        <v>162.05877524216058</v>
      </c>
      <c r="AB36" s="159">
        <v>156.88721063864722</v>
      </c>
      <c r="AC36" s="159">
        <v>166.59005089476281</v>
      </c>
      <c r="AD36" s="159">
        <v>165.62140863569206</v>
      </c>
      <c r="AE36" s="159">
        <v>166.60646856017081</v>
      </c>
      <c r="AF36" s="159">
        <v>169.57806599901502</v>
      </c>
      <c r="AG36" s="159">
        <v>164.76769003447717</v>
      </c>
      <c r="AH36" s="159">
        <v>167.73928747332138</v>
      </c>
      <c r="AI36" s="159">
        <v>178.2794286652439</v>
      </c>
      <c r="AJ36" s="159">
        <v>187.40765063208022</v>
      </c>
    </row>
    <row r="37" spans="1:36" ht="15" customHeight="1">
      <c r="A37" s="158" t="s">
        <v>419</v>
      </c>
      <c r="B37" s="159">
        <v>42.205235116979381</v>
      </c>
      <c r="C37" s="159">
        <v>48.899698864952512</v>
      </c>
      <c r="D37" s="159">
        <v>54.922399814686123</v>
      </c>
      <c r="E37" s="159">
        <v>56.173268473476945</v>
      </c>
      <c r="F37" s="159">
        <v>68.241834607366215</v>
      </c>
      <c r="G37" s="159">
        <v>81.329627055825782</v>
      </c>
      <c r="H37" s="159">
        <v>82.279360667129936</v>
      </c>
      <c r="I37" s="159">
        <v>70.720407690525818</v>
      </c>
      <c r="J37" s="159">
        <v>54.181144313180447</v>
      </c>
      <c r="K37" s="159">
        <v>70.90572156590224</v>
      </c>
      <c r="L37" s="159">
        <v>92.031503358813993</v>
      </c>
      <c r="M37" s="159">
        <v>107.85267546907575</v>
      </c>
      <c r="N37" s="159">
        <v>100</v>
      </c>
      <c r="O37" s="159">
        <v>108.22330321982858</v>
      </c>
      <c r="P37" s="159">
        <v>154.57493629835534</v>
      </c>
      <c r="Q37" s="159">
        <v>184.06300671762799</v>
      </c>
      <c r="R37" s="159">
        <v>231.78132962705584</v>
      </c>
      <c r="S37" s="159">
        <v>298.19318971507994</v>
      </c>
      <c r="T37" s="159">
        <v>363.05304609682656</v>
      </c>
      <c r="U37" s="159">
        <v>333.31016909891139</v>
      </c>
      <c r="V37" s="159">
        <v>370.3729441741952</v>
      </c>
      <c r="W37" s="159">
        <v>407.36622654621277</v>
      </c>
      <c r="X37" s="159">
        <v>525.50382209867985</v>
      </c>
      <c r="Y37" s="159">
        <v>511.9990734306233</v>
      </c>
      <c r="Z37" s="159">
        <v>487.60713458420213</v>
      </c>
      <c r="AA37" s="159">
        <v>515.49687282835316</v>
      </c>
      <c r="AB37" s="159">
        <v>446.18948343757251</v>
      </c>
      <c r="AC37" s="159">
        <v>436.71531155895315</v>
      </c>
      <c r="AD37" s="159">
        <v>415.45054435950908</v>
      </c>
      <c r="AE37" s="159">
        <v>416.77090572156607</v>
      </c>
      <c r="AF37" s="159">
        <v>420.6393328700488</v>
      </c>
      <c r="AG37" s="159">
        <v>418.99467222608308</v>
      </c>
      <c r="AH37" s="159">
        <v>428.74681491776715</v>
      </c>
      <c r="AI37" s="159">
        <v>439.84248320593025</v>
      </c>
      <c r="AJ37" s="159">
        <v>443.45610377577043</v>
      </c>
    </row>
    <row r="38" spans="1:36" ht="15" customHeight="1">
      <c r="A38" s="158" t="s">
        <v>420</v>
      </c>
      <c r="B38" s="159">
        <v>105.96026490066225</v>
      </c>
      <c r="C38" s="159">
        <v>119.20529801324504</v>
      </c>
      <c r="D38" s="159">
        <v>131.78807947019868</v>
      </c>
      <c r="E38" s="159">
        <v>143.70860927152319</v>
      </c>
      <c r="F38" s="159">
        <v>131.12582781456953</v>
      </c>
      <c r="G38" s="159">
        <v>126.49006622516555</v>
      </c>
      <c r="H38" s="159">
        <v>125.82781456953641</v>
      </c>
      <c r="I38" s="159">
        <v>121.85430463576158</v>
      </c>
      <c r="J38" s="159">
        <v>117.21854304635761</v>
      </c>
      <c r="K38" s="159">
        <v>111.25827814569536</v>
      </c>
      <c r="L38" s="159">
        <v>108.6092715231788</v>
      </c>
      <c r="M38" s="159">
        <v>94.039735099337747</v>
      </c>
      <c r="N38" s="159">
        <v>100</v>
      </c>
      <c r="O38" s="159">
        <v>95.36423841059603</v>
      </c>
      <c r="P38" s="159">
        <v>135.76158940397352</v>
      </c>
      <c r="Q38" s="159">
        <v>129.13907284768212</v>
      </c>
      <c r="R38" s="159">
        <v>147.68211920529799</v>
      </c>
      <c r="S38" s="159">
        <v>128.47682119205297</v>
      </c>
      <c r="T38" s="159">
        <v>113.24503311258277</v>
      </c>
      <c r="U38" s="159">
        <v>134.43708609271522</v>
      </c>
      <c r="V38" s="159">
        <v>158.94039735099338</v>
      </c>
      <c r="W38" s="159">
        <v>186.09271523178808</v>
      </c>
      <c r="X38" s="159">
        <v>231.78807947019868</v>
      </c>
      <c r="Y38" s="159">
        <v>235.76158940397352</v>
      </c>
      <c r="Z38" s="159">
        <v>301.98675496688742</v>
      </c>
      <c r="AA38" s="159">
        <v>364.9006622516556</v>
      </c>
      <c r="AB38" s="159">
        <v>428.47682119205297</v>
      </c>
      <c r="AC38" s="159">
        <v>535.76158940397352</v>
      </c>
      <c r="AD38" s="159">
        <v>634.43708609271528</v>
      </c>
      <c r="AE38" s="159">
        <v>753.64238410596033</v>
      </c>
      <c r="AF38" s="159">
        <v>805.29801324503319</v>
      </c>
      <c r="AG38" s="159">
        <v>939.07284768211935</v>
      </c>
      <c r="AH38" s="159">
        <v>1076.8211920529802</v>
      </c>
      <c r="AI38" s="159">
        <v>1244.3708609271525</v>
      </c>
      <c r="AJ38" s="159">
        <v>1415.8940397350996</v>
      </c>
    </row>
    <row r="39" spans="1:36" ht="15" customHeight="1">
      <c r="A39" s="160" t="s">
        <v>312</v>
      </c>
      <c r="B39" s="160">
        <v>43.138715933449042</v>
      </c>
      <c r="C39" s="160">
        <v>44.841277942227237</v>
      </c>
      <c r="D39" s="160">
        <v>43.391854649382488</v>
      </c>
      <c r="E39" s="160">
        <v>53.208124936204989</v>
      </c>
      <c r="F39" s="160">
        <v>58.187200163315332</v>
      </c>
      <c r="G39" s="160">
        <v>64.775951821986354</v>
      </c>
      <c r="H39" s="160">
        <v>69.414106359089544</v>
      </c>
      <c r="I39" s="160">
        <v>69.323262223129547</v>
      </c>
      <c r="J39" s="160">
        <v>62.864142084311531</v>
      </c>
      <c r="K39" s="160">
        <v>68.769010921710731</v>
      </c>
      <c r="L39" s="160">
        <v>95.892620189854043</v>
      </c>
      <c r="M39" s="160">
        <v>93.049913238746555</v>
      </c>
      <c r="N39" s="160">
        <v>100</v>
      </c>
      <c r="O39" s="160">
        <v>112.39154843319383</v>
      </c>
      <c r="P39" s="160">
        <v>128.0626722466061</v>
      </c>
      <c r="Q39" s="160">
        <v>141.0033683780749</v>
      </c>
      <c r="R39" s="160">
        <v>150.42155761967948</v>
      </c>
      <c r="S39" s="160">
        <v>166.9225273042768</v>
      </c>
      <c r="T39" s="160">
        <v>166.84801469837703</v>
      </c>
      <c r="U39" s="160">
        <v>147.69623354087983</v>
      </c>
      <c r="V39" s="160">
        <v>164.61569868327035</v>
      </c>
      <c r="W39" s="160">
        <v>175.1658671021741</v>
      </c>
      <c r="X39" s="160">
        <v>205.23833826681636</v>
      </c>
      <c r="Y39" s="160">
        <v>208.87822802898845</v>
      </c>
      <c r="Z39" s="160">
        <v>206.62345616004896</v>
      </c>
      <c r="AA39" s="160">
        <v>203.59089517199138</v>
      </c>
      <c r="AB39" s="160">
        <v>199.03848116770433</v>
      </c>
      <c r="AC39" s="160">
        <v>211.51066653057049</v>
      </c>
      <c r="AD39" s="160">
        <v>217.38083086659171</v>
      </c>
      <c r="AE39" s="160">
        <v>221.44738185158712</v>
      </c>
      <c r="AF39" s="160">
        <v>210.62263958354589</v>
      </c>
      <c r="AG39" s="160">
        <v>204.14208431152386</v>
      </c>
      <c r="AH39" s="160">
        <v>206.29070123507188</v>
      </c>
      <c r="AI39" s="160">
        <v>212.94682045524129</v>
      </c>
      <c r="AJ39" s="160">
        <v>217.71154435031121</v>
      </c>
    </row>
    <row r="41" spans="1:36" ht="15" customHeight="1">
      <c r="A41" s="66" t="s">
        <v>423</v>
      </c>
      <c r="B41" s="50"/>
      <c r="C41" s="50"/>
      <c r="D41" s="50"/>
      <c r="E41" s="50"/>
      <c r="F41" s="50"/>
      <c r="G41" s="50"/>
      <c r="H41" s="50"/>
      <c r="I41" s="50"/>
      <c r="J41" s="50"/>
      <c r="K41" s="50"/>
      <c r="L41" s="50"/>
      <c r="M41" s="50"/>
      <c r="N41" s="50"/>
      <c r="O41" s="50"/>
      <c r="P41" s="50"/>
      <c r="Q41" s="50"/>
      <c r="R41" s="50"/>
      <c r="S41" s="50"/>
      <c r="T41" s="50"/>
      <c r="U41" s="50"/>
      <c r="V41" s="50"/>
      <c r="W41" s="50"/>
      <c r="X41" s="154"/>
      <c r="Y41" s="154"/>
      <c r="Z41" s="154"/>
      <c r="AA41" s="154"/>
      <c r="AB41" s="154"/>
      <c r="AC41" s="154"/>
      <c r="AD41" s="154"/>
      <c r="AE41" s="154"/>
      <c r="AF41" s="154"/>
      <c r="AG41" s="154"/>
      <c r="AH41" s="154"/>
      <c r="AI41" s="154"/>
      <c r="AJ41" s="154"/>
    </row>
    <row r="42" spans="1:36" ht="15" customHeight="1">
      <c r="A42" s="66" t="s">
        <v>246</v>
      </c>
      <c r="B42" s="50"/>
      <c r="C42" s="50"/>
      <c r="D42" s="50"/>
      <c r="E42" s="50"/>
      <c r="F42" s="50"/>
      <c r="G42" s="50"/>
      <c r="H42" s="50"/>
      <c r="I42" s="50"/>
      <c r="J42" s="50"/>
      <c r="K42" s="50"/>
      <c r="L42" s="50"/>
      <c r="M42" s="50"/>
      <c r="N42" s="50"/>
      <c r="O42" s="50"/>
      <c r="P42" s="50"/>
      <c r="Q42" s="50"/>
      <c r="R42" s="50"/>
      <c r="S42" s="50"/>
      <c r="T42" s="50"/>
      <c r="U42" s="50"/>
      <c r="V42" s="50"/>
      <c r="W42" s="50"/>
      <c r="X42" s="154"/>
      <c r="Y42" s="154"/>
      <c r="Z42" s="154"/>
      <c r="AA42" s="154"/>
      <c r="AB42" s="154"/>
      <c r="AC42" s="154"/>
      <c r="AD42" s="154"/>
      <c r="AE42" s="154"/>
      <c r="AF42" s="154"/>
      <c r="AG42" s="154"/>
      <c r="AH42" s="154"/>
      <c r="AI42" s="154"/>
      <c r="AJ42" s="154"/>
    </row>
    <row r="43" spans="1:36" ht="15" customHeight="1">
      <c r="A43" s="50" t="s">
        <v>219</v>
      </c>
      <c r="B43" s="50"/>
      <c r="C43" s="50"/>
      <c r="D43" s="50"/>
      <c r="E43" s="50"/>
      <c r="F43" s="50"/>
      <c r="G43" s="50"/>
      <c r="H43" s="50"/>
      <c r="I43" s="50"/>
      <c r="J43" s="50"/>
      <c r="K43" s="50"/>
      <c r="L43" s="50"/>
      <c r="M43" s="50"/>
      <c r="N43" s="50"/>
      <c r="O43" s="59"/>
      <c r="P43" s="59"/>
      <c r="Q43" s="50"/>
      <c r="R43" s="59"/>
      <c r="S43" s="50"/>
      <c r="T43" s="59"/>
      <c r="U43" s="59"/>
      <c r="V43" s="59"/>
      <c r="W43" s="36"/>
      <c r="X43" s="38"/>
      <c r="Y43" s="38"/>
      <c r="Z43" s="38"/>
      <c r="AA43" s="38"/>
      <c r="AB43" s="38"/>
      <c r="AC43" s="38"/>
      <c r="AD43" s="38"/>
      <c r="AE43" s="38"/>
      <c r="AF43" s="38"/>
      <c r="AG43" s="38"/>
      <c r="AH43" s="38"/>
      <c r="AI43" s="38"/>
      <c r="AJ43" s="38" t="s">
        <v>254</v>
      </c>
    </row>
    <row r="44" spans="1:36" ht="13.5">
      <c r="A44" s="67"/>
      <c r="B44" s="39">
        <v>1990</v>
      </c>
      <c r="C44" s="39">
        <v>1991</v>
      </c>
      <c r="D44" s="39">
        <v>1992</v>
      </c>
      <c r="E44" s="39">
        <v>1993</v>
      </c>
      <c r="F44" s="39">
        <v>1994</v>
      </c>
      <c r="G44" s="39">
        <v>1995</v>
      </c>
      <c r="H44" s="39">
        <v>1996</v>
      </c>
      <c r="I44" s="39">
        <v>1997</v>
      </c>
      <c r="J44" s="39">
        <v>1998</v>
      </c>
      <c r="K44" s="39">
        <v>1999</v>
      </c>
      <c r="L44" s="39">
        <v>2000</v>
      </c>
      <c r="M44" s="39">
        <v>2001</v>
      </c>
      <c r="N44" s="39">
        <v>2002</v>
      </c>
      <c r="O44" s="39">
        <v>2003</v>
      </c>
      <c r="P44" s="39">
        <v>2004</v>
      </c>
      <c r="Q44" s="39" t="s">
        <v>226</v>
      </c>
      <c r="R44" s="39" t="s">
        <v>227</v>
      </c>
      <c r="S44" s="39" t="s">
        <v>228</v>
      </c>
      <c r="T44" s="39" t="s">
        <v>214</v>
      </c>
      <c r="U44" s="39">
        <v>2009</v>
      </c>
      <c r="V44" s="40" t="s">
        <v>215</v>
      </c>
      <c r="W44" s="40" t="s">
        <v>216</v>
      </c>
      <c r="X44" s="40">
        <v>2012</v>
      </c>
      <c r="Y44" s="40">
        <v>2013</v>
      </c>
      <c r="Z44" s="40">
        <v>2014</v>
      </c>
      <c r="AA44" s="40">
        <v>2015</v>
      </c>
      <c r="AB44" s="40">
        <v>2016</v>
      </c>
      <c r="AC44" s="40">
        <v>2017</v>
      </c>
      <c r="AD44" s="40">
        <v>2018</v>
      </c>
      <c r="AE44" s="40" t="s">
        <v>576</v>
      </c>
      <c r="AF44" s="40" t="s">
        <v>229</v>
      </c>
      <c r="AG44" s="40" t="s">
        <v>217</v>
      </c>
      <c r="AH44" s="40" t="s">
        <v>218</v>
      </c>
      <c r="AI44" s="40" t="s">
        <v>230</v>
      </c>
      <c r="AJ44" s="40" t="s">
        <v>231</v>
      </c>
    </row>
    <row r="45" spans="1:36" ht="15" customHeight="1">
      <c r="A45" s="158" t="s">
        <v>414</v>
      </c>
      <c r="B45" s="159"/>
      <c r="C45" s="159">
        <v>10.430038510911416</v>
      </c>
      <c r="D45" s="159">
        <v>0.95902353966870635</v>
      </c>
      <c r="E45" s="159">
        <v>6.7645365572826677</v>
      </c>
      <c r="F45" s="159">
        <v>5.2844432461580055</v>
      </c>
      <c r="G45" s="159">
        <v>11.933418693982077</v>
      </c>
      <c r="H45" s="159">
        <v>10.157858613589582</v>
      </c>
      <c r="I45" s="159">
        <v>7.1443406022845295</v>
      </c>
      <c r="J45" s="159">
        <v>12.153518123667382</v>
      </c>
      <c r="K45" s="159">
        <v>14.811614241272039</v>
      </c>
      <c r="L45" s="159">
        <v>1.415023332831538</v>
      </c>
      <c r="M45" s="159">
        <v>0.83123051803472947</v>
      </c>
      <c r="N45" s="159">
        <v>0.91270425437950564</v>
      </c>
      <c r="O45" s="159">
        <v>-3.0780452224653487</v>
      </c>
      <c r="P45" s="159">
        <v>2.664057796508132</v>
      </c>
      <c r="Q45" s="159">
        <v>3.0200850315203098</v>
      </c>
      <c r="R45" s="159">
        <v>3.2019353920591982</v>
      </c>
      <c r="S45" s="159">
        <v>3.7369001654715959</v>
      </c>
      <c r="T45" s="159">
        <v>1.0235278479329963</v>
      </c>
      <c r="U45" s="159">
        <v>-0.15789473684209554</v>
      </c>
      <c r="V45" s="159">
        <v>3.8481813389562376</v>
      </c>
      <c r="W45" s="159">
        <v>7.9187817258883371</v>
      </c>
      <c r="X45" s="159">
        <v>-0.17638758231420582</v>
      </c>
      <c r="Y45" s="159">
        <v>-2.9921074331487887</v>
      </c>
      <c r="Z45" s="159">
        <v>9.5689131754705556</v>
      </c>
      <c r="AA45" s="159">
        <v>9.2652111271195707</v>
      </c>
      <c r="AB45" s="159">
        <v>8.1042702099604469</v>
      </c>
      <c r="AC45" s="159">
        <v>5.0853818727716344</v>
      </c>
      <c r="AD45" s="159">
        <v>2.3571428571428612</v>
      </c>
      <c r="AE45" s="159">
        <v>2.2418004187020273</v>
      </c>
      <c r="AF45" s="159">
        <v>-5.2555242726729858</v>
      </c>
      <c r="AG45" s="159">
        <v>-6.2494371904547563</v>
      </c>
      <c r="AH45" s="159">
        <v>-4.216693881471528</v>
      </c>
      <c r="AI45" s="159">
        <v>1.8652226233453604</v>
      </c>
      <c r="AJ45" s="159">
        <v>2.766292577278989</v>
      </c>
    </row>
    <row r="46" spans="1:36" ht="15" customHeight="1">
      <c r="A46" s="158" t="s">
        <v>415</v>
      </c>
      <c r="B46" s="159"/>
      <c r="C46" s="159">
        <v>-3.8108108108108212</v>
      </c>
      <c r="D46" s="159">
        <v>-6.6350901135953109</v>
      </c>
      <c r="E46" s="159">
        <v>32.407566638005164</v>
      </c>
      <c r="F46" s="159">
        <v>15.715306188713555</v>
      </c>
      <c r="G46" s="159">
        <v>15.924013693248781</v>
      </c>
      <c r="H46" s="159">
        <v>8.8640379541548668</v>
      </c>
      <c r="I46" s="159">
        <v>3.653140633685382</v>
      </c>
      <c r="J46" s="159">
        <v>-8.94289759320435</v>
      </c>
      <c r="K46" s="159">
        <v>9.4183608565572712</v>
      </c>
      <c r="L46" s="159">
        <v>53.176739078950192</v>
      </c>
      <c r="M46" s="159">
        <v>-4.5961824979619479</v>
      </c>
      <c r="N46" s="159">
        <v>9.1932347221403745</v>
      </c>
      <c r="O46" s="159">
        <v>14.415240973608931</v>
      </c>
      <c r="P46" s="159">
        <v>13.628537735849065</v>
      </c>
      <c r="Q46" s="159">
        <v>10.081260313210237</v>
      </c>
      <c r="R46" s="159">
        <v>6.1411695939512185</v>
      </c>
      <c r="S46" s="159">
        <v>9.4426433361460198</v>
      </c>
      <c r="T46" s="159">
        <v>-2.3552136086222504</v>
      </c>
      <c r="U46" s="159">
        <v>-13.763153082766763</v>
      </c>
      <c r="V46" s="159">
        <v>11.851958941737735</v>
      </c>
      <c r="W46" s="159">
        <v>0.81429014579670422</v>
      </c>
      <c r="X46" s="159">
        <v>12.59263058027129</v>
      </c>
      <c r="Y46" s="159">
        <v>3.3227055340469178</v>
      </c>
      <c r="Z46" s="159">
        <v>-1.1549736604289222</v>
      </c>
      <c r="AA46" s="159">
        <v>-3.1932210948823752</v>
      </c>
      <c r="AB46" s="159">
        <v>-2.3080644046714127</v>
      </c>
      <c r="AC46" s="159">
        <v>6.7506071538044381</v>
      </c>
      <c r="AD46" s="159">
        <v>3.7946724389274209</v>
      </c>
      <c r="AE46" s="159">
        <v>2.2422256270570955</v>
      </c>
      <c r="AF46" s="159">
        <v>-7.8022992014541757</v>
      </c>
      <c r="AG46" s="159">
        <v>-5.2117901137022073</v>
      </c>
      <c r="AH46" s="159">
        <v>1.4654864446473255</v>
      </c>
      <c r="AI46" s="159">
        <v>2.7892747885549767</v>
      </c>
      <c r="AJ46" s="159">
        <v>1.7278650590670992</v>
      </c>
    </row>
    <row r="47" spans="1:36" ht="15" customHeight="1">
      <c r="A47" s="158" t="s">
        <v>416</v>
      </c>
      <c r="B47" s="159"/>
      <c r="C47" s="159">
        <v>19.408201304753021</v>
      </c>
      <c r="D47" s="159">
        <v>-3.5902439024390276</v>
      </c>
      <c r="E47" s="159">
        <v>15.766039263307022</v>
      </c>
      <c r="F47" s="159">
        <v>-11.293706293706293</v>
      </c>
      <c r="G47" s="159">
        <v>-5.9026409144659056</v>
      </c>
      <c r="H47" s="159">
        <v>2.0420986490732105</v>
      </c>
      <c r="I47" s="159">
        <v>-11.617405582922828</v>
      </c>
      <c r="J47" s="159">
        <v>-20.076637250348355</v>
      </c>
      <c r="K47" s="159">
        <v>-7.3369170419875047</v>
      </c>
      <c r="L47" s="159">
        <v>2.2734399498275337</v>
      </c>
      <c r="M47" s="159">
        <v>-8.5083550513567445</v>
      </c>
      <c r="N47" s="159">
        <v>1.005361930294896</v>
      </c>
      <c r="O47" s="159">
        <v>7.2660915726609119</v>
      </c>
      <c r="P47" s="159">
        <v>10.098979276214038</v>
      </c>
      <c r="Q47" s="159">
        <v>15.578030622278405</v>
      </c>
      <c r="R47" s="159">
        <v>6.0525036460865351</v>
      </c>
      <c r="S47" s="159">
        <v>3.4609213843685609</v>
      </c>
      <c r="T47" s="159">
        <v>4.8072662826761103</v>
      </c>
      <c r="U47" s="159">
        <v>-5.9184104840414307</v>
      </c>
      <c r="V47" s="159">
        <v>10.570658279038426</v>
      </c>
      <c r="W47" s="159">
        <v>13.420705069592614</v>
      </c>
      <c r="X47" s="159">
        <v>13.543532783948393</v>
      </c>
      <c r="Y47" s="159">
        <v>-0.91511517828968181</v>
      </c>
      <c r="Z47" s="159">
        <v>-4.1082802547770711</v>
      </c>
      <c r="AA47" s="159">
        <v>3.9189637994021922</v>
      </c>
      <c r="AB47" s="159">
        <v>5.5928411633104247E-2</v>
      </c>
      <c r="AC47" s="159">
        <v>3.3697995687934252</v>
      </c>
      <c r="AD47" s="159">
        <v>1.4136732329084651</v>
      </c>
      <c r="AE47" s="159">
        <v>-0.83790371724558099</v>
      </c>
      <c r="AF47" s="159">
        <v>-6.0838838531264372</v>
      </c>
      <c r="AG47" s="159">
        <v>-10.763945689514159</v>
      </c>
      <c r="AH47" s="159">
        <v>-8.5792850595783676</v>
      </c>
      <c r="AI47" s="159">
        <v>2.1355524363344784</v>
      </c>
      <c r="AJ47" s="159">
        <v>0.48100520270932634</v>
      </c>
    </row>
    <row r="48" spans="1:36" ht="15" customHeight="1">
      <c r="A48" s="158" t="s">
        <v>417</v>
      </c>
      <c r="B48" s="159"/>
      <c r="C48" s="159">
        <v>6.6568047337278102</v>
      </c>
      <c r="D48" s="159">
        <v>7.9056865464632438</v>
      </c>
      <c r="E48" s="159">
        <v>-51.670951156812336</v>
      </c>
      <c r="F48" s="159">
        <v>9.5744680851063748</v>
      </c>
      <c r="G48" s="159">
        <v>-7.7669902912621325</v>
      </c>
      <c r="H48" s="159">
        <v>10.78947368421052</v>
      </c>
      <c r="I48" s="159">
        <v>-17.10213776722091</v>
      </c>
      <c r="J48" s="159">
        <v>1.4326647564469823</v>
      </c>
      <c r="K48" s="159">
        <v>-3.1073446327683598</v>
      </c>
      <c r="L48" s="159">
        <v>29.737609329446059</v>
      </c>
      <c r="M48" s="159">
        <v>13.707865168539328</v>
      </c>
      <c r="N48" s="159">
        <v>-18.577075098814234</v>
      </c>
      <c r="O48" s="159">
        <v>2.9126213592232943</v>
      </c>
      <c r="P48" s="159">
        <v>3.7735849056603712</v>
      </c>
      <c r="Q48" s="159">
        <v>15.681818181818173</v>
      </c>
      <c r="R48" s="159">
        <v>51.277013752455787</v>
      </c>
      <c r="S48" s="159">
        <v>361.68831168831173</v>
      </c>
      <c r="T48" s="159">
        <v>5.3445850914205266</v>
      </c>
      <c r="U48" s="159">
        <v>8.3578104138851756</v>
      </c>
      <c r="V48" s="159">
        <v>17.792015771315899</v>
      </c>
      <c r="W48" s="159">
        <v>118.78661087866109</v>
      </c>
      <c r="X48" s="159">
        <v>86.823484413845875</v>
      </c>
      <c r="Y48" s="159">
        <v>-2.8815641314361784</v>
      </c>
      <c r="Z48" s="159">
        <v>-3.1936758893280626</v>
      </c>
      <c r="AA48" s="159">
        <v>-3.6147857803908749</v>
      </c>
      <c r="AB48" s="159">
        <v>-2.4060999717593887</v>
      </c>
      <c r="AC48" s="159">
        <v>9.3697551941663164</v>
      </c>
      <c r="AD48" s="159">
        <v>1.4234310509048527</v>
      </c>
      <c r="AE48" s="159">
        <v>1.413888454113831</v>
      </c>
      <c r="AF48" s="159">
        <v>11.266591213087779</v>
      </c>
      <c r="AG48" s="159">
        <v>13.898649898279999</v>
      </c>
      <c r="AH48" s="159">
        <v>4.1324997970285011</v>
      </c>
      <c r="AI48" s="159">
        <v>4.7559644472165985</v>
      </c>
      <c r="AJ48" s="159">
        <v>3.8813635010419745</v>
      </c>
    </row>
    <row r="49" spans="1:36" ht="15" customHeight="1">
      <c r="A49" s="158" t="s">
        <v>418</v>
      </c>
      <c r="B49" s="159"/>
      <c r="C49" s="159">
        <v>15.147058823529406</v>
      </c>
      <c r="D49" s="159">
        <v>11.025968497232867</v>
      </c>
      <c r="E49" s="159">
        <v>21.549079754601223</v>
      </c>
      <c r="F49" s="159">
        <v>19.747634069400632</v>
      </c>
      <c r="G49" s="159">
        <v>11.248682824025295</v>
      </c>
      <c r="H49" s="159">
        <v>3.3151787828557815</v>
      </c>
      <c r="I49" s="159">
        <v>-8.3199633279853344</v>
      </c>
      <c r="J49" s="159">
        <v>-8.8999999999999915</v>
      </c>
      <c r="K49" s="159">
        <v>19.566410537870468</v>
      </c>
      <c r="L49" s="159">
        <v>14.413587330732142</v>
      </c>
      <c r="M49" s="159">
        <v>4.4934804413239817</v>
      </c>
      <c r="N49" s="159">
        <v>16.932232674217701</v>
      </c>
      <c r="O49" s="159">
        <v>14.266951239533739</v>
      </c>
      <c r="P49" s="159">
        <v>13.735632183908052</v>
      </c>
      <c r="Q49" s="159">
        <v>4.863567458312275</v>
      </c>
      <c r="R49" s="159">
        <v>-0.9396458258041207</v>
      </c>
      <c r="S49" s="159">
        <v>-2.030888969962291</v>
      </c>
      <c r="T49" s="159">
        <v>1.8867924528301927</v>
      </c>
      <c r="U49" s="159">
        <v>-8.5160818713450226</v>
      </c>
      <c r="V49" s="159">
        <v>11.546144626448253</v>
      </c>
      <c r="W49" s="159">
        <v>5.93361986628463</v>
      </c>
      <c r="X49" s="159">
        <v>3.9332807393215319</v>
      </c>
      <c r="Y49" s="159">
        <v>2.8627195836044166</v>
      </c>
      <c r="Z49" s="159">
        <v>2.2243305924520342</v>
      </c>
      <c r="AA49" s="159">
        <v>1.7943693925956552</v>
      </c>
      <c r="AB49" s="159">
        <v>-3.1911660419410453</v>
      </c>
      <c r="AC49" s="159">
        <v>6.1845960652992886</v>
      </c>
      <c r="AD49" s="159">
        <v>-0.58145264610229219</v>
      </c>
      <c r="AE49" s="159">
        <v>0.59476605868357524</v>
      </c>
      <c r="AF49" s="159">
        <v>1.7836026803311142</v>
      </c>
      <c r="AG49" s="159">
        <v>-2.8366734437021961</v>
      </c>
      <c r="AH49" s="159">
        <v>1.8035073734555596</v>
      </c>
      <c r="AI49" s="159">
        <v>6.2836449055495791</v>
      </c>
      <c r="AJ49" s="159">
        <v>5.1201768118611142</v>
      </c>
    </row>
    <row r="50" spans="1:36" ht="15" customHeight="1">
      <c r="A50" s="158" t="s">
        <v>419</v>
      </c>
      <c r="B50" s="159"/>
      <c r="C50" s="159">
        <v>15.86169045005488</v>
      </c>
      <c r="D50" s="159">
        <v>12.316437707247758</v>
      </c>
      <c r="E50" s="159">
        <v>2.2775200337410411</v>
      </c>
      <c r="F50" s="159">
        <v>21.484536082474222</v>
      </c>
      <c r="G50" s="159">
        <v>19.178547182620505</v>
      </c>
      <c r="H50" s="159">
        <v>1.1677584733694033</v>
      </c>
      <c r="I50" s="159">
        <v>-14.048423423423429</v>
      </c>
      <c r="J50" s="159">
        <v>-23.386832623648871</v>
      </c>
      <c r="K50" s="159">
        <v>30.867892261650269</v>
      </c>
      <c r="L50" s="159">
        <v>29.79418490689315</v>
      </c>
      <c r="M50" s="159">
        <v>17.191039516737973</v>
      </c>
      <c r="N50" s="159">
        <v>-7.2809278350515427</v>
      </c>
      <c r="O50" s="159">
        <v>8.2233032198285798</v>
      </c>
      <c r="P50" s="159">
        <v>42.829623287671239</v>
      </c>
      <c r="Q50" s="159">
        <v>19.076876966881471</v>
      </c>
      <c r="R50" s="159">
        <v>25.924993707525786</v>
      </c>
      <c r="S50" s="159">
        <v>28.652808315011015</v>
      </c>
      <c r="T50" s="159">
        <v>21.750951604132666</v>
      </c>
      <c r="U50" s="159">
        <v>-8.1924328462961853</v>
      </c>
      <c r="V50" s="159">
        <v>11.119605254013479</v>
      </c>
      <c r="W50" s="159">
        <v>9.9881168303208341</v>
      </c>
      <c r="X50" s="159">
        <v>29.000341180484469</v>
      </c>
      <c r="Y50" s="159">
        <v>-2.569866878250906</v>
      </c>
      <c r="Z50" s="159">
        <v>-4.7640591774872263</v>
      </c>
      <c r="AA50" s="159">
        <v>5.7197149643705387</v>
      </c>
      <c r="AB50" s="159">
        <v>-13.44477397321829</v>
      </c>
      <c r="AC50" s="159">
        <v>-2.1233516768767515</v>
      </c>
      <c r="AD50" s="159">
        <v>-4.8692515779981989</v>
      </c>
      <c r="AE50" s="159">
        <v>0.31781432952327293</v>
      </c>
      <c r="AF50" s="159">
        <v>0.92819030680301751</v>
      </c>
      <c r="AG50" s="159">
        <v>-0.39099069332011993</v>
      </c>
      <c r="AH50" s="159">
        <v>2.3275099513489579</v>
      </c>
      <c r="AI50" s="159">
        <v>2.5879301961208085</v>
      </c>
      <c r="AJ50" s="159">
        <v>0.82157151885400026</v>
      </c>
    </row>
    <row r="51" spans="1:36" ht="15" customHeight="1">
      <c r="A51" s="158" t="s">
        <v>420</v>
      </c>
      <c r="B51" s="159"/>
      <c r="C51" s="159">
        <v>12.5</v>
      </c>
      <c r="D51" s="159">
        <v>10.555555555555557</v>
      </c>
      <c r="E51" s="159">
        <v>9.045226130653262</v>
      </c>
      <c r="F51" s="159">
        <v>-8.7557603686635872</v>
      </c>
      <c r="G51" s="159">
        <v>-3.5353535353535364</v>
      </c>
      <c r="H51" s="159">
        <v>-0.52356020942407611</v>
      </c>
      <c r="I51" s="159">
        <v>-3.1578947368421098</v>
      </c>
      <c r="J51" s="159">
        <v>-3.8043478260869534</v>
      </c>
      <c r="K51" s="159">
        <v>-5.0847457627118615</v>
      </c>
      <c r="L51" s="159">
        <v>-2.3809523809523796</v>
      </c>
      <c r="M51" s="159">
        <v>-13.41463414634147</v>
      </c>
      <c r="N51" s="159">
        <v>6.3380281690140805</v>
      </c>
      <c r="O51" s="159">
        <v>-4.6357615894039697</v>
      </c>
      <c r="P51" s="159">
        <v>42.361111111111114</v>
      </c>
      <c r="Q51" s="159">
        <v>-4.8780487804878021</v>
      </c>
      <c r="R51" s="159">
        <v>14.358974358974351</v>
      </c>
      <c r="S51" s="159">
        <v>-13.004484304932745</v>
      </c>
      <c r="T51" s="159">
        <v>-11.855670103092791</v>
      </c>
      <c r="U51" s="159">
        <v>18.713450292397653</v>
      </c>
      <c r="V51" s="159">
        <v>18.22660098522168</v>
      </c>
      <c r="W51" s="159">
        <v>17.083333333333343</v>
      </c>
      <c r="X51" s="159">
        <v>24.555160142348754</v>
      </c>
      <c r="Y51" s="159">
        <v>1.7142857142857082</v>
      </c>
      <c r="Z51" s="159">
        <v>28.089887640449433</v>
      </c>
      <c r="AA51" s="159">
        <v>20.833333333333329</v>
      </c>
      <c r="AB51" s="159">
        <v>17.422867513611621</v>
      </c>
      <c r="AC51" s="159">
        <v>25.038639876352391</v>
      </c>
      <c r="AD51" s="159">
        <v>18.417799752781221</v>
      </c>
      <c r="AE51" s="159">
        <v>18.789144050104383</v>
      </c>
      <c r="AF51" s="159">
        <v>6.8541300527240878</v>
      </c>
      <c r="AG51" s="159">
        <v>16.611842105263165</v>
      </c>
      <c r="AH51" s="159">
        <v>14.668547249647389</v>
      </c>
      <c r="AI51" s="159">
        <v>15.55965559655597</v>
      </c>
      <c r="AJ51" s="159">
        <v>13.783927621075037</v>
      </c>
    </row>
    <row r="52" spans="1:36" ht="15" customHeight="1">
      <c r="A52" s="160" t="s">
        <v>312</v>
      </c>
      <c r="B52" s="160"/>
      <c r="C52" s="160">
        <v>3.9467146203535037</v>
      </c>
      <c r="D52" s="160">
        <v>-3.2323416266417837</v>
      </c>
      <c r="E52" s="160">
        <v>22.622380089859078</v>
      </c>
      <c r="F52" s="160">
        <v>9.3577348066298214</v>
      </c>
      <c r="G52" s="160">
        <v>11.323369469880376</v>
      </c>
      <c r="H52" s="160">
        <v>7.1603031783300111</v>
      </c>
      <c r="I52" s="160">
        <v>-0.13087272994633281</v>
      </c>
      <c r="J52" s="160">
        <v>-9.3173920725602244</v>
      </c>
      <c r="K52" s="160">
        <v>9.3930635838150209</v>
      </c>
      <c r="L52" s="160">
        <v>39.441616077657216</v>
      </c>
      <c r="M52" s="160">
        <v>-2.9644689502480048</v>
      </c>
      <c r="N52" s="160">
        <v>7.4692028389333132</v>
      </c>
      <c r="O52" s="160">
        <v>12.391548433193833</v>
      </c>
      <c r="P52" s="160">
        <v>13.943329397874862</v>
      </c>
      <c r="Q52" s="160">
        <v>10.10497118672437</v>
      </c>
      <c r="R52" s="160">
        <v>6.679407272279775</v>
      </c>
      <c r="S52" s="160">
        <v>10.969817056620172</v>
      </c>
      <c r="T52" s="160">
        <v>-4.4639035307653785E-2</v>
      </c>
      <c r="U52" s="160">
        <v>-11.478578988260196</v>
      </c>
      <c r="V52" s="160">
        <v>11.455583352914346</v>
      </c>
      <c r="W52" s="160">
        <v>6.4089685876210751</v>
      </c>
      <c r="X52" s="160">
        <v>17.167997202960208</v>
      </c>
      <c r="Y52" s="160">
        <v>1.7734940717752892</v>
      </c>
      <c r="Z52" s="160">
        <v>-1.0794671566375769</v>
      </c>
      <c r="AA52" s="160">
        <v>-1.4676750860795664</v>
      </c>
      <c r="AB52" s="160">
        <v>-2.2360597218462033</v>
      </c>
      <c r="AC52" s="160">
        <v>6.2662181150575833</v>
      </c>
      <c r="AD52" s="160">
        <v>2.7753514431730935</v>
      </c>
      <c r="AE52" s="160">
        <v>1.8707035798805549</v>
      </c>
      <c r="AF52" s="160">
        <v>-4.8881780301633597</v>
      </c>
      <c r="AG52" s="160">
        <v>-3.0768559756138956</v>
      </c>
      <c r="AH52" s="160">
        <v>1.052510525105248</v>
      </c>
      <c r="AI52" s="160">
        <v>3.226572589224304</v>
      </c>
      <c r="AJ52" s="160">
        <v>2.2375182145869985</v>
      </c>
    </row>
    <row r="53" spans="1:36" ht="15" customHeight="1">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row>
    <row r="54" spans="1:36" ht="15" customHeight="1">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row>
    <row r="55" spans="1:36" ht="15" customHeight="1">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row>
    <row r="57" spans="1:36" ht="15" customHeight="1">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row>
    <row r="58" spans="1:36" ht="15" customHeight="1">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row>
    <row r="59" spans="1:36" ht="15" customHeight="1">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row>
    <row r="60" spans="1:36" ht="15" customHeight="1">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row>
    <row r="61" spans="1:36" ht="15" customHeight="1">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row>
    <row r="62" spans="1:36" ht="15" customHeight="1">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2FA5F-B7AC-49AC-A05C-D49B75C2665B}">
  <dimension ref="A1:AJ59"/>
  <sheetViews>
    <sheetView zoomScaleNormal="100" zoomScaleSheetLayoutView="100" workbookViewId="0">
      <pane xSplit="1" topLeftCell="AA1" activePane="topRight" state="frozen"/>
      <selection activeCell="A14" sqref="A14:J14"/>
      <selection pane="topRight" activeCell="AE41" activeCellId="3" sqref="AE4:AJ4 AE16:AJ16 AE29:AJ29 AE41:AJ41"/>
    </sheetView>
  </sheetViews>
  <sheetFormatPr defaultColWidth="7.75" defaultRowHeight="15" customHeight="1"/>
  <cols>
    <col min="1" max="1" width="44.625" style="37" customWidth="1"/>
    <col min="2" max="22" width="6.875" style="37" hidden="1" customWidth="1"/>
    <col min="23" max="36" width="6.875" style="37" customWidth="1"/>
    <col min="37" max="16384" width="7.75" style="36"/>
  </cols>
  <sheetData>
    <row r="1" spans="1:36" ht="15" customHeight="1">
      <c r="A1" s="66" t="s">
        <v>424</v>
      </c>
      <c r="B1" s="50"/>
      <c r="C1" s="50"/>
      <c r="D1" s="50"/>
      <c r="E1" s="50"/>
      <c r="F1" s="50"/>
      <c r="G1" s="50"/>
      <c r="H1" s="50"/>
      <c r="I1" s="50"/>
      <c r="J1" s="50"/>
      <c r="K1" s="50"/>
      <c r="L1" s="50"/>
      <c r="M1" s="50"/>
      <c r="N1" s="50"/>
      <c r="O1" s="50"/>
      <c r="P1" s="50"/>
      <c r="Q1" s="50"/>
      <c r="R1" s="50"/>
      <c r="S1" s="50"/>
      <c r="T1" s="50"/>
      <c r="U1" s="50"/>
      <c r="V1" s="50"/>
      <c r="W1" s="50"/>
      <c r="X1" s="154"/>
      <c r="Y1" s="154"/>
      <c r="Z1" s="154"/>
      <c r="AA1" s="154"/>
      <c r="AB1" s="154"/>
      <c r="AC1" s="154"/>
      <c r="AD1" s="154"/>
      <c r="AE1" s="154"/>
      <c r="AF1" s="154"/>
      <c r="AG1" s="154"/>
      <c r="AH1" s="154"/>
      <c r="AI1" s="154"/>
      <c r="AJ1" s="154"/>
    </row>
    <row r="2" spans="1:36" ht="15" customHeight="1">
      <c r="A2" s="66" t="s">
        <v>225</v>
      </c>
      <c r="B2" s="50"/>
      <c r="C2" s="50"/>
      <c r="D2" s="50"/>
      <c r="E2" s="50"/>
      <c r="F2" s="50"/>
      <c r="G2" s="50"/>
      <c r="H2" s="50"/>
      <c r="I2" s="50"/>
      <c r="J2" s="50"/>
      <c r="K2" s="50"/>
      <c r="L2" s="50"/>
      <c r="M2" s="50"/>
      <c r="N2" s="50"/>
      <c r="O2" s="50"/>
      <c r="P2" s="50"/>
      <c r="Q2" s="50"/>
      <c r="R2" s="50"/>
      <c r="S2" s="50"/>
      <c r="T2" s="50"/>
      <c r="U2" s="50"/>
      <c r="V2" s="50"/>
      <c r="W2" s="50"/>
      <c r="X2" s="154"/>
      <c r="Y2" s="154"/>
      <c r="Z2" s="154"/>
      <c r="AA2" s="154"/>
      <c r="AB2" s="154"/>
      <c r="AC2" s="154"/>
      <c r="AD2" s="154"/>
      <c r="AE2" s="154"/>
      <c r="AF2" s="154"/>
      <c r="AG2" s="154"/>
      <c r="AH2" s="154"/>
      <c r="AI2" s="154"/>
      <c r="AJ2" s="154"/>
    </row>
    <row r="3" spans="1:36" ht="15" customHeight="1">
      <c r="A3" s="50" t="s">
        <v>219</v>
      </c>
      <c r="B3" s="50"/>
      <c r="C3" s="50"/>
      <c r="D3" s="50"/>
      <c r="E3" s="50"/>
      <c r="F3" s="50"/>
      <c r="G3" s="50"/>
      <c r="H3" s="50"/>
      <c r="I3" s="50"/>
      <c r="J3" s="50"/>
      <c r="K3" s="50"/>
      <c r="L3" s="50"/>
      <c r="M3" s="50"/>
      <c r="N3" s="50"/>
      <c r="O3" s="59"/>
      <c r="P3" s="59"/>
      <c r="Q3" s="50"/>
      <c r="R3" s="59"/>
      <c r="S3" s="50"/>
      <c r="T3" s="59"/>
      <c r="U3" s="59"/>
      <c r="V3" s="59"/>
      <c r="W3" s="36"/>
      <c r="X3" s="38"/>
      <c r="Y3" s="38"/>
      <c r="Z3" s="38"/>
      <c r="AA3" s="38"/>
      <c r="AB3" s="38"/>
      <c r="AC3" s="38"/>
      <c r="AD3" s="38"/>
      <c r="AE3" s="38"/>
      <c r="AF3" s="38"/>
      <c r="AG3" s="38"/>
      <c r="AH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ht="15" customHeight="1">
      <c r="A5" s="155" t="s">
        <v>425</v>
      </c>
      <c r="B5" s="156">
        <v>20312</v>
      </c>
      <c r="C5" s="156">
        <v>20824</v>
      </c>
      <c r="D5" s="156">
        <v>20183</v>
      </c>
      <c r="E5" s="156">
        <v>19796</v>
      </c>
      <c r="F5" s="156">
        <v>19396</v>
      </c>
      <c r="G5" s="156">
        <v>20686</v>
      </c>
      <c r="H5" s="156">
        <v>25100</v>
      </c>
      <c r="I5" s="156">
        <v>24193</v>
      </c>
      <c r="J5" s="156">
        <v>21358</v>
      </c>
      <c r="K5" s="156">
        <v>23192</v>
      </c>
      <c r="L5" s="156">
        <v>26659</v>
      </c>
      <c r="M5" s="156">
        <v>30851</v>
      </c>
      <c r="N5" s="156">
        <v>38069</v>
      </c>
      <c r="O5" s="156">
        <v>44351</v>
      </c>
      <c r="P5" s="156">
        <v>51617</v>
      </c>
      <c r="Q5" s="156">
        <v>57559</v>
      </c>
      <c r="R5" s="156">
        <v>59995</v>
      </c>
      <c r="S5" s="156">
        <v>54116</v>
      </c>
      <c r="T5" s="156">
        <v>56191</v>
      </c>
      <c r="U5" s="156">
        <v>55834</v>
      </c>
      <c r="V5" s="156">
        <v>59142</v>
      </c>
      <c r="W5" s="156">
        <v>67192</v>
      </c>
      <c r="X5" s="156">
        <v>78521</v>
      </c>
      <c r="Y5" s="156">
        <v>80993</v>
      </c>
      <c r="Z5" s="156">
        <v>75325</v>
      </c>
      <c r="AA5" s="156">
        <v>74741</v>
      </c>
      <c r="AB5" s="156">
        <v>73670</v>
      </c>
      <c r="AC5" s="156">
        <v>73324</v>
      </c>
      <c r="AD5" s="156">
        <v>76163</v>
      </c>
      <c r="AE5" s="156">
        <v>77554</v>
      </c>
      <c r="AF5" s="156">
        <v>73222</v>
      </c>
      <c r="AG5" s="156">
        <v>68415</v>
      </c>
      <c r="AH5" s="156">
        <v>70543</v>
      </c>
      <c r="AI5" s="156">
        <v>73228</v>
      </c>
      <c r="AJ5" s="156">
        <v>70036</v>
      </c>
    </row>
    <row r="6" spans="1:36" ht="15" customHeight="1">
      <c r="A6" s="155" t="s">
        <v>426</v>
      </c>
      <c r="B6" s="156">
        <v>354</v>
      </c>
      <c r="C6" s="156">
        <v>364</v>
      </c>
      <c r="D6" s="156">
        <v>357</v>
      </c>
      <c r="E6" s="156">
        <v>357</v>
      </c>
      <c r="F6" s="156">
        <v>350</v>
      </c>
      <c r="G6" s="156">
        <v>382</v>
      </c>
      <c r="H6" s="156">
        <v>415</v>
      </c>
      <c r="I6" s="156">
        <v>554</v>
      </c>
      <c r="J6" s="156">
        <v>583</v>
      </c>
      <c r="K6" s="156">
        <v>779</v>
      </c>
      <c r="L6" s="156">
        <v>1071</v>
      </c>
      <c r="M6" s="156">
        <v>1325</v>
      </c>
      <c r="N6" s="156">
        <v>2021</v>
      </c>
      <c r="O6" s="156">
        <v>2812</v>
      </c>
      <c r="P6" s="156">
        <v>3686</v>
      </c>
      <c r="Q6" s="156">
        <v>4498</v>
      </c>
      <c r="R6" s="156">
        <v>5219</v>
      </c>
      <c r="S6" s="156">
        <v>4754</v>
      </c>
      <c r="T6" s="156">
        <v>5418</v>
      </c>
      <c r="U6" s="156">
        <v>4798</v>
      </c>
      <c r="V6" s="156">
        <v>5880</v>
      </c>
      <c r="W6" s="156">
        <v>7547</v>
      </c>
      <c r="X6" s="156">
        <v>9414</v>
      </c>
      <c r="Y6" s="156">
        <v>10021</v>
      </c>
      <c r="Z6" s="156">
        <v>10262</v>
      </c>
      <c r="AA6" s="156">
        <v>11396</v>
      </c>
      <c r="AB6" s="156">
        <v>11938</v>
      </c>
      <c r="AC6" s="156">
        <v>12370</v>
      </c>
      <c r="AD6" s="156">
        <v>12761</v>
      </c>
      <c r="AE6" s="156">
        <v>13242</v>
      </c>
      <c r="AF6" s="156">
        <v>12091</v>
      </c>
      <c r="AG6" s="156">
        <v>12675</v>
      </c>
      <c r="AH6" s="156">
        <v>13815</v>
      </c>
      <c r="AI6" s="156">
        <v>14063</v>
      </c>
      <c r="AJ6" s="156">
        <v>14712</v>
      </c>
    </row>
    <row r="7" spans="1:36" ht="15" customHeight="1">
      <c r="A7" s="155" t="s">
        <v>427</v>
      </c>
      <c r="B7" s="156">
        <v>8973</v>
      </c>
      <c r="C7" s="156">
        <v>8787</v>
      </c>
      <c r="D7" s="156">
        <v>5696</v>
      </c>
      <c r="E7" s="156">
        <v>6200</v>
      </c>
      <c r="F7" s="156">
        <v>7687</v>
      </c>
      <c r="G7" s="156">
        <v>8182</v>
      </c>
      <c r="H7" s="156">
        <v>11283</v>
      </c>
      <c r="I7" s="156">
        <v>11870</v>
      </c>
      <c r="J7" s="156">
        <v>9644</v>
      </c>
      <c r="K7" s="156">
        <v>10820</v>
      </c>
      <c r="L7" s="156">
        <v>13110</v>
      </c>
      <c r="M7" s="156">
        <v>13837</v>
      </c>
      <c r="N7" s="156">
        <v>15058</v>
      </c>
      <c r="O7" s="156">
        <v>16698</v>
      </c>
      <c r="P7" s="156">
        <v>19844</v>
      </c>
      <c r="Q7" s="156">
        <v>16952</v>
      </c>
      <c r="R7" s="156">
        <v>22082</v>
      </c>
      <c r="S7" s="156">
        <v>24286</v>
      </c>
      <c r="T7" s="156">
        <v>24900</v>
      </c>
      <c r="U7" s="156">
        <v>21087</v>
      </c>
      <c r="V7" s="156">
        <v>23979</v>
      </c>
      <c r="W7" s="156">
        <v>28025</v>
      </c>
      <c r="X7" s="156">
        <v>33251</v>
      </c>
      <c r="Y7" s="156">
        <v>37159</v>
      </c>
      <c r="Z7" s="156">
        <v>37028</v>
      </c>
      <c r="AA7" s="156">
        <v>40672</v>
      </c>
      <c r="AB7" s="156">
        <v>44155</v>
      </c>
      <c r="AC7" s="156">
        <v>52294</v>
      </c>
      <c r="AD7" s="156">
        <v>57401</v>
      </c>
      <c r="AE7" s="156">
        <v>61069</v>
      </c>
      <c r="AF7" s="156">
        <v>14580</v>
      </c>
      <c r="AG7" s="156">
        <v>4207</v>
      </c>
      <c r="AH7" s="156">
        <v>12433</v>
      </c>
      <c r="AI7" s="156">
        <v>25923</v>
      </c>
      <c r="AJ7" s="156">
        <v>31811</v>
      </c>
    </row>
    <row r="8" spans="1:36" ht="15" customHeight="1">
      <c r="A8" s="155" t="s">
        <v>428</v>
      </c>
      <c r="B8" s="156">
        <v>592</v>
      </c>
      <c r="C8" s="156">
        <v>606</v>
      </c>
      <c r="D8" s="156">
        <v>590</v>
      </c>
      <c r="E8" s="156">
        <v>588</v>
      </c>
      <c r="F8" s="156">
        <v>722</v>
      </c>
      <c r="G8" s="156">
        <v>867</v>
      </c>
      <c r="H8" s="156">
        <v>1311</v>
      </c>
      <c r="I8" s="156">
        <v>1536</v>
      </c>
      <c r="J8" s="156">
        <v>1627</v>
      </c>
      <c r="K8" s="156">
        <v>1917</v>
      </c>
      <c r="L8" s="156">
        <v>2311</v>
      </c>
      <c r="M8" s="156">
        <v>2705</v>
      </c>
      <c r="N8" s="156">
        <v>3022</v>
      </c>
      <c r="O8" s="156">
        <v>3525</v>
      </c>
      <c r="P8" s="156">
        <v>4139</v>
      </c>
      <c r="Q8" s="156">
        <v>4764</v>
      </c>
      <c r="R8" s="156">
        <v>5427</v>
      </c>
      <c r="S8" s="156">
        <v>6487</v>
      </c>
      <c r="T8" s="156">
        <v>7689</v>
      </c>
      <c r="U8" s="156">
        <v>7422</v>
      </c>
      <c r="V8" s="156">
        <v>8080</v>
      </c>
      <c r="W8" s="156">
        <v>9407</v>
      </c>
      <c r="X8" s="156">
        <v>11259</v>
      </c>
      <c r="Y8" s="156">
        <v>12031</v>
      </c>
      <c r="Z8" s="156">
        <v>12689</v>
      </c>
      <c r="AA8" s="156">
        <v>13931</v>
      </c>
      <c r="AB8" s="156">
        <v>14824</v>
      </c>
      <c r="AC8" s="156">
        <v>15346</v>
      </c>
      <c r="AD8" s="156">
        <v>16410</v>
      </c>
      <c r="AE8" s="156">
        <v>16805</v>
      </c>
      <c r="AF8" s="156">
        <v>15754</v>
      </c>
      <c r="AG8" s="156">
        <v>15915</v>
      </c>
      <c r="AH8" s="156">
        <v>16425</v>
      </c>
      <c r="AI8" s="156">
        <v>16994</v>
      </c>
      <c r="AJ8" s="156">
        <v>17352</v>
      </c>
    </row>
    <row r="9" spans="1:36" ht="15" customHeight="1">
      <c r="A9" s="155" t="s">
        <v>429</v>
      </c>
      <c r="B9" s="156">
        <v>1925</v>
      </c>
      <c r="C9" s="156">
        <v>1985</v>
      </c>
      <c r="D9" s="156">
        <v>1973</v>
      </c>
      <c r="E9" s="156">
        <v>2048</v>
      </c>
      <c r="F9" s="156">
        <v>2590</v>
      </c>
      <c r="G9" s="156">
        <v>3795</v>
      </c>
      <c r="H9" s="156">
        <v>4513</v>
      </c>
      <c r="I9" s="156">
        <v>5285</v>
      </c>
      <c r="J9" s="156">
        <v>4297</v>
      </c>
      <c r="K9" s="156">
        <v>5826</v>
      </c>
      <c r="L9" s="156">
        <v>6222</v>
      </c>
      <c r="M9" s="156">
        <v>6449</v>
      </c>
      <c r="N9" s="156">
        <v>6520</v>
      </c>
      <c r="O9" s="156">
        <v>7099</v>
      </c>
      <c r="P9" s="156">
        <v>7984</v>
      </c>
      <c r="Q9" s="156">
        <v>8894</v>
      </c>
      <c r="R9" s="156">
        <v>10962</v>
      </c>
      <c r="S9" s="156">
        <v>12386</v>
      </c>
      <c r="T9" s="156">
        <v>12398</v>
      </c>
      <c r="U9" s="156">
        <v>11552</v>
      </c>
      <c r="V9" s="156">
        <v>12367</v>
      </c>
      <c r="W9" s="156">
        <v>13830</v>
      </c>
      <c r="X9" s="156">
        <v>15449</v>
      </c>
      <c r="Y9" s="156">
        <v>16633</v>
      </c>
      <c r="Z9" s="156">
        <v>17035</v>
      </c>
      <c r="AA9" s="156">
        <v>17712</v>
      </c>
      <c r="AB9" s="156">
        <v>18850</v>
      </c>
      <c r="AC9" s="156">
        <v>19558</v>
      </c>
      <c r="AD9" s="156">
        <v>20230</v>
      </c>
      <c r="AE9" s="156">
        <v>20792</v>
      </c>
      <c r="AF9" s="156">
        <v>19593</v>
      </c>
      <c r="AG9" s="156">
        <v>19591</v>
      </c>
      <c r="AH9" s="156">
        <v>20980</v>
      </c>
      <c r="AI9" s="156">
        <v>21342</v>
      </c>
      <c r="AJ9" s="156">
        <v>22546</v>
      </c>
    </row>
    <row r="10" spans="1:36" ht="15" customHeight="1">
      <c r="A10" s="155" t="s">
        <v>430</v>
      </c>
      <c r="B10" s="156">
        <v>10185</v>
      </c>
      <c r="C10" s="156">
        <v>10349</v>
      </c>
      <c r="D10" s="156">
        <v>10000</v>
      </c>
      <c r="E10" s="156">
        <v>9881</v>
      </c>
      <c r="F10" s="156">
        <v>9561</v>
      </c>
      <c r="G10" s="156">
        <v>10306</v>
      </c>
      <c r="H10" s="156">
        <v>10895</v>
      </c>
      <c r="I10" s="156">
        <v>10492</v>
      </c>
      <c r="J10" s="156">
        <v>8707</v>
      </c>
      <c r="K10" s="156">
        <v>10386</v>
      </c>
      <c r="L10" s="156">
        <v>17810</v>
      </c>
      <c r="M10" s="156">
        <v>24793</v>
      </c>
      <c r="N10" s="156">
        <v>31707</v>
      </c>
      <c r="O10" s="156">
        <v>38556</v>
      </c>
      <c r="P10" s="156">
        <v>45375</v>
      </c>
      <c r="Q10" s="156">
        <v>51530</v>
      </c>
      <c r="R10" s="156">
        <v>57886</v>
      </c>
      <c r="S10" s="156">
        <v>56201</v>
      </c>
      <c r="T10" s="156">
        <v>62197</v>
      </c>
      <c r="U10" s="156">
        <v>55183</v>
      </c>
      <c r="V10" s="156">
        <v>62297</v>
      </c>
      <c r="W10" s="156">
        <v>63204</v>
      </c>
      <c r="X10" s="156">
        <v>80047</v>
      </c>
      <c r="Y10" s="156">
        <v>77589</v>
      </c>
      <c r="Z10" s="156">
        <v>79157</v>
      </c>
      <c r="AA10" s="156">
        <v>78574</v>
      </c>
      <c r="AB10" s="156">
        <v>77056</v>
      </c>
      <c r="AC10" s="156">
        <v>78713</v>
      </c>
      <c r="AD10" s="156">
        <v>80277</v>
      </c>
      <c r="AE10" s="156">
        <v>81257</v>
      </c>
      <c r="AF10" s="156">
        <v>76741</v>
      </c>
      <c r="AG10" s="156">
        <v>80900</v>
      </c>
      <c r="AH10" s="156">
        <v>86350</v>
      </c>
      <c r="AI10" s="156">
        <v>88053</v>
      </c>
      <c r="AJ10" s="156">
        <v>90759</v>
      </c>
    </row>
    <row r="11" spans="1:36" s="35" customFormat="1" ht="15" customHeight="1">
      <c r="A11" s="157" t="s">
        <v>312</v>
      </c>
      <c r="B11" s="157">
        <v>42341</v>
      </c>
      <c r="C11" s="157">
        <v>42915</v>
      </c>
      <c r="D11" s="157">
        <v>38799</v>
      </c>
      <c r="E11" s="157">
        <v>38870</v>
      </c>
      <c r="F11" s="157">
        <v>40306</v>
      </c>
      <c r="G11" s="157">
        <v>44218</v>
      </c>
      <c r="H11" s="157">
        <v>53517</v>
      </c>
      <c r="I11" s="157">
        <v>53930</v>
      </c>
      <c r="J11" s="157">
        <v>46216</v>
      </c>
      <c r="K11" s="157">
        <v>52920</v>
      </c>
      <c r="L11" s="157">
        <v>67183</v>
      </c>
      <c r="M11" s="157">
        <v>79960</v>
      </c>
      <c r="N11" s="157">
        <v>96397</v>
      </c>
      <c r="O11" s="157">
        <v>113041</v>
      </c>
      <c r="P11" s="157">
        <v>132645</v>
      </c>
      <c r="Q11" s="157">
        <v>144197</v>
      </c>
      <c r="R11" s="157">
        <v>161571</v>
      </c>
      <c r="S11" s="157">
        <v>158230</v>
      </c>
      <c r="T11" s="157">
        <v>168793</v>
      </c>
      <c r="U11" s="157">
        <v>155876</v>
      </c>
      <c r="V11" s="157">
        <v>171745</v>
      </c>
      <c r="W11" s="157">
        <v>189205</v>
      </c>
      <c r="X11" s="157">
        <v>227941</v>
      </c>
      <c r="Y11" s="157">
        <v>234426</v>
      </c>
      <c r="Z11" s="157">
        <v>231496</v>
      </c>
      <c r="AA11" s="157">
        <v>237026</v>
      </c>
      <c r="AB11" s="157">
        <v>240493</v>
      </c>
      <c r="AC11" s="157">
        <v>251605</v>
      </c>
      <c r="AD11" s="157">
        <v>263242</v>
      </c>
      <c r="AE11" s="157">
        <v>270719</v>
      </c>
      <c r="AF11" s="157">
        <v>211981</v>
      </c>
      <c r="AG11" s="157">
        <v>201703</v>
      </c>
      <c r="AH11" s="157">
        <v>220546</v>
      </c>
      <c r="AI11" s="157">
        <v>239603</v>
      </c>
      <c r="AJ11" s="157">
        <v>247216</v>
      </c>
    </row>
    <row r="12" spans="1:36" ht="15" customHeight="1">
      <c r="A12" s="47"/>
      <c r="B12" s="140"/>
      <c r="C12" s="140"/>
      <c r="D12" s="140"/>
      <c r="E12" s="140"/>
      <c r="F12" s="140"/>
      <c r="G12" s="140"/>
      <c r="H12" s="140"/>
      <c r="I12" s="140"/>
      <c r="J12" s="140"/>
      <c r="K12" s="140"/>
      <c r="L12" s="140"/>
      <c r="M12" s="140"/>
      <c r="N12" s="140"/>
      <c r="O12" s="140"/>
      <c r="P12" s="140"/>
      <c r="Q12" s="140"/>
      <c r="R12" s="140"/>
      <c r="S12" s="140"/>
      <c r="T12" s="140"/>
      <c r="U12" s="140"/>
      <c r="V12" s="140"/>
      <c r="W12" s="140"/>
      <c r="X12" s="140"/>
      <c r="Y12" s="140"/>
      <c r="Z12" s="140"/>
      <c r="AA12" s="140"/>
      <c r="AB12" s="140"/>
      <c r="AC12" s="140"/>
      <c r="AD12" s="140"/>
      <c r="AE12" s="140"/>
      <c r="AF12" s="140"/>
      <c r="AG12" s="140"/>
      <c r="AH12" s="140"/>
      <c r="AI12" s="140"/>
      <c r="AJ12" s="140"/>
    </row>
    <row r="13" spans="1:36" ht="15" customHeight="1">
      <c r="A13" s="66" t="s">
        <v>431</v>
      </c>
      <c r="B13" s="50"/>
      <c r="C13" s="50"/>
      <c r="D13" s="50"/>
      <c r="E13" s="50"/>
      <c r="F13" s="50"/>
      <c r="G13" s="50"/>
      <c r="H13" s="50"/>
      <c r="I13" s="50"/>
      <c r="J13" s="50"/>
      <c r="K13" s="50"/>
      <c r="L13" s="50"/>
      <c r="M13" s="50"/>
      <c r="N13" s="50"/>
      <c r="O13" s="50"/>
      <c r="P13" s="50"/>
      <c r="Q13" s="50"/>
      <c r="R13" s="50"/>
      <c r="S13" s="50"/>
      <c r="T13" s="50"/>
      <c r="U13" s="50"/>
      <c r="V13" s="50"/>
      <c r="W13" s="50"/>
      <c r="X13" s="154"/>
      <c r="Y13" s="154"/>
      <c r="Z13" s="154"/>
      <c r="AA13" s="154"/>
      <c r="AB13" s="154"/>
      <c r="AC13" s="154"/>
      <c r="AD13" s="154"/>
      <c r="AE13" s="154"/>
      <c r="AF13" s="154"/>
      <c r="AG13" s="154"/>
      <c r="AH13" s="154"/>
      <c r="AI13" s="154"/>
      <c r="AJ13" s="154"/>
    </row>
    <row r="14" spans="1:36" ht="15" customHeight="1">
      <c r="A14" s="66" t="s">
        <v>246</v>
      </c>
      <c r="B14" s="50"/>
      <c r="C14" s="50"/>
      <c r="D14" s="50"/>
      <c r="E14" s="50"/>
      <c r="F14" s="50"/>
      <c r="G14" s="50"/>
      <c r="H14" s="50"/>
      <c r="I14" s="50"/>
      <c r="J14" s="50"/>
      <c r="K14" s="50"/>
      <c r="L14" s="50"/>
      <c r="M14" s="50"/>
      <c r="N14" s="50"/>
      <c r="O14" s="50"/>
      <c r="P14" s="50"/>
      <c r="Q14" s="50"/>
      <c r="R14" s="50"/>
      <c r="S14" s="50"/>
      <c r="T14" s="50"/>
      <c r="U14" s="50"/>
      <c r="V14" s="50"/>
      <c r="W14" s="50"/>
      <c r="X14" s="154"/>
      <c r="Y14" s="154"/>
      <c r="Z14" s="154"/>
      <c r="AA14" s="154"/>
      <c r="AB14" s="154"/>
      <c r="AC14" s="154"/>
      <c r="AD14" s="154"/>
      <c r="AE14" s="154"/>
      <c r="AF14" s="154"/>
      <c r="AG14" s="154"/>
      <c r="AH14" s="154"/>
      <c r="AI14" s="154"/>
      <c r="AJ14" s="154"/>
    </row>
    <row r="15" spans="1:36" ht="15" customHeight="1">
      <c r="A15" s="50" t="s">
        <v>219</v>
      </c>
      <c r="B15" s="50"/>
      <c r="C15" s="50"/>
      <c r="D15" s="50"/>
      <c r="E15" s="50"/>
      <c r="F15" s="50"/>
      <c r="G15" s="50"/>
      <c r="H15" s="50"/>
      <c r="I15" s="50"/>
      <c r="J15" s="50"/>
      <c r="K15" s="50"/>
      <c r="L15" s="50"/>
      <c r="M15" s="50"/>
      <c r="N15" s="50"/>
      <c r="O15" s="59"/>
      <c r="P15" s="59"/>
      <c r="Q15" s="50"/>
      <c r="R15" s="59"/>
      <c r="S15" s="50"/>
      <c r="T15" s="59"/>
      <c r="U15" s="59"/>
      <c r="V15" s="59"/>
      <c r="W15" s="36"/>
      <c r="X15" s="38"/>
      <c r="Y15" s="38"/>
      <c r="Z15" s="38"/>
      <c r="AA15" s="38"/>
      <c r="AB15" s="38"/>
      <c r="AC15" s="38"/>
      <c r="AD15" s="38"/>
      <c r="AE15" s="38"/>
      <c r="AF15" s="38"/>
      <c r="AG15" s="38"/>
      <c r="AH15" s="38"/>
      <c r="AI15" s="38"/>
      <c r="AJ15" s="38" t="s">
        <v>213</v>
      </c>
    </row>
    <row r="16" spans="1:36" ht="13.5">
      <c r="A16" s="67"/>
      <c r="B16" s="39">
        <v>1990</v>
      </c>
      <c r="C16" s="39">
        <v>1991</v>
      </c>
      <c r="D16" s="39">
        <v>1992</v>
      </c>
      <c r="E16" s="39">
        <v>1993</v>
      </c>
      <c r="F16" s="39">
        <v>1994</v>
      </c>
      <c r="G16" s="39">
        <v>1995</v>
      </c>
      <c r="H16" s="39">
        <v>1996</v>
      </c>
      <c r="I16" s="39">
        <v>1997</v>
      </c>
      <c r="J16" s="39">
        <v>1998</v>
      </c>
      <c r="K16" s="39">
        <v>1999</v>
      </c>
      <c r="L16" s="39">
        <v>2000</v>
      </c>
      <c r="M16" s="39">
        <v>2001</v>
      </c>
      <c r="N16" s="39">
        <v>2002</v>
      </c>
      <c r="O16" s="39">
        <v>2003</v>
      </c>
      <c r="P16" s="39">
        <v>2004</v>
      </c>
      <c r="Q16" s="39" t="s">
        <v>226</v>
      </c>
      <c r="R16" s="39" t="s">
        <v>227</v>
      </c>
      <c r="S16" s="39" t="s">
        <v>228</v>
      </c>
      <c r="T16" s="39" t="s">
        <v>214</v>
      </c>
      <c r="U16" s="39">
        <v>2009</v>
      </c>
      <c r="V16" s="40" t="s">
        <v>215</v>
      </c>
      <c r="W16" s="40" t="s">
        <v>216</v>
      </c>
      <c r="X16" s="40">
        <v>2012</v>
      </c>
      <c r="Y16" s="40">
        <v>2013</v>
      </c>
      <c r="Z16" s="40">
        <v>2014</v>
      </c>
      <c r="AA16" s="40">
        <v>2015</v>
      </c>
      <c r="AB16" s="40">
        <v>2016</v>
      </c>
      <c r="AC16" s="40">
        <v>2017</v>
      </c>
      <c r="AD16" s="40">
        <v>2018</v>
      </c>
      <c r="AE16" s="40" t="s">
        <v>576</v>
      </c>
      <c r="AF16" s="40" t="s">
        <v>229</v>
      </c>
      <c r="AG16" s="40" t="s">
        <v>217</v>
      </c>
      <c r="AH16" s="40" t="s">
        <v>218</v>
      </c>
      <c r="AI16" s="40" t="s">
        <v>230</v>
      </c>
      <c r="AJ16" s="40" t="s">
        <v>231</v>
      </c>
    </row>
    <row r="17" spans="1:36" ht="15" customHeight="1">
      <c r="A17" s="155" t="s">
        <v>425</v>
      </c>
      <c r="B17" s="156">
        <v>30411</v>
      </c>
      <c r="C17" s="156">
        <v>29595</v>
      </c>
      <c r="D17" s="156">
        <v>27583</v>
      </c>
      <c r="E17" s="156">
        <v>26268</v>
      </c>
      <c r="F17" s="156">
        <v>24506</v>
      </c>
      <c r="G17" s="156">
        <v>24713</v>
      </c>
      <c r="H17" s="156">
        <v>28410</v>
      </c>
      <c r="I17" s="156">
        <v>26069</v>
      </c>
      <c r="J17" s="156">
        <v>21495</v>
      </c>
      <c r="K17" s="156">
        <v>23335</v>
      </c>
      <c r="L17" s="156">
        <v>26499</v>
      </c>
      <c r="M17" s="156">
        <v>30758</v>
      </c>
      <c r="N17" s="156">
        <v>38069</v>
      </c>
      <c r="O17" s="156">
        <v>43803</v>
      </c>
      <c r="P17" s="156">
        <v>50070</v>
      </c>
      <c r="Q17" s="156">
        <v>53800</v>
      </c>
      <c r="R17" s="156">
        <v>53885</v>
      </c>
      <c r="S17" s="156">
        <v>47948</v>
      </c>
      <c r="T17" s="156">
        <v>47209</v>
      </c>
      <c r="U17" s="156">
        <v>46251</v>
      </c>
      <c r="V17" s="156">
        <v>47308</v>
      </c>
      <c r="W17" s="156">
        <v>51901</v>
      </c>
      <c r="X17" s="156">
        <v>58634</v>
      </c>
      <c r="Y17" s="156">
        <v>59506</v>
      </c>
      <c r="Z17" s="156">
        <v>54507</v>
      </c>
      <c r="AA17" s="156">
        <v>54668</v>
      </c>
      <c r="AB17" s="156">
        <v>53963</v>
      </c>
      <c r="AC17" s="156">
        <v>52945</v>
      </c>
      <c r="AD17" s="156">
        <v>54425</v>
      </c>
      <c r="AE17" s="156">
        <v>55152</v>
      </c>
      <c r="AF17" s="156">
        <v>52247</v>
      </c>
      <c r="AG17" s="156">
        <v>47292</v>
      </c>
      <c r="AH17" s="156">
        <v>46817</v>
      </c>
      <c r="AI17" s="156">
        <v>47885</v>
      </c>
      <c r="AJ17" s="156">
        <v>45243</v>
      </c>
    </row>
    <row r="18" spans="1:36" ht="15" customHeight="1">
      <c r="A18" s="155" t="s">
        <v>426</v>
      </c>
      <c r="B18" s="156">
        <v>527</v>
      </c>
      <c r="C18" s="156">
        <v>515</v>
      </c>
      <c r="D18" s="156">
        <v>485</v>
      </c>
      <c r="E18" s="156">
        <v>471</v>
      </c>
      <c r="F18" s="156">
        <v>441</v>
      </c>
      <c r="G18" s="156">
        <v>456</v>
      </c>
      <c r="H18" s="156">
        <v>469</v>
      </c>
      <c r="I18" s="156">
        <v>597</v>
      </c>
      <c r="J18" s="156">
        <v>587</v>
      </c>
      <c r="K18" s="156">
        <v>784</v>
      </c>
      <c r="L18" s="156">
        <v>1065</v>
      </c>
      <c r="M18" s="156">
        <v>1321</v>
      </c>
      <c r="N18" s="156">
        <v>2021</v>
      </c>
      <c r="O18" s="156">
        <v>2778</v>
      </c>
      <c r="P18" s="156">
        <v>3577</v>
      </c>
      <c r="Q18" s="156">
        <v>4206</v>
      </c>
      <c r="R18" s="156">
        <v>4689</v>
      </c>
      <c r="S18" s="156">
        <v>4213</v>
      </c>
      <c r="T18" s="156">
        <v>4552</v>
      </c>
      <c r="U18" s="156">
        <v>3975</v>
      </c>
      <c r="V18" s="156">
        <v>4704</v>
      </c>
      <c r="W18" s="156">
        <v>5830</v>
      </c>
      <c r="X18" s="156">
        <v>7030</v>
      </c>
      <c r="Y18" s="156">
        <v>7368</v>
      </c>
      <c r="Z18" s="156">
        <v>7431</v>
      </c>
      <c r="AA18" s="156">
        <v>8341</v>
      </c>
      <c r="AB18" s="156">
        <v>8750</v>
      </c>
      <c r="AC18" s="156">
        <v>8938</v>
      </c>
      <c r="AD18" s="156">
        <v>9124</v>
      </c>
      <c r="AE18" s="156">
        <v>9422</v>
      </c>
      <c r="AF18" s="156">
        <v>8569</v>
      </c>
      <c r="AG18" s="156">
        <v>8703</v>
      </c>
      <c r="AH18" s="156">
        <v>9106</v>
      </c>
      <c r="AI18" s="156">
        <v>9133</v>
      </c>
      <c r="AJ18" s="156">
        <v>9452</v>
      </c>
    </row>
    <row r="19" spans="1:36" ht="15" customHeight="1">
      <c r="A19" s="155" t="s">
        <v>427</v>
      </c>
      <c r="B19" s="156">
        <v>16040</v>
      </c>
      <c r="C19" s="156">
        <v>14571</v>
      </c>
      <c r="D19" s="156">
        <v>8948</v>
      </c>
      <c r="E19" s="156">
        <v>9322</v>
      </c>
      <c r="F19" s="156">
        <v>10800</v>
      </c>
      <c r="G19" s="156">
        <v>10678</v>
      </c>
      <c r="H19" s="156">
        <v>13644</v>
      </c>
      <c r="I19" s="156">
        <v>13406</v>
      </c>
      <c r="J19" s="156">
        <v>10109</v>
      </c>
      <c r="K19" s="156">
        <v>11296</v>
      </c>
      <c r="L19" s="156">
        <v>13436</v>
      </c>
      <c r="M19" s="156">
        <v>13953</v>
      </c>
      <c r="N19" s="156">
        <v>15058</v>
      </c>
      <c r="O19" s="156">
        <v>16294</v>
      </c>
      <c r="P19" s="156">
        <v>18640</v>
      </c>
      <c r="Q19" s="156">
        <v>14839</v>
      </c>
      <c r="R19" s="156">
        <v>17872</v>
      </c>
      <c r="S19" s="156">
        <v>19025</v>
      </c>
      <c r="T19" s="156">
        <v>17935</v>
      </c>
      <c r="U19" s="156">
        <v>15271</v>
      </c>
      <c r="V19" s="156">
        <v>16638</v>
      </c>
      <c r="W19" s="156">
        <v>18495</v>
      </c>
      <c r="X19" s="156">
        <v>21228</v>
      </c>
      <c r="Y19" s="156">
        <v>23250</v>
      </c>
      <c r="Z19" s="156">
        <v>22709</v>
      </c>
      <c r="AA19" s="156">
        <v>25296</v>
      </c>
      <c r="AB19" s="156">
        <v>27334</v>
      </c>
      <c r="AC19" s="156">
        <v>31807</v>
      </c>
      <c r="AD19" s="156">
        <v>34449</v>
      </c>
      <c r="AE19" s="156">
        <v>36305</v>
      </c>
      <c r="AF19" s="156">
        <v>8660</v>
      </c>
      <c r="AG19" s="156">
        <v>2399</v>
      </c>
      <c r="AH19" s="156">
        <v>6629</v>
      </c>
      <c r="AI19" s="156">
        <v>13581</v>
      </c>
      <c r="AJ19" s="156">
        <v>16448</v>
      </c>
    </row>
    <row r="20" spans="1:36" ht="15" customHeight="1">
      <c r="A20" s="155" t="s">
        <v>428</v>
      </c>
      <c r="B20" s="156">
        <v>885</v>
      </c>
      <c r="C20" s="156">
        <v>860</v>
      </c>
      <c r="D20" s="156">
        <v>805</v>
      </c>
      <c r="E20" s="156">
        <v>779</v>
      </c>
      <c r="F20" s="156">
        <v>911</v>
      </c>
      <c r="G20" s="156">
        <v>1035</v>
      </c>
      <c r="H20" s="156">
        <v>1483</v>
      </c>
      <c r="I20" s="156">
        <v>1655</v>
      </c>
      <c r="J20" s="156">
        <v>1638</v>
      </c>
      <c r="K20" s="156">
        <v>1929</v>
      </c>
      <c r="L20" s="156">
        <v>2297</v>
      </c>
      <c r="M20" s="156">
        <v>2697</v>
      </c>
      <c r="N20" s="156">
        <v>3022</v>
      </c>
      <c r="O20" s="156">
        <v>3482</v>
      </c>
      <c r="P20" s="156">
        <v>4016</v>
      </c>
      <c r="Q20" s="156">
        <v>4453</v>
      </c>
      <c r="R20" s="156">
        <v>4875</v>
      </c>
      <c r="S20" s="156">
        <v>5747</v>
      </c>
      <c r="T20" s="156">
        <v>6458</v>
      </c>
      <c r="U20" s="156">
        <v>6146</v>
      </c>
      <c r="V20" s="156">
        <v>6461</v>
      </c>
      <c r="W20" s="156">
        <v>7263</v>
      </c>
      <c r="X20" s="156">
        <v>8403</v>
      </c>
      <c r="Y20" s="156">
        <v>8840</v>
      </c>
      <c r="Z20" s="156">
        <v>9183</v>
      </c>
      <c r="AA20" s="156">
        <v>10190</v>
      </c>
      <c r="AB20" s="156">
        <v>10860</v>
      </c>
      <c r="AC20" s="156">
        <v>11082</v>
      </c>
      <c r="AD20" s="156">
        <v>11727</v>
      </c>
      <c r="AE20" s="156">
        <v>11951</v>
      </c>
      <c r="AF20" s="156">
        <v>11157</v>
      </c>
      <c r="AG20" s="156">
        <v>10919</v>
      </c>
      <c r="AH20" s="156">
        <v>10819</v>
      </c>
      <c r="AI20" s="156">
        <v>11030</v>
      </c>
      <c r="AJ20" s="156">
        <v>11140</v>
      </c>
    </row>
    <row r="21" spans="1:36" ht="15" customHeight="1">
      <c r="A21" s="155" t="s">
        <v>429</v>
      </c>
      <c r="B21" s="156">
        <v>2888</v>
      </c>
      <c r="C21" s="156">
        <v>2825</v>
      </c>
      <c r="D21" s="156">
        <v>2701</v>
      </c>
      <c r="E21" s="156">
        <v>2723</v>
      </c>
      <c r="F21" s="156">
        <v>3277</v>
      </c>
      <c r="G21" s="156">
        <v>4540</v>
      </c>
      <c r="H21" s="156">
        <v>5115</v>
      </c>
      <c r="I21" s="156">
        <v>5701</v>
      </c>
      <c r="J21" s="156">
        <v>4329</v>
      </c>
      <c r="K21" s="156">
        <v>5868</v>
      </c>
      <c r="L21" s="156">
        <v>6192</v>
      </c>
      <c r="M21" s="156">
        <v>6433</v>
      </c>
      <c r="N21" s="156">
        <v>6520</v>
      </c>
      <c r="O21" s="156">
        <v>7010</v>
      </c>
      <c r="P21" s="156">
        <v>7744</v>
      </c>
      <c r="Q21" s="156">
        <v>8309</v>
      </c>
      <c r="R21" s="156">
        <v>9840</v>
      </c>
      <c r="S21" s="156">
        <v>10964</v>
      </c>
      <c r="T21" s="156">
        <v>10404</v>
      </c>
      <c r="U21" s="156">
        <v>9561</v>
      </c>
      <c r="V21" s="156">
        <v>9883</v>
      </c>
      <c r="W21" s="156">
        <v>10672</v>
      </c>
      <c r="X21" s="156">
        <v>11522</v>
      </c>
      <c r="Y21" s="156">
        <v>12214</v>
      </c>
      <c r="Z21" s="156">
        <v>12324</v>
      </c>
      <c r="AA21" s="156">
        <v>12952</v>
      </c>
      <c r="AB21" s="156">
        <v>13805</v>
      </c>
      <c r="AC21" s="156">
        <v>14120</v>
      </c>
      <c r="AD21" s="156">
        <v>14454</v>
      </c>
      <c r="AE21" s="156">
        <v>14783</v>
      </c>
      <c r="AF21" s="156">
        <v>13872</v>
      </c>
      <c r="AG21" s="156">
        <v>13439</v>
      </c>
      <c r="AH21" s="156">
        <v>13817</v>
      </c>
      <c r="AI21" s="156">
        <v>13849</v>
      </c>
      <c r="AJ21" s="156">
        <v>14475</v>
      </c>
    </row>
    <row r="22" spans="1:36" ht="15" customHeight="1">
      <c r="A22" s="155" t="s">
        <v>430</v>
      </c>
      <c r="B22" s="156">
        <v>15251</v>
      </c>
      <c r="C22" s="156">
        <v>14710</v>
      </c>
      <c r="D22" s="156">
        <v>13668</v>
      </c>
      <c r="E22" s="156">
        <v>13112</v>
      </c>
      <c r="F22" s="156">
        <v>12080</v>
      </c>
      <c r="G22" s="156">
        <v>12314</v>
      </c>
      <c r="H22" s="156">
        <v>12333</v>
      </c>
      <c r="I22" s="156">
        <v>11306</v>
      </c>
      <c r="J22" s="156">
        <v>8764</v>
      </c>
      <c r="K22" s="156">
        <v>10450</v>
      </c>
      <c r="L22" s="156">
        <v>17703</v>
      </c>
      <c r="M22" s="156">
        <v>24719</v>
      </c>
      <c r="N22" s="156">
        <v>31707</v>
      </c>
      <c r="O22" s="156">
        <v>38088</v>
      </c>
      <c r="P22" s="156">
        <v>44036</v>
      </c>
      <c r="Q22" s="156">
        <v>48177</v>
      </c>
      <c r="R22" s="156">
        <v>52004</v>
      </c>
      <c r="S22" s="156">
        <v>49798</v>
      </c>
      <c r="T22" s="156">
        <v>52252</v>
      </c>
      <c r="U22" s="156">
        <v>45708</v>
      </c>
      <c r="V22" s="156">
        <v>49828</v>
      </c>
      <c r="W22" s="156">
        <v>48816</v>
      </c>
      <c r="X22" s="156">
        <v>59770</v>
      </c>
      <c r="Y22" s="156">
        <v>57036</v>
      </c>
      <c r="Z22" s="156">
        <v>57313</v>
      </c>
      <c r="AA22" s="156">
        <v>57505</v>
      </c>
      <c r="AB22" s="156">
        <v>56476</v>
      </c>
      <c r="AC22" s="156">
        <v>56870</v>
      </c>
      <c r="AD22" s="156">
        <v>57395</v>
      </c>
      <c r="AE22" s="156">
        <v>57813</v>
      </c>
      <c r="AF22" s="156">
        <v>54947</v>
      </c>
      <c r="AG22" s="156">
        <v>56117</v>
      </c>
      <c r="AH22" s="156">
        <v>57505</v>
      </c>
      <c r="AI22" s="156">
        <v>57783</v>
      </c>
      <c r="AJ22" s="156">
        <v>58916</v>
      </c>
    </row>
    <row r="23" spans="1:36" s="35" customFormat="1" ht="15" customHeight="1">
      <c r="A23" s="157" t="s">
        <v>312</v>
      </c>
      <c r="B23" s="157">
        <v>65537</v>
      </c>
      <c r="C23" s="157">
        <v>62759</v>
      </c>
      <c r="D23" s="157">
        <v>54442</v>
      </c>
      <c r="E23" s="157">
        <v>52837</v>
      </c>
      <c r="F23" s="157">
        <v>51982</v>
      </c>
      <c r="G23" s="157">
        <v>53749</v>
      </c>
      <c r="H23" s="157">
        <v>61347</v>
      </c>
      <c r="I23" s="157">
        <v>58607</v>
      </c>
      <c r="J23" s="157">
        <v>46849</v>
      </c>
      <c r="K23" s="157">
        <v>53587</v>
      </c>
      <c r="L23" s="157">
        <v>67126</v>
      </c>
      <c r="M23" s="157">
        <v>79864</v>
      </c>
      <c r="N23" s="157">
        <v>96397</v>
      </c>
      <c r="O23" s="157">
        <v>111455</v>
      </c>
      <c r="P23" s="157">
        <v>128081</v>
      </c>
      <c r="Q23" s="157">
        <v>133628</v>
      </c>
      <c r="R23" s="157">
        <v>143132</v>
      </c>
      <c r="S23" s="157">
        <v>137864</v>
      </c>
      <c r="T23" s="157">
        <v>138820</v>
      </c>
      <c r="U23" s="157">
        <v>126738</v>
      </c>
      <c r="V23" s="157">
        <v>134696</v>
      </c>
      <c r="W23" s="157">
        <v>142970</v>
      </c>
      <c r="X23" s="157">
        <v>166525</v>
      </c>
      <c r="Y23" s="157">
        <v>168445</v>
      </c>
      <c r="Z23" s="157">
        <v>163710</v>
      </c>
      <c r="AA23" s="157">
        <v>169527</v>
      </c>
      <c r="AB23" s="157">
        <v>172062</v>
      </c>
      <c r="AC23" s="157">
        <v>177330</v>
      </c>
      <c r="AD23" s="157">
        <v>183491</v>
      </c>
      <c r="AE23" s="157">
        <v>187600</v>
      </c>
      <c r="AF23" s="157">
        <v>147248</v>
      </c>
      <c r="AG23" s="157">
        <v>135711</v>
      </c>
      <c r="AH23" s="157">
        <v>142261</v>
      </c>
      <c r="AI23" s="157">
        <v>152243</v>
      </c>
      <c r="AJ23" s="157">
        <v>155282</v>
      </c>
    </row>
    <row r="24" spans="1:36" ht="15" customHeight="1">
      <c r="A24" s="36" t="s">
        <v>250</v>
      </c>
    </row>
    <row r="25" spans="1:36" ht="15" customHeight="1">
      <c r="A25" s="47"/>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141"/>
      <c r="AI25" s="141"/>
      <c r="AJ25" s="141"/>
    </row>
    <row r="26" spans="1:36" ht="15" customHeight="1">
      <c r="A26" s="66" t="s">
        <v>432</v>
      </c>
      <c r="B26" s="50"/>
      <c r="C26" s="50"/>
      <c r="D26" s="50"/>
      <c r="E26" s="50"/>
      <c r="F26" s="50"/>
      <c r="G26" s="50"/>
      <c r="H26" s="50"/>
      <c r="I26" s="50"/>
      <c r="J26" s="50"/>
      <c r="K26" s="50"/>
      <c r="L26" s="50"/>
      <c r="M26" s="50"/>
      <c r="N26" s="50"/>
      <c r="O26" s="50"/>
      <c r="P26" s="50"/>
      <c r="Q26" s="50"/>
      <c r="R26" s="50"/>
      <c r="S26" s="50"/>
      <c r="T26" s="50"/>
      <c r="U26" s="50"/>
      <c r="V26" s="50"/>
      <c r="W26" s="50"/>
      <c r="X26" s="154"/>
      <c r="Y26" s="154"/>
      <c r="Z26" s="154"/>
      <c r="AA26" s="154"/>
      <c r="AB26" s="154"/>
      <c r="AC26" s="154"/>
      <c r="AD26" s="154"/>
      <c r="AE26" s="154"/>
      <c r="AF26" s="154"/>
      <c r="AG26" s="154"/>
      <c r="AH26" s="154"/>
      <c r="AI26" s="154"/>
      <c r="AJ26" s="154"/>
    </row>
    <row r="27" spans="1:36" ht="15" customHeight="1">
      <c r="A27" s="66" t="s">
        <v>252</v>
      </c>
      <c r="B27" s="50"/>
      <c r="C27" s="50"/>
      <c r="D27" s="50"/>
      <c r="E27" s="50"/>
      <c r="F27" s="50"/>
      <c r="G27" s="50"/>
      <c r="H27" s="50"/>
      <c r="I27" s="50"/>
      <c r="J27" s="50"/>
      <c r="K27" s="50"/>
      <c r="L27" s="50"/>
      <c r="M27" s="50"/>
      <c r="N27" s="50"/>
      <c r="O27" s="50"/>
      <c r="P27" s="50"/>
      <c r="Q27" s="50"/>
      <c r="R27" s="50"/>
      <c r="S27" s="50"/>
      <c r="T27" s="50"/>
      <c r="U27" s="50"/>
      <c r="V27" s="50"/>
      <c r="W27" s="50"/>
      <c r="X27" s="154"/>
      <c r="Y27" s="154"/>
      <c r="Z27" s="154"/>
      <c r="AA27" s="154"/>
      <c r="AB27" s="154"/>
      <c r="AC27" s="154"/>
      <c r="AD27" s="154"/>
      <c r="AE27" s="154"/>
      <c r="AF27" s="154"/>
      <c r="AG27" s="154"/>
      <c r="AH27" s="154"/>
      <c r="AI27" s="154"/>
      <c r="AJ27" s="154"/>
    </row>
    <row r="28" spans="1:36" ht="15" customHeight="1">
      <c r="A28" s="50" t="s">
        <v>219</v>
      </c>
      <c r="B28" s="50"/>
      <c r="C28" s="50"/>
      <c r="D28" s="50"/>
      <c r="E28" s="50"/>
      <c r="F28" s="50"/>
      <c r="G28" s="50"/>
      <c r="H28" s="50"/>
      <c r="I28" s="50"/>
      <c r="J28" s="50"/>
      <c r="K28" s="50"/>
      <c r="L28" s="50"/>
      <c r="M28" s="50"/>
      <c r="N28" s="50"/>
      <c r="O28" s="59"/>
      <c r="P28" s="59"/>
      <c r="Q28" s="50"/>
      <c r="R28" s="59"/>
      <c r="S28" s="50"/>
      <c r="T28" s="59"/>
      <c r="U28" s="59"/>
      <c r="V28" s="59"/>
      <c r="W28" s="36"/>
      <c r="X28" s="38"/>
      <c r="Y28" s="38"/>
      <c r="Z28" s="38"/>
      <c r="AA28" s="38"/>
      <c r="AB28" s="38"/>
      <c r="AC28" s="38"/>
      <c r="AD28" s="38"/>
      <c r="AE28" s="38"/>
      <c r="AF28" s="38"/>
      <c r="AG28" s="38"/>
      <c r="AH28" s="38"/>
      <c r="AI28" s="38"/>
      <c r="AJ28" s="38"/>
    </row>
    <row r="29" spans="1:36" ht="13.5">
      <c r="A29" s="67"/>
      <c r="B29" s="39">
        <v>1990</v>
      </c>
      <c r="C29" s="39">
        <v>1991</v>
      </c>
      <c r="D29" s="39">
        <v>1992</v>
      </c>
      <c r="E29" s="39">
        <v>1993</v>
      </c>
      <c r="F29" s="39">
        <v>1994</v>
      </c>
      <c r="G29" s="39">
        <v>1995</v>
      </c>
      <c r="H29" s="39">
        <v>1996</v>
      </c>
      <c r="I29" s="39">
        <v>1997</v>
      </c>
      <c r="J29" s="39">
        <v>1998</v>
      </c>
      <c r="K29" s="39">
        <v>1999</v>
      </c>
      <c r="L29" s="39">
        <v>2000</v>
      </c>
      <c r="M29" s="39">
        <v>2001</v>
      </c>
      <c r="N29" s="39">
        <v>2002</v>
      </c>
      <c r="O29" s="39">
        <v>2003</v>
      </c>
      <c r="P29" s="39">
        <v>2004</v>
      </c>
      <c r="Q29" s="39" t="s">
        <v>226</v>
      </c>
      <c r="R29" s="39" t="s">
        <v>227</v>
      </c>
      <c r="S29" s="39" t="s">
        <v>228</v>
      </c>
      <c r="T29" s="39" t="s">
        <v>214</v>
      </c>
      <c r="U29" s="39">
        <v>2009</v>
      </c>
      <c r="V29" s="40" t="s">
        <v>215</v>
      </c>
      <c r="W29" s="40" t="s">
        <v>216</v>
      </c>
      <c r="X29" s="40">
        <v>2012</v>
      </c>
      <c r="Y29" s="40">
        <v>2013</v>
      </c>
      <c r="Z29" s="40">
        <v>2014</v>
      </c>
      <c r="AA29" s="40">
        <v>2015</v>
      </c>
      <c r="AB29" s="40">
        <v>2016</v>
      </c>
      <c r="AC29" s="40">
        <v>2017</v>
      </c>
      <c r="AD29" s="40">
        <v>2018</v>
      </c>
      <c r="AE29" s="40" t="s">
        <v>576</v>
      </c>
      <c r="AF29" s="40" t="s">
        <v>229</v>
      </c>
      <c r="AG29" s="40" t="s">
        <v>217</v>
      </c>
      <c r="AH29" s="40" t="s">
        <v>218</v>
      </c>
      <c r="AI29" s="40" t="s">
        <v>230</v>
      </c>
      <c r="AJ29" s="40" t="s">
        <v>231</v>
      </c>
    </row>
    <row r="30" spans="1:36" ht="15" customHeight="1">
      <c r="A30" s="158" t="s">
        <v>425</v>
      </c>
      <c r="B30" s="159">
        <v>79.883895032703791</v>
      </c>
      <c r="C30" s="159">
        <v>77.740418713388863</v>
      </c>
      <c r="D30" s="159">
        <v>72.455278573117241</v>
      </c>
      <c r="E30" s="159">
        <v>69.001024455593793</v>
      </c>
      <c r="F30" s="159">
        <v>64.372586619033868</v>
      </c>
      <c r="G30" s="159">
        <v>64.916336126507133</v>
      </c>
      <c r="H30" s="159">
        <v>74.627649793795484</v>
      </c>
      <c r="I30" s="159">
        <v>68.478289421839307</v>
      </c>
      <c r="J30" s="159">
        <v>56.463264073130375</v>
      </c>
      <c r="K30" s="159">
        <v>61.296593028448349</v>
      </c>
      <c r="L30" s="159">
        <v>69.607817384223395</v>
      </c>
      <c r="M30" s="159">
        <v>80.795397830255595</v>
      </c>
      <c r="N30" s="159">
        <v>100</v>
      </c>
      <c r="O30" s="159">
        <v>115.06212403793113</v>
      </c>
      <c r="P30" s="159">
        <v>131.52433738737557</v>
      </c>
      <c r="Q30" s="159">
        <v>141.32233575875387</v>
      </c>
      <c r="R30" s="159">
        <v>141.54561454201584</v>
      </c>
      <c r="S30" s="159">
        <v>125.95024823347082</v>
      </c>
      <c r="T30" s="159">
        <v>124.00903622369907</v>
      </c>
      <c r="U30" s="159">
        <v>121.4925529958759</v>
      </c>
      <c r="V30" s="159">
        <v>124.26909033596888</v>
      </c>
      <c r="W30" s="159">
        <v>136.33402505975991</v>
      </c>
      <c r="X30" s="159">
        <v>154.02033150332292</v>
      </c>
      <c r="Y30" s="159">
        <v>156.31090913866927</v>
      </c>
      <c r="Z30" s="159">
        <v>143.17948987365048</v>
      </c>
      <c r="AA30" s="159">
        <v>143.60240615724081</v>
      </c>
      <c r="AB30" s="159">
        <v>141.75050566077388</v>
      </c>
      <c r="AC30" s="159">
        <v>139.0764138800599</v>
      </c>
      <c r="AD30" s="159">
        <v>142.96409151803306</v>
      </c>
      <c r="AE30" s="159">
        <v>144.87378181722661</v>
      </c>
      <c r="AF30" s="159">
        <v>137.24290104809688</v>
      </c>
      <c r="AG30" s="159">
        <v>124.22706138853135</v>
      </c>
      <c r="AH30" s="159">
        <v>122.97932701147916</v>
      </c>
      <c r="AI30" s="159">
        <v>125.78475925293546</v>
      </c>
      <c r="AJ30" s="159">
        <v>118.8447293073104</v>
      </c>
    </row>
    <row r="31" spans="1:36" ht="15" customHeight="1">
      <c r="A31" s="158" t="s">
        <v>426</v>
      </c>
      <c r="B31" s="159">
        <v>26.076199901039086</v>
      </c>
      <c r="C31" s="159">
        <v>25.48243443839683</v>
      </c>
      <c r="D31" s="159">
        <v>23.99802078179119</v>
      </c>
      <c r="E31" s="159">
        <v>23.305294408708559</v>
      </c>
      <c r="F31" s="159">
        <v>21.820880752102919</v>
      </c>
      <c r="G31" s="159">
        <v>22.563087580405739</v>
      </c>
      <c r="H31" s="159">
        <v>23.206333498268183</v>
      </c>
      <c r="I31" s="159">
        <v>29.539831766452252</v>
      </c>
      <c r="J31" s="159">
        <v>29.045027214250375</v>
      </c>
      <c r="K31" s="159">
        <v>38.792676892627419</v>
      </c>
      <c r="L31" s="159">
        <v>52.696684809500255</v>
      </c>
      <c r="M31" s="159">
        <v>65.363681345868386</v>
      </c>
      <c r="N31" s="159">
        <v>100</v>
      </c>
      <c r="O31" s="159">
        <v>137.45670460168233</v>
      </c>
      <c r="P31" s="159">
        <v>176.99158832261256</v>
      </c>
      <c r="Q31" s="159">
        <v>208.11479465611083</v>
      </c>
      <c r="R31" s="159">
        <v>232.01385452746163</v>
      </c>
      <c r="S31" s="159">
        <v>208.46115784265214</v>
      </c>
      <c r="T31" s="159">
        <v>225.23503216229588</v>
      </c>
      <c r="U31" s="159">
        <v>196.68480950024738</v>
      </c>
      <c r="V31" s="159">
        <v>232.75606135576444</v>
      </c>
      <c r="W31" s="159">
        <v>288.47105393369617</v>
      </c>
      <c r="X31" s="159">
        <v>347.84760019792179</v>
      </c>
      <c r="Y31" s="159">
        <v>364.57199406234531</v>
      </c>
      <c r="Z31" s="159">
        <v>367.68926274121714</v>
      </c>
      <c r="AA31" s="159">
        <v>412.71647699158825</v>
      </c>
      <c r="AB31" s="159">
        <v>432.95398317664512</v>
      </c>
      <c r="AC31" s="159">
        <v>442.25630875804046</v>
      </c>
      <c r="AD31" s="159">
        <v>451.45967342899542</v>
      </c>
      <c r="AE31" s="159">
        <v>466.2048490846114</v>
      </c>
      <c r="AF31" s="159">
        <v>423.99802078179107</v>
      </c>
      <c r="AG31" s="159">
        <v>430.62840178129625</v>
      </c>
      <c r="AH31" s="159">
        <v>450.56902523503203</v>
      </c>
      <c r="AI31" s="159">
        <v>451.90499752597708</v>
      </c>
      <c r="AJ31" s="159">
        <v>467.68926274121708</v>
      </c>
    </row>
    <row r="32" spans="1:36" ht="15" customHeight="1">
      <c r="A32" s="158" t="s">
        <v>427</v>
      </c>
      <c r="B32" s="159">
        <v>106.52145039181828</v>
      </c>
      <c r="C32" s="159">
        <v>96.765838756806986</v>
      </c>
      <c r="D32" s="159">
        <v>59.423562226059225</v>
      </c>
      <c r="E32" s="159">
        <v>61.907291805020577</v>
      </c>
      <c r="F32" s="159">
        <v>71.722672333643231</v>
      </c>
      <c r="G32" s="159">
        <v>70.912471775800228</v>
      </c>
      <c r="H32" s="159">
        <v>90.609642714835957</v>
      </c>
      <c r="I32" s="159">
        <v>89.029087528224181</v>
      </c>
      <c r="J32" s="159">
        <v>67.133749501925877</v>
      </c>
      <c r="K32" s="159">
        <v>75.016602470447594</v>
      </c>
      <c r="L32" s="159">
        <v>89.228317173595428</v>
      </c>
      <c r="M32" s="159">
        <v>92.661708062159647</v>
      </c>
      <c r="N32" s="159">
        <v>100</v>
      </c>
      <c r="O32" s="159">
        <v>108.20826138929473</v>
      </c>
      <c r="P32" s="159">
        <v>123.78801965732501</v>
      </c>
      <c r="Q32" s="159">
        <v>98.545623588790008</v>
      </c>
      <c r="R32" s="159">
        <v>118.68774073582149</v>
      </c>
      <c r="S32" s="159">
        <v>126.34480010625582</v>
      </c>
      <c r="T32" s="159">
        <v>119.10612299110109</v>
      </c>
      <c r="U32" s="159">
        <v>101.41453048213575</v>
      </c>
      <c r="V32" s="159">
        <v>110.49276132288485</v>
      </c>
      <c r="W32" s="159">
        <v>122.82507637136405</v>
      </c>
      <c r="X32" s="159">
        <v>140.9748970646832</v>
      </c>
      <c r="Y32" s="159">
        <v>154.40297516270419</v>
      </c>
      <c r="Z32" s="159">
        <v>150.81020055784299</v>
      </c>
      <c r="AA32" s="159">
        <v>167.99043697702217</v>
      </c>
      <c r="AB32" s="159">
        <v>181.52477088590783</v>
      </c>
      <c r="AC32" s="159">
        <v>211.22991101075843</v>
      </c>
      <c r="AD32" s="159">
        <v>228.77540177978486</v>
      </c>
      <c r="AE32" s="159">
        <v>241.10107584008503</v>
      </c>
      <c r="AF32" s="159">
        <v>57.510957630495426</v>
      </c>
      <c r="AG32" s="159">
        <v>15.931730641519461</v>
      </c>
      <c r="AH32" s="159">
        <v>44.023110638863074</v>
      </c>
      <c r="AI32" s="159">
        <v>90.191260459556418</v>
      </c>
      <c r="AJ32" s="159">
        <v>109.23097356886709</v>
      </c>
    </row>
    <row r="33" spans="1:36" ht="15" customHeight="1">
      <c r="A33" s="158" t="s">
        <v>428</v>
      </c>
      <c r="B33" s="159">
        <v>29.285241561879541</v>
      </c>
      <c r="C33" s="159">
        <v>28.457974851091983</v>
      </c>
      <c r="D33" s="159">
        <v>26.637988087359357</v>
      </c>
      <c r="E33" s="159">
        <v>25.777630708140297</v>
      </c>
      <c r="F33" s="159">
        <v>30.145598941098601</v>
      </c>
      <c r="G33" s="159">
        <v>34.248841826604888</v>
      </c>
      <c r="H33" s="159">
        <v>49.073461283917922</v>
      </c>
      <c r="I33" s="159">
        <v>54.765056254136319</v>
      </c>
      <c r="J33" s="159">
        <v>54.202514890800785</v>
      </c>
      <c r="K33" s="159">
        <v>63.83189940436796</v>
      </c>
      <c r="L33" s="159">
        <v>76.009265387160809</v>
      </c>
      <c r="M33" s="159">
        <v>89.245532759761744</v>
      </c>
      <c r="N33" s="159">
        <v>100</v>
      </c>
      <c r="O33" s="159">
        <v>115.22170747849107</v>
      </c>
      <c r="P33" s="159">
        <v>132.89212442091332</v>
      </c>
      <c r="Q33" s="159">
        <v>147.35274652547983</v>
      </c>
      <c r="R33" s="159">
        <v>161.31700860357381</v>
      </c>
      <c r="S33" s="159">
        <v>190.17207147584384</v>
      </c>
      <c r="T33" s="159">
        <v>213.699536730642</v>
      </c>
      <c r="U33" s="159">
        <v>203.37524818001327</v>
      </c>
      <c r="V33" s="159">
        <v>213.79880873593652</v>
      </c>
      <c r="W33" s="159">
        <v>240.33752481800138</v>
      </c>
      <c r="X33" s="159">
        <v>278.06088682991407</v>
      </c>
      <c r="Y33" s="159">
        <v>292.52150893448055</v>
      </c>
      <c r="Z33" s="159">
        <v>303.87160820648586</v>
      </c>
      <c r="AA33" s="159">
        <v>337.19391131700871</v>
      </c>
      <c r="AB33" s="159">
        <v>359.3646591661153</v>
      </c>
      <c r="AC33" s="159">
        <v>366.71078755790882</v>
      </c>
      <c r="AD33" s="159">
        <v>388.05426869622784</v>
      </c>
      <c r="AE33" s="159">
        <v>395.4665784248844</v>
      </c>
      <c r="AF33" s="159">
        <v>369.19258769027158</v>
      </c>
      <c r="AG33" s="159">
        <v>361.31700860357404</v>
      </c>
      <c r="AH33" s="159">
        <v>358.00794176042382</v>
      </c>
      <c r="AI33" s="159">
        <v>364.99007279947085</v>
      </c>
      <c r="AJ33" s="159">
        <v>368.63004632693611</v>
      </c>
    </row>
    <row r="34" spans="1:36" ht="15" customHeight="1">
      <c r="A34" s="158" t="s">
        <v>429</v>
      </c>
      <c r="B34" s="159">
        <v>44.294478527607353</v>
      </c>
      <c r="C34" s="159">
        <v>43.328220858895698</v>
      </c>
      <c r="D34" s="159">
        <v>41.426380368098151</v>
      </c>
      <c r="E34" s="159">
        <v>41.763803680981589</v>
      </c>
      <c r="F34" s="159">
        <v>50.260736196319009</v>
      </c>
      <c r="G34" s="159">
        <v>69.631901840490784</v>
      </c>
      <c r="H34" s="159">
        <v>78.450920245398763</v>
      </c>
      <c r="I34" s="159">
        <v>87.438650306748457</v>
      </c>
      <c r="J34" s="159">
        <v>66.395705521472379</v>
      </c>
      <c r="K34" s="159">
        <v>89.999999999999986</v>
      </c>
      <c r="L34" s="159">
        <v>94.969325153374214</v>
      </c>
      <c r="M34" s="159">
        <v>98.665644171779135</v>
      </c>
      <c r="N34" s="159">
        <v>100</v>
      </c>
      <c r="O34" s="159">
        <v>107.51533742331289</v>
      </c>
      <c r="P34" s="159">
        <v>118.77300613496934</v>
      </c>
      <c r="Q34" s="159">
        <v>127.43865030674847</v>
      </c>
      <c r="R34" s="159">
        <v>150.92024539877301</v>
      </c>
      <c r="S34" s="159">
        <v>168.15950920245399</v>
      </c>
      <c r="T34" s="159">
        <v>159.57055214723925</v>
      </c>
      <c r="U34" s="159">
        <v>146.64110429447854</v>
      </c>
      <c r="V34" s="159">
        <v>151.57975460122702</v>
      </c>
      <c r="W34" s="159">
        <v>163.68098159509205</v>
      </c>
      <c r="X34" s="159">
        <v>176.71779141104295</v>
      </c>
      <c r="Y34" s="159">
        <v>187.33128834355827</v>
      </c>
      <c r="Z34" s="159">
        <v>189.01840490797545</v>
      </c>
      <c r="AA34" s="159">
        <v>198.65030674846625</v>
      </c>
      <c r="AB34" s="159">
        <v>211.73312883435582</v>
      </c>
      <c r="AC34" s="159">
        <v>216.56441717791412</v>
      </c>
      <c r="AD34" s="159">
        <v>221.68711656441721</v>
      </c>
      <c r="AE34" s="159">
        <v>226.73312883435585</v>
      </c>
      <c r="AF34" s="159">
        <v>212.76073619631904</v>
      </c>
      <c r="AG34" s="159">
        <v>206.11963190184051</v>
      </c>
      <c r="AH34" s="159">
        <v>211.91717791411045</v>
      </c>
      <c r="AI34" s="159">
        <v>212.40797546012274</v>
      </c>
      <c r="AJ34" s="159">
        <v>222.0092024539878</v>
      </c>
    </row>
    <row r="35" spans="1:36" ht="15" customHeight="1">
      <c r="A35" s="158" t="s">
        <v>430</v>
      </c>
      <c r="B35" s="159">
        <v>48.099788690194593</v>
      </c>
      <c r="C35" s="159">
        <v>46.393540858485508</v>
      </c>
      <c r="D35" s="159">
        <v>43.107200302772256</v>
      </c>
      <c r="E35" s="159">
        <v>41.353644305673825</v>
      </c>
      <c r="F35" s="159">
        <v>38.098842526886806</v>
      </c>
      <c r="G35" s="159">
        <v>38.836849906960602</v>
      </c>
      <c r="H35" s="159">
        <v>38.896773583120442</v>
      </c>
      <c r="I35" s="159">
        <v>35.657741192796543</v>
      </c>
      <c r="J35" s="159">
        <v>27.640584098148672</v>
      </c>
      <c r="K35" s="159">
        <v>32.958021887911187</v>
      </c>
      <c r="L35" s="159">
        <v>55.833096792506389</v>
      </c>
      <c r="M35" s="159">
        <v>77.960702683949918</v>
      </c>
      <c r="N35" s="159">
        <v>100</v>
      </c>
      <c r="O35" s="159">
        <v>120.12489355662787</v>
      </c>
      <c r="P35" s="159">
        <v>138.88415807234995</v>
      </c>
      <c r="Q35" s="159">
        <v>151.94436559750213</v>
      </c>
      <c r="R35" s="159">
        <v>164.01425552717066</v>
      </c>
      <c r="S35" s="159">
        <v>157.05680133724417</v>
      </c>
      <c r="T35" s="159">
        <v>164.7964171949412</v>
      </c>
      <c r="U35" s="159">
        <v>144.15744157441577</v>
      </c>
      <c r="V35" s="159">
        <v>157.15141766802287</v>
      </c>
      <c r="W35" s="159">
        <v>153.95969344308833</v>
      </c>
      <c r="X35" s="159">
        <v>188.50726968808155</v>
      </c>
      <c r="Y35" s="159">
        <v>179.88456807645002</v>
      </c>
      <c r="Z35" s="159">
        <v>180.75819219730661</v>
      </c>
      <c r="AA35" s="159">
        <v>181.36373671429024</v>
      </c>
      <c r="AB35" s="159">
        <v>178.11839656858109</v>
      </c>
      <c r="AC35" s="159">
        <v>179.3610243794746</v>
      </c>
      <c r="AD35" s="159">
        <v>181.0168101681017</v>
      </c>
      <c r="AE35" s="159">
        <v>182.33513104361813</v>
      </c>
      <c r="AF35" s="159">
        <v>173.29611757656036</v>
      </c>
      <c r="AG35" s="159">
        <v>176.98615447692936</v>
      </c>
      <c r="AH35" s="159">
        <v>181.36373671429018</v>
      </c>
      <c r="AI35" s="159">
        <v>182.2405147128394</v>
      </c>
      <c r="AJ35" s="159">
        <v>185.81385813858134</v>
      </c>
    </row>
    <row r="36" spans="1:36" ht="15" customHeight="1">
      <c r="A36" s="160" t="s">
        <v>312</v>
      </c>
      <c r="B36" s="160">
        <v>67.986555598203282</v>
      </c>
      <c r="C36" s="160">
        <v>65.104723176032465</v>
      </c>
      <c r="D36" s="160">
        <v>56.476861313111414</v>
      </c>
      <c r="E36" s="160">
        <v>54.811871738747065</v>
      </c>
      <c r="F36" s="160">
        <v>53.92491467576793</v>
      </c>
      <c r="G36" s="160">
        <v>55.757959272591478</v>
      </c>
      <c r="H36" s="160">
        <v>63.639947301264563</v>
      </c>
      <c r="I36" s="160">
        <v>60.797535193003931</v>
      </c>
      <c r="J36" s="160">
        <v>48.600060167847545</v>
      </c>
      <c r="K36" s="160">
        <v>55.589904250132264</v>
      </c>
      <c r="L36" s="160">
        <v>69.63494714565806</v>
      </c>
      <c r="M36" s="160">
        <v>82.849051319024454</v>
      </c>
      <c r="N36" s="160">
        <v>100</v>
      </c>
      <c r="O36" s="160">
        <v>115.62081807525131</v>
      </c>
      <c r="P36" s="160">
        <v>132.86824278763862</v>
      </c>
      <c r="Q36" s="160">
        <v>138.62257124184364</v>
      </c>
      <c r="R36" s="160">
        <v>148.481799226117</v>
      </c>
      <c r="S36" s="160">
        <v>143.0168988661473</v>
      </c>
      <c r="T36" s="160">
        <v>144.00863097399298</v>
      </c>
      <c r="U36" s="160">
        <v>131.47504590391819</v>
      </c>
      <c r="V36" s="160">
        <v>139.73048953805616</v>
      </c>
      <c r="W36" s="160">
        <v>148.31374420365779</v>
      </c>
      <c r="X36" s="160">
        <v>172.74915194456261</v>
      </c>
      <c r="Y36" s="160">
        <v>174.74091517370874</v>
      </c>
      <c r="Z36" s="160">
        <v>169.82893658516346</v>
      </c>
      <c r="AA36" s="160">
        <v>175.86335674346714</v>
      </c>
      <c r="AB36" s="160">
        <v>178.49310663194913</v>
      </c>
      <c r="AC36" s="160">
        <v>183.95800699191884</v>
      </c>
      <c r="AD36" s="160">
        <v>190.34928472877786</v>
      </c>
      <c r="AE36" s="160">
        <v>194.61186551448696</v>
      </c>
      <c r="AF36" s="160">
        <v>152.75164164859902</v>
      </c>
      <c r="AG36" s="160">
        <v>140.7834268701308</v>
      </c>
      <c r="AH36" s="160">
        <v>147.57824413622828</v>
      </c>
      <c r="AI36" s="160">
        <v>157.93333817442448</v>
      </c>
      <c r="AJ36" s="160">
        <v>161.08592591055736</v>
      </c>
    </row>
    <row r="38" spans="1:36" ht="15" customHeight="1">
      <c r="A38" s="66" t="s">
        <v>433</v>
      </c>
      <c r="B38" s="50"/>
      <c r="C38" s="50"/>
      <c r="D38" s="50"/>
      <c r="E38" s="50"/>
      <c r="F38" s="50"/>
      <c r="G38" s="50"/>
      <c r="H38" s="50"/>
      <c r="I38" s="50"/>
      <c r="J38" s="50"/>
      <c r="K38" s="50"/>
      <c r="L38" s="50"/>
      <c r="M38" s="50"/>
      <c r="N38" s="50"/>
      <c r="O38" s="50"/>
      <c r="P38" s="50"/>
      <c r="Q38" s="50"/>
      <c r="R38" s="50"/>
      <c r="S38" s="50"/>
      <c r="T38" s="50"/>
      <c r="U38" s="50"/>
      <c r="V38" s="50"/>
      <c r="W38" s="50"/>
      <c r="X38" s="154"/>
      <c r="Y38" s="154"/>
      <c r="Z38" s="154"/>
      <c r="AA38" s="154"/>
      <c r="AB38" s="154"/>
      <c r="AC38" s="154"/>
      <c r="AD38" s="154"/>
      <c r="AE38" s="154"/>
      <c r="AF38" s="154"/>
      <c r="AG38" s="154"/>
      <c r="AH38" s="154"/>
      <c r="AI38" s="154"/>
      <c r="AJ38" s="154"/>
    </row>
    <row r="39" spans="1:36" ht="15" customHeight="1">
      <c r="A39" s="66" t="s">
        <v>246</v>
      </c>
      <c r="B39" s="50"/>
      <c r="C39" s="50"/>
      <c r="D39" s="50"/>
      <c r="E39" s="50"/>
      <c r="F39" s="50"/>
      <c r="G39" s="50"/>
      <c r="H39" s="50"/>
      <c r="I39" s="50"/>
      <c r="J39" s="50"/>
      <c r="K39" s="50"/>
      <c r="L39" s="50"/>
      <c r="M39" s="50"/>
      <c r="N39" s="50"/>
      <c r="O39" s="50"/>
      <c r="P39" s="50"/>
      <c r="Q39" s="50"/>
      <c r="R39" s="50"/>
      <c r="S39" s="50"/>
      <c r="T39" s="50"/>
      <c r="U39" s="50"/>
      <c r="V39" s="50"/>
      <c r="W39" s="50"/>
      <c r="X39" s="154"/>
      <c r="Y39" s="154"/>
      <c r="Z39" s="154"/>
      <c r="AA39" s="154"/>
      <c r="AB39" s="154"/>
      <c r="AC39" s="154"/>
      <c r="AD39" s="154"/>
      <c r="AE39" s="154"/>
      <c r="AF39" s="154"/>
      <c r="AG39" s="154"/>
      <c r="AH39" s="154"/>
      <c r="AI39" s="154"/>
      <c r="AJ39" s="154"/>
    </row>
    <row r="40" spans="1:36" ht="15" customHeight="1">
      <c r="A40" s="50" t="s">
        <v>219</v>
      </c>
      <c r="B40" s="50"/>
      <c r="C40" s="50"/>
      <c r="D40" s="50"/>
      <c r="E40" s="50"/>
      <c r="F40" s="50"/>
      <c r="G40" s="50"/>
      <c r="H40" s="50"/>
      <c r="I40" s="50"/>
      <c r="J40" s="50"/>
      <c r="K40" s="50"/>
      <c r="L40" s="50"/>
      <c r="M40" s="50"/>
      <c r="N40" s="50"/>
      <c r="O40" s="59"/>
      <c r="P40" s="59"/>
      <c r="Q40" s="50"/>
      <c r="R40" s="59"/>
      <c r="S40" s="50"/>
      <c r="T40" s="59"/>
      <c r="U40" s="59"/>
      <c r="V40" s="59"/>
      <c r="W40" s="36"/>
      <c r="X40" s="38"/>
      <c r="Y40" s="38"/>
      <c r="Z40" s="38"/>
      <c r="AA40" s="38"/>
      <c r="AB40" s="38"/>
      <c r="AC40" s="38"/>
      <c r="AD40" s="38"/>
      <c r="AE40" s="38"/>
      <c r="AF40" s="38"/>
      <c r="AG40" s="38"/>
      <c r="AH40" s="38"/>
      <c r="AI40" s="38"/>
      <c r="AJ40" s="38" t="s">
        <v>254</v>
      </c>
    </row>
    <row r="41" spans="1:36" ht="13.5">
      <c r="A41" s="67"/>
      <c r="B41" s="39">
        <v>1990</v>
      </c>
      <c r="C41" s="39">
        <v>1991</v>
      </c>
      <c r="D41" s="39">
        <v>1992</v>
      </c>
      <c r="E41" s="39">
        <v>1993</v>
      </c>
      <c r="F41" s="39">
        <v>1994</v>
      </c>
      <c r="G41" s="39">
        <v>1995</v>
      </c>
      <c r="H41" s="39">
        <v>1996</v>
      </c>
      <c r="I41" s="39">
        <v>1997</v>
      </c>
      <c r="J41" s="39">
        <v>1998</v>
      </c>
      <c r="K41" s="39">
        <v>1999</v>
      </c>
      <c r="L41" s="39">
        <v>2000</v>
      </c>
      <c r="M41" s="39">
        <v>2001</v>
      </c>
      <c r="N41" s="39">
        <v>2002</v>
      </c>
      <c r="O41" s="39">
        <v>2003</v>
      </c>
      <c r="P41" s="39">
        <v>2004</v>
      </c>
      <c r="Q41" s="39" t="s">
        <v>226</v>
      </c>
      <c r="R41" s="39" t="s">
        <v>227</v>
      </c>
      <c r="S41" s="39" t="s">
        <v>228</v>
      </c>
      <c r="T41" s="39" t="s">
        <v>214</v>
      </c>
      <c r="U41" s="39">
        <v>2009</v>
      </c>
      <c r="V41" s="40" t="s">
        <v>215</v>
      </c>
      <c r="W41" s="40" t="s">
        <v>216</v>
      </c>
      <c r="X41" s="40">
        <v>2012</v>
      </c>
      <c r="Y41" s="40">
        <v>2013</v>
      </c>
      <c r="Z41" s="40">
        <v>2014</v>
      </c>
      <c r="AA41" s="40">
        <v>2015</v>
      </c>
      <c r="AB41" s="40">
        <v>2016</v>
      </c>
      <c r="AC41" s="40">
        <v>2017</v>
      </c>
      <c r="AD41" s="40">
        <v>2018</v>
      </c>
      <c r="AE41" s="40" t="s">
        <v>576</v>
      </c>
      <c r="AF41" s="40" t="s">
        <v>229</v>
      </c>
      <c r="AG41" s="40" t="s">
        <v>217</v>
      </c>
      <c r="AH41" s="40" t="s">
        <v>218</v>
      </c>
      <c r="AI41" s="40" t="s">
        <v>230</v>
      </c>
      <c r="AJ41" s="40" t="s">
        <v>231</v>
      </c>
    </row>
    <row r="42" spans="1:36" ht="15" customHeight="1">
      <c r="A42" s="158" t="s">
        <v>425</v>
      </c>
      <c r="B42" s="159"/>
      <c r="C42" s="159">
        <v>-2.6832396172437569</v>
      </c>
      <c r="D42" s="159">
        <v>-6.7984456833924582</v>
      </c>
      <c r="E42" s="159">
        <v>-4.7674292136460963</v>
      </c>
      <c r="F42" s="159">
        <v>-6.707781330896907</v>
      </c>
      <c r="G42" s="159">
        <v>0.84469109605811354</v>
      </c>
      <c r="H42" s="159">
        <v>14.959737789827216</v>
      </c>
      <c r="I42" s="159">
        <v>-8.2400563181978157</v>
      </c>
      <c r="J42" s="159">
        <v>-17.545743987111123</v>
      </c>
      <c r="K42" s="159">
        <v>8.5601302628518283</v>
      </c>
      <c r="L42" s="159">
        <v>13.559031497750155</v>
      </c>
      <c r="M42" s="159">
        <v>16.072304615268493</v>
      </c>
      <c r="N42" s="159">
        <v>23.769425840431751</v>
      </c>
      <c r="O42" s="159">
        <v>15.062124037931127</v>
      </c>
      <c r="P42" s="159">
        <v>14.307239230189708</v>
      </c>
      <c r="Q42" s="159">
        <v>7.4495706011583849</v>
      </c>
      <c r="R42" s="159">
        <v>0.15799256505574988</v>
      </c>
      <c r="S42" s="159">
        <v>-11.017908508861467</v>
      </c>
      <c r="T42" s="159">
        <v>-1.5412530241094515</v>
      </c>
      <c r="U42" s="159">
        <v>-2.0292740790950887</v>
      </c>
      <c r="V42" s="159">
        <v>2.2853559923028683</v>
      </c>
      <c r="W42" s="159">
        <v>9.7087173416758219</v>
      </c>
      <c r="X42" s="159">
        <v>12.972775091038713</v>
      </c>
      <c r="Y42" s="159">
        <v>1.4871917317597365</v>
      </c>
      <c r="Z42" s="159">
        <v>-8.4008335293919885</v>
      </c>
      <c r="AA42" s="159">
        <v>0.29537490597537897</v>
      </c>
      <c r="AB42" s="159">
        <v>-1.289602692617251</v>
      </c>
      <c r="AC42" s="159">
        <v>-1.8864777718066108</v>
      </c>
      <c r="AD42" s="159">
        <v>2.7953536689016971</v>
      </c>
      <c r="AE42" s="159">
        <v>1.3357831878732185</v>
      </c>
      <c r="AF42" s="159">
        <v>-5.2672613867130877</v>
      </c>
      <c r="AG42" s="159">
        <v>-9.4837981128103053</v>
      </c>
      <c r="AH42" s="159">
        <v>-1.0043982068848862</v>
      </c>
      <c r="AI42" s="159">
        <v>2.2812226328043295</v>
      </c>
      <c r="AJ42" s="159">
        <v>-5.5173854025268838</v>
      </c>
    </row>
    <row r="43" spans="1:36" ht="15" customHeight="1">
      <c r="A43" s="158" t="s">
        <v>426</v>
      </c>
      <c r="B43" s="159"/>
      <c r="C43" s="159">
        <v>-2.2770398481973473</v>
      </c>
      <c r="D43" s="159">
        <v>-5.8252427184466029</v>
      </c>
      <c r="E43" s="159">
        <v>-2.8865979381443339</v>
      </c>
      <c r="F43" s="159">
        <v>-6.369426751592357</v>
      </c>
      <c r="G43" s="159">
        <v>3.4013605442176953</v>
      </c>
      <c r="H43" s="159">
        <v>2.8508771929824519</v>
      </c>
      <c r="I43" s="159">
        <v>27.292110874200432</v>
      </c>
      <c r="J43" s="159">
        <v>-1.6750418760469046</v>
      </c>
      <c r="K43" s="159">
        <v>33.560477001703561</v>
      </c>
      <c r="L43" s="159">
        <v>35.841836734693885</v>
      </c>
      <c r="M43" s="159">
        <v>24.037558685446015</v>
      </c>
      <c r="N43" s="159">
        <v>52.990158970476926</v>
      </c>
      <c r="O43" s="159">
        <v>37.456704601682333</v>
      </c>
      <c r="P43" s="159">
        <v>28.761699064074861</v>
      </c>
      <c r="Q43" s="159">
        <v>17.58456807380486</v>
      </c>
      <c r="R43" s="159">
        <v>11.483594864479315</v>
      </c>
      <c r="S43" s="159">
        <v>-10.151418212838564</v>
      </c>
      <c r="T43" s="159">
        <v>8.0465226679325923</v>
      </c>
      <c r="U43" s="159">
        <v>-12.675746924428822</v>
      </c>
      <c r="V43" s="159">
        <v>18.339622641509436</v>
      </c>
      <c r="W43" s="159">
        <v>23.937074829931973</v>
      </c>
      <c r="X43" s="159">
        <v>20.583190394511149</v>
      </c>
      <c r="Y43" s="159">
        <v>4.8079658605974345</v>
      </c>
      <c r="Z43" s="159">
        <v>0.85504885993485402</v>
      </c>
      <c r="AA43" s="159">
        <v>12.245996501143864</v>
      </c>
      <c r="AB43" s="159">
        <v>4.9034887903129061</v>
      </c>
      <c r="AC43" s="159">
        <v>2.1485714285714295</v>
      </c>
      <c r="AD43" s="159">
        <v>2.0810024614007716</v>
      </c>
      <c r="AE43" s="159">
        <v>3.2661113546690075</v>
      </c>
      <c r="AF43" s="159">
        <v>-9.0532795584801562</v>
      </c>
      <c r="AG43" s="159">
        <v>1.5637764033142645</v>
      </c>
      <c r="AH43" s="159">
        <v>4.6305871538550036</v>
      </c>
      <c r="AI43" s="159">
        <v>0.29650779705687569</v>
      </c>
      <c r="AJ43" s="159">
        <v>3.492828205408955</v>
      </c>
    </row>
    <row r="44" spans="1:36" ht="15" customHeight="1">
      <c r="A44" s="158" t="s">
        <v>427</v>
      </c>
      <c r="B44" s="159"/>
      <c r="C44" s="159">
        <v>-9.1583541147132195</v>
      </c>
      <c r="D44" s="159">
        <v>-38.590350696589113</v>
      </c>
      <c r="E44" s="159">
        <v>4.1797049620026883</v>
      </c>
      <c r="F44" s="159">
        <v>15.854966745333627</v>
      </c>
      <c r="G44" s="159">
        <v>-1.1296296296296191</v>
      </c>
      <c r="H44" s="159">
        <v>27.776737216707261</v>
      </c>
      <c r="I44" s="159">
        <v>-1.7443564936968698</v>
      </c>
      <c r="J44" s="159">
        <v>-24.593465612412359</v>
      </c>
      <c r="K44" s="159">
        <v>11.742012068453846</v>
      </c>
      <c r="L44" s="159">
        <v>18.944759206798878</v>
      </c>
      <c r="M44" s="159">
        <v>3.8478713902947277</v>
      </c>
      <c r="N44" s="159">
        <v>7.9194438472013076</v>
      </c>
      <c r="O44" s="159">
        <v>8.2082613892947336</v>
      </c>
      <c r="P44" s="159">
        <v>14.397937891248304</v>
      </c>
      <c r="Q44" s="159">
        <v>-20.391630901287556</v>
      </c>
      <c r="R44" s="159">
        <v>20.439382707729621</v>
      </c>
      <c r="S44" s="159">
        <v>6.4514324082363572</v>
      </c>
      <c r="T44" s="159">
        <v>-5.7293035479631982</v>
      </c>
      <c r="U44" s="159">
        <v>-14.853638137719543</v>
      </c>
      <c r="V44" s="159">
        <v>8.9516076222906094</v>
      </c>
      <c r="W44" s="159">
        <v>11.16119725928597</v>
      </c>
      <c r="X44" s="159">
        <v>14.776966747769677</v>
      </c>
      <c r="Y44" s="159">
        <v>9.5251554550593625</v>
      </c>
      <c r="Z44" s="159">
        <v>-2.3268817204301087</v>
      </c>
      <c r="AA44" s="159">
        <v>11.39195913514466</v>
      </c>
      <c r="AB44" s="159">
        <v>8.0566097406704671</v>
      </c>
      <c r="AC44" s="159">
        <v>16.364235018658093</v>
      </c>
      <c r="AD44" s="159">
        <v>8.3063476593202807</v>
      </c>
      <c r="AE44" s="159">
        <v>5.3876745333681697</v>
      </c>
      <c r="AF44" s="159">
        <v>-76.146536289767255</v>
      </c>
      <c r="AG44" s="159">
        <v>-72.297921478060047</v>
      </c>
      <c r="AH44" s="159">
        <v>176.32346811171323</v>
      </c>
      <c r="AI44" s="159">
        <v>104.87252979333235</v>
      </c>
      <c r="AJ44" s="159">
        <v>21.110374788307197</v>
      </c>
    </row>
    <row r="45" spans="1:36" ht="15" customHeight="1">
      <c r="A45" s="158" t="s">
        <v>428</v>
      </c>
      <c r="B45" s="159"/>
      <c r="C45" s="159">
        <v>-2.8248587570621453</v>
      </c>
      <c r="D45" s="159">
        <v>-6.3953488372092977</v>
      </c>
      <c r="E45" s="159">
        <v>-3.2298136645962643</v>
      </c>
      <c r="F45" s="159">
        <v>16.944801026957634</v>
      </c>
      <c r="G45" s="159">
        <v>13.611416026344685</v>
      </c>
      <c r="H45" s="159">
        <v>43.285024154589365</v>
      </c>
      <c r="I45" s="159">
        <v>11.598111935266346</v>
      </c>
      <c r="J45" s="159">
        <v>-1.0271903323262848</v>
      </c>
      <c r="K45" s="159">
        <v>17.765567765567766</v>
      </c>
      <c r="L45" s="159">
        <v>19.077242094349401</v>
      </c>
      <c r="M45" s="159">
        <v>17.414018284719205</v>
      </c>
      <c r="N45" s="159">
        <v>12.050426399703369</v>
      </c>
      <c r="O45" s="159">
        <v>15.221707478491069</v>
      </c>
      <c r="P45" s="159">
        <v>15.336013785180924</v>
      </c>
      <c r="Q45" s="159">
        <v>10.88147410358566</v>
      </c>
      <c r="R45" s="159">
        <v>9.4767572423085653</v>
      </c>
      <c r="S45" s="159">
        <v>17.88717948717948</v>
      </c>
      <c r="T45" s="159">
        <v>12.371672176787897</v>
      </c>
      <c r="U45" s="159">
        <v>-4.8312170950758855</v>
      </c>
      <c r="V45" s="159">
        <v>5.1252847380409889</v>
      </c>
      <c r="W45" s="159">
        <v>12.412939173502551</v>
      </c>
      <c r="X45" s="159">
        <v>15.695993391160684</v>
      </c>
      <c r="Y45" s="159">
        <v>5.2005236225157745</v>
      </c>
      <c r="Z45" s="159">
        <v>3.8800904977375694</v>
      </c>
      <c r="AA45" s="159">
        <v>10.96591527823152</v>
      </c>
      <c r="AB45" s="159">
        <v>6.5750736015701676</v>
      </c>
      <c r="AC45" s="159">
        <v>2.0441988950276198</v>
      </c>
      <c r="AD45" s="159">
        <v>5.8202490525175961</v>
      </c>
      <c r="AE45" s="159">
        <v>1.9101219408203178</v>
      </c>
      <c r="AF45" s="159">
        <v>-6.6437954982846605</v>
      </c>
      <c r="AG45" s="159">
        <v>-2.1331899256072404</v>
      </c>
      <c r="AH45" s="159">
        <v>-0.9158347834050744</v>
      </c>
      <c r="AI45" s="159">
        <v>1.9502726684536498</v>
      </c>
      <c r="AJ45" s="159">
        <v>0.99728014505893725</v>
      </c>
    </row>
    <row r="46" spans="1:36" ht="15" customHeight="1">
      <c r="A46" s="158" t="s">
        <v>429</v>
      </c>
      <c r="B46" s="159"/>
      <c r="C46" s="159">
        <v>-2.1814404432133045</v>
      </c>
      <c r="D46" s="159">
        <v>-4.3893805309734546</v>
      </c>
      <c r="E46" s="159">
        <v>0.81451314328026569</v>
      </c>
      <c r="F46" s="159">
        <v>20.345207491737057</v>
      </c>
      <c r="G46" s="159">
        <v>38.541348794629215</v>
      </c>
      <c r="H46" s="159">
        <v>12.665198237885448</v>
      </c>
      <c r="I46" s="159">
        <v>11.45650048875855</v>
      </c>
      <c r="J46" s="159">
        <v>-24.065953341519034</v>
      </c>
      <c r="K46" s="159">
        <v>35.550935550935549</v>
      </c>
      <c r="L46" s="159">
        <v>5.5214723926380316</v>
      </c>
      <c r="M46" s="159">
        <v>3.8921188630490917</v>
      </c>
      <c r="N46" s="159">
        <v>1.3524016788434778</v>
      </c>
      <c r="O46" s="159">
        <v>7.5153374233128716</v>
      </c>
      <c r="P46" s="159">
        <v>10.470756062767478</v>
      </c>
      <c r="Q46" s="159">
        <v>7.2959710743801622</v>
      </c>
      <c r="R46" s="159">
        <v>18.425803345769637</v>
      </c>
      <c r="S46" s="159">
        <v>11.422764227642276</v>
      </c>
      <c r="T46" s="159">
        <v>-5.1076249543962007</v>
      </c>
      <c r="U46" s="159">
        <v>-8.1026528258362163</v>
      </c>
      <c r="V46" s="159">
        <v>3.3678485514067518</v>
      </c>
      <c r="W46" s="159">
        <v>7.9834058484265853</v>
      </c>
      <c r="X46" s="159">
        <v>7.9647676161919208</v>
      </c>
      <c r="Y46" s="159">
        <v>6.005901753167862</v>
      </c>
      <c r="Z46" s="159">
        <v>0.90060586212543114</v>
      </c>
      <c r="AA46" s="159">
        <v>5.0957481337228216</v>
      </c>
      <c r="AB46" s="159">
        <v>6.5858554663372502</v>
      </c>
      <c r="AC46" s="159">
        <v>2.2817819630568579</v>
      </c>
      <c r="AD46" s="159">
        <v>2.3654390934844116</v>
      </c>
      <c r="AE46" s="159">
        <v>2.2761865227618756</v>
      </c>
      <c r="AF46" s="159">
        <v>-6.1624839342487974</v>
      </c>
      <c r="AG46" s="159">
        <v>-3.1213956170703483</v>
      </c>
      <c r="AH46" s="159">
        <v>2.8127092789641921</v>
      </c>
      <c r="AI46" s="159">
        <v>0.23159875515668205</v>
      </c>
      <c r="AJ46" s="159">
        <v>4.5201819625965811</v>
      </c>
    </row>
    <row r="47" spans="1:36" ht="15" customHeight="1">
      <c r="A47" s="158" t="s">
        <v>430</v>
      </c>
      <c r="B47" s="159"/>
      <c r="C47" s="159">
        <v>-3.5473083732214263</v>
      </c>
      <c r="D47" s="159">
        <v>-7.0836165873555501</v>
      </c>
      <c r="E47" s="159">
        <v>-4.0678958150424336</v>
      </c>
      <c r="F47" s="159">
        <v>-7.8706528370957898</v>
      </c>
      <c r="G47" s="159">
        <v>1.9370860927152336</v>
      </c>
      <c r="H47" s="159">
        <v>0.15429592333929065</v>
      </c>
      <c r="I47" s="159">
        <v>-8.3272520878942657</v>
      </c>
      <c r="J47" s="159">
        <v>-22.483637006898988</v>
      </c>
      <c r="K47" s="159">
        <v>19.237790963030577</v>
      </c>
      <c r="L47" s="159">
        <v>69.406698564593285</v>
      </c>
      <c r="M47" s="159">
        <v>39.631700841665264</v>
      </c>
      <c r="N47" s="159">
        <v>28.269752012621865</v>
      </c>
      <c r="O47" s="159">
        <v>20.124893556627882</v>
      </c>
      <c r="P47" s="159">
        <v>15.616467128754465</v>
      </c>
      <c r="Q47" s="159">
        <v>9.4036697247706513</v>
      </c>
      <c r="R47" s="159">
        <v>7.9436245511343486</v>
      </c>
      <c r="S47" s="159">
        <v>-4.2419813860472289</v>
      </c>
      <c r="T47" s="159">
        <v>4.9279087513554742</v>
      </c>
      <c r="U47" s="159">
        <v>-12.52392252928118</v>
      </c>
      <c r="V47" s="159">
        <v>9.0137393891660054</v>
      </c>
      <c r="W47" s="159">
        <v>-2.0309865938829574</v>
      </c>
      <c r="X47" s="159">
        <v>22.439364142903969</v>
      </c>
      <c r="Y47" s="159">
        <v>-4.5742011042328841</v>
      </c>
      <c r="Z47" s="159">
        <v>0.48565818079808309</v>
      </c>
      <c r="AA47" s="159">
        <v>0.33500252996702784</v>
      </c>
      <c r="AB47" s="159">
        <v>-1.7894096165550764</v>
      </c>
      <c r="AC47" s="159">
        <v>0.69764147602522542</v>
      </c>
      <c r="AD47" s="159">
        <v>0.92315807983118248</v>
      </c>
      <c r="AE47" s="159">
        <v>0.72828643610070287</v>
      </c>
      <c r="AF47" s="159">
        <v>-4.9573625309186582</v>
      </c>
      <c r="AG47" s="159">
        <v>2.1293246219083812</v>
      </c>
      <c r="AH47" s="159">
        <v>2.4734037813853149</v>
      </c>
      <c r="AI47" s="159">
        <v>0.48343622293714361</v>
      </c>
      <c r="AJ47" s="159">
        <v>1.9607843137254832</v>
      </c>
    </row>
    <row r="48" spans="1:36" ht="15" customHeight="1">
      <c r="A48" s="160" t="s">
        <v>312</v>
      </c>
      <c r="B48" s="160"/>
      <c r="C48" s="160">
        <v>-4.2388269221966226</v>
      </c>
      <c r="D48" s="160">
        <v>-13.252282541149469</v>
      </c>
      <c r="E48" s="160">
        <v>-2.9480915469674187</v>
      </c>
      <c r="F48" s="160">
        <v>-1.6181842269621711</v>
      </c>
      <c r="G48" s="160">
        <v>3.3992535877803931</v>
      </c>
      <c r="H48" s="160">
        <v>14.136076950268844</v>
      </c>
      <c r="I48" s="160">
        <v>-4.4663960747876814</v>
      </c>
      <c r="J48" s="160">
        <v>-20.062449878000919</v>
      </c>
      <c r="K48" s="160">
        <v>14.382377425345254</v>
      </c>
      <c r="L48" s="160">
        <v>25.265456174072071</v>
      </c>
      <c r="M48" s="160">
        <v>18.976253612609128</v>
      </c>
      <c r="N48" s="160">
        <v>20.701442452168692</v>
      </c>
      <c r="O48" s="160">
        <v>15.620818075251307</v>
      </c>
      <c r="P48" s="160">
        <v>14.917231169530297</v>
      </c>
      <c r="Q48" s="160">
        <v>4.3308531320024031</v>
      </c>
      <c r="R48" s="160">
        <v>7.1122818570958231</v>
      </c>
      <c r="S48" s="160">
        <v>-3.6805186820557196</v>
      </c>
      <c r="T48" s="160">
        <v>0.69343701038704353</v>
      </c>
      <c r="U48" s="160">
        <v>-8.7033568650050341</v>
      </c>
      <c r="V48" s="160">
        <v>6.2790954567690846</v>
      </c>
      <c r="W48" s="160">
        <v>6.1427213874205506</v>
      </c>
      <c r="X48" s="160">
        <v>16.475484367349807</v>
      </c>
      <c r="Y48" s="160">
        <v>1.1529800330280864</v>
      </c>
      <c r="Z48" s="160">
        <v>-2.811006560004742</v>
      </c>
      <c r="AA48" s="160">
        <v>3.5532343778633049</v>
      </c>
      <c r="AB48" s="160">
        <v>1.495337025960481</v>
      </c>
      <c r="AC48" s="160">
        <v>3.0616870662900624</v>
      </c>
      <c r="AD48" s="160">
        <v>3.4743134269441072</v>
      </c>
      <c r="AE48" s="160">
        <v>2.2393468889482193</v>
      </c>
      <c r="AF48" s="160">
        <v>-21.509594882729203</v>
      </c>
      <c r="AG48" s="160">
        <v>-7.8350809518635316</v>
      </c>
      <c r="AH48" s="160">
        <v>4.8264326399481376</v>
      </c>
      <c r="AI48" s="160">
        <v>7.0166806081779214</v>
      </c>
      <c r="AJ48" s="160">
        <v>1.9961508903529221</v>
      </c>
    </row>
    <row r="49" spans="2:36" ht="15" customHeight="1">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row>
    <row r="50" spans="2:36" ht="15" customHeight="1">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row>
    <row r="51" spans="2:36" ht="15" customHeight="1">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row>
    <row r="52" spans="2:36" ht="15" customHeight="1">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row>
    <row r="53" spans="2:36" ht="15" customHeight="1">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row>
    <row r="54" spans="2:36" ht="15" customHeight="1">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row>
    <row r="55" spans="2:36" ht="15" customHeight="1">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row>
    <row r="56" spans="2:36" ht="15" customHeight="1">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row>
    <row r="57" spans="2:36" ht="15" customHeight="1">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row>
    <row r="58" spans="2:36" ht="15" customHeight="1">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row>
    <row r="59" spans="2:36" ht="15" customHeight="1">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49248-32D8-4E45-8BF1-0C9879D16F41}">
  <dimension ref="A1:F174"/>
  <sheetViews>
    <sheetView zoomScaleNormal="100" zoomScaleSheetLayoutView="100" workbookViewId="0">
      <selection activeCell="J26" sqref="J26"/>
    </sheetView>
  </sheetViews>
  <sheetFormatPr defaultColWidth="9.125" defaultRowHeight="15" customHeight="1"/>
  <cols>
    <col min="1" max="1" width="8.375" style="31" customWidth="1"/>
    <col min="2" max="2" width="77.125" style="31" customWidth="1"/>
    <col min="3" max="3" width="7.625" style="266" customWidth="1"/>
    <col min="4" max="4" width="9.125" style="31"/>
    <col min="5" max="5" width="15.625" style="31" customWidth="1"/>
    <col min="6" max="6" width="9.125" style="34"/>
    <col min="7" max="16384" width="9.125" style="31"/>
  </cols>
  <sheetData>
    <row r="1" spans="1:3" s="31" customFormat="1" ht="15" customHeight="1">
      <c r="A1" s="30" t="s">
        <v>9</v>
      </c>
      <c r="B1" s="30"/>
      <c r="C1" s="265" t="s">
        <v>10</v>
      </c>
    </row>
    <row r="2" spans="1:3" s="31" customFormat="1" ht="15.75" customHeight="1">
      <c r="A2" s="30" t="s">
        <v>803</v>
      </c>
      <c r="B2" s="30"/>
      <c r="C2" s="266"/>
    </row>
    <row r="3" spans="1:3" s="31" customFormat="1" ht="15.75" customHeight="1">
      <c r="A3" s="31" t="s">
        <v>804</v>
      </c>
      <c r="B3" s="31" t="s">
        <v>805</v>
      </c>
      <c r="C3" s="266">
        <v>88</v>
      </c>
    </row>
    <row r="4" spans="1:3" s="31" customFormat="1" ht="15.75" customHeight="1">
      <c r="A4" s="31" t="s">
        <v>806</v>
      </c>
      <c r="B4" s="31" t="s">
        <v>807</v>
      </c>
      <c r="C4" s="266">
        <v>88</v>
      </c>
    </row>
    <row r="5" spans="1:3" s="31" customFormat="1" ht="15.75" customHeight="1">
      <c r="A5" s="31" t="s">
        <v>808</v>
      </c>
      <c r="B5" s="31" t="s">
        <v>809</v>
      </c>
      <c r="C5" s="266">
        <v>89</v>
      </c>
    </row>
    <row r="6" spans="1:3" s="31" customFormat="1" ht="15.75" customHeight="1">
      <c r="A6" s="31" t="s">
        <v>810</v>
      </c>
      <c r="B6" s="31" t="s">
        <v>811</v>
      </c>
      <c r="C6" s="266">
        <v>90</v>
      </c>
    </row>
    <row r="7" spans="1:3" s="31" customFormat="1" ht="15.75" customHeight="1">
      <c r="A7" s="31" t="s">
        <v>812</v>
      </c>
      <c r="B7" s="31" t="s">
        <v>813</v>
      </c>
      <c r="C7" s="266">
        <v>91</v>
      </c>
    </row>
    <row r="8" spans="1:3" s="31" customFormat="1" ht="15.75" customHeight="1">
      <c r="A8" s="31" t="s">
        <v>814</v>
      </c>
      <c r="B8" s="31" t="s">
        <v>815</v>
      </c>
      <c r="C8" s="266">
        <v>91</v>
      </c>
    </row>
    <row r="9" spans="1:3" s="31" customFormat="1" ht="15.75" customHeight="1">
      <c r="A9" s="31" t="s">
        <v>816</v>
      </c>
      <c r="B9" s="31" t="s">
        <v>817</v>
      </c>
      <c r="C9" s="266">
        <v>91</v>
      </c>
    </row>
    <row r="10" spans="1:3" s="31" customFormat="1" ht="15.75" customHeight="1">
      <c r="A10" s="31" t="s">
        <v>818</v>
      </c>
      <c r="B10" s="31" t="s">
        <v>819</v>
      </c>
      <c r="C10" s="266">
        <v>92</v>
      </c>
    </row>
    <row r="11" spans="1:3" s="31" customFormat="1" ht="15.75" customHeight="1">
      <c r="C11" s="266"/>
    </row>
    <row r="12" spans="1:3" s="31" customFormat="1" ht="15.75" customHeight="1">
      <c r="A12" s="30" t="s">
        <v>11</v>
      </c>
      <c r="B12" s="30"/>
      <c r="C12" s="266"/>
    </row>
    <row r="13" spans="1:3" s="31" customFormat="1" ht="15.75" customHeight="1">
      <c r="A13" s="31" t="s">
        <v>12</v>
      </c>
      <c r="B13" s="31" t="s">
        <v>13</v>
      </c>
      <c r="C13" s="266">
        <v>94</v>
      </c>
    </row>
    <row r="14" spans="1:3" s="31" customFormat="1" ht="15.75" customHeight="1">
      <c r="A14" s="31" t="s">
        <v>14</v>
      </c>
      <c r="B14" s="31" t="s">
        <v>15</v>
      </c>
      <c r="C14" s="266">
        <v>94</v>
      </c>
    </row>
    <row r="15" spans="1:3" s="31" customFormat="1" ht="15.75" customHeight="1">
      <c r="A15" s="31" t="s">
        <v>16</v>
      </c>
      <c r="B15" s="31" t="s">
        <v>17</v>
      </c>
      <c r="C15" s="266">
        <v>95</v>
      </c>
    </row>
    <row r="16" spans="1:3" s="31" customFormat="1" ht="15.75" customHeight="1">
      <c r="A16" s="31" t="s">
        <v>18</v>
      </c>
      <c r="B16" s="31" t="s">
        <v>19</v>
      </c>
      <c r="C16" s="266">
        <v>95</v>
      </c>
    </row>
    <row r="17" spans="1:6" ht="15" customHeight="1">
      <c r="A17" s="31" t="s">
        <v>20</v>
      </c>
      <c r="B17" s="31" t="s">
        <v>21</v>
      </c>
      <c r="C17" s="266">
        <v>95</v>
      </c>
      <c r="F17" s="31"/>
    </row>
    <row r="18" spans="1:6" ht="15" customHeight="1">
      <c r="B18" s="32" t="s">
        <v>22</v>
      </c>
      <c r="F18" s="31"/>
    </row>
    <row r="19" spans="1:6" ht="15" customHeight="1">
      <c r="A19" s="33"/>
      <c r="B19" s="33"/>
      <c r="F19" s="31"/>
    </row>
    <row r="20" spans="1:6" ht="15" customHeight="1">
      <c r="A20" s="30" t="s">
        <v>23</v>
      </c>
      <c r="B20" s="30"/>
      <c r="F20" s="31"/>
    </row>
    <row r="21" spans="1:6" ht="15" customHeight="1">
      <c r="A21" s="31" t="s">
        <v>24</v>
      </c>
      <c r="B21" s="31" t="s">
        <v>25</v>
      </c>
      <c r="C21" s="266">
        <v>97</v>
      </c>
      <c r="F21" s="31"/>
    </row>
    <row r="22" spans="1:6" ht="15" customHeight="1">
      <c r="A22" s="31" t="s">
        <v>820</v>
      </c>
      <c r="B22" s="31" t="s">
        <v>821</v>
      </c>
      <c r="C22" s="266">
        <v>98</v>
      </c>
      <c r="F22" s="31"/>
    </row>
    <row r="23" spans="1:6" ht="15" customHeight="1">
      <c r="A23" s="31" t="s">
        <v>26</v>
      </c>
      <c r="B23" s="31" t="s">
        <v>27</v>
      </c>
      <c r="C23" s="266">
        <v>99</v>
      </c>
      <c r="F23" s="31"/>
    </row>
    <row r="24" spans="1:6" ht="15" customHeight="1">
      <c r="A24" s="31" t="s">
        <v>28</v>
      </c>
      <c r="B24" s="31" t="s">
        <v>29</v>
      </c>
      <c r="C24" s="266">
        <v>99</v>
      </c>
      <c r="F24" s="31"/>
    </row>
    <row r="25" spans="1:6" ht="15" customHeight="1">
      <c r="A25" s="31" t="s">
        <v>30</v>
      </c>
      <c r="B25" s="31" t="s">
        <v>31</v>
      </c>
      <c r="C25" s="266">
        <v>100</v>
      </c>
      <c r="F25" s="31"/>
    </row>
    <row r="26" spans="1:6" ht="15" customHeight="1">
      <c r="A26" s="31" t="s">
        <v>32</v>
      </c>
      <c r="B26" s="31" t="s">
        <v>33</v>
      </c>
      <c r="C26" s="266">
        <v>100</v>
      </c>
      <c r="F26" s="31"/>
    </row>
    <row r="27" spans="1:6" ht="15" customHeight="1">
      <c r="A27" s="31" t="s">
        <v>34</v>
      </c>
      <c r="B27" s="31" t="s">
        <v>35</v>
      </c>
      <c r="C27" s="266">
        <v>101</v>
      </c>
      <c r="F27" s="31"/>
    </row>
    <row r="28" spans="1:6" ht="15" customHeight="1">
      <c r="A28" s="31" t="s">
        <v>36</v>
      </c>
      <c r="B28" s="31" t="s">
        <v>37</v>
      </c>
      <c r="C28" s="266">
        <v>101</v>
      </c>
      <c r="F28" s="31"/>
    </row>
    <row r="29" spans="1:6" ht="15" customHeight="1">
      <c r="B29" s="32" t="s">
        <v>22</v>
      </c>
      <c r="F29" s="31"/>
    </row>
    <row r="30" spans="1:6" ht="15" customHeight="1">
      <c r="A30" s="31" t="s">
        <v>38</v>
      </c>
      <c r="B30" s="31" t="s">
        <v>37</v>
      </c>
      <c r="C30" s="266">
        <v>101</v>
      </c>
      <c r="F30" s="31"/>
    </row>
    <row r="31" spans="1:6" ht="15" customHeight="1">
      <c r="B31" s="32" t="s">
        <v>39</v>
      </c>
      <c r="F31" s="31"/>
    </row>
    <row r="32" spans="1:6" ht="15" customHeight="1">
      <c r="A32" s="31" t="s">
        <v>40</v>
      </c>
      <c r="B32" s="31" t="s">
        <v>41</v>
      </c>
      <c r="C32" s="266">
        <v>101</v>
      </c>
      <c r="F32" s="31"/>
    </row>
    <row r="33" spans="1:3" s="31" customFormat="1" ht="15.75" customHeight="1">
      <c r="B33" s="32" t="s">
        <v>22</v>
      </c>
      <c r="C33" s="266"/>
    </row>
    <row r="34" spans="1:3" s="31" customFormat="1" ht="15.75" customHeight="1">
      <c r="A34" s="31" t="s">
        <v>42</v>
      </c>
      <c r="B34" s="31" t="s">
        <v>43</v>
      </c>
      <c r="C34" s="266">
        <v>102</v>
      </c>
    </row>
    <row r="35" spans="1:3" s="31" customFormat="1" ht="15.75" customHeight="1">
      <c r="A35" s="31" t="s">
        <v>44</v>
      </c>
      <c r="B35" s="31" t="s">
        <v>45</v>
      </c>
      <c r="C35" s="266">
        <v>102</v>
      </c>
    </row>
    <row r="36" spans="1:3" s="31" customFormat="1" ht="15.75" customHeight="1">
      <c r="B36" s="32" t="s">
        <v>22</v>
      </c>
      <c r="C36" s="266"/>
    </row>
    <row r="37" spans="1:3" s="31" customFormat="1" ht="15.75" customHeight="1">
      <c r="A37" s="31" t="s">
        <v>46</v>
      </c>
      <c r="B37" s="31" t="s">
        <v>47</v>
      </c>
      <c r="C37" s="266">
        <v>102</v>
      </c>
    </row>
    <row r="38" spans="1:3" s="31" customFormat="1" ht="15.75" customHeight="1">
      <c r="A38" s="31" t="s">
        <v>48</v>
      </c>
      <c r="B38" s="31" t="s">
        <v>49</v>
      </c>
      <c r="C38" s="266">
        <v>102</v>
      </c>
    </row>
    <row r="39" spans="1:3" s="31" customFormat="1" ht="15.75" customHeight="1">
      <c r="B39" s="32" t="s">
        <v>22</v>
      </c>
      <c r="C39" s="266"/>
    </row>
    <row r="40" spans="1:3" s="31" customFormat="1" ht="15.75" customHeight="1">
      <c r="A40" s="31" t="s">
        <v>50</v>
      </c>
      <c r="B40" s="31" t="s">
        <v>51</v>
      </c>
      <c r="C40" s="266">
        <v>103</v>
      </c>
    </row>
    <row r="41" spans="1:3" s="31" customFormat="1" ht="15.75" customHeight="1">
      <c r="A41" s="31" t="s">
        <v>52</v>
      </c>
      <c r="B41" s="31" t="s">
        <v>53</v>
      </c>
      <c r="C41" s="266">
        <v>104</v>
      </c>
    </row>
    <row r="42" spans="1:3" s="31" customFormat="1" ht="15.75" customHeight="1">
      <c r="A42" s="31" t="s">
        <v>54</v>
      </c>
      <c r="B42" s="31" t="s">
        <v>55</v>
      </c>
      <c r="C42" s="266">
        <v>105</v>
      </c>
    </row>
    <row r="43" spans="1:3" s="31" customFormat="1" ht="15.75" customHeight="1">
      <c r="A43" s="31" t="s">
        <v>56</v>
      </c>
      <c r="B43" s="31" t="s">
        <v>57</v>
      </c>
      <c r="C43" s="266">
        <v>106</v>
      </c>
    </row>
    <row r="44" spans="1:3" s="31" customFormat="1" ht="15.75" customHeight="1">
      <c r="B44" s="32" t="s">
        <v>58</v>
      </c>
      <c r="C44" s="266"/>
    </row>
    <row r="45" spans="1:3" s="31" customFormat="1" ht="15.75" customHeight="1">
      <c r="A45" s="31" t="s">
        <v>59</v>
      </c>
      <c r="B45" s="31" t="s">
        <v>60</v>
      </c>
      <c r="C45" s="266">
        <v>107</v>
      </c>
    </row>
    <row r="46" spans="1:3" s="31" customFormat="1" ht="15.75" customHeight="1">
      <c r="A46" s="31" t="s">
        <v>61</v>
      </c>
      <c r="B46" s="31" t="s">
        <v>62</v>
      </c>
      <c r="C46" s="266">
        <v>107</v>
      </c>
    </row>
    <row r="47" spans="1:3" s="31" customFormat="1" ht="15.75" customHeight="1">
      <c r="B47" s="32" t="s">
        <v>22</v>
      </c>
      <c r="C47" s="266"/>
    </row>
    <row r="48" spans="1:3" s="31" customFormat="1" ht="15.75" customHeight="1">
      <c r="A48" s="31" t="s">
        <v>63</v>
      </c>
      <c r="B48" s="31" t="s">
        <v>62</v>
      </c>
      <c r="C48" s="266">
        <v>107</v>
      </c>
    </row>
    <row r="49" spans="1:3" s="31" customFormat="1" ht="15.75" customHeight="1">
      <c r="B49" s="32" t="s">
        <v>64</v>
      </c>
      <c r="C49" s="266"/>
    </row>
    <row r="50" spans="1:3" s="31" customFormat="1" ht="15.75" customHeight="1">
      <c r="A50" s="31" t="s">
        <v>65</v>
      </c>
      <c r="B50" s="31" t="s">
        <v>66</v>
      </c>
      <c r="C50" s="266">
        <v>107</v>
      </c>
    </row>
    <row r="51" spans="1:3" s="31" customFormat="1" ht="15.75" customHeight="1">
      <c r="B51" s="32" t="s">
        <v>22</v>
      </c>
      <c r="C51" s="266"/>
    </row>
    <row r="52" spans="1:3" s="31" customFormat="1" ht="15.75" customHeight="1">
      <c r="A52" s="31" t="s">
        <v>67</v>
      </c>
      <c r="B52" s="31" t="s">
        <v>68</v>
      </c>
      <c r="C52" s="266">
        <v>108</v>
      </c>
    </row>
    <row r="53" spans="1:3" s="31" customFormat="1" ht="15.75" customHeight="1">
      <c r="B53" s="32" t="s">
        <v>69</v>
      </c>
      <c r="C53" s="266"/>
    </row>
    <row r="54" spans="1:3" s="31" customFormat="1" ht="15.75" customHeight="1">
      <c r="A54" s="31" t="s">
        <v>70</v>
      </c>
      <c r="B54" s="31" t="s">
        <v>71</v>
      </c>
      <c r="C54" s="266">
        <v>108</v>
      </c>
    </row>
    <row r="55" spans="1:3" s="31" customFormat="1" ht="15.75" customHeight="1">
      <c r="B55" s="32" t="s">
        <v>72</v>
      </c>
      <c r="C55" s="266"/>
    </row>
    <row r="56" spans="1:3" s="31" customFormat="1" ht="15.75" customHeight="1">
      <c r="A56" s="31" t="s">
        <v>73</v>
      </c>
      <c r="B56" s="31" t="s">
        <v>71</v>
      </c>
      <c r="C56" s="266">
        <v>108</v>
      </c>
    </row>
    <row r="57" spans="1:3" s="31" customFormat="1" ht="15.75" customHeight="1">
      <c r="B57" s="32" t="s">
        <v>74</v>
      </c>
      <c r="C57" s="266"/>
    </row>
    <row r="58" spans="1:3" s="31" customFormat="1" ht="15.75" customHeight="1">
      <c r="A58" s="31" t="s">
        <v>75</v>
      </c>
      <c r="B58" s="31" t="s">
        <v>76</v>
      </c>
      <c r="C58" s="266">
        <v>108</v>
      </c>
    </row>
    <row r="59" spans="1:3" s="31" customFormat="1" ht="15.75" customHeight="1">
      <c r="B59" s="32" t="s">
        <v>72</v>
      </c>
      <c r="C59" s="266"/>
    </row>
    <row r="60" spans="1:3" s="31" customFormat="1" ht="15.75" customHeight="1">
      <c r="A60" s="31" t="s">
        <v>77</v>
      </c>
      <c r="B60" s="31" t="s">
        <v>78</v>
      </c>
      <c r="C60" s="266">
        <v>109</v>
      </c>
    </row>
    <row r="61" spans="1:3" s="31" customFormat="1" ht="15.75" customHeight="1">
      <c r="A61" s="31" t="s">
        <v>79</v>
      </c>
      <c r="B61" s="31" t="s">
        <v>80</v>
      </c>
      <c r="C61" s="266">
        <v>109</v>
      </c>
    </row>
    <row r="62" spans="1:3" s="31" customFormat="1" ht="15.75" customHeight="1">
      <c r="A62" s="31" t="s">
        <v>81</v>
      </c>
      <c r="B62" s="31" t="s">
        <v>82</v>
      </c>
      <c r="C62" s="266">
        <v>109</v>
      </c>
    </row>
    <row r="63" spans="1:3" s="31" customFormat="1" ht="15.75" customHeight="1">
      <c r="A63" s="31" t="s">
        <v>83</v>
      </c>
      <c r="B63" s="31" t="s">
        <v>84</v>
      </c>
      <c r="C63" s="266">
        <v>109</v>
      </c>
    </row>
    <row r="64" spans="1:3" s="31" customFormat="1" ht="15.75" customHeight="1">
      <c r="B64" s="32" t="s">
        <v>22</v>
      </c>
      <c r="C64" s="266"/>
    </row>
    <row r="65" spans="1:3" s="31" customFormat="1" ht="15.75" customHeight="1">
      <c r="A65" s="31" t="s">
        <v>85</v>
      </c>
      <c r="B65" s="31" t="s">
        <v>86</v>
      </c>
      <c r="C65" s="266">
        <v>110</v>
      </c>
    </row>
    <row r="66" spans="1:3" s="31" customFormat="1" ht="15.75" customHeight="1">
      <c r="B66" s="32" t="s">
        <v>87</v>
      </c>
      <c r="C66" s="266"/>
    </row>
    <row r="67" spans="1:3" s="31" customFormat="1" ht="15.75" customHeight="1">
      <c r="A67" s="31" t="s">
        <v>88</v>
      </c>
      <c r="B67" s="31" t="s">
        <v>86</v>
      </c>
      <c r="C67" s="266">
        <v>110</v>
      </c>
    </row>
    <row r="68" spans="1:3" s="31" customFormat="1" ht="15.75" customHeight="1">
      <c r="B68" s="32" t="s">
        <v>89</v>
      </c>
      <c r="C68" s="266"/>
    </row>
    <row r="69" spans="1:3" s="31" customFormat="1" ht="15.75" customHeight="1">
      <c r="A69" s="31" t="s">
        <v>90</v>
      </c>
      <c r="B69" s="31" t="s">
        <v>86</v>
      </c>
      <c r="C69" s="266">
        <v>110</v>
      </c>
    </row>
    <row r="70" spans="1:3" s="31" customFormat="1" ht="15.75" customHeight="1">
      <c r="B70" s="32" t="s">
        <v>91</v>
      </c>
      <c r="C70" s="266"/>
    </row>
    <row r="71" spans="1:3" s="31" customFormat="1" ht="15.75" customHeight="1">
      <c r="A71" s="31" t="s">
        <v>92</v>
      </c>
      <c r="B71" s="31" t="s">
        <v>93</v>
      </c>
      <c r="C71" s="266">
        <v>110</v>
      </c>
    </row>
    <row r="72" spans="1:3" s="31" customFormat="1" ht="15.75" customHeight="1">
      <c r="B72" s="32" t="s">
        <v>89</v>
      </c>
      <c r="C72" s="266"/>
    </row>
    <row r="73" spans="1:3" s="31" customFormat="1" ht="15.75" customHeight="1">
      <c r="A73" s="31" t="s">
        <v>94</v>
      </c>
      <c r="B73" s="31" t="s">
        <v>95</v>
      </c>
      <c r="C73" s="266">
        <v>111</v>
      </c>
    </row>
    <row r="74" spans="1:3" s="31" customFormat="1" ht="15.75" customHeight="1">
      <c r="A74" s="31" t="s">
        <v>96</v>
      </c>
      <c r="B74" s="31" t="s">
        <v>97</v>
      </c>
      <c r="C74" s="266">
        <v>111</v>
      </c>
    </row>
    <row r="75" spans="1:3" s="31" customFormat="1" ht="15.75" customHeight="1">
      <c r="B75" s="32" t="s">
        <v>22</v>
      </c>
      <c r="C75" s="266"/>
    </row>
    <row r="76" spans="1:3" s="31" customFormat="1" ht="15.75" customHeight="1">
      <c r="A76" s="31" t="s">
        <v>98</v>
      </c>
      <c r="B76" s="31" t="s">
        <v>99</v>
      </c>
      <c r="C76" s="266">
        <v>111</v>
      </c>
    </row>
    <row r="77" spans="1:3" s="31" customFormat="1" ht="15.75" customHeight="1">
      <c r="A77" s="31" t="s">
        <v>100</v>
      </c>
      <c r="B77" s="31" t="s">
        <v>101</v>
      </c>
      <c r="C77" s="266">
        <v>111</v>
      </c>
    </row>
    <row r="78" spans="1:3" s="31" customFormat="1" ht="15.75" customHeight="1">
      <c r="B78" s="32" t="s">
        <v>22</v>
      </c>
      <c r="C78" s="266"/>
    </row>
    <row r="79" spans="1:3" s="31" customFormat="1" ht="15.75" customHeight="1">
      <c r="A79" s="31" t="s">
        <v>102</v>
      </c>
      <c r="B79" s="31" t="s">
        <v>103</v>
      </c>
      <c r="C79" s="266">
        <v>112</v>
      </c>
    </row>
    <row r="80" spans="1:3" s="31" customFormat="1" ht="15.75" customHeight="1">
      <c r="A80" s="31" t="s">
        <v>104</v>
      </c>
      <c r="B80" s="31" t="s">
        <v>105</v>
      </c>
      <c r="C80" s="266">
        <v>112</v>
      </c>
    </row>
    <row r="81" spans="1:3" s="31" customFormat="1" ht="15.75" customHeight="1">
      <c r="B81" s="32" t="s">
        <v>22</v>
      </c>
      <c r="C81" s="266"/>
    </row>
    <row r="82" spans="1:3" s="31" customFormat="1" ht="15.75" customHeight="1">
      <c r="A82" s="31" t="s">
        <v>106</v>
      </c>
      <c r="B82" s="31" t="s">
        <v>105</v>
      </c>
      <c r="C82" s="266">
        <v>112</v>
      </c>
    </row>
    <row r="83" spans="1:3" s="31" customFormat="1" ht="15.75" customHeight="1">
      <c r="B83" s="32" t="s">
        <v>64</v>
      </c>
      <c r="C83" s="266"/>
    </row>
    <row r="84" spans="1:3" s="31" customFormat="1" ht="15.75" customHeight="1">
      <c r="A84" s="31" t="s">
        <v>107</v>
      </c>
      <c r="B84" s="31" t="s">
        <v>108</v>
      </c>
      <c r="C84" s="266">
        <v>112</v>
      </c>
    </row>
    <row r="85" spans="1:3" s="31" customFormat="1" ht="15.75" customHeight="1">
      <c r="B85" s="32" t="s">
        <v>22</v>
      </c>
      <c r="C85" s="266"/>
    </row>
    <row r="86" spans="1:3" s="31" customFormat="1" ht="15.75" customHeight="1">
      <c r="A86" s="31" t="s">
        <v>109</v>
      </c>
      <c r="B86" s="31" t="s">
        <v>110</v>
      </c>
      <c r="C86" s="266">
        <v>113</v>
      </c>
    </row>
    <row r="87" spans="1:3" s="31" customFormat="1" ht="15.75" customHeight="1">
      <c r="A87" s="31" t="s">
        <v>111</v>
      </c>
      <c r="B87" s="31" t="s">
        <v>112</v>
      </c>
      <c r="C87" s="266">
        <v>113</v>
      </c>
    </row>
    <row r="88" spans="1:3" s="31" customFormat="1" ht="15.75" customHeight="1">
      <c r="B88" s="32" t="s">
        <v>22</v>
      </c>
      <c r="C88" s="266"/>
    </row>
    <row r="89" spans="1:3" s="31" customFormat="1" ht="15.75" customHeight="1">
      <c r="A89" s="31" t="s">
        <v>113</v>
      </c>
      <c r="B89" s="31" t="s">
        <v>114</v>
      </c>
      <c r="C89" s="266">
        <v>113</v>
      </c>
    </row>
    <row r="90" spans="1:3" s="31" customFormat="1" ht="15.75" customHeight="1">
      <c r="A90" s="31" t="s">
        <v>115</v>
      </c>
      <c r="B90" s="31" t="s">
        <v>116</v>
      </c>
      <c r="C90" s="266">
        <v>113</v>
      </c>
    </row>
    <row r="91" spans="1:3" s="31" customFormat="1" ht="15.75" customHeight="1">
      <c r="B91" s="32" t="s">
        <v>22</v>
      </c>
      <c r="C91" s="266"/>
    </row>
    <row r="92" spans="1:3" s="31" customFormat="1" ht="15.75" customHeight="1">
      <c r="A92" s="31" t="s">
        <v>117</v>
      </c>
      <c r="B92" s="31" t="s">
        <v>118</v>
      </c>
      <c r="C92" s="266">
        <v>114</v>
      </c>
    </row>
    <row r="93" spans="1:3" s="31" customFormat="1" ht="15.75" customHeight="1">
      <c r="A93" s="31" t="s">
        <v>119</v>
      </c>
      <c r="B93" s="31" t="s">
        <v>120</v>
      </c>
      <c r="C93" s="266">
        <v>114</v>
      </c>
    </row>
    <row r="94" spans="1:3" s="31" customFormat="1" ht="15.75" customHeight="1">
      <c r="B94" s="32" t="s">
        <v>22</v>
      </c>
      <c r="C94" s="266"/>
    </row>
    <row r="95" spans="1:3" s="31" customFormat="1" ht="15.75" customHeight="1">
      <c r="A95" s="31" t="s">
        <v>121</v>
      </c>
      <c r="B95" s="31" t="s">
        <v>122</v>
      </c>
      <c r="C95" s="266">
        <v>114</v>
      </c>
    </row>
    <row r="96" spans="1:3" s="31" customFormat="1" ht="15.75" customHeight="1">
      <c r="A96" s="31" t="s">
        <v>123</v>
      </c>
      <c r="B96" s="31" t="s">
        <v>124</v>
      </c>
      <c r="C96" s="266">
        <v>114</v>
      </c>
    </row>
    <row r="97" spans="1:3" s="31" customFormat="1" ht="15.75" customHeight="1">
      <c r="B97" s="32" t="s">
        <v>22</v>
      </c>
      <c r="C97" s="266"/>
    </row>
    <row r="98" spans="1:3" s="31" customFormat="1" ht="15.75" customHeight="1">
      <c r="A98" s="31" t="s">
        <v>125</v>
      </c>
      <c r="B98" s="31" t="s">
        <v>126</v>
      </c>
      <c r="C98" s="266">
        <v>115</v>
      </c>
    </row>
    <row r="99" spans="1:3" s="31" customFormat="1" ht="15.75" customHeight="1">
      <c r="A99" s="31" t="s">
        <v>127</v>
      </c>
      <c r="B99" s="31" t="s">
        <v>128</v>
      </c>
      <c r="C99" s="266">
        <v>115</v>
      </c>
    </row>
    <row r="100" spans="1:3" s="31" customFormat="1" ht="15.75" customHeight="1">
      <c r="A100" s="31" t="s">
        <v>129</v>
      </c>
      <c r="B100" s="31" t="s">
        <v>130</v>
      </c>
      <c r="C100" s="266">
        <v>115</v>
      </c>
    </row>
    <row r="101" spans="1:3" s="31" customFormat="1" ht="15.75" customHeight="1">
      <c r="A101" s="31" t="s">
        <v>131</v>
      </c>
      <c r="B101" s="31" t="s">
        <v>132</v>
      </c>
      <c r="C101" s="266">
        <v>115</v>
      </c>
    </row>
    <row r="102" spans="1:3" s="31" customFormat="1" ht="15.75" customHeight="1">
      <c r="B102" s="32" t="s">
        <v>22</v>
      </c>
      <c r="C102" s="266"/>
    </row>
    <row r="103" spans="1:3" s="31" customFormat="1" ht="15.75" customHeight="1">
      <c r="A103" s="31" t="s">
        <v>133</v>
      </c>
      <c r="B103" s="31" t="s">
        <v>134</v>
      </c>
      <c r="C103" s="266">
        <v>116</v>
      </c>
    </row>
    <row r="104" spans="1:3" s="31" customFormat="1" ht="15.75" customHeight="1">
      <c r="A104" s="31" t="s">
        <v>135</v>
      </c>
      <c r="B104" s="31" t="s">
        <v>136</v>
      </c>
      <c r="C104" s="266">
        <v>116</v>
      </c>
    </row>
    <row r="105" spans="1:3" s="31" customFormat="1" ht="15.75" customHeight="1">
      <c r="B105" s="32" t="s">
        <v>22</v>
      </c>
      <c r="C105" s="266"/>
    </row>
    <row r="106" spans="1:3" s="31" customFormat="1" ht="15.75" customHeight="1">
      <c r="A106" s="31" t="s">
        <v>137</v>
      </c>
      <c r="B106" s="31" t="s">
        <v>136</v>
      </c>
      <c r="C106" s="266">
        <v>116</v>
      </c>
    </row>
    <row r="107" spans="1:3" s="31" customFormat="1" ht="15.75" customHeight="1">
      <c r="B107" s="32" t="s">
        <v>64</v>
      </c>
      <c r="C107" s="266"/>
    </row>
    <row r="108" spans="1:3" s="31" customFormat="1" ht="15.75" customHeight="1">
      <c r="A108" s="31" t="s">
        <v>138</v>
      </c>
      <c r="B108" s="31" t="s">
        <v>139</v>
      </c>
      <c r="C108" s="266">
        <v>116</v>
      </c>
    </row>
    <row r="109" spans="1:3" s="31" customFormat="1" ht="15.75" customHeight="1">
      <c r="B109" s="32" t="s">
        <v>22</v>
      </c>
      <c r="C109" s="266"/>
    </row>
    <row r="110" spans="1:3" s="31" customFormat="1" ht="15.75" customHeight="1">
      <c r="A110" s="31" t="s">
        <v>140</v>
      </c>
      <c r="B110" s="31" t="s">
        <v>141</v>
      </c>
      <c r="C110" s="266">
        <v>117</v>
      </c>
    </row>
    <row r="111" spans="1:3" s="31" customFormat="1" ht="15.75" customHeight="1">
      <c r="A111" s="31" t="s">
        <v>142</v>
      </c>
      <c r="B111" s="31" t="s">
        <v>143</v>
      </c>
      <c r="C111" s="266">
        <v>117</v>
      </c>
    </row>
    <row r="112" spans="1:3" s="31" customFormat="1" ht="15.75" customHeight="1">
      <c r="B112" s="32" t="s">
        <v>22</v>
      </c>
      <c r="C112" s="266"/>
    </row>
    <row r="113" spans="1:3" s="31" customFormat="1" ht="15.75" customHeight="1">
      <c r="A113" s="31" t="s">
        <v>144</v>
      </c>
      <c r="B113" s="31" t="s">
        <v>143</v>
      </c>
      <c r="C113" s="266">
        <v>117</v>
      </c>
    </row>
    <row r="114" spans="1:3" s="31" customFormat="1" ht="15.75" customHeight="1">
      <c r="B114" s="32" t="s">
        <v>64</v>
      </c>
      <c r="C114" s="266"/>
    </row>
    <row r="115" spans="1:3" s="31" customFormat="1" ht="15.75" customHeight="1">
      <c r="A115" s="31" t="s">
        <v>145</v>
      </c>
      <c r="B115" s="31" t="s">
        <v>146</v>
      </c>
      <c r="C115" s="266">
        <v>117</v>
      </c>
    </row>
    <row r="116" spans="1:3" s="31" customFormat="1" ht="15.75" customHeight="1">
      <c r="B116" s="32" t="s">
        <v>22</v>
      </c>
      <c r="C116" s="266"/>
    </row>
    <row r="117" spans="1:3" s="31" customFormat="1" ht="15.75" customHeight="1">
      <c r="A117" s="31" t="s">
        <v>147</v>
      </c>
      <c r="B117" s="31" t="s">
        <v>148</v>
      </c>
      <c r="C117" s="266">
        <v>118</v>
      </c>
    </row>
    <row r="118" spans="1:3" s="31" customFormat="1" ht="15.75" customHeight="1">
      <c r="A118" s="31" t="s">
        <v>149</v>
      </c>
      <c r="B118" s="31" t="s">
        <v>150</v>
      </c>
      <c r="C118" s="266">
        <v>118</v>
      </c>
    </row>
    <row r="119" spans="1:3" s="31" customFormat="1" ht="15.75" customHeight="1">
      <c r="B119" s="32" t="s">
        <v>22</v>
      </c>
      <c r="C119" s="266"/>
    </row>
    <row r="120" spans="1:3" s="31" customFormat="1" ht="15.75" customHeight="1">
      <c r="A120" s="31" t="s">
        <v>151</v>
      </c>
      <c r="B120" s="31" t="s">
        <v>152</v>
      </c>
      <c r="C120" s="266">
        <v>118</v>
      </c>
    </row>
    <row r="121" spans="1:3" s="31" customFormat="1" ht="15.75" customHeight="1">
      <c r="A121" s="31" t="s">
        <v>153</v>
      </c>
      <c r="B121" s="31" t="s">
        <v>154</v>
      </c>
      <c r="C121" s="266">
        <v>118</v>
      </c>
    </row>
    <row r="122" spans="1:3" s="31" customFormat="1" ht="15.75" customHeight="1">
      <c r="B122" s="32" t="s">
        <v>22</v>
      </c>
      <c r="C122" s="266"/>
    </row>
    <row r="123" spans="1:3" s="31" customFormat="1" ht="15.75" customHeight="1">
      <c r="A123" s="31" t="s">
        <v>155</v>
      </c>
      <c r="B123" s="31" t="s">
        <v>156</v>
      </c>
      <c r="C123" s="266">
        <v>119</v>
      </c>
    </row>
    <row r="124" spans="1:3" s="31" customFormat="1" ht="15.75" customHeight="1">
      <c r="A124" s="31" t="s">
        <v>157</v>
      </c>
      <c r="B124" s="31" t="s">
        <v>158</v>
      </c>
      <c r="C124" s="266">
        <v>119</v>
      </c>
    </row>
    <row r="125" spans="1:3" s="31" customFormat="1" ht="15.75" customHeight="1">
      <c r="A125" s="31" t="s">
        <v>159</v>
      </c>
      <c r="B125" s="31" t="s">
        <v>160</v>
      </c>
      <c r="C125" s="266">
        <v>119</v>
      </c>
    </row>
    <row r="126" spans="1:3" s="31" customFormat="1" ht="15.75" customHeight="1">
      <c r="A126" s="31" t="s">
        <v>161</v>
      </c>
      <c r="B126" s="31" t="s">
        <v>162</v>
      </c>
      <c r="C126" s="266">
        <v>119</v>
      </c>
    </row>
    <row r="127" spans="1:3" s="31" customFormat="1" ht="15.75" customHeight="1">
      <c r="B127" s="32" t="s">
        <v>22</v>
      </c>
      <c r="C127" s="266"/>
    </row>
    <row r="128" spans="1:3" s="31" customFormat="1" ht="15.75" customHeight="1">
      <c r="C128" s="266"/>
    </row>
    <row r="129" spans="1:3" s="31" customFormat="1" ht="15.75" customHeight="1">
      <c r="A129" s="30" t="s">
        <v>163</v>
      </c>
      <c r="B129" s="30"/>
      <c r="C129" s="266"/>
    </row>
    <row r="130" spans="1:3" s="31" customFormat="1" ht="15.75" customHeight="1">
      <c r="A130" s="31" t="s">
        <v>164</v>
      </c>
      <c r="B130" s="31" t="s">
        <v>165</v>
      </c>
      <c r="C130" s="266">
        <v>121</v>
      </c>
    </row>
    <row r="131" spans="1:3" s="31" customFormat="1" ht="15.75" customHeight="1">
      <c r="A131" s="31" t="s">
        <v>166</v>
      </c>
      <c r="B131" s="31" t="s">
        <v>167</v>
      </c>
      <c r="C131" s="266">
        <v>122</v>
      </c>
    </row>
    <row r="132" spans="1:3" s="31" customFormat="1" ht="15.75" customHeight="1">
      <c r="A132" s="31" t="s">
        <v>168</v>
      </c>
      <c r="B132" s="31" t="s">
        <v>169</v>
      </c>
      <c r="C132" s="266">
        <v>123</v>
      </c>
    </row>
    <row r="133" spans="1:3" s="31" customFormat="1" ht="15.75" customHeight="1">
      <c r="A133" s="31" t="s">
        <v>170</v>
      </c>
      <c r="B133" s="31" t="s">
        <v>171</v>
      </c>
      <c r="C133" s="266">
        <v>124</v>
      </c>
    </row>
    <row r="134" spans="1:3" s="31" customFormat="1" ht="15.75" customHeight="1">
      <c r="B134" s="32" t="s">
        <v>172</v>
      </c>
      <c r="C134" s="266"/>
    </row>
    <row r="135" spans="1:3" s="31" customFormat="1" ht="15.75" customHeight="1">
      <c r="A135" s="31" t="s">
        <v>173</v>
      </c>
      <c r="B135" s="31" t="s">
        <v>174</v>
      </c>
      <c r="C135" s="266">
        <v>125</v>
      </c>
    </row>
    <row r="136" spans="1:3" s="31" customFormat="1" ht="15.75" customHeight="1">
      <c r="A136" s="31" t="s">
        <v>175</v>
      </c>
      <c r="B136" s="31" t="s">
        <v>176</v>
      </c>
      <c r="C136" s="266">
        <v>126</v>
      </c>
    </row>
    <row r="137" spans="1:3" s="31" customFormat="1" ht="15.75" customHeight="1">
      <c r="B137" s="32" t="s">
        <v>172</v>
      </c>
      <c r="C137" s="266"/>
    </row>
    <row r="138" spans="1:3" s="31" customFormat="1" ht="15.75" customHeight="1">
      <c r="A138" s="31" t="s">
        <v>177</v>
      </c>
      <c r="B138" s="31" t="s">
        <v>176</v>
      </c>
      <c r="C138" s="266">
        <v>127</v>
      </c>
    </row>
    <row r="139" spans="1:3" s="31" customFormat="1" ht="15.75" customHeight="1">
      <c r="B139" s="32" t="s">
        <v>64</v>
      </c>
      <c r="C139" s="266"/>
    </row>
    <row r="140" spans="1:3" s="31" customFormat="1" ht="15.75" customHeight="1">
      <c r="A140" s="31" t="s">
        <v>178</v>
      </c>
      <c r="B140" s="31" t="s">
        <v>179</v>
      </c>
      <c r="C140" s="266">
        <v>128</v>
      </c>
    </row>
    <row r="141" spans="1:3" s="31" customFormat="1" ht="15.75" customHeight="1">
      <c r="B141" s="32" t="s">
        <v>172</v>
      </c>
      <c r="C141" s="266"/>
    </row>
    <row r="142" spans="1:3" s="31" customFormat="1" ht="15.75" customHeight="1">
      <c r="A142" s="31" t="s">
        <v>180</v>
      </c>
      <c r="B142" s="31" t="s">
        <v>181</v>
      </c>
      <c r="C142" s="266">
        <v>129</v>
      </c>
    </row>
    <row r="143" spans="1:3" s="31" customFormat="1" ht="15.75" customHeight="1">
      <c r="A143" s="31" t="s">
        <v>182</v>
      </c>
      <c r="B143" s="31" t="s">
        <v>183</v>
      </c>
      <c r="C143" s="266">
        <v>129</v>
      </c>
    </row>
    <row r="144" spans="1:3" s="31" customFormat="1" ht="15.75" customHeight="1">
      <c r="B144" s="32" t="s">
        <v>172</v>
      </c>
      <c r="C144" s="266"/>
    </row>
    <row r="145" spans="1:3" s="31" customFormat="1" ht="15.75" customHeight="1">
      <c r="A145" s="31" t="s">
        <v>184</v>
      </c>
      <c r="B145" s="31" t="s">
        <v>185</v>
      </c>
      <c r="C145" s="266">
        <v>130</v>
      </c>
    </row>
    <row r="146" spans="1:3" s="31" customFormat="1" ht="15.75" customHeight="1">
      <c r="A146" s="31" t="s">
        <v>186</v>
      </c>
      <c r="B146" s="31" t="s">
        <v>187</v>
      </c>
      <c r="C146" s="266">
        <v>130</v>
      </c>
    </row>
    <row r="147" spans="1:3" s="31" customFormat="1" ht="15.75" customHeight="1">
      <c r="B147" s="32" t="s">
        <v>172</v>
      </c>
      <c r="C147" s="266"/>
    </row>
    <row r="148" spans="1:3" s="31" customFormat="1" ht="15.75" customHeight="1">
      <c r="A148" s="31" t="s">
        <v>188</v>
      </c>
      <c r="B148" s="31" t="s">
        <v>189</v>
      </c>
      <c r="C148" s="266">
        <v>131</v>
      </c>
    </row>
    <row r="149" spans="1:3" s="31" customFormat="1" ht="15.75" customHeight="1">
      <c r="A149" s="31" t="s">
        <v>190</v>
      </c>
      <c r="B149" s="31" t="s">
        <v>191</v>
      </c>
      <c r="C149" s="266">
        <v>131</v>
      </c>
    </row>
    <row r="150" spans="1:3" s="31" customFormat="1" ht="15.75" customHeight="1">
      <c r="A150" s="31" t="s">
        <v>192</v>
      </c>
      <c r="B150" s="31" t="s">
        <v>193</v>
      </c>
      <c r="C150" s="266">
        <v>132</v>
      </c>
    </row>
    <row r="151" spans="1:3" s="31" customFormat="1" ht="15.75" customHeight="1">
      <c r="A151" s="31" t="s">
        <v>194</v>
      </c>
      <c r="B151" s="31" t="s">
        <v>195</v>
      </c>
      <c r="C151" s="266">
        <v>132</v>
      </c>
    </row>
    <row r="152" spans="1:3" s="31" customFormat="1" ht="15.75" customHeight="1">
      <c r="A152" s="31" t="s">
        <v>196</v>
      </c>
      <c r="B152" s="31" t="s">
        <v>197</v>
      </c>
      <c r="C152" s="266">
        <v>133</v>
      </c>
    </row>
    <row r="153" spans="1:3" s="31" customFormat="1" ht="15.75" customHeight="1">
      <c r="A153" s="31" t="s">
        <v>198</v>
      </c>
      <c r="B153" s="31" t="s">
        <v>199</v>
      </c>
      <c r="C153" s="266">
        <v>133</v>
      </c>
    </row>
    <row r="154" spans="1:3" s="31" customFormat="1" ht="15.75" customHeight="1">
      <c r="A154" s="31" t="s">
        <v>200</v>
      </c>
      <c r="B154" s="31" t="s">
        <v>201</v>
      </c>
      <c r="C154" s="266">
        <v>133</v>
      </c>
    </row>
    <row r="155" spans="1:3" s="31" customFormat="1" ht="15.75" customHeight="1">
      <c r="A155" s="31" t="s">
        <v>202</v>
      </c>
      <c r="B155" s="31" t="s">
        <v>203</v>
      </c>
      <c r="C155" s="266">
        <v>134</v>
      </c>
    </row>
    <row r="156" spans="1:3" s="31" customFormat="1" ht="15.75" customHeight="1">
      <c r="B156" s="32" t="s">
        <v>172</v>
      </c>
      <c r="C156" s="266"/>
    </row>
    <row r="157" spans="1:3" s="31" customFormat="1" ht="15.75" customHeight="1">
      <c r="A157" s="31" t="s">
        <v>204</v>
      </c>
      <c r="B157" s="31" t="s">
        <v>205</v>
      </c>
      <c r="C157" s="266">
        <v>135</v>
      </c>
    </row>
    <row r="158" spans="1:3" s="31" customFormat="1" ht="15.75" customHeight="1">
      <c r="A158" s="31" t="s">
        <v>206</v>
      </c>
      <c r="B158" s="31" t="s">
        <v>207</v>
      </c>
      <c r="C158" s="266">
        <v>135</v>
      </c>
    </row>
    <row r="159" spans="1:3" s="31" customFormat="1" ht="15.75" customHeight="1">
      <c r="A159" s="31" t="s">
        <v>208</v>
      </c>
      <c r="B159" s="31" t="s">
        <v>209</v>
      </c>
      <c r="C159" s="266">
        <v>135</v>
      </c>
    </row>
    <row r="160" spans="1:3" s="31" customFormat="1" ht="15.75" customHeight="1">
      <c r="A160" s="31" t="s">
        <v>210</v>
      </c>
      <c r="B160" s="31" t="s">
        <v>211</v>
      </c>
      <c r="C160" s="266">
        <v>135</v>
      </c>
    </row>
    <row r="161" spans="1:3" s="31" customFormat="1" ht="15.75" customHeight="1">
      <c r="C161" s="266"/>
    </row>
    <row r="162" spans="1:3" s="31" customFormat="1" ht="15.75" customHeight="1">
      <c r="A162" s="30" t="s">
        <v>577</v>
      </c>
      <c r="B162" s="30"/>
      <c r="C162" s="266"/>
    </row>
    <row r="163" spans="1:3" s="31" customFormat="1" ht="15.75" customHeight="1">
      <c r="A163" s="31" t="s">
        <v>802</v>
      </c>
      <c r="B163" s="31" t="s">
        <v>801</v>
      </c>
      <c r="C163" s="266">
        <v>137</v>
      </c>
    </row>
    <row r="164" spans="1:3" s="31" customFormat="1" ht="15.75" customHeight="1">
      <c r="A164" s="31" t="s">
        <v>800</v>
      </c>
      <c r="B164" s="31" t="s">
        <v>799</v>
      </c>
      <c r="C164" s="266">
        <v>138</v>
      </c>
    </row>
    <row r="165" spans="1:3" s="31" customFormat="1" ht="15.75" customHeight="1">
      <c r="A165" s="31" t="s">
        <v>798</v>
      </c>
      <c r="B165" s="31" t="s">
        <v>797</v>
      </c>
      <c r="C165" s="266">
        <v>139</v>
      </c>
    </row>
    <row r="166" spans="1:3" s="31" customFormat="1" ht="15.75" customHeight="1">
      <c r="A166" s="31" t="s">
        <v>796</v>
      </c>
      <c r="B166" s="31" t="s">
        <v>795</v>
      </c>
      <c r="C166" s="266">
        <v>140</v>
      </c>
    </row>
    <row r="167" spans="1:3" s="31" customFormat="1" ht="15.75" customHeight="1">
      <c r="A167" s="31" t="s">
        <v>794</v>
      </c>
      <c r="B167" s="31" t="s">
        <v>212</v>
      </c>
      <c r="C167" s="266">
        <v>141</v>
      </c>
    </row>
    <row r="168" spans="1:3" s="31" customFormat="1" ht="15.75" customHeight="1">
      <c r="A168" s="31" t="s">
        <v>793</v>
      </c>
      <c r="B168" s="31" t="s">
        <v>792</v>
      </c>
      <c r="C168" s="266">
        <v>142</v>
      </c>
    </row>
    <row r="169" spans="1:3" s="31" customFormat="1" ht="15.75" customHeight="1">
      <c r="A169" s="31" t="s">
        <v>791</v>
      </c>
      <c r="B169" s="31" t="s">
        <v>585</v>
      </c>
      <c r="C169" s="266">
        <v>142</v>
      </c>
    </row>
    <row r="170" spans="1:3" s="31" customFormat="1" ht="15.75" customHeight="1">
      <c r="A170" s="31" t="s">
        <v>790</v>
      </c>
      <c r="B170" s="31" t="s">
        <v>789</v>
      </c>
      <c r="C170" s="266">
        <v>142</v>
      </c>
    </row>
    <row r="171" spans="1:3" s="31" customFormat="1" ht="15.75" customHeight="1">
      <c r="A171" s="31" t="s">
        <v>788</v>
      </c>
      <c r="B171" s="31" t="s">
        <v>787</v>
      </c>
      <c r="C171" s="266">
        <v>143</v>
      </c>
    </row>
    <row r="172" spans="1:3" s="31" customFormat="1" ht="15.75" customHeight="1">
      <c r="A172" s="31" t="s">
        <v>786</v>
      </c>
      <c r="B172" s="31" t="s">
        <v>785</v>
      </c>
      <c r="C172" s="266">
        <v>143</v>
      </c>
    </row>
    <row r="173" spans="1:3" s="31" customFormat="1" ht="15.75" customHeight="1">
      <c r="A173" s="31" t="s">
        <v>784</v>
      </c>
      <c r="B173" s="31" t="s">
        <v>743</v>
      </c>
      <c r="C173" s="266">
        <v>143</v>
      </c>
    </row>
    <row r="174" spans="1:3" s="31" customFormat="1" ht="15.75" customHeight="1">
      <c r="A174" s="31" t="s">
        <v>783</v>
      </c>
      <c r="B174" s="31" t="s">
        <v>782</v>
      </c>
      <c r="C174" s="266">
        <v>144</v>
      </c>
    </row>
  </sheetData>
  <printOptions horizontalCentered="1"/>
  <pageMargins left="0.75" right="0" top="0.7" bottom="0.5" header="0.3" footer="0.3"/>
  <pageSetup paperSize="9" firstPageNumber="67" orientation="portrait" useFirstPageNumber="1" r:id="rId1"/>
  <rowBreaks count="3" manualBreakCount="3">
    <brk id="44" max="1" man="1"/>
    <brk id="91" max="1" man="1"/>
    <brk id="128"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C3EEB-F7B8-428C-9864-A50C9B7F54DA}">
  <dimension ref="A1:AJ52"/>
  <sheetViews>
    <sheetView zoomScaleNormal="100" zoomScaleSheetLayoutView="100" workbookViewId="0">
      <pane xSplit="1" topLeftCell="W1" activePane="topRight" state="frozen"/>
      <selection activeCell="A14" sqref="A14:J14"/>
      <selection pane="topRight" activeCell="AE4" sqref="AE4:AJ4"/>
    </sheetView>
  </sheetViews>
  <sheetFormatPr defaultColWidth="7.75" defaultRowHeight="15" customHeight="1"/>
  <cols>
    <col min="1" max="1" width="41.875" style="37" customWidth="1"/>
    <col min="2" max="2" width="0.75" style="37" hidden="1" customWidth="1"/>
    <col min="3" max="19" width="7.375" style="37" hidden="1" customWidth="1"/>
    <col min="20" max="22" width="7.25" style="37" hidden="1" customWidth="1"/>
    <col min="23" max="36" width="7.25" style="37" customWidth="1"/>
    <col min="37" max="16384" width="7.75" style="36"/>
  </cols>
  <sheetData>
    <row r="1" spans="1:36" ht="15" customHeight="1">
      <c r="A1" s="66" t="s">
        <v>434</v>
      </c>
      <c r="B1" s="50"/>
      <c r="C1" s="50"/>
      <c r="D1" s="50"/>
      <c r="E1" s="50"/>
      <c r="F1" s="50"/>
      <c r="G1" s="50"/>
      <c r="H1" s="50"/>
      <c r="I1" s="50"/>
      <c r="J1" s="50"/>
      <c r="K1" s="50"/>
      <c r="L1" s="50"/>
      <c r="M1" s="50"/>
      <c r="N1" s="50"/>
      <c r="O1" s="50"/>
      <c r="P1" s="50"/>
      <c r="Q1" s="50"/>
      <c r="R1" s="50"/>
      <c r="S1" s="50"/>
      <c r="T1" s="50"/>
      <c r="U1" s="50"/>
      <c r="V1" s="50"/>
      <c r="W1" s="50"/>
      <c r="X1" s="154"/>
      <c r="Y1" s="154"/>
      <c r="Z1" s="154"/>
      <c r="AA1" s="154"/>
      <c r="AB1" s="154"/>
      <c r="AC1" s="154"/>
      <c r="AD1" s="154"/>
      <c r="AE1" s="154"/>
      <c r="AF1" s="154"/>
      <c r="AG1" s="154"/>
      <c r="AH1" s="154"/>
      <c r="AI1" s="154"/>
      <c r="AJ1" s="154"/>
    </row>
    <row r="2" spans="1:36" ht="15" customHeight="1">
      <c r="A2" s="66" t="s">
        <v>225</v>
      </c>
      <c r="B2" s="50"/>
      <c r="C2" s="50"/>
      <c r="D2" s="50"/>
      <c r="E2" s="50"/>
      <c r="F2" s="50"/>
      <c r="G2" s="50"/>
      <c r="H2" s="50"/>
      <c r="I2" s="50"/>
      <c r="J2" s="50"/>
      <c r="K2" s="50"/>
      <c r="L2" s="50"/>
      <c r="M2" s="50"/>
      <c r="N2" s="50"/>
      <c r="O2" s="50"/>
      <c r="P2" s="50"/>
      <c r="Q2" s="50"/>
      <c r="R2" s="50"/>
      <c r="S2" s="50"/>
      <c r="T2" s="50"/>
      <c r="U2" s="50"/>
      <c r="V2" s="50"/>
      <c r="W2" s="50"/>
      <c r="X2" s="154"/>
      <c r="Y2" s="154"/>
      <c r="Z2" s="154"/>
      <c r="AA2" s="154"/>
      <c r="AB2" s="154"/>
      <c r="AC2" s="154"/>
      <c r="AD2" s="154"/>
      <c r="AE2" s="154"/>
      <c r="AF2" s="154"/>
      <c r="AG2" s="154"/>
      <c r="AH2" s="154"/>
      <c r="AI2" s="154"/>
      <c r="AJ2" s="154"/>
    </row>
    <row r="3" spans="1:36" ht="15" customHeight="1">
      <c r="A3" s="50" t="s">
        <v>219</v>
      </c>
      <c r="B3" s="50"/>
      <c r="C3" s="50"/>
      <c r="D3" s="50"/>
      <c r="E3" s="50"/>
      <c r="F3" s="50"/>
      <c r="G3" s="50"/>
      <c r="H3" s="50"/>
      <c r="I3" s="50"/>
      <c r="J3" s="50"/>
      <c r="K3" s="50"/>
      <c r="L3" s="50"/>
      <c r="M3" s="50"/>
      <c r="N3" s="50"/>
      <c r="O3" s="59"/>
      <c r="P3" s="59"/>
      <c r="Q3" s="50"/>
      <c r="R3" s="59"/>
      <c r="S3" s="50"/>
      <c r="T3" s="59"/>
      <c r="U3" s="59"/>
      <c r="V3" s="59"/>
      <c r="W3" s="36"/>
      <c r="X3" s="38"/>
      <c r="Y3" s="38"/>
      <c r="Z3" s="38"/>
      <c r="AA3" s="38"/>
      <c r="AB3" s="38"/>
      <c r="AC3" s="38"/>
      <c r="AD3" s="38"/>
      <c r="AE3" s="38"/>
      <c r="AF3" s="38"/>
      <c r="AG3" s="38"/>
      <c r="AH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ht="15" customHeight="1">
      <c r="A5" s="155" t="s">
        <v>435</v>
      </c>
      <c r="B5" s="156">
        <v>487</v>
      </c>
      <c r="C5" s="156">
        <v>544</v>
      </c>
      <c r="D5" s="156">
        <v>587</v>
      </c>
      <c r="E5" s="156">
        <v>654</v>
      </c>
      <c r="F5" s="156">
        <v>702</v>
      </c>
      <c r="G5" s="156">
        <v>761</v>
      </c>
      <c r="H5" s="156">
        <v>970</v>
      </c>
      <c r="I5" s="156">
        <v>582</v>
      </c>
      <c r="J5" s="156">
        <v>406</v>
      </c>
      <c r="K5" s="156">
        <v>424</v>
      </c>
      <c r="L5" s="156">
        <v>567</v>
      </c>
      <c r="M5" s="156">
        <v>611</v>
      </c>
      <c r="N5" s="156">
        <v>624</v>
      </c>
      <c r="O5" s="156">
        <v>697</v>
      </c>
      <c r="P5" s="156">
        <v>853</v>
      </c>
      <c r="Q5" s="156">
        <v>970</v>
      </c>
      <c r="R5" s="156">
        <v>991</v>
      </c>
      <c r="S5" s="156">
        <v>1007</v>
      </c>
      <c r="T5" s="156">
        <v>1308</v>
      </c>
      <c r="U5" s="156">
        <v>1255</v>
      </c>
      <c r="V5" s="156">
        <v>1392</v>
      </c>
      <c r="W5" s="156">
        <v>1627</v>
      </c>
      <c r="X5" s="156">
        <v>1870</v>
      </c>
      <c r="Y5" s="156">
        <v>2129</v>
      </c>
      <c r="Z5" s="156">
        <v>2020</v>
      </c>
      <c r="AA5" s="156">
        <v>2205</v>
      </c>
      <c r="AB5" s="156">
        <v>2117</v>
      </c>
      <c r="AC5" s="156">
        <v>2138</v>
      </c>
      <c r="AD5" s="156">
        <v>2183</v>
      </c>
      <c r="AE5" s="156">
        <v>2218</v>
      </c>
      <c r="AF5" s="156">
        <v>2069</v>
      </c>
      <c r="AG5" s="156">
        <v>1980</v>
      </c>
      <c r="AH5" s="156">
        <v>2027</v>
      </c>
      <c r="AI5" s="156">
        <v>2093</v>
      </c>
      <c r="AJ5" s="156">
        <v>2242</v>
      </c>
    </row>
    <row r="6" spans="1:36" ht="15" customHeight="1">
      <c r="A6" s="155" t="s">
        <v>436</v>
      </c>
      <c r="B6" s="156">
        <v>205</v>
      </c>
      <c r="C6" s="156">
        <v>214</v>
      </c>
      <c r="D6" s="156">
        <v>212</v>
      </c>
      <c r="E6" s="156">
        <v>260</v>
      </c>
      <c r="F6" s="156">
        <v>282</v>
      </c>
      <c r="G6" s="156">
        <v>340</v>
      </c>
      <c r="H6" s="156">
        <v>338</v>
      </c>
      <c r="I6" s="156">
        <v>358</v>
      </c>
      <c r="J6" s="156">
        <v>332</v>
      </c>
      <c r="K6" s="156">
        <v>385</v>
      </c>
      <c r="L6" s="156">
        <v>367</v>
      </c>
      <c r="M6" s="156">
        <v>339</v>
      </c>
      <c r="N6" s="156">
        <v>340</v>
      </c>
      <c r="O6" s="156">
        <v>309</v>
      </c>
      <c r="P6" s="156">
        <v>268</v>
      </c>
      <c r="Q6" s="156">
        <v>142</v>
      </c>
      <c r="R6" s="156">
        <v>135</v>
      </c>
      <c r="S6" s="156">
        <v>179</v>
      </c>
      <c r="T6" s="156">
        <v>145</v>
      </c>
      <c r="U6" s="156">
        <v>162</v>
      </c>
      <c r="V6" s="156">
        <v>193</v>
      </c>
      <c r="W6" s="156">
        <v>215</v>
      </c>
      <c r="X6" s="156">
        <v>261</v>
      </c>
      <c r="Y6" s="156">
        <v>267</v>
      </c>
      <c r="Z6" s="156">
        <v>324</v>
      </c>
      <c r="AA6" s="156">
        <v>387</v>
      </c>
      <c r="AB6" s="156">
        <v>415</v>
      </c>
      <c r="AC6" s="156">
        <v>430</v>
      </c>
      <c r="AD6" s="156">
        <v>412</v>
      </c>
      <c r="AE6" s="156">
        <v>376</v>
      </c>
      <c r="AF6" s="156">
        <v>277</v>
      </c>
      <c r="AG6" s="156">
        <v>206</v>
      </c>
      <c r="AH6" s="156">
        <v>194</v>
      </c>
      <c r="AI6" s="156">
        <v>210</v>
      </c>
      <c r="AJ6" s="156">
        <v>215</v>
      </c>
    </row>
    <row r="7" spans="1:36" ht="15" customHeight="1">
      <c r="A7" s="155" t="s">
        <v>437</v>
      </c>
      <c r="B7" s="156">
        <v>3081</v>
      </c>
      <c r="C7" s="156">
        <v>4358</v>
      </c>
      <c r="D7" s="156">
        <v>3478</v>
      </c>
      <c r="E7" s="156">
        <v>4812</v>
      </c>
      <c r="F7" s="156">
        <v>5365</v>
      </c>
      <c r="G7" s="156">
        <v>6651</v>
      </c>
      <c r="H7" s="156">
        <v>10757</v>
      </c>
      <c r="I7" s="156">
        <v>10553</v>
      </c>
      <c r="J7" s="156">
        <v>10608</v>
      </c>
      <c r="K7" s="156">
        <v>11772</v>
      </c>
      <c r="L7" s="156">
        <v>12191</v>
      </c>
      <c r="M7" s="156">
        <v>12459</v>
      </c>
      <c r="N7" s="156">
        <v>12573</v>
      </c>
      <c r="O7" s="156">
        <v>18122</v>
      </c>
      <c r="P7" s="156">
        <v>25640</v>
      </c>
      <c r="Q7" s="156">
        <v>31509</v>
      </c>
      <c r="R7" s="156">
        <v>30515</v>
      </c>
      <c r="S7" s="156">
        <v>22320</v>
      </c>
      <c r="T7" s="156">
        <v>20890</v>
      </c>
      <c r="U7" s="156">
        <v>19800</v>
      </c>
      <c r="V7" s="156">
        <v>26599</v>
      </c>
      <c r="W7" s="156">
        <v>31765</v>
      </c>
      <c r="X7" s="156">
        <v>38184</v>
      </c>
      <c r="Y7" s="156">
        <v>38867</v>
      </c>
      <c r="Z7" s="156">
        <v>38713</v>
      </c>
      <c r="AA7" s="156">
        <v>38570</v>
      </c>
      <c r="AB7" s="156">
        <v>48192</v>
      </c>
      <c r="AC7" s="156">
        <v>57255</v>
      </c>
      <c r="AD7" s="156">
        <v>66911</v>
      </c>
      <c r="AE7" s="156">
        <v>79687</v>
      </c>
      <c r="AF7" s="156">
        <v>71144</v>
      </c>
      <c r="AG7" s="156">
        <v>82518</v>
      </c>
      <c r="AH7" s="156">
        <v>87738</v>
      </c>
      <c r="AI7" s="156">
        <v>91462</v>
      </c>
      <c r="AJ7" s="156">
        <v>95804</v>
      </c>
    </row>
    <row r="8" spans="1:36" ht="15" customHeight="1">
      <c r="A8" s="155" t="s">
        <v>438</v>
      </c>
      <c r="B8" s="156">
        <v>7642</v>
      </c>
      <c r="C8" s="156">
        <v>7337</v>
      </c>
      <c r="D8" s="156">
        <v>6940</v>
      </c>
      <c r="E8" s="156">
        <v>8859</v>
      </c>
      <c r="F8" s="156">
        <v>9788</v>
      </c>
      <c r="G8" s="156">
        <v>11409</v>
      </c>
      <c r="H8" s="156">
        <v>11764</v>
      </c>
      <c r="I8" s="156">
        <v>12383</v>
      </c>
      <c r="J8" s="156">
        <v>10581</v>
      </c>
      <c r="K8" s="156">
        <v>11448</v>
      </c>
      <c r="L8" s="156">
        <v>11636</v>
      </c>
      <c r="M8" s="156">
        <v>10366</v>
      </c>
      <c r="N8" s="156">
        <v>10304</v>
      </c>
      <c r="O8" s="156">
        <v>10128</v>
      </c>
      <c r="P8" s="156">
        <v>9936</v>
      </c>
      <c r="Q8" s="156">
        <v>11338</v>
      </c>
      <c r="R8" s="156">
        <v>12322</v>
      </c>
      <c r="S8" s="156">
        <v>13991</v>
      </c>
      <c r="T8" s="156">
        <v>15177</v>
      </c>
      <c r="U8" s="156">
        <v>15306</v>
      </c>
      <c r="V8" s="156">
        <v>16332</v>
      </c>
      <c r="W8" s="156">
        <v>17049</v>
      </c>
      <c r="X8" s="156">
        <v>20042</v>
      </c>
      <c r="Y8" s="156">
        <v>24159</v>
      </c>
      <c r="Z8" s="156">
        <v>24583</v>
      </c>
      <c r="AA8" s="156">
        <v>28983</v>
      </c>
      <c r="AB8" s="156">
        <v>30429</v>
      </c>
      <c r="AC8" s="156">
        <v>31247</v>
      </c>
      <c r="AD8" s="156">
        <v>32905</v>
      </c>
      <c r="AE8" s="156">
        <v>34413</v>
      </c>
      <c r="AF8" s="156">
        <v>28803</v>
      </c>
      <c r="AG8" s="156">
        <v>23785</v>
      </c>
      <c r="AH8" s="156">
        <v>22700</v>
      </c>
      <c r="AI8" s="156">
        <v>24557</v>
      </c>
      <c r="AJ8" s="156">
        <v>26761</v>
      </c>
    </row>
    <row r="9" spans="1:36" s="35" customFormat="1" ht="15" customHeight="1">
      <c r="A9" s="157" t="s">
        <v>312</v>
      </c>
      <c r="B9" s="157">
        <v>11415</v>
      </c>
      <c r="C9" s="157">
        <v>12453</v>
      </c>
      <c r="D9" s="157">
        <v>11217</v>
      </c>
      <c r="E9" s="157">
        <v>14585</v>
      </c>
      <c r="F9" s="157">
        <v>16137</v>
      </c>
      <c r="G9" s="157">
        <v>19161</v>
      </c>
      <c r="H9" s="157">
        <v>23829</v>
      </c>
      <c r="I9" s="157">
        <v>23876</v>
      </c>
      <c r="J9" s="157">
        <v>21927</v>
      </c>
      <c r="K9" s="157">
        <v>24029</v>
      </c>
      <c r="L9" s="157">
        <v>24761</v>
      </c>
      <c r="M9" s="157">
        <v>23775</v>
      </c>
      <c r="N9" s="157">
        <v>23841</v>
      </c>
      <c r="O9" s="157">
        <v>29256</v>
      </c>
      <c r="P9" s="157">
        <v>36697</v>
      </c>
      <c r="Q9" s="157">
        <v>43959</v>
      </c>
      <c r="R9" s="157">
        <v>43963</v>
      </c>
      <c r="S9" s="157">
        <v>37497</v>
      </c>
      <c r="T9" s="157">
        <v>37520</v>
      </c>
      <c r="U9" s="157">
        <v>36523</v>
      </c>
      <c r="V9" s="157">
        <v>44516</v>
      </c>
      <c r="W9" s="157">
        <v>50656</v>
      </c>
      <c r="X9" s="157">
        <v>60357</v>
      </c>
      <c r="Y9" s="157">
        <v>65422</v>
      </c>
      <c r="Z9" s="157">
        <v>65640</v>
      </c>
      <c r="AA9" s="157">
        <v>70145</v>
      </c>
      <c r="AB9" s="157">
        <v>81153</v>
      </c>
      <c r="AC9" s="157">
        <v>91070</v>
      </c>
      <c r="AD9" s="157">
        <v>102411</v>
      </c>
      <c r="AE9" s="157">
        <v>116694</v>
      </c>
      <c r="AF9" s="157">
        <v>102293</v>
      </c>
      <c r="AG9" s="157">
        <v>108489</v>
      </c>
      <c r="AH9" s="157">
        <v>112659</v>
      </c>
      <c r="AI9" s="157">
        <v>118322</v>
      </c>
      <c r="AJ9" s="157">
        <v>125022</v>
      </c>
    </row>
    <row r="10" spans="1:36" ht="15" customHeight="1">
      <c r="A10" s="47"/>
      <c r="B10" s="141"/>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row>
    <row r="11" spans="1:36" ht="15" customHeight="1">
      <c r="A11" s="66" t="s">
        <v>439</v>
      </c>
      <c r="B11" s="50"/>
      <c r="C11" s="50"/>
      <c r="D11" s="50"/>
      <c r="E11" s="50"/>
      <c r="F11" s="50"/>
      <c r="G11" s="50"/>
      <c r="H11" s="50"/>
      <c r="I11" s="50"/>
      <c r="J11" s="50"/>
      <c r="K11" s="50"/>
      <c r="L11" s="50"/>
      <c r="M11" s="50"/>
      <c r="N11" s="50"/>
      <c r="O11" s="50"/>
      <c r="P11" s="50"/>
      <c r="Q11" s="50"/>
      <c r="R11" s="50"/>
      <c r="S11" s="50"/>
      <c r="T11" s="50"/>
      <c r="U11" s="50"/>
      <c r="V11" s="50"/>
      <c r="W11" s="50"/>
      <c r="X11" s="154"/>
      <c r="Y11" s="154"/>
      <c r="Z11" s="154"/>
      <c r="AA11" s="154"/>
      <c r="AB11" s="154"/>
      <c r="AC11" s="154"/>
      <c r="AD11" s="154"/>
      <c r="AE11" s="154"/>
      <c r="AF11" s="154"/>
      <c r="AG11" s="154"/>
      <c r="AH11" s="154"/>
      <c r="AI11" s="154"/>
      <c r="AJ11" s="154"/>
    </row>
    <row r="12" spans="1:36" ht="15" customHeight="1">
      <c r="A12" s="66" t="s">
        <v>246</v>
      </c>
      <c r="B12" s="50"/>
      <c r="C12" s="50"/>
      <c r="D12" s="50"/>
      <c r="E12" s="50"/>
      <c r="F12" s="50"/>
      <c r="G12" s="50"/>
      <c r="H12" s="50"/>
      <c r="I12" s="50"/>
      <c r="J12" s="50"/>
      <c r="K12" s="50"/>
      <c r="L12" s="50"/>
      <c r="M12" s="50"/>
      <c r="N12" s="50"/>
      <c r="O12" s="50"/>
      <c r="P12" s="50"/>
      <c r="Q12" s="50"/>
      <c r="R12" s="50"/>
      <c r="S12" s="50"/>
      <c r="T12" s="50"/>
      <c r="U12" s="50"/>
      <c r="V12" s="50"/>
      <c r="W12" s="50"/>
      <c r="X12" s="154"/>
      <c r="Y12" s="154"/>
      <c r="Z12" s="154"/>
      <c r="AA12" s="154"/>
      <c r="AB12" s="154"/>
      <c r="AC12" s="154"/>
      <c r="AD12" s="154"/>
      <c r="AE12" s="154"/>
      <c r="AF12" s="154"/>
      <c r="AG12" s="154"/>
      <c r="AH12" s="154"/>
      <c r="AI12" s="154"/>
      <c r="AJ12" s="154"/>
    </row>
    <row r="13" spans="1:36" ht="15" customHeight="1">
      <c r="A13" s="50" t="s">
        <v>219</v>
      </c>
      <c r="B13" s="50"/>
      <c r="C13" s="50"/>
      <c r="D13" s="50"/>
      <c r="E13" s="50"/>
      <c r="F13" s="50"/>
      <c r="G13" s="50"/>
      <c r="H13" s="50"/>
      <c r="I13" s="50"/>
      <c r="J13" s="50"/>
      <c r="K13" s="50"/>
      <c r="L13" s="50"/>
      <c r="M13" s="50"/>
      <c r="N13" s="50"/>
      <c r="O13" s="59"/>
      <c r="P13" s="59"/>
      <c r="Q13" s="50"/>
      <c r="R13" s="59"/>
      <c r="S13" s="50"/>
      <c r="T13" s="59"/>
      <c r="U13" s="59"/>
      <c r="V13" s="59"/>
      <c r="W13" s="36"/>
      <c r="X13" s="38"/>
      <c r="Y13" s="38"/>
      <c r="Z13" s="38"/>
      <c r="AA13" s="38"/>
      <c r="AB13" s="38"/>
      <c r="AC13" s="38"/>
      <c r="AD13" s="38"/>
      <c r="AE13" s="38"/>
      <c r="AF13" s="38"/>
      <c r="AG13" s="38"/>
      <c r="AH13" s="38"/>
      <c r="AI13" s="38"/>
      <c r="AJ13" s="38" t="s">
        <v>213</v>
      </c>
    </row>
    <row r="14" spans="1:36" ht="13.5">
      <c r="A14" s="67"/>
      <c r="B14" s="39">
        <v>1990</v>
      </c>
      <c r="C14" s="39">
        <v>1991</v>
      </c>
      <c r="D14" s="39">
        <v>1992</v>
      </c>
      <c r="E14" s="39">
        <v>1993</v>
      </c>
      <c r="F14" s="39">
        <v>1994</v>
      </c>
      <c r="G14" s="39">
        <v>1995</v>
      </c>
      <c r="H14" s="39">
        <v>1996</v>
      </c>
      <c r="I14" s="39">
        <v>1997</v>
      </c>
      <c r="J14" s="39">
        <v>1998</v>
      </c>
      <c r="K14" s="39">
        <v>1999</v>
      </c>
      <c r="L14" s="39">
        <v>2000</v>
      </c>
      <c r="M14" s="39">
        <v>2001</v>
      </c>
      <c r="N14" s="39">
        <v>2002</v>
      </c>
      <c r="O14" s="39">
        <v>2003</v>
      </c>
      <c r="P14" s="39">
        <v>2004</v>
      </c>
      <c r="Q14" s="39" t="s">
        <v>226</v>
      </c>
      <c r="R14" s="39" t="s">
        <v>227</v>
      </c>
      <c r="S14" s="39" t="s">
        <v>228</v>
      </c>
      <c r="T14" s="39" t="s">
        <v>214</v>
      </c>
      <c r="U14" s="39">
        <v>2009</v>
      </c>
      <c r="V14" s="40" t="s">
        <v>215</v>
      </c>
      <c r="W14" s="40" t="s">
        <v>216</v>
      </c>
      <c r="X14" s="40">
        <v>2012</v>
      </c>
      <c r="Y14" s="40">
        <v>2013</v>
      </c>
      <c r="Z14" s="40">
        <v>2014</v>
      </c>
      <c r="AA14" s="40">
        <v>2015</v>
      </c>
      <c r="AB14" s="40">
        <v>2016</v>
      </c>
      <c r="AC14" s="40">
        <v>2017</v>
      </c>
      <c r="AD14" s="40">
        <v>2018</v>
      </c>
      <c r="AE14" s="40" t="s">
        <v>576</v>
      </c>
      <c r="AF14" s="40" t="s">
        <v>229</v>
      </c>
      <c r="AG14" s="40" t="s">
        <v>217</v>
      </c>
      <c r="AH14" s="40" t="s">
        <v>218</v>
      </c>
      <c r="AI14" s="40" t="s">
        <v>230</v>
      </c>
      <c r="AJ14" s="40" t="s">
        <v>231</v>
      </c>
    </row>
    <row r="15" spans="1:36" ht="15" customHeight="1">
      <c r="A15" s="155" t="s">
        <v>435</v>
      </c>
      <c r="B15" s="156">
        <v>793</v>
      </c>
      <c r="C15" s="156">
        <v>843</v>
      </c>
      <c r="D15" s="156">
        <v>843</v>
      </c>
      <c r="E15" s="156">
        <v>886</v>
      </c>
      <c r="F15" s="156">
        <v>919</v>
      </c>
      <c r="G15" s="156">
        <v>935</v>
      </c>
      <c r="H15" s="156">
        <v>1101</v>
      </c>
      <c r="I15" s="156">
        <v>624</v>
      </c>
      <c r="J15" s="156">
        <v>414</v>
      </c>
      <c r="K15" s="156">
        <v>431</v>
      </c>
      <c r="L15" s="156">
        <v>578</v>
      </c>
      <c r="M15" s="156">
        <v>617</v>
      </c>
      <c r="N15" s="156">
        <v>624</v>
      </c>
      <c r="O15" s="156">
        <v>680</v>
      </c>
      <c r="P15" s="156">
        <v>818</v>
      </c>
      <c r="Q15" s="156">
        <v>930</v>
      </c>
      <c r="R15" s="156">
        <v>952</v>
      </c>
      <c r="S15" s="156">
        <v>966</v>
      </c>
      <c r="T15" s="156">
        <v>1255</v>
      </c>
      <c r="U15" s="156">
        <v>1205</v>
      </c>
      <c r="V15" s="156">
        <v>1340</v>
      </c>
      <c r="W15" s="156">
        <v>1565</v>
      </c>
      <c r="X15" s="156">
        <v>1794</v>
      </c>
      <c r="Y15" s="156">
        <v>2043</v>
      </c>
      <c r="Z15" s="156">
        <v>1932</v>
      </c>
      <c r="AA15" s="156">
        <v>2106</v>
      </c>
      <c r="AB15" s="156">
        <v>2021</v>
      </c>
      <c r="AC15" s="156">
        <v>2040</v>
      </c>
      <c r="AD15" s="156">
        <v>2080</v>
      </c>
      <c r="AE15" s="156">
        <v>2098</v>
      </c>
      <c r="AF15" s="156">
        <v>1956</v>
      </c>
      <c r="AG15" s="156">
        <v>1875</v>
      </c>
      <c r="AH15" s="156">
        <v>1917</v>
      </c>
      <c r="AI15" s="156">
        <v>1971</v>
      </c>
      <c r="AJ15" s="156">
        <v>2057</v>
      </c>
    </row>
    <row r="16" spans="1:36" ht="15" customHeight="1">
      <c r="A16" s="155" t="s">
        <v>436</v>
      </c>
      <c r="B16" s="156">
        <v>297</v>
      </c>
      <c r="C16" s="156">
        <v>298</v>
      </c>
      <c r="D16" s="156">
        <v>270</v>
      </c>
      <c r="E16" s="156">
        <v>314</v>
      </c>
      <c r="F16" s="156">
        <v>331</v>
      </c>
      <c r="G16" s="156">
        <v>377</v>
      </c>
      <c r="H16" s="156">
        <v>360</v>
      </c>
      <c r="I16" s="156">
        <v>372</v>
      </c>
      <c r="J16" s="156">
        <v>344</v>
      </c>
      <c r="K16" s="156">
        <v>396</v>
      </c>
      <c r="L16" s="156">
        <v>375</v>
      </c>
      <c r="M16" s="156">
        <v>344</v>
      </c>
      <c r="N16" s="156">
        <v>340</v>
      </c>
      <c r="O16" s="156">
        <v>303</v>
      </c>
      <c r="P16" s="156">
        <v>252</v>
      </c>
      <c r="Q16" s="156">
        <v>142</v>
      </c>
      <c r="R16" s="156">
        <v>145</v>
      </c>
      <c r="S16" s="156">
        <v>197</v>
      </c>
      <c r="T16" s="156">
        <v>169</v>
      </c>
      <c r="U16" s="156">
        <v>195</v>
      </c>
      <c r="V16" s="156">
        <v>243</v>
      </c>
      <c r="W16" s="156">
        <v>271</v>
      </c>
      <c r="X16" s="156">
        <v>324</v>
      </c>
      <c r="Y16" s="156">
        <v>325</v>
      </c>
      <c r="Z16" s="156">
        <v>399</v>
      </c>
      <c r="AA16" s="156">
        <v>467</v>
      </c>
      <c r="AB16" s="156">
        <v>498</v>
      </c>
      <c r="AC16" s="156">
        <v>520</v>
      </c>
      <c r="AD16" s="156">
        <v>519</v>
      </c>
      <c r="AE16" s="156">
        <v>472</v>
      </c>
      <c r="AF16" s="156">
        <v>334</v>
      </c>
      <c r="AG16" s="156">
        <v>255</v>
      </c>
      <c r="AH16" s="156">
        <v>265</v>
      </c>
      <c r="AI16" s="156">
        <v>278</v>
      </c>
      <c r="AJ16" s="156">
        <v>282</v>
      </c>
    </row>
    <row r="17" spans="1:36" ht="15" customHeight="1">
      <c r="A17" s="155" t="s">
        <v>437</v>
      </c>
      <c r="B17" s="156">
        <v>4881</v>
      </c>
      <c r="C17" s="156">
        <v>6532</v>
      </c>
      <c r="D17" s="156">
        <v>5009</v>
      </c>
      <c r="E17" s="156">
        <v>6708</v>
      </c>
      <c r="F17" s="156">
        <v>7116</v>
      </c>
      <c r="G17" s="156">
        <v>8341</v>
      </c>
      <c r="H17" s="156">
        <v>12741</v>
      </c>
      <c r="I17" s="156">
        <v>11843</v>
      </c>
      <c r="J17" s="156">
        <v>11014</v>
      </c>
      <c r="K17" s="156">
        <v>12186</v>
      </c>
      <c r="L17" s="156">
        <v>12431</v>
      </c>
      <c r="M17" s="156">
        <v>12527</v>
      </c>
      <c r="N17" s="156">
        <v>12573</v>
      </c>
      <c r="O17" s="156">
        <v>17822</v>
      </c>
      <c r="P17" s="156">
        <v>24575</v>
      </c>
      <c r="Q17" s="156">
        <v>28927</v>
      </c>
      <c r="R17" s="156">
        <v>26772</v>
      </c>
      <c r="S17" s="156">
        <v>19186</v>
      </c>
      <c r="T17" s="156">
        <v>16957</v>
      </c>
      <c r="U17" s="156">
        <v>16019</v>
      </c>
      <c r="V17" s="156">
        <v>20859</v>
      </c>
      <c r="W17" s="156">
        <v>24009</v>
      </c>
      <c r="X17" s="156">
        <v>27995</v>
      </c>
      <c r="Y17" s="156">
        <v>27888</v>
      </c>
      <c r="Z17" s="156">
        <v>27266</v>
      </c>
      <c r="AA17" s="156">
        <v>28561</v>
      </c>
      <c r="AB17" s="156">
        <v>38507</v>
      </c>
      <c r="AC17" s="156">
        <v>45432</v>
      </c>
      <c r="AD17" s="156">
        <v>52549</v>
      </c>
      <c r="AE17" s="156">
        <v>62753</v>
      </c>
      <c r="AF17" s="156">
        <v>55709</v>
      </c>
      <c r="AG17" s="156">
        <v>64406</v>
      </c>
      <c r="AH17" s="156">
        <v>65440</v>
      </c>
      <c r="AI17" s="156">
        <v>65844</v>
      </c>
      <c r="AJ17" s="156">
        <v>68392</v>
      </c>
    </row>
    <row r="18" spans="1:36" ht="15" customHeight="1">
      <c r="A18" s="155" t="s">
        <v>438</v>
      </c>
      <c r="B18" s="156">
        <v>7165</v>
      </c>
      <c r="C18" s="156">
        <v>6982</v>
      </c>
      <c r="D18" s="156">
        <v>7015</v>
      </c>
      <c r="E18" s="156">
        <v>8873</v>
      </c>
      <c r="F18" s="156">
        <v>9977</v>
      </c>
      <c r="G18" s="156">
        <v>11775</v>
      </c>
      <c r="H18" s="156">
        <v>11770</v>
      </c>
      <c r="I18" s="156">
        <v>12529</v>
      </c>
      <c r="J18" s="156">
        <v>10358</v>
      </c>
      <c r="K18" s="156">
        <v>10901</v>
      </c>
      <c r="L18" s="156">
        <v>11235</v>
      </c>
      <c r="M18" s="156">
        <v>10207</v>
      </c>
      <c r="N18" s="156">
        <v>10304</v>
      </c>
      <c r="O18" s="156">
        <v>10150</v>
      </c>
      <c r="P18" s="156">
        <v>10288</v>
      </c>
      <c r="Q18" s="156">
        <v>12405</v>
      </c>
      <c r="R18" s="156">
        <v>14389</v>
      </c>
      <c r="S18" s="156">
        <v>16709</v>
      </c>
      <c r="T18" s="156">
        <v>19268</v>
      </c>
      <c r="U18" s="156">
        <v>19450</v>
      </c>
      <c r="V18" s="156">
        <v>21708</v>
      </c>
      <c r="W18" s="156">
        <v>23821</v>
      </c>
      <c r="X18" s="156">
        <v>29014</v>
      </c>
      <c r="Y18" s="156">
        <v>36010</v>
      </c>
      <c r="Z18" s="156">
        <v>37706</v>
      </c>
      <c r="AA18" s="156">
        <v>43799</v>
      </c>
      <c r="AB18" s="156">
        <v>46162</v>
      </c>
      <c r="AC18" s="156">
        <v>47862</v>
      </c>
      <c r="AD18" s="156">
        <v>51156</v>
      </c>
      <c r="AE18" s="156">
        <v>54035</v>
      </c>
      <c r="AF18" s="156">
        <v>44874</v>
      </c>
      <c r="AG18" s="156">
        <v>36805</v>
      </c>
      <c r="AH18" s="156">
        <v>36027</v>
      </c>
      <c r="AI18" s="156">
        <v>39012</v>
      </c>
      <c r="AJ18" s="156">
        <v>41956</v>
      </c>
    </row>
    <row r="19" spans="1:36" ht="15" customHeight="1">
      <c r="A19" s="157" t="s">
        <v>312</v>
      </c>
      <c r="B19" s="157">
        <v>13446</v>
      </c>
      <c r="C19" s="157">
        <v>14481</v>
      </c>
      <c r="D19" s="157">
        <v>13317</v>
      </c>
      <c r="E19" s="157">
        <v>16977</v>
      </c>
      <c r="F19" s="157">
        <v>18645</v>
      </c>
      <c r="G19" s="157">
        <v>21810</v>
      </c>
      <c r="H19" s="157">
        <v>25934</v>
      </c>
      <c r="I19" s="157">
        <v>25490</v>
      </c>
      <c r="J19" s="157">
        <v>22172</v>
      </c>
      <c r="K19" s="157">
        <v>23943</v>
      </c>
      <c r="L19" s="157">
        <v>24653</v>
      </c>
      <c r="M19" s="157">
        <v>23694</v>
      </c>
      <c r="N19" s="157">
        <v>23841</v>
      </c>
      <c r="O19" s="157">
        <v>28955</v>
      </c>
      <c r="P19" s="157">
        <v>35976</v>
      </c>
      <c r="Q19" s="157">
        <v>42433</v>
      </c>
      <c r="R19" s="157">
        <v>41943</v>
      </c>
      <c r="S19" s="157">
        <v>35649</v>
      </c>
      <c r="T19" s="157">
        <v>35484</v>
      </c>
      <c r="U19" s="157">
        <v>34499</v>
      </c>
      <c r="V19" s="157">
        <v>41999</v>
      </c>
      <c r="W19" s="157">
        <v>47530</v>
      </c>
      <c r="X19" s="157">
        <v>56228</v>
      </c>
      <c r="Y19" s="157">
        <v>60845</v>
      </c>
      <c r="Z19" s="157">
        <v>61046</v>
      </c>
      <c r="AA19" s="157">
        <v>66670</v>
      </c>
      <c r="AB19" s="157">
        <v>80861</v>
      </c>
      <c r="AC19" s="157">
        <v>90652</v>
      </c>
      <c r="AD19" s="157">
        <v>101747</v>
      </c>
      <c r="AE19" s="157">
        <v>116455</v>
      </c>
      <c r="AF19" s="157">
        <v>101477</v>
      </c>
      <c r="AG19" s="157">
        <v>107208</v>
      </c>
      <c r="AH19" s="157">
        <v>108049</v>
      </c>
      <c r="AI19" s="157">
        <v>110436</v>
      </c>
      <c r="AJ19" s="157">
        <v>115559</v>
      </c>
    </row>
    <row r="20" spans="1:36" ht="15" customHeight="1">
      <c r="A20" s="36" t="s">
        <v>250</v>
      </c>
    </row>
    <row r="21" spans="1:36" ht="15" customHeight="1">
      <c r="A21" s="47"/>
      <c r="B21" s="141"/>
      <c r="C21" s="141"/>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row>
    <row r="22" spans="1:36" ht="15" customHeight="1">
      <c r="A22" s="66" t="s">
        <v>440</v>
      </c>
      <c r="B22" s="50"/>
      <c r="C22" s="50"/>
      <c r="D22" s="50"/>
      <c r="E22" s="50"/>
      <c r="F22" s="50"/>
      <c r="G22" s="50"/>
      <c r="H22" s="50"/>
      <c r="I22" s="50"/>
      <c r="J22" s="50"/>
      <c r="K22" s="50"/>
      <c r="L22" s="50"/>
      <c r="M22" s="50"/>
      <c r="N22" s="50"/>
      <c r="O22" s="50"/>
      <c r="P22" s="50"/>
      <c r="Q22" s="50"/>
      <c r="R22" s="50"/>
      <c r="S22" s="50"/>
      <c r="T22" s="50"/>
      <c r="U22" s="50"/>
      <c r="V22" s="50"/>
      <c r="W22" s="50"/>
      <c r="X22" s="154"/>
      <c r="Y22" s="154"/>
      <c r="Z22" s="154"/>
      <c r="AA22" s="154"/>
      <c r="AB22" s="154"/>
      <c r="AC22" s="154"/>
      <c r="AD22" s="154"/>
      <c r="AE22" s="154"/>
      <c r="AF22" s="154"/>
      <c r="AG22" s="154"/>
      <c r="AH22" s="154"/>
      <c r="AI22" s="154"/>
      <c r="AJ22" s="154"/>
    </row>
    <row r="23" spans="1:36" ht="15" customHeight="1">
      <c r="A23" s="66" t="s">
        <v>252</v>
      </c>
      <c r="B23" s="50"/>
      <c r="C23" s="50"/>
      <c r="D23" s="50"/>
      <c r="E23" s="50"/>
      <c r="F23" s="50"/>
      <c r="G23" s="50"/>
      <c r="H23" s="50"/>
      <c r="I23" s="50"/>
      <c r="J23" s="50"/>
      <c r="K23" s="50"/>
      <c r="L23" s="50"/>
      <c r="M23" s="50"/>
      <c r="N23" s="50"/>
      <c r="O23" s="50"/>
      <c r="P23" s="50"/>
      <c r="Q23" s="50"/>
      <c r="R23" s="50"/>
      <c r="S23" s="50"/>
      <c r="T23" s="50"/>
      <c r="U23" s="50"/>
      <c r="V23" s="50"/>
      <c r="W23" s="50"/>
      <c r="X23" s="154"/>
      <c r="Y23" s="154"/>
      <c r="Z23" s="154"/>
      <c r="AA23" s="154"/>
      <c r="AB23" s="154"/>
      <c r="AC23" s="154"/>
      <c r="AD23" s="154"/>
      <c r="AE23" s="154"/>
      <c r="AF23" s="154"/>
      <c r="AG23" s="154"/>
      <c r="AH23" s="154"/>
      <c r="AI23" s="154"/>
      <c r="AJ23" s="154"/>
    </row>
    <row r="24" spans="1:36" ht="15" customHeight="1">
      <c r="A24" s="50" t="s">
        <v>219</v>
      </c>
      <c r="B24" s="50"/>
      <c r="C24" s="50"/>
      <c r="D24" s="50"/>
      <c r="E24" s="50"/>
      <c r="F24" s="50"/>
      <c r="G24" s="50"/>
      <c r="H24" s="50"/>
      <c r="I24" s="50"/>
      <c r="J24" s="50"/>
      <c r="K24" s="50"/>
      <c r="L24" s="50"/>
      <c r="M24" s="50"/>
      <c r="N24" s="50"/>
      <c r="O24" s="59"/>
      <c r="P24" s="59"/>
      <c r="Q24" s="50"/>
      <c r="R24" s="59"/>
      <c r="S24" s="50"/>
      <c r="T24" s="59"/>
      <c r="U24" s="59"/>
      <c r="V24" s="59"/>
      <c r="W24" s="36"/>
      <c r="X24" s="38"/>
      <c r="Y24" s="38"/>
      <c r="Z24" s="38"/>
      <c r="AA24" s="38"/>
      <c r="AB24" s="38"/>
      <c r="AC24" s="38"/>
      <c r="AD24" s="38"/>
      <c r="AE24" s="38"/>
      <c r="AF24" s="38"/>
      <c r="AG24" s="38"/>
      <c r="AH24" s="38"/>
      <c r="AI24" s="38"/>
      <c r="AJ24" s="38"/>
    </row>
    <row r="25" spans="1:36" ht="13.5">
      <c r="A25" s="67"/>
      <c r="B25" s="39">
        <v>1990</v>
      </c>
      <c r="C25" s="39">
        <v>1991</v>
      </c>
      <c r="D25" s="39">
        <v>1992</v>
      </c>
      <c r="E25" s="39">
        <v>1993</v>
      </c>
      <c r="F25" s="39">
        <v>1994</v>
      </c>
      <c r="G25" s="39">
        <v>1995</v>
      </c>
      <c r="H25" s="39">
        <v>1996</v>
      </c>
      <c r="I25" s="39">
        <v>1997</v>
      </c>
      <c r="J25" s="39">
        <v>1998</v>
      </c>
      <c r="K25" s="39">
        <v>1999</v>
      </c>
      <c r="L25" s="39">
        <v>2000</v>
      </c>
      <c r="M25" s="39">
        <v>2001</v>
      </c>
      <c r="N25" s="39">
        <v>2002</v>
      </c>
      <c r="O25" s="39">
        <v>2003</v>
      </c>
      <c r="P25" s="39">
        <v>2004</v>
      </c>
      <c r="Q25" s="39" t="s">
        <v>226</v>
      </c>
      <c r="R25" s="39" t="s">
        <v>227</v>
      </c>
      <c r="S25" s="39" t="s">
        <v>228</v>
      </c>
      <c r="T25" s="39" t="s">
        <v>214</v>
      </c>
      <c r="U25" s="39">
        <v>2009</v>
      </c>
      <c r="V25" s="40" t="s">
        <v>215</v>
      </c>
      <c r="W25" s="40" t="s">
        <v>216</v>
      </c>
      <c r="X25" s="40">
        <v>2012</v>
      </c>
      <c r="Y25" s="40">
        <v>2013</v>
      </c>
      <c r="Z25" s="40">
        <v>2014</v>
      </c>
      <c r="AA25" s="40">
        <v>2015</v>
      </c>
      <c r="AB25" s="40">
        <v>2016</v>
      </c>
      <c r="AC25" s="40">
        <v>2017</v>
      </c>
      <c r="AD25" s="40">
        <v>2018</v>
      </c>
      <c r="AE25" s="40" t="s">
        <v>576</v>
      </c>
      <c r="AF25" s="40" t="s">
        <v>229</v>
      </c>
      <c r="AG25" s="40" t="s">
        <v>217</v>
      </c>
      <c r="AH25" s="40" t="s">
        <v>218</v>
      </c>
      <c r="AI25" s="40" t="s">
        <v>230</v>
      </c>
      <c r="AJ25" s="40" t="s">
        <v>231</v>
      </c>
    </row>
    <row r="26" spans="1:36" ht="15" customHeight="1">
      <c r="A26" s="158" t="s">
        <v>435</v>
      </c>
      <c r="B26" s="159">
        <v>127.08333333333336</v>
      </c>
      <c r="C26" s="159">
        <v>135.09615384615387</v>
      </c>
      <c r="D26" s="159">
        <v>135.09615384615387</v>
      </c>
      <c r="E26" s="159">
        <v>141.9871794871795</v>
      </c>
      <c r="F26" s="159">
        <v>147.27564102564105</v>
      </c>
      <c r="G26" s="159">
        <v>149.83974358974359</v>
      </c>
      <c r="H26" s="159">
        <v>176.44230769230768</v>
      </c>
      <c r="I26" s="159">
        <v>99.999999999999986</v>
      </c>
      <c r="J26" s="159">
        <v>66.34615384615384</v>
      </c>
      <c r="K26" s="159">
        <v>69.070512820512818</v>
      </c>
      <c r="L26" s="159">
        <v>92.628205128205124</v>
      </c>
      <c r="M26" s="159">
        <v>98.878205128205124</v>
      </c>
      <c r="N26" s="159">
        <v>100</v>
      </c>
      <c r="O26" s="159">
        <v>108.97435897435898</v>
      </c>
      <c r="P26" s="159">
        <v>131.08974358974359</v>
      </c>
      <c r="Q26" s="159">
        <v>149.03846153846155</v>
      </c>
      <c r="R26" s="159">
        <v>152.5641025641026</v>
      </c>
      <c r="S26" s="159">
        <v>154.80769230769235</v>
      </c>
      <c r="T26" s="159">
        <v>201.12179487179492</v>
      </c>
      <c r="U26" s="159">
        <v>193.10897435897439</v>
      </c>
      <c r="V26" s="159">
        <v>214.74358974358978</v>
      </c>
      <c r="W26" s="159">
        <v>250.8012820512821</v>
      </c>
      <c r="X26" s="159">
        <v>287.50000000000006</v>
      </c>
      <c r="Y26" s="159">
        <v>327.40384615384625</v>
      </c>
      <c r="Z26" s="159">
        <v>309.6153846153847</v>
      </c>
      <c r="AA26" s="159">
        <v>337.50000000000011</v>
      </c>
      <c r="AB26" s="159">
        <v>323.87820512820525</v>
      </c>
      <c r="AC26" s="159">
        <v>326.92307692307708</v>
      </c>
      <c r="AD26" s="159">
        <v>333.33333333333348</v>
      </c>
      <c r="AE26" s="159">
        <v>336.21794871794884</v>
      </c>
      <c r="AF26" s="159">
        <v>313.46153846153862</v>
      </c>
      <c r="AG26" s="159">
        <v>300.4807692307694</v>
      </c>
      <c r="AH26" s="159">
        <v>307.21153846153868</v>
      </c>
      <c r="AI26" s="159">
        <v>315.86538461538481</v>
      </c>
      <c r="AJ26" s="159">
        <v>329.64743589743614</v>
      </c>
    </row>
    <row r="27" spans="1:36" ht="15" customHeight="1">
      <c r="A27" s="158" t="s">
        <v>436</v>
      </c>
      <c r="B27" s="159">
        <v>87.352941176470566</v>
      </c>
      <c r="C27" s="159">
        <v>87.647058823529392</v>
      </c>
      <c r="D27" s="159">
        <v>79.411764705882334</v>
      </c>
      <c r="E27" s="159">
        <v>92.352941176470566</v>
      </c>
      <c r="F27" s="159">
        <v>97.352941176470566</v>
      </c>
      <c r="G27" s="159">
        <v>110.88235294117645</v>
      </c>
      <c r="H27" s="159">
        <v>105.88235294117646</v>
      </c>
      <c r="I27" s="159">
        <v>109.41176470588233</v>
      </c>
      <c r="J27" s="159">
        <v>101.17647058823528</v>
      </c>
      <c r="K27" s="159">
        <v>116.4705882352941</v>
      </c>
      <c r="L27" s="159">
        <v>110.29411764705881</v>
      </c>
      <c r="M27" s="159">
        <v>101.17647058823529</v>
      </c>
      <c r="N27" s="159">
        <v>100</v>
      </c>
      <c r="O27" s="159">
        <v>89.117647058823536</v>
      </c>
      <c r="P27" s="159">
        <v>74.117647058823536</v>
      </c>
      <c r="Q27" s="159">
        <v>41.764705882352949</v>
      </c>
      <c r="R27" s="159">
        <v>42.64705882352942</v>
      </c>
      <c r="S27" s="159">
        <v>57.941176470588246</v>
      </c>
      <c r="T27" s="159">
        <v>49.705882352941188</v>
      </c>
      <c r="U27" s="159">
        <v>57.352941176470601</v>
      </c>
      <c r="V27" s="159">
        <v>71.470588235294144</v>
      </c>
      <c r="W27" s="159">
        <v>79.705882352941202</v>
      </c>
      <c r="X27" s="159">
        <v>95.294117647058854</v>
      </c>
      <c r="Y27" s="159">
        <v>95.58823529411768</v>
      </c>
      <c r="Z27" s="159">
        <v>117.35294117647062</v>
      </c>
      <c r="AA27" s="159">
        <v>137.35294117647064</v>
      </c>
      <c r="AB27" s="159">
        <v>146.47058823529417</v>
      </c>
      <c r="AC27" s="159">
        <v>152.94117647058829</v>
      </c>
      <c r="AD27" s="159">
        <v>152.64705882352945</v>
      </c>
      <c r="AE27" s="159">
        <v>138.82352941176475</v>
      </c>
      <c r="AF27" s="159">
        <v>98.235294117647086</v>
      </c>
      <c r="AG27" s="159">
        <v>75.000000000000028</v>
      </c>
      <c r="AH27" s="159">
        <v>77.94117647058826</v>
      </c>
      <c r="AI27" s="159">
        <v>81.764705882352956</v>
      </c>
      <c r="AJ27" s="159">
        <v>82.94117647058826</v>
      </c>
    </row>
    <row r="28" spans="1:36" ht="15" customHeight="1">
      <c r="A28" s="158" t="s">
        <v>437</v>
      </c>
      <c r="B28" s="159">
        <v>38.821283703173464</v>
      </c>
      <c r="C28" s="159">
        <v>51.952596834486599</v>
      </c>
      <c r="D28" s="159">
        <v>39.839338264535115</v>
      </c>
      <c r="E28" s="159">
        <v>53.352421856358866</v>
      </c>
      <c r="F28" s="159">
        <v>56.597470770699118</v>
      </c>
      <c r="G28" s="159">
        <v>66.340571064980509</v>
      </c>
      <c r="H28" s="159">
        <v>101.33619661178716</v>
      </c>
      <c r="I28" s="159">
        <v>94.193907579734343</v>
      </c>
      <c r="J28" s="159">
        <v>87.600413584665546</v>
      </c>
      <c r="K28" s="159">
        <v>96.921975662133136</v>
      </c>
      <c r="L28" s="159">
        <v>98.870595720989414</v>
      </c>
      <c r="M28" s="159">
        <v>99.63413664201066</v>
      </c>
      <c r="N28" s="159">
        <v>100</v>
      </c>
      <c r="O28" s="159">
        <v>141.74819056708822</v>
      </c>
      <c r="P28" s="159">
        <v>195.45852223017579</v>
      </c>
      <c r="Q28" s="159">
        <v>230.07237731647183</v>
      </c>
      <c r="R28" s="159">
        <v>212.93247434979722</v>
      </c>
      <c r="S28" s="159">
        <v>152.59683448659828</v>
      </c>
      <c r="T28" s="159">
        <v>134.86836872663645</v>
      </c>
      <c r="U28" s="159">
        <v>127.40793764415811</v>
      </c>
      <c r="V28" s="159">
        <v>165.90312574564541</v>
      </c>
      <c r="W28" s="159">
        <v>190.95681221665473</v>
      </c>
      <c r="X28" s="159">
        <v>222.65966754155733</v>
      </c>
      <c r="Y28" s="159">
        <v>221.80863755666908</v>
      </c>
      <c r="Z28" s="159">
        <v>216.86152867255234</v>
      </c>
      <c r="AA28" s="159">
        <v>227.16137755507839</v>
      </c>
      <c r="AB28" s="159">
        <v>306.26739839338273</v>
      </c>
      <c r="AC28" s="159">
        <v>361.34574087330003</v>
      </c>
      <c r="AD28" s="159">
        <v>417.95116519525982</v>
      </c>
      <c r="AE28" s="159">
        <v>499.10920225880869</v>
      </c>
      <c r="AF28" s="159">
        <v>443.08438717887549</v>
      </c>
      <c r="AG28" s="159">
        <v>512.25642249264308</v>
      </c>
      <c r="AH28" s="159">
        <v>520.48039449614271</v>
      </c>
      <c r="AI28" s="159">
        <v>523.6936292054404</v>
      </c>
      <c r="AJ28" s="159">
        <v>543.95927781754574</v>
      </c>
    </row>
    <row r="29" spans="1:36" ht="15" customHeight="1">
      <c r="A29" s="158" t="s">
        <v>438</v>
      </c>
      <c r="B29" s="159">
        <v>69.536102484472053</v>
      </c>
      <c r="C29" s="159">
        <v>67.760093167701868</v>
      </c>
      <c r="D29" s="159">
        <v>68.080357142857153</v>
      </c>
      <c r="E29" s="159">
        <v>86.112189440993788</v>
      </c>
      <c r="F29" s="159">
        <v>96.82647515527951</v>
      </c>
      <c r="G29" s="159">
        <v>114.2760093167702</v>
      </c>
      <c r="H29" s="159">
        <v>114.2274844720497</v>
      </c>
      <c r="I29" s="159">
        <v>121.59355590062113</v>
      </c>
      <c r="J29" s="159">
        <v>100.52406832298138</v>
      </c>
      <c r="K29" s="159">
        <v>105.79386645962734</v>
      </c>
      <c r="L29" s="159">
        <v>109.03532608695652</v>
      </c>
      <c r="M29" s="159">
        <v>99.058618012422357</v>
      </c>
      <c r="N29" s="159">
        <v>100</v>
      </c>
      <c r="O29" s="159">
        <v>98.505434782608702</v>
      </c>
      <c r="P29" s="159">
        <v>99.844720496894425</v>
      </c>
      <c r="Q29" s="159">
        <v>120.39013975155281</v>
      </c>
      <c r="R29" s="159">
        <v>139.64479813664599</v>
      </c>
      <c r="S29" s="159">
        <v>162.16032608695656</v>
      </c>
      <c r="T29" s="159">
        <v>186.99534161490686</v>
      </c>
      <c r="U29" s="159">
        <v>188.76164596273296</v>
      </c>
      <c r="V29" s="159">
        <v>210.67546583850935</v>
      </c>
      <c r="W29" s="159">
        <v>231.18206521739137</v>
      </c>
      <c r="X29" s="159">
        <v>281.57996894409945</v>
      </c>
      <c r="Y29" s="159">
        <v>349.47593167701871</v>
      </c>
      <c r="Z29" s="159">
        <v>365.93555900621124</v>
      </c>
      <c r="AA29" s="159">
        <v>425.0679347826088</v>
      </c>
      <c r="AB29" s="159">
        <v>448.00077639751566</v>
      </c>
      <c r="AC29" s="159">
        <v>464.49922360248462</v>
      </c>
      <c r="AD29" s="159">
        <v>496.46739130434798</v>
      </c>
      <c r="AE29" s="159">
        <v>524.40799689441019</v>
      </c>
      <c r="AF29" s="159">
        <v>435.50077639751572</v>
      </c>
      <c r="AG29" s="159">
        <v>357.19138198757781</v>
      </c>
      <c r="AH29" s="159">
        <v>349.64091614906852</v>
      </c>
      <c r="AI29" s="159">
        <v>378.61024844720515</v>
      </c>
      <c r="AJ29" s="159">
        <v>407.18167701863371</v>
      </c>
    </row>
    <row r="30" spans="1:36" ht="15" customHeight="1">
      <c r="A30" s="160" t="s">
        <v>312</v>
      </c>
      <c r="B30" s="160">
        <v>56.398640996602481</v>
      </c>
      <c r="C30" s="160">
        <v>60.739901849754617</v>
      </c>
      <c r="D30" s="160">
        <v>55.857556310557435</v>
      </c>
      <c r="E30" s="160">
        <v>71.209261356486721</v>
      </c>
      <c r="F30" s="160">
        <v>78.205612180697116</v>
      </c>
      <c r="G30" s="160">
        <v>91.48106203598843</v>
      </c>
      <c r="H30" s="160">
        <v>108.77899416970766</v>
      </c>
      <c r="I30" s="160">
        <v>106.91665618052934</v>
      </c>
      <c r="J30" s="160">
        <v>92.999454720859021</v>
      </c>
      <c r="K30" s="160">
        <v>100.42783440291934</v>
      </c>
      <c r="L30" s="160">
        <v>103.40589740363239</v>
      </c>
      <c r="M30" s="160">
        <v>99.383415125204479</v>
      </c>
      <c r="N30" s="160">
        <v>100</v>
      </c>
      <c r="O30" s="160">
        <v>121.45044251499517</v>
      </c>
      <c r="P30" s="160">
        <v>150.8997105826098</v>
      </c>
      <c r="Q30" s="160">
        <v>177.98330606937631</v>
      </c>
      <c r="R30" s="160">
        <v>175.92802315339125</v>
      </c>
      <c r="S30" s="160">
        <v>149.52812382030959</v>
      </c>
      <c r="T30" s="160">
        <v>148.8360387567636</v>
      </c>
      <c r="U30" s="160">
        <v>144.70450065014057</v>
      </c>
      <c r="V30" s="160">
        <v>176.16291262950386</v>
      </c>
      <c r="W30" s="160">
        <v>199.36244285055164</v>
      </c>
      <c r="X30" s="160">
        <v>235.84581183675189</v>
      </c>
      <c r="Y30" s="160">
        <v>255.21161025124795</v>
      </c>
      <c r="Z30" s="160">
        <v>256.0546956922949</v>
      </c>
      <c r="AA30" s="160">
        <v>279.64431022188677</v>
      </c>
      <c r="AB30" s="160">
        <v>339.16782014177267</v>
      </c>
      <c r="AC30" s="160">
        <v>380.23572836709877</v>
      </c>
      <c r="AD30" s="160">
        <v>426.7732058219035</v>
      </c>
      <c r="AE30" s="160">
        <v>488.46524894090015</v>
      </c>
      <c r="AF30" s="160">
        <v>425.64070299064639</v>
      </c>
      <c r="AG30" s="160">
        <v>449.67912419781049</v>
      </c>
      <c r="AH30" s="160">
        <v>453.20666079442975</v>
      </c>
      <c r="AI30" s="160">
        <v>463.21882471372845</v>
      </c>
      <c r="AJ30" s="160">
        <v>484.70701732309891</v>
      </c>
    </row>
    <row r="32" spans="1:36" ht="15" customHeight="1">
      <c r="A32" s="66" t="s">
        <v>441</v>
      </c>
      <c r="B32" s="50"/>
      <c r="C32" s="50"/>
      <c r="D32" s="50"/>
      <c r="E32" s="50"/>
      <c r="F32" s="50"/>
      <c r="G32" s="50"/>
      <c r="H32" s="50"/>
      <c r="I32" s="50"/>
      <c r="J32" s="50"/>
      <c r="K32" s="50"/>
      <c r="L32" s="50"/>
      <c r="M32" s="50"/>
      <c r="N32" s="50"/>
      <c r="O32" s="50"/>
      <c r="P32" s="50"/>
      <c r="Q32" s="50"/>
      <c r="R32" s="50"/>
      <c r="S32" s="50"/>
      <c r="T32" s="50"/>
      <c r="U32" s="50"/>
      <c r="V32" s="50"/>
      <c r="W32" s="50"/>
      <c r="X32" s="154"/>
      <c r="Y32" s="154"/>
      <c r="Z32" s="154"/>
      <c r="AA32" s="154"/>
      <c r="AB32" s="154"/>
      <c r="AC32" s="154"/>
      <c r="AD32" s="154"/>
      <c r="AE32" s="154"/>
      <c r="AF32" s="154"/>
      <c r="AG32" s="154"/>
      <c r="AH32" s="154"/>
      <c r="AI32" s="154"/>
      <c r="AJ32" s="154"/>
    </row>
    <row r="33" spans="1:36" ht="15" customHeight="1">
      <c r="A33" s="66" t="s">
        <v>246</v>
      </c>
      <c r="B33" s="50"/>
      <c r="C33" s="50"/>
      <c r="D33" s="50"/>
      <c r="E33" s="50"/>
      <c r="F33" s="50"/>
      <c r="G33" s="50"/>
      <c r="H33" s="50"/>
      <c r="I33" s="50"/>
      <c r="J33" s="50"/>
      <c r="K33" s="50"/>
      <c r="L33" s="50"/>
      <c r="M33" s="50"/>
      <c r="N33" s="50"/>
      <c r="O33" s="50"/>
      <c r="P33" s="50"/>
      <c r="Q33" s="50"/>
      <c r="R33" s="50"/>
      <c r="S33" s="50"/>
      <c r="T33" s="50"/>
      <c r="U33" s="50"/>
      <c r="V33" s="50"/>
      <c r="W33" s="50"/>
      <c r="X33" s="154"/>
      <c r="Y33" s="154"/>
      <c r="Z33" s="154"/>
      <c r="AA33" s="154"/>
      <c r="AB33" s="154"/>
      <c r="AC33" s="154"/>
      <c r="AD33" s="154"/>
      <c r="AE33" s="154"/>
      <c r="AF33" s="154"/>
      <c r="AG33" s="154"/>
      <c r="AH33" s="154"/>
      <c r="AI33" s="154"/>
      <c r="AJ33" s="154"/>
    </row>
    <row r="34" spans="1:36" ht="15" customHeight="1">
      <c r="A34" s="50" t="s">
        <v>219</v>
      </c>
      <c r="B34" s="50"/>
      <c r="C34" s="50"/>
      <c r="D34" s="50"/>
      <c r="E34" s="50"/>
      <c r="F34" s="50"/>
      <c r="G34" s="50"/>
      <c r="H34" s="50"/>
      <c r="I34" s="50"/>
      <c r="J34" s="50"/>
      <c r="K34" s="50"/>
      <c r="L34" s="50"/>
      <c r="M34" s="50"/>
      <c r="N34" s="50"/>
      <c r="O34" s="59"/>
      <c r="P34" s="59"/>
      <c r="Q34" s="50"/>
      <c r="R34" s="59"/>
      <c r="S34" s="50"/>
      <c r="T34" s="59"/>
      <c r="U34" s="59"/>
      <c r="V34" s="59"/>
      <c r="W34" s="36"/>
      <c r="X34" s="38"/>
      <c r="Y34" s="38"/>
      <c r="Z34" s="38"/>
      <c r="AA34" s="38"/>
      <c r="AB34" s="38"/>
      <c r="AC34" s="38"/>
      <c r="AD34" s="38"/>
      <c r="AE34" s="38"/>
      <c r="AF34" s="38"/>
      <c r="AG34" s="38"/>
      <c r="AH34" s="38"/>
      <c r="AI34" s="38"/>
      <c r="AJ34" s="38" t="s">
        <v>254</v>
      </c>
    </row>
    <row r="35" spans="1:36" ht="13.5">
      <c r="A35" s="67"/>
      <c r="B35" s="39">
        <v>1990</v>
      </c>
      <c r="C35" s="39">
        <v>1991</v>
      </c>
      <c r="D35" s="39">
        <v>1992</v>
      </c>
      <c r="E35" s="39">
        <v>1993</v>
      </c>
      <c r="F35" s="39">
        <v>1994</v>
      </c>
      <c r="G35" s="39">
        <v>1995</v>
      </c>
      <c r="H35" s="39">
        <v>1996</v>
      </c>
      <c r="I35" s="39">
        <v>1997</v>
      </c>
      <c r="J35" s="39">
        <v>1998</v>
      </c>
      <c r="K35" s="39">
        <v>1999</v>
      </c>
      <c r="L35" s="39">
        <v>2000</v>
      </c>
      <c r="M35" s="39">
        <v>2001</v>
      </c>
      <c r="N35" s="39">
        <v>2002</v>
      </c>
      <c r="O35" s="39">
        <v>2003</v>
      </c>
      <c r="P35" s="39">
        <v>2004</v>
      </c>
      <c r="Q35" s="39" t="s">
        <v>226</v>
      </c>
      <c r="R35" s="39" t="s">
        <v>227</v>
      </c>
      <c r="S35" s="39" t="s">
        <v>228</v>
      </c>
      <c r="T35" s="39" t="s">
        <v>214</v>
      </c>
      <c r="U35" s="39">
        <v>2009</v>
      </c>
      <c r="V35" s="40" t="s">
        <v>215</v>
      </c>
      <c r="W35" s="40" t="s">
        <v>216</v>
      </c>
      <c r="X35" s="40">
        <v>2012</v>
      </c>
      <c r="Y35" s="40">
        <v>2013</v>
      </c>
      <c r="Z35" s="40">
        <v>2014</v>
      </c>
      <c r="AA35" s="40">
        <v>2015</v>
      </c>
      <c r="AB35" s="40">
        <v>2016</v>
      </c>
      <c r="AC35" s="40">
        <v>2017</v>
      </c>
      <c r="AD35" s="40">
        <v>2018</v>
      </c>
      <c r="AE35" s="40" t="s">
        <v>576</v>
      </c>
      <c r="AF35" s="40" t="s">
        <v>229</v>
      </c>
      <c r="AG35" s="40" t="s">
        <v>217</v>
      </c>
      <c r="AH35" s="40" t="s">
        <v>218</v>
      </c>
      <c r="AI35" s="40" t="s">
        <v>230</v>
      </c>
      <c r="AJ35" s="40" t="s">
        <v>231</v>
      </c>
    </row>
    <row r="36" spans="1:36" ht="15" customHeight="1">
      <c r="A36" s="158" t="s">
        <v>435</v>
      </c>
      <c r="B36" s="159"/>
      <c r="C36" s="159">
        <v>6.3051702395964639</v>
      </c>
      <c r="D36" s="159">
        <v>0</v>
      </c>
      <c r="E36" s="159">
        <v>5.1008303677342752</v>
      </c>
      <c r="F36" s="159">
        <v>3.7246049661399496</v>
      </c>
      <c r="G36" s="159">
        <v>1.7410228509249208</v>
      </c>
      <c r="H36" s="159">
        <v>17.754010695187162</v>
      </c>
      <c r="I36" s="159">
        <v>-43.324250681198905</v>
      </c>
      <c r="J36" s="159">
        <v>-33.65384615384616</v>
      </c>
      <c r="K36" s="159">
        <v>4.1062801932367137</v>
      </c>
      <c r="L36" s="159">
        <v>34.106728538283079</v>
      </c>
      <c r="M36" s="159">
        <v>6.7474048442906565</v>
      </c>
      <c r="N36" s="159">
        <v>1.134521880064824</v>
      </c>
      <c r="O36" s="159">
        <v>8.9743589743589638</v>
      </c>
      <c r="P36" s="159">
        <v>20.294117647058812</v>
      </c>
      <c r="Q36" s="159">
        <v>13.691931540342296</v>
      </c>
      <c r="R36" s="159">
        <v>2.3655913978494709</v>
      </c>
      <c r="S36" s="159">
        <v>1.470588235294116</v>
      </c>
      <c r="T36" s="161">
        <v>29.917184265010349</v>
      </c>
      <c r="U36" s="161">
        <v>-3.9840637450199097</v>
      </c>
      <c r="V36" s="161">
        <v>11.203319502074692</v>
      </c>
      <c r="W36" s="161">
        <v>16.791044776119406</v>
      </c>
      <c r="X36" s="167">
        <v>14.632587859424916</v>
      </c>
      <c r="Y36" s="167">
        <v>13.879598662207357</v>
      </c>
      <c r="Z36" s="167">
        <v>-5.4331864904552134</v>
      </c>
      <c r="AA36" s="167">
        <v>9.0062111801242111</v>
      </c>
      <c r="AB36" s="167">
        <v>-4.0360873694206987</v>
      </c>
      <c r="AC36" s="167">
        <v>0.94012864918357764</v>
      </c>
      <c r="AD36" s="167">
        <v>1.9607843137254832</v>
      </c>
      <c r="AE36" s="167">
        <v>0.8653846153846132</v>
      </c>
      <c r="AF36" s="167">
        <v>-6.7683508102955159</v>
      </c>
      <c r="AG36" s="167">
        <v>-4.1411042944785237</v>
      </c>
      <c r="AH36" s="167">
        <v>2.2399999999999949</v>
      </c>
      <c r="AI36" s="167">
        <v>2.816901408450704</v>
      </c>
      <c r="AJ36" s="167">
        <v>4.3632673769660215</v>
      </c>
    </row>
    <row r="37" spans="1:36" ht="15" customHeight="1">
      <c r="A37" s="158" t="s">
        <v>436</v>
      </c>
      <c r="B37" s="159"/>
      <c r="C37" s="159">
        <v>0.33670033670034627</v>
      </c>
      <c r="D37" s="159">
        <v>-9.3959731543624088</v>
      </c>
      <c r="E37" s="159">
        <v>16.296296296296305</v>
      </c>
      <c r="F37" s="159">
        <v>5.4140127388535149</v>
      </c>
      <c r="G37" s="159">
        <v>13.897280966767369</v>
      </c>
      <c r="H37" s="159">
        <v>-4.5092838196286493</v>
      </c>
      <c r="I37" s="159">
        <v>3.3333333333333428</v>
      </c>
      <c r="J37" s="159">
        <v>-7.5268817204301115</v>
      </c>
      <c r="K37" s="159">
        <v>15.116279069767444</v>
      </c>
      <c r="L37" s="159">
        <v>-5.3030303030302974</v>
      </c>
      <c r="M37" s="159">
        <v>-8.2666666666666657</v>
      </c>
      <c r="N37" s="159">
        <v>-1.1627906976744242</v>
      </c>
      <c r="O37" s="159">
        <v>-10.882352941176464</v>
      </c>
      <c r="P37" s="159">
        <v>-16.831683168316829</v>
      </c>
      <c r="Q37" s="159">
        <v>-43.650793650793652</v>
      </c>
      <c r="R37" s="159">
        <v>2.1126760563380316</v>
      </c>
      <c r="S37" s="159">
        <v>35.862068965517238</v>
      </c>
      <c r="T37" s="161">
        <v>-14.213197969543145</v>
      </c>
      <c r="U37" s="161">
        <v>15.384615384615373</v>
      </c>
      <c r="V37" s="161">
        <v>24.615384615384613</v>
      </c>
      <c r="W37" s="161">
        <v>11.522633744855966</v>
      </c>
      <c r="X37" s="167">
        <v>19.557195571955717</v>
      </c>
      <c r="Y37" s="167">
        <v>0.30864197530864601</v>
      </c>
      <c r="Z37" s="167">
        <v>22.769230769230759</v>
      </c>
      <c r="AA37" s="167">
        <v>17.042606516290732</v>
      </c>
      <c r="AB37" s="167">
        <v>6.6381156316916474</v>
      </c>
      <c r="AC37" s="167">
        <v>4.4176706827309289</v>
      </c>
      <c r="AD37" s="167">
        <v>-0.1923076923076934</v>
      </c>
      <c r="AE37" s="167">
        <v>-9.0558766859344928</v>
      </c>
      <c r="AF37" s="167">
        <v>-29.237288135593218</v>
      </c>
      <c r="AG37" s="167">
        <v>-23.65269461077844</v>
      </c>
      <c r="AH37" s="167">
        <v>3.9215686274509949</v>
      </c>
      <c r="AI37" s="167">
        <v>4.9056603773584868</v>
      </c>
      <c r="AJ37" s="167">
        <v>1.4388489208633075</v>
      </c>
    </row>
    <row r="38" spans="1:36" ht="15" customHeight="1">
      <c r="A38" s="158" t="s">
        <v>437</v>
      </c>
      <c r="B38" s="159"/>
      <c r="C38" s="159">
        <v>33.825035853308748</v>
      </c>
      <c r="D38" s="159">
        <v>-23.315982853643604</v>
      </c>
      <c r="E38" s="159">
        <v>33.918945897384702</v>
      </c>
      <c r="F38" s="159">
        <v>6.0822898032200357</v>
      </c>
      <c r="G38" s="159">
        <v>17.214727374929723</v>
      </c>
      <c r="H38" s="159">
        <v>52.751468648843058</v>
      </c>
      <c r="I38" s="159">
        <v>-7.0481123930617713</v>
      </c>
      <c r="J38" s="159">
        <v>-6.9999155619353246</v>
      </c>
      <c r="K38" s="159">
        <v>10.64100236063193</v>
      </c>
      <c r="L38" s="159">
        <v>2.0105038568849523</v>
      </c>
      <c r="M38" s="159">
        <v>0.77226289115918689</v>
      </c>
      <c r="N38" s="159">
        <v>0.36720683324020342</v>
      </c>
      <c r="O38" s="159">
        <v>41.748190567088216</v>
      </c>
      <c r="P38" s="159">
        <v>37.891370216586239</v>
      </c>
      <c r="Q38" s="159">
        <v>17.70905391658188</v>
      </c>
      <c r="R38" s="159">
        <v>-7.4497873958585359</v>
      </c>
      <c r="S38" s="159">
        <v>-28.335574480800844</v>
      </c>
      <c r="T38" s="161">
        <v>-11.617846346294172</v>
      </c>
      <c r="U38" s="161">
        <v>-5.5316388512118806</v>
      </c>
      <c r="V38" s="161">
        <v>30.214120731631198</v>
      </c>
      <c r="W38" s="161">
        <v>15.101395081259895</v>
      </c>
      <c r="X38" s="167">
        <v>16.602107543004706</v>
      </c>
      <c r="Y38" s="167">
        <v>-0.38221110912662937</v>
      </c>
      <c r="Z38" s="167">
        <v>-2.230349971313828</v>
      </c>
      <c r="AA38" s="167">
        <v>4.7495048778698674</v>
      </c>
      <c r="AB38" s="167">
        <v>34.823710654388861</v>
      </c>
      <c r="AC38" s="167">
        <v>17.983743215519254</v>
      </c>
      <c r="AD38" s="167">
        <v>15.665169924282438</v>
      </c>
      <c r="AE38" s="167">
        <v>19.418066947039918</v>
      </c>
      <c r="AF38" s="167">
        <v>-11.224961356429176</v>
      </c>
      <c r="AG38" s="167">
        <v>15.611481089231532</v>
      </c>
      <c r="AH38" s="167">
        <v>1.6054404869111636</v>
      </c>
      <c r="AI38" s="167">
        <v>0.61735941320293364</v>
      </c>
      <c r="AJ38" s="167">
        <v>3.8697527489216981</v>
      </c>
    </row>
    <row r="39" spans="1:36" ht="15" customHeight="1">
      <c r="A39" s="158" t="s">
        <v>438</v>
      </c>
      <c r="B39" s="159"/>
      <c r="C39" s="159">
        <v>-2.5540823447313414</v>
      </c>
      <c r="D39" s="159">
        <v>0.47264394156403</v>
      </c>
      <c r="E39" s="159">
        <v>26.486101211689245</v>
      </c>
      <c r="F39" s="159">
        <v>12.442240504902529</v>
      </c>
      <c r="G39" s="159">
        <v>18.021449333466961</v>
      </c>
      <c r="H39" s="159">
        <v>-4.2462845010618366E-2</v>
      </c>
      <c r="I39" s="159">
        <v>6.448598130841134</v>
      </c>
      <c r="J39" s="159">
        <v>-17.32779950514805</v>
      </c>
      <c r="K39" s="159">
        <v>5.2423247731222347</v>
      </c>
      <c r="L39" s="159">
        <v>3.0639390881570563</v>
      </c>
      <c r="M39" s="159">
        <v>-9.1499777481085829</v>
      </c>
      <c r="N39" s="159">
        <v>0.95032820613305091</v>
      </c>
      <c r="O39" s="159">
        <v>-1.4945652173913118</v>
      </c>
      <c r="P39" s="159">
        <v>1.3596059113300356</v>
      </c>
      <c r="Q39" s="159">
        <v>20.577371695178854</v>
      </c>
      <c r="R39" s="159">
        <v>15.993550987505031</v>
      </c>
      <c r="S39" s="159">
        <v>16.123427618319553</v>
      </c>
      <c r="T39" s="161">
        <v>15.315099646896883</v>
      </c>
      <c r="U39" s="161">
        <v>0.94457130994393879</v>
      </c>
      <c r="V39" s="161">
        <v>11.609254498714662</v>
      </c>
      <c r="W39" s="161">
        <v>9.7337387138382212</v>
      </c>
      <c r="X39" s="167">
        <v>21.800092355484651</v>
      </c>
      <c r="Y39" s="167">
        <v>24.11249741504102</v>
      </c>
      <c r="Z39" s="167">
        <v>4.7098028325465151</v>
      </c>
      <c r="AA39" s="167">
        <v>16.159231952474414</v>
      </c>
      <c r="AB39" s="167">
        <v>5.3951003447567132</v>
      </c>
      <c r="AC39" s="167">
        <v>3.6826827260517234</v>
      </c>
      <c r="AD39" s="167">
        <v>6.882286573899961</v>
      </c>
      <c r="AE39" s="167">
        <v>5.6278833372429347</v>
      </c>
      <c r="AF39" s="167">
        <v>-16.953826223743874</v>
      </c>
      <c r="AG39" s="167">
        <v>-17.981459196862332</v>
      </c>
      <c r="AH39" s="167">
        <v>-2.1138432278223149</v>
      </c>
      <c r="AI39" s="167">
        <v>8.2854525772337411</v>
      </c>
      <c r="AJ39" s="167">
        <v>7.5463959807238865</v>
      </c>
    </row>
    <row r="40" spans="1:36" ht="15" customHeight="1">
      <c r="A40" s="160" t="s">
        <v>312</v>
      </c>
      <c r="B40" s="160"/>
      <c r="C40" s="160">
        <v>7.6974564926372295</v>
      </c>
      <c r="D40" s="160">
        <v>-8.0381189144396075</v>
      </c>
      <c r="E40" s="160">
        <v>27.483667492678521</v>
      </c>
      <c r="F40" s="160">
        <v>9.8250574306414649</v>
      </c>
      <c r="G40" s="160">
        <v>16.975060337892202</v>
      </c>
      <c r="H40" s="160">
        <v>18.908757450710681</v>
      </c>
      <c r="I40" s="160">
        <v>-1.7120382509447012</v>
      </c>
      <c r="J40" s="160">
        <v>-13.016869360533548</v>
      </c>
      <c r="K40" s="160">
        <v>7.9875518672199064</v>
      </c>
      <c r="L40" s="160">
        <v>2.965376101574563</v>
      </c>
      <c r="M40" s="160">
        <v>-3.8899931042875124</v>
      </c>
      <c r="N40" s="160">
        <v>0.62041023043808252</v>
      </c>
      <c r="O40" s="160">
        <v>21.450442514995174</v>
      </c>
      <c r="P40" s="160">
        <v>24.24797098946641</v>
      </c>
      <c r="Q40" s="160">
        <v>17.948076495441413</v>
      </c>
      <c r="R40" s="160">
        <v>-1.1547616242075804</v>
      </c>
      <c r="S40" s="160">
        <v>-15.006079679565119</v>
      </c>
      <c r="T40" s="163">
        <v>-0.4628460826390608</v>
      </c>
      <c r="U40" s="163">
        <v>-2.7758989967309162</v>
      </c>
      <c r="V40" s="163">
        <v>21.739760572770223</v>
      </c>
      <c r="W40" s="163">
        <v>13.169361175266076</v>
      </c>
      <c r="X40" s="168">
        <v>18.300021039343562</v>
      </c>
      <c r="Y40" s="168">
        <v>8.2112114960517886</v>
      </c>
      <c r="Z40" s="168">
        <v>0.33034760456898482</v>
      </c>
      <c r="AA40" s="168">
        <v>9.212724830455727</v>
      </c>
      <c r="AB40" s="168">
        <v>21.285435728213599</v>
      </c>
      <c r="AC40" s="168">
        <v>12.108432989945712</v>
      </c>
      <c r="AD40" s="168">
        <v>12.239112209327985</v>
      </c>
      <c r="AE40" s="168">
        <v>14.455463060335944</v>
      </c>
      <c r="AF40" s="168">
        <v>-12.861620368382646</v>
      </c>
      <c r="AG40" s="168">
        <v>5.6475851670821982</v>
      </c>
      <c r="AH40" s="168">
        <v>0.78445638385196048</v>
      </c>
      <c r="AI40" s="168">
        <v>2.2091828707345655</v>
      </c>
      <c r="AJ40" s="168">
        <v>4.6388858705494584</v>
      </c>
    </row>
    <row r="42" spans="1:36" ht="15" customHeight="1">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ht="15" customHeight="1">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row>
    <row r="44" spans="1:36" ht="15" customHeight="1">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row>
    <row r="45" spans="1:36" ht="15" customHeight="1">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row>
    <row r="46" spans="1:36" ht="15" customHeight="1">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1:36" ht="15" customHeight="1">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row>
    <row r="48" spans="1:36" ht="15" customHeight="1">
      <c r="B48" s="142"/>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row>
    <row r="49" spans="2:36" ht="15" customHeight="1">
      <c r="B49" s="143"/>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row>
    <row r="50" spans="2:36" ht="15" customHeight="1">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row>
    <row r="51" spans="2:36" ht="15" customHeight="1">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row>
    <row r="52" spans="2:36" ht="15" customHeight="1">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40" max="21"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E3D1E-77CE-4507-9388-31FE6F0C34AB}">
  <dimension ref="A1:AJ48"/>
  <sheetViews>
    <sheetView zoomScaleNormal="100" zoomScaleSheetLayoutView="100" workbookViewId="0">
      <pane xSplit="1" topLeftCell="AA1" activePane="topRight" state="frozen"/>
      <selection activeCell="A14" sqref="A14:J14"/>
      <selection pane="topRight" activeCell="AE32" activeCellId="2" sqref="AE13:AJ13 AE23:AJ23 AE32:AJ32"/>
    </sheetView>
  </sheetViews>
  <sheetFormatPr defaultColWidth="7.75" defaultRowHeight="15" customHeight="1"/>
  <cols>
    <col min="1" max="1" width="41.875" style="37" customWidth="1"/>
    <col min="2" max="2" width="6.625" style="37" hidden="1" customWidth="1"/>
    <col min="3" max="19" width="7.375" style="37" hidden="1" customWidth="1"/>
    <col min="20" max="22" width="7.25" style="37" hidden="1" customWidth="1"/>
    <col min="23" max="36" width="7.25" style="37" customWidth="1"/>
    <col min="37" max="16384" width="7.75" style="36"/>
  </cols>
  <sheetData>
    <row r="1" spans="1:36" ht="15" customHeight="1">
      <c r="A1" s="66" t="s">
        <v>442</v>
      </c>
      <c r="B1" s="50"/>
      <c r="C1" s="50"/>
      <c r="D1" s="50"/>
      <c r="E1" s="50"/>
      <c r="F1" s="50"/>
      <c r="G1" s="50"/>
      <c r="H1" s="50"/>
      <c r="I1" s="50"/>
      <c r="J1" s="50"/>
      <c r="K1" s="50"/>
      <c r="L1" s="50"/>
      <c r="M1" s="50"/>
      <c r="N1" s="50"/>
      <c r="O1" s="50"/>
      <c r="P1" s="50"/>
      <c r="Q1" s="50"/>
      <c r="R1" s="50"/>
      <c r="S1" s="50"/>
      <c r="T1" s="50"/>
      <c r="U1" s="50"/>
      <c r="V1" s="50"/>
      <c r="W1" s="50"/>
      <c r="X1" s="154"/>
      <c r="Y1" s="154"/>
      <c r="Z1" s="154"/>
      <c r="AA1" s="154"/>
      <c r="AB1" s="154"/>
      <c r="AC1" s="154"/>
      <c r="AD1" s="154"/>
      <c r="AE1" s="154"/>
      <c r="AF1" s="154"/>
      <c r="AG1" s="154"/>
      <c r="AH1" s="154"/>
      <c r="AI1" s="154"/>
      <c r="AJ1" s="154"/>
    </row>
    <row r="2" spans="1:36" ht="15" customHeight="1">
      <c r="A2" s="66" t="s">
        <v>225</v>
      </c>
      <c r="B2" s="50"/>
      <c r="C2" s="50"/>
      <c r="D2" s="50"/>
      <c r="E2" s="50"/>
      <c r="F2" s="50"/>
      <c r="G2" s="50"/>
      <c r="H2" s="50"/>
      <c r="I2" s="50"/>
      <c r="J2" s="50"/>
      <c r="K2" s="50"/>
      <c r="L2" s="50"/>
      <c r="M2" s="50"/>
      <c r="N2" s="50"/>
      <c r="O2" s="50"/>
      <c r="P2" s="50"/>
      <c r="Q2" s="50"/>
      <c r="R2" s="50"/>
      <c r="S2" s="50"/>
      <c r="T2" s="50"/>
      <c r="U2" s="50"/>
      <c r="V2" s="50"/>
      <c r="W2" s="50"/>
      <c r="X2" s="154"/>
      <c r="Y2" s="154"/>
      <c r="Z2" s="154"/>
      <c r="AA2" s="154"/>
      <c r="AB2" s="154"/>
      <c r="AC2" s="154"/>
      <c r="AD2" s="154"/>
      <c r="AE2" s="154"/>
      <c r="AF2" s="154"/>
      <c r="AG2" s="154"/>
      <c r="AH2" s="154"/>
      <c r="AI2" s="154"/>
      <c r="AJ2" s="154"/>
    </row>
    <row r="3" spans="1:36" ht="15" customHeight="1">
      <c r="A3" s="50" t="s">
        <v>219</v>
      </c>
      <c r="B3" s="50"/>
      <c r="C3" s="50"/>
      <c r="D3" s="50"/>
      <c r="E3" s="50"/>
      <c r="F3" s="50"/>
      <c r="G3" s="50"/>
      <c r="H3" s="50"/>
      <c r="I3" s="50"/>
      <c r="J3" s="50"/>
      <c r="K3" s="50"/>
      <c r="L3" s="50"/>
      <c r="M3" s="50"/>
      <c r="N3" s="50"/>
      <c r="O3" s="59"/>
      <c r="P3" s="59"/>
      <c r="Q3" s="50"/>
      <c r="R3" s="59"/>
      <c r="S3" s="50"/>
      <c r="T3" s="59"/>
      <c r="U3" s="59"/>
      <c r="V3" s="59"/>
      <c r="W3" s="36"/>
      <c r="X3" s="38"/>
      <c r="Y3" s="38"/>
      <c r="Z3" s="38"/>
      <c r="AA3" s="38"/>
      <c r="AB3" s="38"/>
      <c r="AC3" s="38"/>
      <c r="AD3" s="38"/>
      <c r="AE3" s="38"/>
      <c r="AF3" s="38"/>
      <c r="AG3" s="38"/>
      <c r="AH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ht="15" customHeight="1">
      <c r="A5" s="155" t="s">
        <v>443</v>
      </c>
      <c r="B5" s="156">
        <v>3563</v>
      </c>
      <c r="C5" s="156">
        <v>3747</v>
      </c>
      <c r="D5" s="156">
        <v>3953</v>
      </c>
      <c r="E5" s="156">
        <v>4184</v>
      </c>
      <c r="F5" s="156">
        <v>4444</v>
      </c>
      <c r="G5" s="156">
        <v>4737</v>
      </c>
      <c r="H5" s="156">
        <v>5071</v>
      </c>
      <c r="I5" s="156">
        <v>5458</v>
      </c>
      <c r="J5" s="156">
        <v>5891</v>
      </c>
      <c r="K5" s="156">
        <v>6386</v>
      </c>
      <c r="L5" s="156">
        <v>6914</v>
      </c>
      <c r="M5" s="156">
        <v>7594</v>
      </c>
      <c r="N5" s="156">
        <v>8557</v>
      </c>
      <c r="O5" s="156">
        <v>9553</v>
      </c>
      <c r="P5" s="156">
        <v>10811</v>
      </c>
      <c r="Q5" s="156">
        <v>12382</v>
      </c>
      <c r="R5" s="156">
        <v>14316</v>
      </c>
      <c r="S5" s="156">
        <v>16725</v>
      </c>
      <c r="T5" s="156">
        <v>18492</v>
      </c>
      <c r="U5" s="156">
        <v>21533</v>
      </c>
      <c r="V5" s="156">
        <v>18662</v>
      </c>
      <c r="W5" s="156">
        <v>20652</v>
      </c>
      <c r="X5" s="156">
        <v>25008</v>
      </c>
      <c r="Y5" s="156">
        <v>27297</v>
      </c>
      <c r="Z5" s="156">
        <v>28086</v>
      </c>
      <c r="AA5" s="156">
        <v>28759</v>
      </c>
      <c r="AB5" s="156">
        <v>29155</v>
      </c>
      <c r="AC5" s="156">
        <v>30280</v>
      </c>
      <c r="AD5" s="156">
        <v>31797</v>
      </c>
      <c r="AE5" s="156">
        <v>31984</v>
      </c>
      <c r="AF5" s="156">
        <v>30476</v>
      </c>
      <c r="AG5" s="156">
        <v>28828</v>
      </c>
      <c r="AH5" s="156">
        <v>29732</v>
      </c>
      <c r="AI5" s="156">
        <v>30268</v>
      </c>
      <c r="AJ5" s="156">
        <v>30443</v>
      </c>
    </row>
    <row r="6" spans="1:36" ht="15" customHeight="1">
      <c r="A6" s="155" t="s">
        <v>444</v>
      </c>
      <c r="B6" s="156">
        <v>9442</v>
      </c>
      <c r="C6" s="156">
        <v>11009</v>
      </c>
      <c r="D6" s="156">
        <v>12393</v>
      </c>
      <c r="E6" s="156">
        <v>13912</v>
      </c>
      <c r="F6" s="156">
        <v>15791</v>
      </c>
      <c r="G6" s="156">
        <v>17818</v>
      </c>
      <c r="H6" s="156">
        <v>19947</v>
      </c>
      <c r="I6" s="156">
        <v>21176</v>
      </c>
      <c r="J6" s="156">
        <v>22433</v>
      </c>
      <c r="K6" s="156">
        <v>23227</v>
      </c>
      <c r="L6" s="156">
        <v>24125</v>
      </c>
      <c r="M6" s="156">
        <v>26976</v>
      </c>
      <c r="N6" s="156">
        <v>26773</v>
      </c>
      <c r="O6" s="156">
        <v>27807</v>
      </c>
      <c r="P6" s="156">
        <v>32221</v>
      </c>
      <c r="Q6" s="156">
        <v>38274</v>
      </c>
      <c r="R6" s="156">
        <v>44346</v>
      </c>
      <c r="S6" s="156">
        <v>50135</v>
      </c>
      <c r="T6" s="156">
        <v>55739</v>
      </c>
      <c r="U6" s="156">
        <v>52707</v>
      </c>
      <c r="V6" s="156">
        <v>57846</v>
      </c>
      <c r="W6" s="156">
        <v>64789</v>
      </c>
      <c r="X6" s="156">
        <v>75152</v>
      </c>
      <c r="Y6" s="156">
        <v>79556</v>
      </c>
      <c r="Z6" s="156">
        <v>82241</v>
      </c>
      <c r="AA6" s="156">
        <v>83900</v>
      </c>
      <c r="AB6" s="156">
        <v>88027</v>
      </c>
      <c r="AC6" s="156">
        <v>94195</v>
      </c>
      <c r="AD6" s="156">
        <v>99540</v>
      </c>
      <c r="AE6" s="156">
        <v>103771</v>
      </c>
      <c r="AF6" s="156">
        <v>100453</v>
      </c>
      <c r="AG6" s="156">
        <v>101418</v>
      </c>
      <c r="AH6" s="156">
        <v>106778</v>
      </c>
      <c r="AI6" s="156">
        <v>109925</v>
      </c>
      <c r="AJ6" s="156">
        <v>109673</v>
      </c>
    </row>
    <row r="7" spans="1:36" ht="15" customHeight="1">
      <c r="A7" s="155" t="s">
        <v>445</v>
      </c>
      <c r="B7" s="156">
        <v>33219</v>
      </c>
      <c r="C7" s="156">
        <v>37210</v>
      </c>
      <c r="D7" s="156">
        <v>39589</v>
      </c>
      <c r="E7" s="156">
        <v>41644</v>
      </c>
      <c r="F7" s="156">
        <v>42919</v>
      </c>
      <c r="G7" s="156">
        <v>47031</v>
      </c>
      <c r="H7" s="156">
        <v>51145</v>
      </c>
      <c r="I7" s="156">
        <v>52318</v>
      </c>
      <c r="J7" s="156">
        <v>46234</v>
      </c>
      <c r="K7" s="156">
        <v>47357</v>
      </c>
      <c r="L7" s="156">
        <v>45950</v>
      </c>
      <c r="M7" s="156">
        <v>46952</v>
      </c>
      <c r="N7" s="156">
        <v>50008</v>
      </c>
      <c r="O7" s="156">
        <v>53303</v>
      </c>
      <c r="P7" s="156">
        <v>61645</v>
      </c>
      <c r="Q7" s="156">
        <v>64598</v>
      </c>
      <c r="R7" s="156">
        <v>64755</v>
      </c>
      <c r="S7" s="156">
        <v>58258</v>
      </c>
      <c r="T7" s="156">
        <v>57623</v>
      </c>
      <c r="U7" s="156">
        <v>49486</v>
      </c>
      <c r="V7" s="156">
        <v>53066</v>
      </c>
      <c r="W7" s="156">
        <v>56627</v>
      </c>
      <c r="X7" s="156">
        <v>62556</v>
      </c>
      <c r="Y7" s="156">
        <v>68455</v>
      </c>
      <c r="Z7" s="156">
        <v>71230</v>
      </c>
      <c r="AA7" s="156">
        <v>73010</v>
      </c>
      <c r="AB7" s="156">
        <v>76508</v>
      </c>
      <c r="AC7" s="156">
        <v>79959</v>
      </c>
      <c r="AD7" s="156">
        <v>84997</v>
      </c>
      <c r="AE7" s="156">
        <v>87213</v>
      </c>
      <c r="AF7" s="156">
        <v>71859</v>
      </c>
      <c r="AG7" s="156">
        <v>63246</v>
      </c>
      <c r="AH7" s="156">
        <v>70233</v>
      </c>
      <c r="AI7" s="156">
        <v>74738</v>
      </c>
      <c r="AJ7" s="156">
        <v>76467</v>
      </c>
    </row>
    <row r="8" spans="1:36" s="35" customFormat="1" ht="15" customHeight="1">
      <c r="A8" s="157" t="s">
        <v>312</v>
      </c>
      <c r="B8" s="157">
        <v>46224</v>
      </c>
      <c r="C8" s="157">
        <v>51966</v>
      </c>
      <c r="D8" s="157">
        <v>55935</v>
      </c>
      <c r="E8" s="157">
        <v>59740</v>
      </c>
      <c r="F8" s="157">
        <v>63154</v>
      </c>
      <c r="G8" s="157">
        <v>69586</v>
      </c>
      <c r="H8" s="157">
        <v>76163</v>
      </c>
      <c r="I8" s="157">
        <v>78952</v>
      </c>
      <c r="J8" s="157">
        <v>74558</v>
      </c>
      <c r="K8" s="157">
        <v>76970</v>
      </c>
      <c r="L8" s="157">
        <v>76989</v>
      </c>
      <c r="M8" s="157">
        <v>81522</v>
      </c>
      <c r="N8" s="157">
        <v>85338</v>
      </c>
      <c r="O8" s="157">
        <v>90663</v>
      </c>
      <c r="P8" s="157">
        <v>104677</v>
      </c>
      <c r="Q8" s="157">
        <v>115254</v>
      </c>
      <c r="R8" s="157">
        <v>123417</v>
      </c>
      <c r="S8" s="157">
        <v>125118</v>
      </c>
      <c r="T8" s="157">
        <v>131854</v>
      </c>
      <c r="U8" s="157">
        <v>123726</v>
      </c>
      <c r="V8" s="157">
        <v>129574</v>
      </c>
      <c r="W8" s="157">
        <v>142068</v>
      </c>
      <c r="X8" s="157">
        <v>162716</v>
      </c>
      <c r="Y8" s="157">
        <v>175308</v>
      </c>
      <c r="Z8" s="157">
        <v>181557</v>
      </c>
      <c r="AA8" s="157">
        <v>185669</v>
      </c>
      <c r="AB8" s="157">
        <v>193690</v>
      </c>
      <c r="AC8" s="157">
        <v>204434</v>
      </c>
      <c r="AD8" s="157">
        <v>216334</v>
      </c>
      <c r="AE8" s="157">
        <v>222968</v>
      </c>
      <c r="AF8" s="157">
        <v>202788</v>
      </c>
      <c r="AG8" s="157">
        <v>193492</v>
      </c>
      <c r="AH8" s="157">
        <v>206743</v>
      </c>
      <c r="AI8" s="157">
        <v>214931</v>
      </c>
      <c r="AJ8" s="157">
        <v>216583</v>
      </c>
    </row>
    <row r="9" spans="1:36" ht="15" customHeight="1">
      <c r="A9" s="47"/>
      <c r="B9" s="141"/>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row>
    <row r="10" spans="1:36" ht="15" customHeight="1">
      <c r="A10" s="66" t="s">
        <v>446</v>
      </c>
      <c r="B10" s="50"/>
      <c r="C10" s="50"/>
      <c r="D10" s="50"/>
      <c r="E10" s="50"/>
      <c r="F10" s="50"/>
      <c r="G10" s="50"/>
      <c r="H10" s="50"/>
      <c r="I10" s="50"/>
      <c r="J10" s="50"/>
      <c r="K10" s="50"/>
      <c r="L10" s="50"/>
      <c r="M10" s="50"/>
      <c r="N10" s="50"/>
      <c r="O10" s="50"/>
      <c r="P10" s="50"/>
      <c r="Q10" s="50"/>
      <c r="R10" s="50"/>
      <c r="S10" s="50"/>
      <c r="T10" s="50"/>
      <c r="U10" s="50"/>
      <c r="V10" s="50"/>
      <c r="W10" s="50"/>
      <c r="X10" s="154"/>
      <c r="Y10" s="154"/>
      <c r="Z10" s="154"/>
      <c r="AA10" s="154"/>
      <c r="AB10" s="154"/>
      <c r="AC10" s="154"/>
      <c r="AD10" s="154"/>
      <c r="AE10" s="154"/>
      <c r="AF10" s="154"/>
      <c r="AG10" s="154"/>
      <c r="AH10" s="154"/>
      <c r="AI10" s="154"/>
      <c r="AJ10" s="154"/>
    </row>
    <row r="11" spans="1:36" ht="15" customHeight="1">
      <c r="A11" s="66" t="s">
        <v>246</v>
      </c>
      <c r="B11" s="50"/>
      <c r="C11" s="50"/>
      <c r="D11" s="50"/>
      <c r="E11" s="50"/>
      <c r="F11" s="50"/>
      <c r="G11" s="50"/>
      <c r="H11" s="50"/>
      <c r="I11" s="50"/>
      <c r="J11" s="50"/>
      <c r="K11" s="50"/>
      <c r="L11" s="50"/>
      <c r="M11" s="50"/>
      <c r="N11" s="50"/>
      <c r="O11" s="50"/>
      <c r="P11" s="50"/>
      <c r="Q11" s="50"/>
      <c r="R11" s="50"/>
      <c r="S11" s="50"/>
      <c r="T11" s="50"/>
      <c r="U11" s="50"/>
      <c r="V11" s="50"/>
      <c r="W11" s="50"/>
      <c r="X11" s="154"/>
      <c r="Y11" s="154"/>
      <c r="Z11" s="154"/>
      <c r="AA11" s="154"/>
      <c r="AB11" s="154"/>
      <c r="AC11" s="154"/>
      <c r="AD11" s="154"/>
      <c r="AE11" s="154"/>
      <c r="AF11" s="154"/>
      <c r="AG11" s="154"/>
      <c r="AH11" s="154"/>
      <c r="AI11" s="154"/>
      <c r="AJ11" s="154"/>
    </row>
    <row r="12" spans="1:36" ht="15" customHeight="1">
      <c r="A12" s="50" t="s">
        <v>219</v>
      </c>
      <c r="B12" s="50"/>
      <c r="C12" s="50"/>
      <c r="D12" s="50"/>
      <c r="E12" s="50"/>
      <c r="F12" s="50"/>
      <c r="G12" s="50"/>
      <c r="H12" s="50"/>
      <c r="I12" s="50"/>
      <c r="J12" s="50"/>
      <c r="K12" s="50"/>
      <c r="L12" s="50"/>
      <c r="M12" s="50"/>
      <c r="N12" s="50"/>
      <c r="O12" s="59"/>
      <c r="P12" s="59"/>
      <c r="Q12" s="50"/>
      <c r="R12" s="59"/>
      <c r="S12" s="50"/>
      <c r="T12" s="59"/>
      <c r="U12" s="59"/>
      <c r="V12" s="59"/>
      <c r="W12" s="36"/>
      <c r="X12" s="38"/>
      <c r="Y12" s="38"/>
      <c r="Z12" s="38"/>
      <c r="AA12" s="38"/>
      <c r="AB12" s="38"/>
      <c r="AC12" s="38"/>
      <c r="AD12" s="38"/>
      <c r="AE12" s="38"/>
      <c r="AF12" s="38"/>
      <c r="AG12" s="38"/>
      <c r="AH12" s="38"/>
      <c r="AI12" s="38"/>
      <c r="AJ12" s="38" t="s">
        <v>213</v>
      </c>
    </row>
    <row r="13" spans="1:36" ht="13.5">
      <c r="A13" s="67"/>
      <c r="B13" s="39">
        <v>1990</v>
      </c>
      <c r="C13" s="39">
        <v>1991</v>
      </c>
      <c r="D13" s="39">
        <v>1992</v>
      </c>
      <c r="E13" s="39">
        <v>1993</v>
      </c>
      <c r="F13" s="39">
        <v>1994</v>
      </c>
      <c r="G13" s="39">
        <v>1995</v>
      </c>
      <c r="H13" s="39">
        <v>1996</v>
      </c>
      <c r="I13" s="39">
        <v>1997</v>
      </c>
      <c r="J13" s="39">
        <v>1998</v>
      </c>
      <c r="K13" s="39">
        <v>1999</v>
      </c>
      <c r="L13" s="39">
        <v>2000</v>
      </c>
      <c r="M13" s="39">
        <v>2001</v>
      </c>
      <c r="N13" s="39">
        <v>2002</v>
      </c>
      <c r="O13" s="39">
        <v>2003</v>
      </c>
      <c r="P13" s="39">
        <v>2004</v>
      </c>
      <c r="Q13" s="39" t="s">
        <v>226</v>
      </c>
      <c r="R13" s="39" t="s">
        <v>227</v>
      </c>
      <c r="S13" s="39" t="s">
        <v>228</v>
      </c>
      <c r="T13" s="39" t="s">
        <v>214</v>
      </c>
      <c r="U13" s="39">
        <v>2009</v>
      </c>
      <c r="V13" s="40" t="s">
        <v>215</v>
      </c>
      <c r="W13" s="40" t="s">
        <v>216</v>
      </c>
      <c r="X13" s="40">
        <v>2012</v>
      </c>
      <c r="Y13" s="40">
        <v>2013</v>
      </c>
      <c r="Z13" s="40">
        <v>2014</v>
      </c>
      <c r="AA13" s="40">
        <v>2015</v>
      </c>
      <c r="AB13" s="40">
        <v>2016</v>
      </c>
      <c r="AC13" s="40">
        <v>2017</v>
      </c>
      <c r="AD13" s="40">
        <v>2018</v>
      </c>
      <c r="AE13" s="40" t="s">
        <v>576</v>
      </c>
      <c r="AF13" s="40" t="s">
        <v>229</v>
      </c>
      <c r="AG13" s="40" t="s">
        <v>217</v>
      </c>
      <c r="AH13" s="40" t="s">
        <v>218</v>
      </c>
      <c r="AI13" s="40" t="s">
        <v>230</v>
      </c>
      <c r="AJ13" s="40" t="s">
        <v>231</v>
      </c>
    </row>
    <row r="14" spans="1:36" ht="15" customHeight="1">
      <c r="A14" s="155" t="s">
        <v>443</v>
      </c>
      <c r="B14" s="156">
        <v>5683</v>
      </c>
      <c r="C14" s="156">
        <v>5654</v>
      </c>
      <c r="D14" s="156">
        <v>5729</v>
      </c>
      <c r="E14" s="156">
        <v>5868</v>
      </c>
      <c r="F14" s="156">
        <v>5930</v>
      </c>
      <c r="G14" s="156">
        <v>5975</v>
      </c>
      <c r="H14" s="156">
        <v>6038</v>
      </c>
      <c r="I14" s="156">
        <v>6151</v>
      </c>
      <c r="J14" s="156">
        <v>6142</v>
      </c>
      <c r="K14" s="156">
        <v>6638</v>
      </c>
      <c r="L14" s="156">
        <v>7078</v>
      </c>
      <c r="M14" s="156">
        <v>7647</v>
      </c>
      <c r="N14" s="156">
        <v>8557</v>
      </c>
      <c r="O14" s="156">
        <v>9385</v>
      </c>
      <c r="P14" s="156">
        <v>10339</v>
      </c>
      <c r="Q14" s="156">
        <v>11328</v>
      </c>
      <c r="R14" s="156">
        <v>12512</v>
      </c>
      <c r="S14" s="156">
        <v>14299</v>
      </c>
      <c r="T14" s="156">
        <v>14920</v>
      </c>
      <c r="U14" s="156">
        <v>17369</v>
      </c>
      <c r="V14" s="156">
        <v>14605</v>
      </c>
      <c r="W14" s="156">
        <v>15565</v>
      </c>
      <c r="X14" s="156">
        <v>18297</v>
      </c>
      <c r="Y14" s="156">
        <v>19540</v>
      </c>
      <c r="Z14" s="156">
        <v>19735</v>
      </c>
      <c r="AA14" s="156">
        <v>20395</v>
      </c>
      <c r="AB14" s="156">
        <v>20634</v>
      </c>
      <c r="AC14" s="156">
        <v>21288</v>
      </c>
      <c r="AD14" s="156">
        <v>22116</v>
      </c>
      <c r="AE14" s="156">
        <v>22091</v>
      </c>
      <c r="AF14" s="156">
        <v>21186</v>
      </c>
      <c r="AG14" s="156">
        <v>19707</v>
      </c>
      <c r="AH14" s="156">
        <v>19132</v>
      </c>
      <c r="AI14" s="156">
        <v>19217</v>
      </c>
      <c r="AJ14" s="156">
        <v>19251</v>
      </c>
    </row>
    <row r="15" spans="1:36" ht="15" customHeight="1">
      <c r="A15" s="155" t="s">
        <v>444</v>
      </c>
      <c r="B15" s="156">
        <v>14820</v>
      </c>
      <c r="C15" s="156">
        <v>16382</v>
      </c>
      <c r="D15" s="156">
        <v>17675</v>
      </c>
      <c r="E15" s="156">
        <v>19232</v>
      </c>
      <c r="F15" s="156">
        <v>20790</v>
      </c>
      <c r="G15" s="156">
        <v>22229</v>
      </c>
      <c r="H15" s="156">
        <v>23510</v>
      </c>
      <c r="I15" s="156">
        <v>23602</v>
      </c>
      <c r="J15" s="156">
        <v>23147</v>
      </c>
      <c r="K15" s="156">
        <v>23922</v>
      </c>
      <c r="L15" s="156">
        <v>24520</v>
      </c>
      <c r="M15" s="156">
        <v>27104</v>
      </c>
      <c r="N15" s="156">
        <v>26773</v>
      </c>
      <c r="O15" s="156">
        <v>27366</v>
      </c>
      <c r="P15" s="156">
        <v>30927</v>
      </c>
      <c r="Q15" s="156">
        <v>35186</v>
      </c>
      <c r="R15" s="156">
        <v>39011</v>
      </c>
      <c r="S15" s="156">
        <v>43236</v>
      </c>
      <c r="T15" s="156">
        <v>45380</v>
      </c>
      <c r="U15" s="156">
        <v>42710</v>
      </c>
      <c r="V15" s="156">
        <v>46257</v>
      </c>
      <c r="W15" s="156">
        <v>51039</v>
      </c>
      <c r="X15" s="156">
        <v>58005</v>
      </c>
      <c r="Y15" s="156">
        <v>60469</v>
      </c>
      <c r="Z15" s="156">
        <v>61927</v>
      </c>
      <c r="AA15" s="156">
        <v>64176</v>
      </c>
      <c r="AB15" s="156">
        <v>67661</v>
      </c>
      <c r="AC15" s="156">
        <v>72047</v>
      </c>
      <c r="AD15" s="156">
        <v>74672</v>
      </c>
      <c r="AE15" s="156">
        <v>77946</v>
      </c>
      <c r="AF15" s="156">
        <v>77081</v>
      </c>
      <c r="AG15" s="156">
        <v>77126</v>
      </c>
      <c r="AH15" s="156">
        <v>76951</v>
      </c>
      <c r="AI15" s="156">
        <v>78321</v>
      </c>
      <c r="AJ15" s="156">
        <v>77990</v>
      </c>
    </row>
    <row r="16" spans="1:36" ht="15" customHeight="1">
      <c r="A16" s="155" t="s">
        <v>445</v>
      </c>
      <c r="B16" s="156">
        <v>52839</v>
      </c>
      <c r="C16" s="156">
        <v>55723</v>
      </c>
      <c r="D16" s="156">
        <v>56617</v>
      </c>
      <c r="E16" s="156">
        <v>57577</v>
      </c>
      <c r="F16" s="156">
        <v>56240</v>
      </c>
      <c r="G16" s="156">
        <v>58486</v>
      </c>
      <c r="H16" s="156">
        <v>60233</v>
      </c>
      <c r="I16" s="156">
        <v>58661</v>
      </c>
      <c r="J16" s="156">
        <v>48000</v>
      </c>
      <c r="K16" s="156">
        <v>48540</v>
      </c>
      <c r="L16" s="156">
        <v>46570</v>
      </c>
      <c r="M16" s="156">
        <v>47175</v>
      </c>
      <c r="N16" s="156">
        <v>50008</v>
      </c>
      <c r="O16" s="156">
        <v>52493</v>
      </c>
      <c r="P16" s="156">
        <v>59406</v>
      </c>
      <c r="Q16" s="156">
        <v>59963</v>
      </c>
      <c r="R16" s="156">
        <v>57981</v>
      </c>
      <c r="S16" s="156">
        <v>51105</v>
      </c>
      <c r="T16" s="156">
        <v>48097</v>
      </c>
      <c r="U16" s="156">
        <v>41338</v>
      </c>
      <c r="V16" s="156">
        <v>43143</v>
      </c>
      <c r="W16" s="156">
        <v>44705</v>
      </c>
      <c r="X16" s="156">
        <v>48309</v>
      </c>
      <c r="Y16" s="156">
        <v>51953</v>
      </c>
      <c r="Z16" s="156">
        <v>53278</v>
      </c>
      <c r="AA16" s="156">
        <v>54492</v>
      </c>
      <c r="AB16" s="156">
        <v>56211</v>
      </c>
      <c r="AC16" s="156">
        <v>58199</v>
      </c>
      <c r="AD16" s="156">
        <v>61084</v>
      </c>
      <c r="AE16" s="156">
        <v>62186</v>
      </c>
      <c r="AF16" s="156">
        <v>51399</v>
      </c>
      <c r="AG16" s="156">
        <v>44513</v>
      </c>
      <c r="AH16" s="156">
        <v>47004</v>
      </c>
      <c r="AI16" s="156">
        <v>49244</v>
      </c>
      <c r="AJ16" s="156">
        <v>50186</v>
      </c>
    </row>
    <row r="17" spans="1:36" ht="15" customHeight="1">
      <c r="A17" s="157" t="s">
        <v>312</v>
      </c>
      <c r="B17" s="157">
        <v>73331</v>
      </c>
      <c r="C17" s="157">
        <v>77757</v>
      </c>
      <c r="D17" s="157">
        <v>80025</v>
      </c>
      <c r="E17" s="157">
        <v>82685</v>
      </c>
      <c r="F17" s="157">
        <v>82967</v>
      </c>
      <c r="G17" s="157">
        <v>86699</v>
      </c>
      <c r="H17" s="157">
        <v>89791</v>
      </c>
      <c r="I17" s="157">
        <v>88421</v>
      </c>
      <c r="J17" s="157">
        <v>77307</v>
      </c>
      <c r="K17" s="157">
        <v>79118</v>
      </c>
      <c r="L17" s="157">
        <v>78174</v>
      </c>
      <c r="M17" s="157">
        <v>81926</v>
      </c>
      <c r="N17" s="157">
        <v>85338</v>
      </c>
      <c r="O17" s="157">
        <v>89244</v>
      </c>
      <c r="P17" s="157">
        <v>100671</v>
      </c>
      <c r="Q17" s="157">
        <v>106489</v>
      </c>
      <c r="R17" s="157">
        <v>109557</v>
      </c>
      <c r="S17" s="157">
        <v>108819</v>
      </c>
      <c r="T17" s="157">
        <v>108630</v>
      </c>
      <c r="U17" s="157">
        <v>101756</v>
      </c>
      <c r="V17" s="157">
        <v>104315</v>
      </c>
      <c r="W17" s="157">
        <v>111664</v>
      </c>
      <c r="X17" s="157">
        <v>125052</v>
      </c>
      <c r="Y17" s="157">
        <v>132434</v>
      </c>
      <c r="Z17" s="157">
        <v>135403</v>
      </c>
      <c r="AA17" s="157">
        <v>139542</v>
      </c>
      <c r="AB17" s="157">
        <v>144950</v>
      </c>
      <c r="AC17" s="157">
        <v>151937</v>
      </c>
      <c r="AD17" s="157">
        <v>158319</v>
      </c>
      <c r="AE17" s="157">
        <v>162608</v>
      </c>
      <c r="AF17" s="157">
        <v>149774</v>
      </c>
      <c r="AG17" s="157">
        <v>141137</v>
      </c>
      <c r="AH17" s="157">
        <v>142934</v>
      </c>
      <c r="AI17" s="157">
        <v>146654</v>
      </c>
      <c r="AJ17" s="157">
        <v>147351</v>
      </c>
    </row>
    <row r="18" spans="1:36" ht="15" customHeight="1">
      <c r="A18" s="36" t="s">
        <v>250</v>
      </c>
    </row>
    <row r="19" spans="1:36" ht="15" customHeight="1">
      <c r="A19" s="47"/>
      <c r="B19" s="141"/>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row>
    <row r="20" spans="1:36" ht="15" customHeight="1">
      <c r="A20" s="66" t="s">
        <v>447</v>
      </c>
      <c r="B20" s="50"/>
      <c r="C20" s="50"/>
      <c r="D20" s="50"/>
      <c r="E20" s="50"/>
      <c r="F20" s="50"/>
      <c r="G20" s="50"/>
      <c r="H20" s="50"/>
      <c r="I20" s="50"/>
      <c r="J20" s="50"/>
      <c r="K20" s="50"/>
      <c r="L20" s="50"/>
      <c r="M20" s="50"/>
      <c r="N20" s="50"/>
      <c r="O20" s="50"/>
      <c r="P20" s="50"/>
      <c r="Q20" s="50"/>
      <c r="R20" s="50"/>
      <c r="S20" s="50"/>
      <c r="T20" s="50"/>
      <c r="U20" s="50"/>
      <c r="V20" s="50"/>
      <c r="W20" s="50"/>
      <c r="X20" s="154"/>
      <c r="Y20" s="154"/>
      <c r="Z20" s="154"/>
      <c r="AA20" s="154"/>
      <c r="AB20" s="154"/>
      <c r="AC20" s="154"/>
      <c r="AD20" s="154"/>
      <c r="AE20" s="154"/>
      <c r="AF20" s="154"/>
      <c r="AG20" s="154"/>
      <c r="AH20" s="154"/>
      <c r="AI20" s="154"/>
      <c r="AJ20" s="154"/>
    </row>
    <row r="21" spans="1:36" ht="15" customHeight="1">
      <c r="A21" s="66" t="s">
        <v>252</v>
      </c>
      <c r="B21" s="50"/>
      <c r="C21" s="50"/>
      <c r="D21" s="50"/>
      <c r="E21" s="50"/>
      <c r="F21" s="50"/>
      <c r="G21" s="50"/>
      <c r="H21" s="50"/>
      <c r="I21" s="50"/>
      <c r="J21" s="50"/>
      <c r="K21" s="50"/>
      <c r="L21" s="50"/>
      <c r="M21" s="50"/>
      <c r="N21" s="50"/>
      <c r="O21" s="50"/>
      <c r="P21" s="50"/>
      <c r="Q21" s="50"/>
      <c r="R21" s="50"/>
      <c r="S21" s="50"/>
      <c r="T21" s="50"/>
      <c r="U21" s="50"/>
      <c r="V21" s="50"/>
      <c r="W21" s="50"/>
      <c r="X21" s="154"/>
      <c r="Y21" s="154"/>
      <c r="Z21" s="154"/>
      <c r="AA21" s="154"/>
      <c r="AB21" s="154"/>
      <c r="AC21" s="154"/>
      <c r="AD21" s="154"/>
      <c r="AE21" s="154"/>
      <c r="AF21" s="154"/>
      <c r="AG21" s="154"/>
      <c r="AH21" s="154"/>
      <c r="AI21" s="154"/>
      <c r="AJ21" s="154"/>
    </row>
    <row r="22" spans="1:36" ht="15" customHeight="1">
      <c r="A22" s="50" t="s">
        <v>219</v>
      </c>
      <c r="B22" s="50"/>
      <c r="C22" s="50"/>
      <c r="D22" s="50"/>
      <c r="E22" s="50"/>
      <c r="F22" s="50"/>
      <c r="G22" s="50"/>
      <c r="H22" s="50"/>
      <c r="I22" s="50"/>
      <c r="J22" s="50"/>
      <c r="K22" s="50"/>
      <c r="L22" s="50"/>
      <c r="M22" s="50"/>
      <c r="N22" s="50"/>
      <c r="O22" s="59"/>
      <c r="P22" s="59"/>
      <c r="Q22" s="50"/>
      <c r="R22" s="59"/>
      <c r="S22" s="50"/>
      <c r="T22" s="59"/>
      <c r="U22" s="59"/>
      <c r="V22" s="59"/>
      <c r="W22" s="36"/>
      <c r="X22" s="38"/>
      <c r="Y22" s="38"/>
      <c r="Z22" s="38"/>
      <c r="AA22" s="38"/>
      <c r="AB22" s="38"/>
      <c r="AC22" s="38"/>
      <c r="AD22" s="38"/>
      <c r="AE22" s="38"/>
      <c r="AF22" s="38"/>
      <c r="AG22" s="38"/>
      <c r="AH22" s="38"/>
      <c r="AI22" s="38"/>
      <c r="AJ22" s="38"/>
    </row>
    <row r="23" spans="1:36" ht="13.5">
      <c r="A23" s="67"/>
      <c r="B23" s="39">
        <v>1990</v>
      </c>
      <c r="C23" s="39">
        <v>1991</v>
      </c>
      <c r="D23" s="39">
        <v>1992</v>
      </c>
      <c r="E23" s="39">
        <v>1993</v>
      </c>
      <c r="F23" s="39">
        <v>1994</v>
      </c>
      <c r="G23" s="39">
        <v>1995</v>
      </c>
      <c r="H23" s="39">
        <v>1996</v>
      </c>
      <c r="I23" s="39">
        <v>1997</v>
      </c>
      <c r="J23" s="39">
        <v>1998</v>
      </c>
      <c r="K23" s="39">
        <v>1999</v>
      </c>
      <c r="L23" s="39">
        <v>2000</v>
      </c>
      <c r="M23" s="39">
        <v>2001</v>
      </c>
      <c r="N23" s="39">
        <v>2002</v>
      </c>
      <c r="O23" s="39">
        <v>2003</v>
      </c>
      <c r="P23" s="39">
        <v>2004</v>
      </c>
      <c r="Q23" s="39" t="s">
        <v>226</v>
      </c>
      <c r="R23" s="39" t="s">
        <v>227</v>
      </c>
      <c r="S23" s="39" t="s">
        <v>228</v>
      </c>
      <c r="T23" s="39" t="s">
        <v>214</v>
      </c>
      <c r="U23" s="39">
        <v>2009</v>
      </c>
      <c r="V23" s="40" t="s">
        <v>215</v>
      </c>
      <c r="W23" s="40" t="s">
        <v>216</v>
      </c>
      <c r="X23" s="40">
        <v>2012</v>
      </c>
      <c r="Y23" s="40">
        <v>2013</v>
      </c>
      <c r="Z23" s="40">
        <v>2014</v>
      </c>
      <c r="AA23" s="40">
        <v>2015</v>
      </c>
      <c r="AB23" s="40">
        <v>2016</v>
      </c>
      <c r="AC23" s="40">
        <v>2017</v>
      </c>
      <c r="AD23" s="40">
        <v>2018</v>
      </c>
      <c r="AE23" s="40" t="s">
        <v>576</v>
      </c>
      <c r="AF23" s="40" t="s">
        <v>229</v>
      </c>
      <c r="AG23" s="40" t="s">
        <v>217</v>
      </c>
      <c r="AH23" s="40" t="s">
        <v>218</v>
      </c>
      <c r="AI23" s="40" t="s">
        <v>230</v>
      </c>
      <c r="AJ23" s="40" t="s">
        <v>231</v>
      </c>
    </row>
    <row r="24" spans="1:36" ht="15" customHeight="1">
      <c r="A24" s="158" t="s">
        <v>443</v>
      </c>
      <c r="B24" s="159">
        <v>66.41346266214795</v>
      </c>
      <c r="C24" s="159">
        <v>66.074558840715198</v>
      </c>
      <c r="D24" s="159">
        <v>66.951034240972291</v>
      </c>
      <c r="E24" s="159">
        <v>68.575435316115446</v>
      </c>
      <c r="F24" s="159">
        <v>69.299988313661316</v>
      </c>
      <c r="G24" s="159">
        <v>69.825873553815583</v>
      </c>
      <c r="H24" s="159">
        <v>70.562112890031543</v>
      </c>
      <c r="I24" s="159">
        <v>71.88266915975224</v>
      </c>
      <c r="J24" s="159">
        <v>71.777492111721386</v>
      </c>
      <c r="K24" s="159">
        <v>77.573916092088339</v>
      </c>
      <c r="L24" s="159">
        <v>82.715905106929995</v>
      </c>
      <c r="M24" s="159">
        <v>89.365431810213863</v>
      </c>
      <c r="N24" s="159">
        <v>100</v>
      </c>
      <c r="O24" s="159">
        <v>109.67628841883838</v>
      </c>
      <c r="P24" s="159">
        <v>120.8250555101087</v>
      </c>
      <c r="Q24" s="159">
        <v>132.38284445483231</v>
      </c>
      <c r="R24" s="159">
        <v>146.2194694402244</v>
      </c>
      <c r="S24" s="159">
        <v>167.10295664368357</v>
      </c>
      <c r="T24" s="159">
        <v>174.36017295781235</v>
      </c>
      <c r="U24" s="159">
        <v>202.9800163608742</v>
      </c>
      <c r="V24" s="159">
        <v>170.67897627673256</v>
      </c>
      <c r="W24" s="159">
        <v>181.89786140002343</v>
      </c>
      <c r="X24" s="159">
        <v>213.82493864672205</v>
      </c>
      <c r="Y24" s="159">
        <v>228.35105761364971</v>
      </c>
      <c r="Z24" s="159">
        <v>230.62989365431815</v>
      </c>
      <c r="AA24" s="159">
        <v>238.34287717658063</v>
      </c>
      <c r="AB24" s="159">
        <v>241.13591211873327</v>
      </c>
      <c r="AC24" s="159">
        <v>248.77877760897516</v>
      </c>
      <c r="AD24" s="159">
        <v>258.45506602781353</v>
      </c>
      <c r="AE24" s="159">
        <v>258.16290756106116</v>
      </c>
      <c r="AF24" s="159">
        <v>247.58677106462548</v>
      </c>
      <c r="AG24" s="159">
        <v>230.3026761715555</v>
      </c>
      <c r="AH24" s="159">
        <v>223.58303143625108</v>
      </c>
      <c r="AI24" s="159">
        <v>224.57637022320915</v>
      </c>
      <c r="AJ24" s="159">
        <v>224.97370573799239</v>
      </c>
    </row>
    <row r="25" spans="1:36" ht="15" customHeight="1">
      <c r="A25" s="158" t="s">
        <v>444</v>
      </c>
      <c r="B25" s="159">
        <v>55.354274829118886</v>
      </c>
      <c r="C25" s="159">
        <v>61.188510813132638</v>
      </c>
      <c r="D25" s="159">
        <v>66.018003212191388</v>
      </c>
      <c r="E25" s="159">
        <v>71.83356366488627</v>
      </c>
      <c r="F25" s="159">
        <v>77.652859223844928</v>
      </c>
      <c r="G25" s="159">
        <v>83.027677137414571</v>
      </c>
      <c r="H25" s="159">
        <v>87.812348261308045</v>
      </c>
      <c r="I25" s="159">
        <v>88.155978037575181</v>
      </c>
      <c r="J25" s="159">
        <v>86.456504687558365</v>
      </c>
      <c r="K25" s="159">
        <v>89.351212041982606</v>
      </c>
      <c r="L25" s="159">
        <v>91.584805587718975</v>
      </c>
      <c r="M25" s="159">
        <v>101.23632017330893</v>
      </c>
      <c r="N25" s="159">
        <v>100</v>
      </c>
      <c r="O25" s="159">
        <v>102.21491801441751</v>
      </c>
      <c r="P25" s="159">
        <v>115.51563141971388</v>
      </c>
      <c r="Q25" s="159">
        <v>131.42344899712396</v>
      </c>
      <c r="R25" s="159">
        <v>145.71023045605645</v>
      </c>
      <c r="S25" s="159">
        <v>161.49105442049824</v>
      </c>
      <c r="T25" s="159">
        <v>169.49912225002799</v>
      </c>
      <c r="U25" s="159">
        <v>159.52638852575353</v>
      </c>
      <c r="V25" s="159">
        <v>172.7748104433571</v>
      </c>
      <c r="W25" s="159">
        <v>190.63608859672055</v>
      </c>
      <c r="X25" s="159">
        <v>216.65483883016469</v>
      </c>
      <c r="Y25" s="159">
        <v>225.85814066410188</v>
      </c>
      <c r="Z25" s="159">
        <v>231.3039255966832</v>
      </c>
      <c r="AA25" s="159">
        <v>239.70417958390914</v>
      </c>
      <c r="AB25" s="159">
        <v>252.72102491315874</v>
      </c>
      <c r="AC25" s="159">
        <v>269.10320098606803</v>
      </c>
      <c r="AD25" s="159">
        <v>278.90785492847272</v>
      </c>
      <c r="AE25" s="159">
        <v>291.1365928360662</v>
      </c>
      <c r="AF25" s="159">
        <v>287.90572591790237</v>
      </c>
      <c r="AG25" s="159">
        <v>288.07380569977221</v>
      </c>
      <c r="AH25" s="159">
        <v>287.42016210361191</v>
      </c>
      <c r="AI25" s="159">
        <v>292.53725768498117</v>
      </c>
      <c r="AJ25" s="159">
        <v>291.30093751167226</v>
      </c>
    </row>
    <row r="26" spans="1:36" ht="15" customHeight="1">
      <c r="A26" s="158" t="s">
        <v>445</v>
      </c>
      <c r="B26" s="159">
        <v>105.661094224924</v>
      </c>
      <c r="C26" s="159">
        <v>111.42817149256118</v>
      </c>
      <c r="D26" s="159">
        <v>113.21588545832665</v>
      </c>
      <c r="E26" s="159">
        <v>115.13557830747079</v>
      </c>
      <c r="F26" s="159">
        <v>112.46200607902735</v>
      </c>
      <c r="G26" s="159">
        <v>116.95328747400416</v>
      </c>
      <c r="H26" s="159">
        <v>120.44672852343625</v>
      </c>
      <c r="I26" s="159">
        <v>117.30323148296273</v>
      </c>
      <c r="J26" s="159">
        <v>95.984642457206846</v>
      </c>
      <c r="K26" s="159">
        <v>97.064469684850422</v>
      </c>
      <c r="L26" s="159">
        <v>93.12509998400256</v>
      </c>
      <c r="M26" s="159">
        <v>94.334906414973602</v>
      </c>
      <c r="N26" s="159">
        <v>100</v>
      </c>
      <c r="O26" s="159">
        <v>104.96920492721165</v>
      </c>
      <c r="P26" s="159">
        <v>118.79299312110062</v>
      </c>
      <c r="Q26" s="159">
        <v>119.90681490961445</v>
      </c>
      <c r="R26" s="159">
        <v>115.94344904815229</v>
      </c>
      <c r="S26" s="159">
        <v>102.19364901615741</v>
      </c>
      <c r="T26" s="159">
        <v>96.178611422172452</v>
      </c>
      <c r="U26" s="159">
        <v>82.662773956167015</v>
      </c>
      <c r="V26" s="159">
        <v>86.272196448568224</v>
      </c>
      <c r="W26" s="159">
        <v>89.395696688529839</v>
      </c>
      <c r="X26" s="159">
        <v>96.602543593025132</v>
      </c>
      <c r="Y26" s="159">
        <v>103.88937769956809</v>
      </c>
      <c r="Z26" s="159">
        <v>106.53895376739723</v>
      </c>
      <c r="AA26" s="159">
        <v>108.96656534954408</v>
      </c>
      <c r="AB26" s="159">
        <v>112.4040153575428</v>
      </c>
      <c r="AC26" s="159">
        <v>116.37937929931212</v>
      </c>
      <c r="AD26" s="159">
        <v>122.14845624700048</v>
      </c>
      <c r="AE26" s="159">
        <v>124.35210366341386</v>
      </c>
      <c r="AF26" s="159">
        <v>102.78155495120781</v>
      </c>
      <c r="AG26" s="159">
        <v>89.01175811870101</v>
      </c>
      <c r="AH26" s="159">
        <v>93.992961126219811</v>
      </c>
      <c r="AI26" s="159">
        <v>98.472244440889455</v>
      </c>
      <c r="AJ26" s="159">
        <v>100.35594304911213</v>
      </c>
    </row>
    <row r="27" spans="1:36" ht="15" customHeight="1">
      <c r="A27" s="160" t="s">
        <v>312</v>
      </c>
      <c r="B27" s="160">
        <v>85.930066324497901</v>
      </c>
      <c r="C27" s="160">
        <v>91.116501441327443</v>
      </c>
      <c r="D27" s="160">
        <v>93.774168600154695</v>
      </c>
      <c r="E27" s="160">
        <v>96.891185638285421</v>
      </c>
      <c r="F27" s="160">
        <v>97.221636316763949</v>
      </c>
      <c r="G27" s="160">
        <v>101.59483465747969</v>
      </c>
      <c r="H27" s="160">
        <v>105.21807401157751</v>
      </c>
      <c r="I27" s="160">
        <v>103.61269305584852</v>
      </c>
      <c r="J27" s="160">
        <v>90.589186528861717</v>
      </c>
      <c r="K27" s="160">
        <v>92.711336098807109</v>
      </c>
      <c r="L27" s="160">
        <v>91.605146593545669</v>
      </c>
      <c r="M27" s="160">
        <v>96.001781152593225</v>
      </c>
      <c r="N27" s="160">
        <v>100</v>
      </c>
      <c r="O27" s="160">
        <v>104.57709344020249</v>
      </c>
      <c r="P27" s="160">
        <v>117.96737678408212</v>
      </c>
      <c r="Q27" s="160">
        <v>124.78497269680565</v>
      </c>
      <c r="R27" s="160">
        <v>128.38008858890529</v>
      </c>
      <c r="S27" s="160">
        <v>127.51529213246151</v>
      </c>
      <c r="T27" s="160">
        <v>127.29381986922591</v>
      </c>
      <c r="U27" s="160">
        <v>119.23879162858283</v>
      </c>
      <c r="V27" s="160">
        <v>122.23745576413792</v>
      </c>
      <c r="W27" s="160">
        <v>130.84909419016151</v>
      </c>
      <c r="X27" s="160">
        <v>146.53729874147513</v>
      </c>
      <c r="Y27" s="160">
        <v>155.1876069277462</v>
      </c>
      <c r="Z27" s="160">
        <v>158.6667135391034</v>
      </c>
      <c r="AA27" s="160">
        <v>163.51683892287147</v>
      </c>
      <c r="AB27" s="160">
        <v>169.8539923597929</v>
      </c>
      <c r="AC27" s="160">
        <v>178.04143523401072</v>
      </c>
      <c r="AD27" s="160">
        <v>185.51993250369128</v>
      </c>
      <c r="AE27" s="160">
        <v>190.54582952494792</v>
      </c>
      <c r="AF27" s="160">
        <v>175.50680822142544</v>
      </c>
      <c r="AG27" s="160">
        <v>165.38587733483328</v>
      </c>
      <c r="AH27" s="160">
        <v>167.49162155194639</v>
      </c>
      <c r="AI27" s="160">
        <v>171.85075816166304</v>
      </c>
      <c r="AJ27" s="160">
        <v>172.66751037052663</v>
      </c>
    </row>
    <row r="29" spans="1:36" ht="15" customHeight="1">
      <c r="A29" s="66" t="s">
        <v>448</v>
      </c>
      <c r="B29" s="50"/>
      <c r="C29" s="50"/>
      <c r="D29" s="50"/>
      <c r="E29" s="50"/>
      <c r="F29" s="50"/>
      <c r="G29" s="50"/>
      <c r="H29" s="50"/>
      <c r="I29" s="50"/>
      <c r="J29" s="50"/>
      <c r="K29" s="50"/>
      <c r="L29" s="50"/>
      <c r="M29" s="50"/>
      <c r="N29" s="50"/>
      <c r="O29" s="50"/>
      <c r="P29" s="50"/>
      <c r="Q29" s="50"/>
      <c r="R29" s="50"/>
      <c r="S29" s="50"/>
      <c r="T29" s="50"/>
      <c r="U29" s="50"/>
      <c r="V29" s="50"/>
      <c r="W29" s="50"/>
      <c r="X29" s="154"/>
      <c r="Y29" s="154"/>
      <c r="Z29" s="154"/>
      <c r="AA29" s="154"/>
      <c r="AB29" s="154"/>
      <c r="AC29" s="154"/>
      <c r="AD29" s="154"/>
      <c r="AE29" s="154"/>
      <c r="AF29" s="154"/>
      <c r="AG29" s="154"/>
      <c r="AH29" s="154"/>
      <c r="AI29" s="154"/>
      <c r="AJ29" s="154"/>
    </row>
    <row r="30" spans="1:36" ht="15" customHeight="1">
      <c r="A30" s="66" t="s">
        <v>246</v>
      </c>
      <c r="B30" s="50"/>
      <c r="C30" s="50"/>
      <c r="D30" s="50"/>
      <c r="E30" s="50"/>
      <c r="F30" s="50"/>
      <c r="G30" s="50"/>
      <c r="H30" s="50"/>
      <c r="I30" s="50"/>
      <c r="J30" s="50"/>
      <c r="K30" s="50"/>
      <c r="L30" s="50"/>
      <c r="M30" s="50"/>
      <c r="N30" s="50"/>
      <c r="O30" s="50"/>
      <c r="P30" s="50"/>
      <c r="Q30" s="50"/>
      <c r="R30" s="50"/>
      <c r="S30" s="50"/>
      <c r="T30" s="50"/>
      <c r="U30" s="50"/>
      <c r="V30" s="50"/>
      <c r="W30" s="50"/>
      <c r="X30" s="154"/>
      <c r="Y30" s="154"/>
      <c r="Z30" s="154"/>
      <c r="AA30" s="154"/>
      <c r="AB30" s="154"/>
      <c r="AC30" s="154"/>
      <c r="AD30" s="154"/>
      <c r="AE30" s="154"/>
      <c r="AF30" s="154"/>
      <c r="AG30" s="154"/>
      <c r="AH30" s="154"/>
      <c r="AI30" s="154"/>
      <c r="AJ30" s="154"/>
    </row>
    <row r="31" spans="1:36" ht="15" customHeight="1">
      <c r="A31" s="50" t="s">
        <v>219</v>
      </c>
      <c r="B31" s="50"/>
      <c r="C31" s="50"/>
      <c r="D31" s="50"/>
      <c r="E31" s="50"/>
      <c r="F31" s="50"/>
      <c r="G31" s="50"/>
      <c r="H31" s="50"/>
      <c r="I31" s="50"/>
      <c r="J31" s="50"/>
      <c r="K31" s="50"/>
      <c r="L31" s="50"/>
      <c r="M31" s="50"/>
      <c r="N31" s="50"/>
      <c r="O31" s="59"/>
      <c r="P31" s="59"/>
      <c r="Q31" s="50"/>
      <c r="R31" s="59"/>
      <c r="S31" s="50"/>
      <c r="T31" s="59"/>
      <c r="U31" s="59"/>
      <c r="V31" s="59"/>
      <c r="W31" s="36"/>
      <c r="X31" s="38"/>
      <c r="Y31" s="38"/>
      <c r="Z31" s="38"/>
      <c r="AA31" s="38"/>
      <c r="AB31" s="38"/>
      <c r="AC31" s="38"/>
      <c r="AD31" s="38"/>
      <c r="AE31" s="38"/>
      <c r="AF31" s="38"/>
      <c r="AG31" s="38"/>
      <c r="AH31" s="38"/>
      <c r="AI31" s="38"/>
      <c r="AJ31" s="38" t="s">
        <v>254</v>
      </c>
    </row>
    <row r="32" spans="1:36" ht="13.5">
      <c r="A32" s="67"/>
      <c r="B32" s="39">
        <v>1990</v>
      </c>
      <c r="C32" s="39">
        <v>1991</v>
      </c>
      <c r="D32" s="39">
        <v>1992</v>
      </c>
      <c r="E32" s="39">
        <v>1993</v>
      </c>
      <c r="F32" s="39">
        <v>1994</v>
      </c>
      <c r="G32" s="39">
        <v>1995</v>
      </c>
      <c r="H32" s="39">
        <v>1996</v>
      </c>
      <c r="I32" s="39">
        <v>1997</v>
      </c>
      <c r="J32" s="39">
        <v>1998</v>
      </c>
      <c r="K32" s="39">
        <v>1999</v>
      </c>
      <c r="L32" s="39">
        <v>2000</v>
      </c>
      <c r="M32" s="39">
        <v>2001</v>
      </c>
      <c r="N32" s="39">
        <v>2002</v>
      </c>
      <c r="O32" s="39">
        <v>2003</v>
      </c>
      <c r="P32" s="39">
        <v>2004</v>
      </c>
      <c r="Q32" s="39" t="s">
        <v>226</v>
      </c>
      <c r="R32" s="39" t="s">
        <v>227</v>
      </c>
      <c r="S32" s="39" t="s">
        <v>228</v>
      </c>
      <c r="T32" s="39" t="s">
        <v>214</v>
      </c>
      <c r="U32" s="39">
        <v>2009</v>
      </c>
      <c r="V32" s="40" t="s">
        <v>215</v>
      </c>
      <c r="W32" s="40" t="s">
        <v>216</v>
      </c>
      <c r="X32" s="40">
        <v>2012</v>
      </c>
      <c r="Y32" s="40">
        <v>2013</v>
      </c>
      <c r="Z32" s="40">
        <v>2014</v>
      </c>
      <c r="AA32" s="40">
        <v>2015</v>
      </c>
      <c r="AB32" s="40">
        <v>2016</v>
      </c>
      <c r="AC32" s="40">
        <v>2017</v>
      </c>
      <c r="AD32" s="40">
        <v>2018</v>
      </c>
      <c r="AE32" s="40" t="s">
        <v>576</v>
      </c>
      <c r="AF32" s="40" t="s">
        <v>229</v>
      </c>
      <c r="AG32" s="40" t="s">
        <v>217</v>
      </c>
      <c r="AH32" s="40" t="s">
        <v>218</v>
      </c>
      <c r="AI32" s="40" t="s">
        <v>230</v>
      </c>
      <c r="AJ32" s="40" t="s">
        <v>231</v>
      </c>
    </row>
    <row r="33" spans="1:36" ht="15" customHeight="1">
      <c r="A33" s="158" t="s">
        <v>443</v>
      </c>
      <c r="B33" s="159"/>
      <c r="C33" s="159">
        <v>-0.51029385887734691</v>
      </c>
      <c r="D33" s="159">
        <v>1.3264945171559788</v>
      </c>
      <c r="E33" s="159">
        <v>2.4262524000698136</v>
      </c>
      <c r="F33" s="159">
        <v>1.0565780504430791</v>
      </c>
      <c r="G33" s="159">
        <v>0.75885328836425003</v>
      </c>
      <c r="H33" s="159">
        <v>1.0543933054393335</v>
      </c>
      <c r="I33" s="159">
        <v>1.8714806227227569</v>
      </c>
      <c r="J33" s="159">
        <v>-0.14631767192327061</v>
      </c>
      <c r="K33" s="159">
        <v>8.0755454249430159</v>
      </c>
      <c r="L33" s="159">
        <v>6.628502561012354</v>
      </c>
      <c r="M33" s="159">
        <v>8.0389940661203667</v>
      </c>
      <c r="N33" s="159">
        <v>11.900091539165686</v>
      </c>
      <c r="O33" s="159">
        <v>9.6762884188383822</v>
      </c>
      <c r="P33" s="159">
        <v>10.165157165689934</v>
      </c>
      <c r="Q33" s="159">
        <v>9.5657220234065079</v>
      </c>
      <c r="R33" s="159">
        <v>10.451977401129952</v>
      </c>
      <c r="S33" s="159">
        <v>14.282289002557548</v>
      </c>
      <c r="T33" s="159">
        <v>4.3429610462270034</v>
      </c>
      <c r="U33" s="159">
        <v>16.414209115281508</v>
      </c>
      <c r="V33" s="159">
        <v>-15.913408946974499</v>
      </c>
      <c r="W33" s="159">
        <v>6.5730914070523738</v>
      </c>
      <c r="X33" s="159">
        <v>17.552200449726968</v>
      </c>
      <c r="Y33" s="159">
        <v>6.7934634093020634</v>
      </c>
      <c r="Z33" s="159">
        <v>0.99795291709314426</v>
      </c>
      <c r="AA33" s="159">
        <v>3.3443121357993277</v>
      </c>
      <c r="AB33" s="159">
        <v>1.1718558470213338</v>
      </c>
      <c r="AC33" s="159">
        <v>3.1695260250072579</v>
      </c>
      <c r="AD33" s="159">
        <v>3.8895152198421528</v>
      </c>
      <c r="AE33" s="159">
        <v>-0.11304033279073167</v>
      </c>
      <c r="AF33" s="159">
        <v>-4.0966909601195027</v>
      </c>
      <c r="AG33" s="159">
        <v>-6.9810252053242721</v>
      </c>
      <c r="AH33" s="159">
        <v>-2.9177449637184765</v>
      </c>
      <c r="AI33" s="159">
        <v>0.44428183148650646</v>
      </c>
      <c r="AJ33" s="159">
        <v>0.17692667950252883</v>
      </c>
    </row>
    <row r="34" spans="1:36" ht="15" customHeight="1">
      <c r="A34" s="158" t="s">
        <v>444</v>
      </c>
      <c r="B34" s="159"/>
      <c r="C34" s="159">
        <v>10.539811066126845</v>
      </c>
      <c r="D34" s="159">
        <v>7.8928091808082144</v>
      </c>
      <c r="E34" s="159">
        <v>8.8090523338048001</v>
      </c>
      <c r="F34" s="159">
        <v>8.1010815307820394</v>
      </c>
      <c r="G34" s="159">
        <v>6.9215969215969295</v>
      </c>
      <c r="H34" s="159">
        <v>5.7627423635790933</v>
      </c>
      <c r="I34" s="159">
        <v>0.39132284134410611</v>
      </c>
      <c r="J34" s="159">
        <v>-1.9278027285823214</v>
      </c>
      <c r="K34" s="159">
        <v>3.3481660690370347</v>
      </c>
      <c r="L34" s="159">
        <v>2.4997909873756328</v>
      </c>
      <c r="M34" s="159">
        <v>10.538336052202297</v>
      </c>
      <c r="N34" s="159">
        <v>-1.221221959858326</v>
      </c>
      <c r="O34" s="159">
        <v>2.2149180144175062</v>
      </c>
      <c r="P34" s="159">
        <v>13.01249725937295</v>
      </c>
      <c r="Q34" s="159">
        <v>13.771138487405835</v>
      </c>
      <c r="R34" s="159">
        <v>10.870800886716296</v>
      </c>
      <c r="S34" s="159">
        <v>10.830278639358127</v>
      </c>
      <c r="T34" s="159">
        <v>4.9588306041261916</v>
      </c>
      <c r="U34" s="159">
        <v>-5.8836491846628434</v>
      </c>
      <c r="V34" s="159">
        <v>8.3048466401311174</v>
      </c>
      <c r="W34" s="159">
        <v>10.337894805110579</v>
      </c>
      <c r="X34" s="159">
        <v>13.648386527949214</v>
      </c>
      <c r="Y34" s="159">
        <v>4.2479096629600974</v>
      </c>
      <c r="Z34" s="159">
        <v>2.4111528221071978</v>
      </c>
      <c r="AA34" s="159">
        <v>3.6316953832738648</v>
      </c>
      <c r="AB34" s="159">
        <v>5.4303789578658694</v>
      </c>
      <c r="AC34" s="159">
        <v>6.4823162530852443</v>
      </c>
      <c r="AD34" s="159">
        <v>3.643454966896627</v>
      </c>
      <c r="AE34" s="159">
        <v>4.384508249410743</v>
      </c>
      <c r="AF34" s="159">
        <v>-1.109742642342141</v>
      </c>
      <c r="AG34" s="159">
        <v>5.8380145561159225E-2</v>
      </c>
      <c r="AH34" s="159">
        <v>-0.22690143401706564</v>
      </c>
      <c r="AI34" s="159">
        <v>1.7803537315954401</v>
      </c>
      <c r="AJ34" s="159">
        <v>-0.42261973161731703</v>
      </c>
    </row>
    <row r="35" spans="1:36" ht="15" customHeight="1">
      <c r="A35" s="158" t="s">
        <v>445</v>
      </c>
      <c r="B35" s="159"/>
      <c r="C35" s="159">
        <v>5.4580896686159832</v>
      </c>
      <c r="D35" s="159">
        <v>1.6043644455610746</v>
      </c>
      <c r="E35" s="159">
        <v>1.6956037939134916</v>
      </c>
      <c r="F35" s="159">
        <v>-2.3221077860951453</v>
      </c>
      <c r="G35" s="159">
        <v>3.9935988620199083</v>
      </c>
      <c r="H35" s="159">
        <v>2.9870396334165576</v>
      </c>
      <c r="I35" s="159">
        <v>-2.6098650241561927</v>
      </c>
      <c r="J35" s="159">
        <v>-18.173914525834874</v>
      </c>
      <c r="K35" s="159">
        <v>1.125</v>
      </c>
      <c r="L35" s="159">
        <v>-4.0585084466419374</v>
      </c>
      <c r="M35" s="159">
        <v>1.2991196048958642</v>
      </c>
      <c r="N35" s="159">
        <v>6.0052994170641085</v>
      </c>
      <c r="O35" s="159">
        <v>4.9692049272116492</v>
      </c>
      <c r="P35" s="159">
        <v>13.169374964280948</v>
      </c>
      <c r="Q35" s="159">
        <v>0.9376157290509326</v>
      </c>
      <c r="R35" s="159">
        <v>-3.3053716458482825</v>
      </c>
      <c r="S35" s="159">
        <v>-11.859057277383968</v>
      </c>
      <c r="T35" s="159">
        <v>-5.8859211427453317</v>
      </c>
      <c r="U35" s="159">
        <v>-14.0528515292014</v>
      </c>
      <c r="V35" s="159">
        <v>4.3664424984275882</v>
      </c>
      <c r="W35" s="159">
        <v>3.6205178128549278</v>
      </c>
      <c r="X35" s="159">
        <v>8.0617380606196321</v>
      </c>
      <c r="Y35" s="159">
        <v>7.5431079094992555</v>
      </c>
      <c r="Z35" s="159">
        <v>2.5503820761072546</v>
      </c>
      <c r="AA35" s="159">
        <v>2.2786140620894173</v>
      </c>
      <c r="AB35" s="159">
        <v>3.154591499669678</v>
      </c>
      <c r="AC35" s="159">
        <v>3.5366743164149312</v>
      </c>
      <c r="AD35" s="159">
        <v>4.9571298475918866</v>
      </c>
      <c r="AE35" s="159">
        <v>1.804073079693552</v>
      </c>
      <c r="AF35" s="159">
        <v>-17.346348052616349</v>
      </c>
      <c r="AG35" s="159">
        <v>-13.397147804431995</v>
      </c>
      <c r="AH35" s="159">
        <v>5.596117988003499</v>
      </c>
      <c r="AI35" s="159">
        <v>4.7655518679261348</v>
      </c>
      <c r="AJ35" s="159">
        <v>1.912923401835755</v>
      </c>
    </row>
    <row r="36" spans="1:36" ht="15" customHeight="1">
      <c r="A36" s="160" t="s">
        <v>312</v>
      </c>
      <c r="B36" s="160"/>
      <c r="C36" s="160">
        <v>6.0356465887550996</v>
      </c>
      <c r="D36" s="160">
        <v>2.9167791967282568</v>
      </c>
      <c r="E36" s="160">
        <v>3.3239612621055841</v>
      </c>
      <c r="F36" s="160">
        <v>0.3410533954163526</v>
      </c>
      <c r="G36" s="160">
        <v>4.4981739727843575</v>
      </c>
      <c r="H36" s="160">
        <v>3.5663617804126915</v>
      </c>
      <c r="I36" s="160">
        <v>-1.5257653885133209</v>
      </c>
      <c r="J36" s="160">
        <v>-12.569412243697769</v>
      </c>
      <c r="K36" s="160">
        <v>2.3426080432561065</v>
      </c>
      <c r="L36" s="160">
        <v>-1.19315452867869</v>
      </c>
      <c r="M36" s="160">
        <v>4.7995497224140991</v>
      </c>
      <c r="N36" s="160">
        <v>4.1647340282694216</v>
      </c>
      <c r="O36" s="160">
        <v>4.5770934402024892</v>
      </c>
      <c r="P36" s="160">
        <v>12.80422213258035</v>
      </c>
      <c r="Q36" s="160">
        <v>5.7792214242433175</v>
      </c>
      <c r="R36" s="160">
        <v>2.8810487468189194</v>
      </c>
      <c r="S36" s="160">
        <v>-0.67362195021769367</v>
      </c>
      <c r="T36" s="160">
        <v>-0.1736829046398185</v>
      </c>
      <c r="U36" s="160">
        <v>-6.3279020528399172</v>
      </c>
      <c r="V36" s="160">
        <v>2.5148394197885153</v>
      </c>
      <c r="W36" s="160">
        <v>7.045007908737972</v>
      </c>
      <c r="X36" s="160">
        <v>11.989540048717572</v>
      </c>
      <c r="Y36" s="160">
        <v>5.9031442919745416</v>
      </c>
      <c r="Z36" s="160">
        <v>2.2418714227464278</v>
      </c>
      <c r="AA36" s="160">
        <v>3.0568008094355292</v>
      </c>
      <c r="AB36" s="160">
        <v>3.8755356810136021</v>
      </c>
      <c r="AC36" s="160">
        <v>4.8202828561572915</v>
      </c>
      <c r="AD36" s="160">
        <v>4.2004251762243712</v>
      </c>
      <c r="AE36" s="160">
        <v>2.7090873489599971</v>
      </c>
      <c r="AF36" s="160">
        <v>-7.8926006100560926</v>
      </c>
      <c r="AG36" s="160">
        <v>-5.7666884773058058</v>
      </c>
      <c r="AH36" s="160">
        <v>1.2732309741598584</v>
      </c>
      <c r="AI36" s="160">
        <v>2.6025998013069085</v>
      </c>
      <c r="AJ36" s="160">
        <v>0.47526831862751351</v>
      </c>
    </row>
    <row r="38" spans="1:36" ht="15" customHeight="1">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c r="AB38" s="82"/>
      <c r="AC38" s="82"/>
      <c r="AD38" s="82"/>
      <c r="AE38" s="82"/>
      <c r="AF38" s="82"/>
      <c r="AG38" s="82"/>
      <c r="AH38" s="82"/>
      <c r="AI38" s="82"/>
      <c r="AJ38" s="82"/>
    </row>
    <row r="39" spans="1:36" ht="15" customHeight="1">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ht="15" customHeight="1">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ht="15" customHeight="1">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ht="15" customHeight="1">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36" ht="15" customHeight="1">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row>
    <row r="44" spans="1:36" ht="15" customHeight="1">
      <c r="B44" s="142"/>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row>
    <row r="45" spans="1:36" ht="15" customHeight="1">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row>
    <row r="46" spans="1:36" ht="15" customHeight="1">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row>
    <row r="47" spans="1:36" ht="15" customHeight="1">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row>
    <row r="48" spans="1:36" ht="15" customHeight="1">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6" max="21"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496AF-DD1E-49E3-9E27-723BCDACB726}">
  <dimension ref="A1:AP499"/>
  <sheetViews>
    <sheetView zoomScaleNormal="100" zoomScaleSheetLayoutView="80" workbookViewId="0">
      <selection activeCell="A14" sqref="A14:J14"/>
    </sheetView>
  </sheetViews>
  <sheetFormatPr defaultColWidth="9.125" defaultRowHeight="46.5" customHeight="1"/>
  <cols>
    <col min="1" max="30" width="9.125" style="61"/>
    <col min="31" max="36" width="0" style="61" hidden="1" customWidth="1"/>
    <col min="37" max="16384" width="9.125" style="61"/>
  </cols>
  <sheetData>
    <row r="1" spans="1:42" s="169" customFormat="1" ht="46.5" customHeight="1"/>
    <row r="2" spans="1:42" s="169" customFormat="1" ht="46.5" customHeight="1"/>
    <row r="4" spans="1:42" ht="46.5" customHeight="1">
      <c r="AK4" s="62">
        <v>0</v>
      </c>
      <c r="AL4" s="62">
        <v>0</v>
      </c>
      <c r="AM4" s="62">
        <v>0</v>
      </c>
      <c r="AN4" s="62">
        <v>0</v>
      </c>
      <c r="AO4" s="62">
        <v>0</v>
      </c>
      <c r="AP4" s="62">
        <v>0</v>
      </c>
    </row>
    <row r="5" spans="1:42" ht="46.5" customHeight="1">
      <c r="AK5" s="62">
        <v>0</v>
      </c>
      <c r="AL5" s="62">
        <v>0</v>
      </c>
      <c r="AM5" s="62">
        <v>0</v>
      </c>
      <c r="AN5" s="62">
        <v>0</v>
      </c>
      <c r="AO5" s="62">
        <v>0</v>
      </c>
      <c r="AP5" s="62">
        <v>0</v>
      </c>
    </row>
    <row r="6" spans="1:42" ht="46.5" customHeight="1">
      <c r="AK6" s="62">
        <v>0</v>
      </c>
      <c r="AL6" s="62">
        <v>0</v>
      </c>
      <c r="AM6" s="62">
        <v>0</v>
      </c>
      <c r="AN6" s="62">
        <v>0</v>
      </c>
      <c r="AO6" s="62">
        <v>0</v>
      </c>
      <c r="AP6" s="62">
        <v>0</v>
      </c>
    </row>
    <row r="7" spans="1:42" ht="46.5" customHeight="1">
      <c r="AK7" s="62">
        <v>0</v>
      </c>
      <c r="AL7" s="62">
        <v>0</v>
      </c>
      <c r="AM7" s="62">
        <v>0</v>
      </c>
      <c r="AN7" s="62">
        <v>0</v>
      </c>
      <c r="AO7" s="62">
        <v>0</v>
      </c>
      <c r="AP7" s="62">
        <v>0</v>
      </c>
    </row>
    <row r="8" spans="1:42" ht="46.5" customHeight="1">
      <c r="AK8" s="62">
        <v>0</v>
      </c>
      <c r="AL8" s="62">
        <v>0</v>
      </c>
      <c r="AM8" s="62">
        <v>0</v>
      </c>
      <c r="AN8" s="62">
        <v>0</v>
      </c>
      <c r="AO8" s="62">
        <v>0</v>
      </c>
      <c r="AP8" s="62">
        <v>0</v>
      </c>
    </row>
    <row r="9" spans="1:42" ht="46.5" customHeight="1">
      <c r="A9" s="468" t="s">
        <v>222</v>
      </c>
      <c r="B9" s="468"/>
      <c r="C9" s="468"/>
      <c r="D9" s="468"/>
      <c r="E9" s="468"/>
      <c r="F9" s="468"/>
      <c r="G9" s="468"/>
      <c r="H9" s="468"/>
      <c r="I9" s="468"/>
      <c r="AK9" s="62">
        <v>0</v>
      </c>
      <c r="AL9" s="62">
        <v>0</v>
      </c>
      <c r="AM9" s="62">
        <v>0</v>
      </c>
      <c r="AN9" s="62">
        <v>0</v>
      </c>
      <c r="AO9" s="62">
        <v>0</v>
      </c>
      <c r="AP9" s="62">
        <v>0</v>
      </c>
    </row>
    <row r="10" spans="1:42" ht="46.5" customHeight="1">
      <c r="A10" s="468" t="s">
        <v>449</v>
      </c>
      <c r="B10" s="468"/>
      <c r="C10" s="468"/>
      <c r="D10" s="468"/>
      <c r="E10" s="468"/>
      <c r="F10" s="468"/>
      <c r="G10" s="468"/>
      <c r="H10" s="468"/>
      <c r="I10" s="468"/>
      <c r="AK10" s="62">
        <v>0</v>
      </c>
      <c r="AL10" s="62">
        <v>0</v>
      </c>
      <c r="AM10" s="62">
        <v>0</v>
      </c>
      <c r="AN10" s="62">
        <v>0</v>
      </c>
      <c r="AO10" s="62">
        <v>0</v>
      </c>
      <c r="AP10" s="62">
        <v>0</v>
      </c>
    </row>
    <row r="11" spans="1:42" ht="46.5" customHeight="1">
      <c r="AK11" s="62">
        <v>0</v>
      </c>
      <c r="AL11" s="62">
        <v>0</v>
      </c>
      <c r="AM11" s="62">
        <v>0</v>
      </c>
      <c r="AN11" s="62">
        <v>0</v>
      </c>
      <c r="AO11" s="62">
        <v>0</v>
      </c>
      <c r="AP11" s="62">
        <v>0</v>
      </c>
    </row>
    <row r="12" spans="1:42" ht="46.5" customHeight="1">
      <c r="AK12" s="62">
        <v>0</v>
      </c>
      <c r="AL12" s="62">
        <v>0</v>
      </c>
      <c r="AM12" s="62">
        <v>0</v>
      </c>
      <c r="AN12" s="62">
        <v>0</v>
      </c>
      <c r="AO12" s="62">
        <v>0</v>
      </c>
      <c r="AP12" s="62">
        <v>0</v>
      </c>
    </row>
    <row r="13" spans="1:42" ht="46.5" customHeight="1">
      <c r="J13" s="170"/>
      <c r="K13" s="170"/>
      <c r="L13" s="170"/>
      <c r="AK13" s="62">
        <v>0</v>
      </c>
      <c r="AL13" s="62">
        <v>0</v>
      </c>
      <c r="AM13" s="62">
        <v>0</v>
      </c>
      <c r="AN13" s="62">
        <v>0</v>
      </c>
      <c r="AO13" s="62">
        <v>0</v>
      </c>
      <c r="AP13" s="62">
        <v>0</v>
      </c>
    </row>
    <row r="14" spans="1:42" ht="46.5" customHeight="1">
      <c r="J14" s="171"/>
      <c r="K14" s="171"/>
      <c r="L14" s="171"/>
      <c r="AK14" s="62">
        <v>0</v>
      </c>
      <c r="AL14" s="62">
        <v>0</v>
      </c>
      <c r="AM14" s="62">
        <v>0</v>
      </c>
      <c r="AN14" s="62">
        <v>0</v>
      </c>
      <c r="AO14" s="62">
        <v>0</v>
      </c>
      <c r="AP14" s="62">
        <v>0</v>
      </c>
    </row>
    <row r="15" spans="1:42" ht="46.5" customHeight="1">
      <c r="AK15" s="62">
        <v>0</v>
      </c>
      <c r="AL15" s="62">
        <v>0</v>
      </c>
      <c r="AM15" s="62">
        <v>0</v>
      </c>
      <c r="AN15" s="62">
        <v>0</v>
      </c>
      <c r="AO15" s="62">
        <v>0</v>
      </c>
      <c r="AP15" s="62">
        <v>0</v>
      </c>
    </row>
    <row r="16" spans="1:42" ht="46.5" customHeight="1">
      <c r="AK16" s="62">
        <v>0</v>
      </c>
      <c r="AL16" s="62">
        <v>0</v>
      </c>
      <c r="AM16" s="62">
        <v>0</v>
      </c>
      <c r="AN16" s="62">
        <v>0</v>
      </c>
      <c r="AO16" s="62">
        <v>0</v>
      </c>
      <c r="AP16" s="62">
        <v>0</v>
      </c>
    </row>
    <row r="17" spans="37:42" ht="46.5" customHeight="1">
      <c r="AK17" s="62">
        <v>0</v>
      </c>
      <c r="AL17" s="62">
        <v>0</v>
      </c>
      <c r="AM17" s="62">
        <v>0</v>
      </c>
      <c r="AN17" s="62">
        <v>0</v>
      </c>
      <c r="AO17" s="62">
        <v>0</v>
      </c>
      <c r="AP17" s="62">
        <v>0</v>
      </c>
    </row>
    <row r="18" spans="37:42" ht="46.5" customHeight="1">
      <c r="AK18" s="62">
        <v>0</v>
      </c>
      <c r="AL18" s="62">
        <v>0</v>
      </c>
      <c r="AM18" s="62">
        <v>0</v>
      </c>
      <c r="AN18" s="62">
        <v>0</v>
      </c>
      <c r="AO18" s="62">
        <v>0</v>
      </c>
      <c r="AP18" s="62">
        <v>0</v>
      </c>
    </row>
    <row r="19" spans="37:42" ht="46.5" customHeight="1">
      <c r="AK19" s="62">
        <v>0</v>
      </c>
      <c r="AL19" s="62">
        <v>0</v>
      </c>
      <c r="AM19" s="62">
        <v>0</v>
      </c>
      <c r="AN19" s="62">
        <v>0</v>
      </c>
      <c r="AO19" s="62">
        <v>0</v>
      </c>
      <c r="AP19" s="62">
        <v>0</v>
      </c>
    </row>
    <row r="20" spans="37:42" ht="46.5" customHeight="1">
      <c r="AK20" s="62">
        <v>0</v>
      </c>
      <c r="AL20" s="62">
        <v>0</v>
      </c>
      <c r="AM20" s="62">
        <v>0</v>
      </c>
      <c r="AN20" s="62">
        <v>0</v>
      </c>
      <c r="AO20" s="62">
        <v>0</v>
      </c>
      <c r="AP20" s="62">
        <v>0</v>
      </c>
    </row>
    <row r="21" spans="37:42" ht="46.5" customHeight="1">
      <c r="AK21" s="62">
        <v>0</v>
      </c>
      <c r="AL21" s="62">
        <v>0</v>
      </c>
      <c r="AM21" s="62">
        <v>0</v>
      </c>
      <c r="AN21" s="62">
        <v>0</v>
      </c>
      <c r="AO21" s="62">
        <v>0</v>
      </c>
      <c r="AP21" s="62">
        <v>0</v>
      </c>
    </row>
    <row r="22" spans="37:42" ht="46.5" customHeight="1">
      <c r="AK22" s="62">
        <v>0</v>
      </c>
      <c r="AL22" s="62">
        <v>0</v>
      </c>
      <c r="AM22" s="62">
        <v>0</v>
      </c>
      <c r="AN22" s="62">
        <v>0</v>
      </c>
      <c r="AO22" s="62">
        <v>0</v>
      </c>
      <c r="AP22" s="62">
        <v>0</v>
      </c>
    </row>
    <row r="23" spans="37:42" ht="46.5" customHeight="1">
      <c r="AK23" s="62">
        <v>0</v>
      </c>
      <c r="AL23" s="62">
        <v>0</v>
      </c>
      <c r="AM23" s="62">
        <v>0</v>
      </c>
      <c r="AN23" s="62">
        <v>0</v>
      </c>
      <c r="AO23" s="62">
        <v>0</v>
      </c>
      <c r="AP23" s="62">
        <v>0</v>
      </c>
    </row>
    <row r="24" spans="37:42" ht="46.5" customHeight="1">
      <c r="AK24" s="62">
        <v>0</v>
      </c>
      <c r="AL24" s="62">
        <v>0</v>
      </c>
      <c r="AM24" s="62">
        <v>0</v>
      </c>
      <c r="AN24" s="62">
        <v>0</v>
      </c>
      <c r="AO24" s="62">
        <v>0</v>
      </c>
      <c r="AP24" s="62">
        <v>0</v>
      </c>
    </row>
    <row r="25" spans="37:42" ht="46.5" customHeight="1">
      <c r="AK25" s="62">
        <v>0</v>
      </c>
      <c r="AL25" s="62">
        <v>0</v>
      </c>
      <c r="AM25" s="62">
        <v>0</v>
      </c>
      <c r="AN25" s="62">
        <v>0</v>
      </c>
      <c r="AO25" s="62">
        <v>0</v>
      </c>
      <c r="AP25" s="62">
        <v>0</v>
      </c>
    </row>
    <row r="26" spans="37:42" ht="46.5" customHeight="1">
      <c r="AK26" s="62">
        <v>0</v>
      </c>
      <c r="AL26" s="62">
        <v>0</v>
      </c>
      <c r="AM26" s="62">
        <v>0</v>
      </c>
      <c r="AN26" s="62">
        <v>0</v>
      </c>
      <c r="AO26" s="62">
        <v>0</v>
      </c>
      <c r="AP26" s="62">
        <v>0</v>
      </c>
    </row>
    <row r="27" spans="37:42" ht="46.5" customHeight="1">
      <c r="AK27" s="62">
        <v>0</v>
      </c>
      <c r="AL27" s="62">
        <v>0</v>
      </c>
      <c r="AM27" s="62">
        <v>0</v>
      </c>
      <c r="AN27" s="62">
        <v>0</v>
      </c>
      <c r="AO27" s="62">
        <v>0</v>
      </c>
      <c r="AP27" s="62">
        <v>0</v>
      </c>
    </row>
    <row r="28" spans="37:42" ht="46.5" customHeight="1">
      <c r="AK28" s="62">
        <v>0</v>
      </c>
      <c r="AL28" s="62">
        <v>0</v>
      </c>
      <c r="AM28" s="62">
        <v>0</v>
      </c>
      <c r="AN28" s="62">
        <v>0</v>
      </c>
      <c r="AO28" s="62">
        <v>0</v>
      </c>
      <c r="AP28" s="62">
        <v>0</v>
      </c>
    </row>
    <row r="29" spans="37:42" ht="46.5" customHeight="1">
      <c r="AK29" s="62">
        <v>0</v>
      </c>
      <c r="AL29" s="62">
        <v>0</v>
      </c>
      <c r="AM29" s="62">
        <v>0</v>
      </c>
      <c r="AN29" s="62">
        <v>0</v>
      </c>
      <c r="AO29" s="62">
        <v>0</v>
      </c>
      <c r="AP29" s="62">
        <v>0</v>
      </c>
    </row>
    <row r="30" spans="37:42" ht="46.5" customHeight="1">
      <c r="AK30" s="62">
        <v>0</v>
      </c>
      <c r="AL30" s="62">
        <v>0</v>
      </c>
      <c r="AM30" s="62">
        <v>0</v>
      </c>
      <c r="AN30" s="62">
        <v>0</v>
      </c>
      <c r="AO30" s="62">
        <v>0</v>
      </c>
      <c r="AP30" s="62">
        <v>0</v>
      </c>
    </row>
    <row r="31" spans="37:42" ht="46.5" customHeight="1">
      <c r="AK31" s="62">
        <v>0</v>
      </c>
      <c r="AL31" s="62">
        <v>0</v>
      </c>
      <c r="AM31" s="62">
        <v>0</v>
      </c>
      <c r="AN31" s="62">
        <v>0</v>
      </c>
      <c r="AO31" s="62">
        <v>0</v>
      </c>
      <c r="AP31" s="62">
        <v>0</v>
      </c>
    </row>
    <row r="32" spans="37:42" ht="46.5" customHeight="1">
      <c r="AK32" s="62">
        <v>0</v>
      </c>
      <c r="AL32" s="62">
        <v>0</v>
      </c>
      <c r="AM32" s="62">
        <v>0</v>
      </c>
      <c r="AN32" s="62">
        <v>0</v>
      </c>
      <c r="AO32" s="62">
        <v>0</v>
      </c>
      <c r="AP32" s="62">
        <v>0</v>
      </c>
    </row>
    <row r="33" spans="37:42" ht="46.5" customHeight="1">
      <c r="AK33" s="62">
        <v>0</v>
      </c>
      <c r="AL33" s="62">
        <v>0</v>
      </c>
      <c r="AM33" s="62">
        <v>0</v>
      </c>
      <c r="AN33" s="62">
        <v>0</v>
      </c>
      <c r="AO33" s="62">
        <v>0</v>
      </c>
      <c r="AP33" s="62">
        <v>0</v>
      </c>
    </row>
    <row r="34" spans="37:42" ht="46.5" customHeight="1">
      <c r="AK34" s="62">
        <v>0</v>
      </c>
      <c r="AL34" s="62">
        <v>0</v>
      </c>
      <c r="AM34" s="62">
        <v>0</v>
      </c>
      <c r="AN34" s="62">
        <v>0</v>
      </c>
      <c r="AO34" s="62">
        <v>0</v>
      </c>
      <c r="AP34" s="62">
        <v>0</v>
      </c>
    </row>
    <row r="35" spans="37:42" ht="46.5" customHeight="1">
      <c r="AK35" s="62">
        <v>0</v>
      </c>
      <c r="AL35" s="62">
        <v>0</v>
      </c>
      <c r="AM35" s="62">
        <v>0</v>
      </c>
      <c r="AN35" s="62">
        <v>0</v>
      </c>
      <c r="AO35" s="62">
        <v>0</v>
      </c>
      <c r="AP35" s="62">
        <v>0</v>
      </c>
    </row>
    <row r="36" spans="37:42" ht="46.5" customHeight="1">
      <c r="AK36" s="62">
        <v>0</v>
      </c>
      <c r="AL36" s="62">
        <v>0</v>
      </c>
      <c r="AM36" s="62">
        <v>0</v>
      </c>
      <c r="AN36" s="62">
        <v>0</v>
      </c>
      <c r="AO36" s="62">
        <v>0</v>
      </c>
      <c r="AP36" s="62">
        <v>0</v>
      </c>
    </row>
    <row r="37" spans="37:42" ht="46.5" customHeight="1">
      <c r="AK37" s="62">
        <v>0</v>
      </c>
      <c r="AL37" s="62">
        <v>0</v>
      </c>
      <c r="AM37" s="62">
        <v>0</v>
      </c>
      <c r="AN37" s="62">
        <v>0</v>
      </c>
      <c r="AO37" s="62">
        <v>0</v>
      </c>
      <c r="AP37" s="62">
        <v>0</v>
      </c>
    </row>
    <row r="38" spans="37:42" ht="46.5" customHeight="1">
      <c r="AK38" s="62">
        <v>0</v>
      </c>
      <c r="AL38" s="62">
        <v>0</v>
      </c>
      <c r="AM38" s="62">
        <v>0</v>
      </c>
      <c r="AN38" s="62">
        <v>0</v>
      </c>
      <c r="AO38" s="62">
        <v>0</v>
      </c>
      <c r="AP38" s="62">
        <v>0</v>
      </c>
    </row>
    <row r="39" spans="37:42" ht="46.5" customHeight="1">
      <c r="AK39" s="62">
        <v>0</v>
      </c>
      <c r="AL39" s="62">
        <v>0</v>
      </c>
      <c r="AM39" s="62">
        <v>0</v>
      </c>
      <c r="AN39" s="62">
        <v>0</v>
      </c>
      <c r="AO39" s="62">
        <v>0</v>
      </c>
      <c r="AP39" s="62">
        <v>0</v>
      </c>
    </row>
    <row r="40" spans="37:42" ht="46.5" customHeight="1">
      <c r="AK40" s="62">
        <v>0</v>
      </c>
      <c r="AL40" s="62">
        <v>0</v>
      </c>
      <c r="AM40" s="62">
        <v>0</v>
      </c>
      <c r="AN40" s="62">
        <v>0</v>
      </c>
      <c r="AO40" s="62">
        <v>0</v>
      </c>
      <c r="AP40" s="62">
        <v>0</v>
      </c>
    </row>
    <row r="41" spans="37:42" ht="46.5" customHeight="1">
      <c r="AK41" s="62">
        <v>0</v>
      </c>
      <c r="AL41" s="62">
        <v>0</v>
      </c>
      <c r="AM41" s="62">
        <v>0</v>
      </c>
      <c r="AN41" s="62">
        <v>0</v>
      </c>
      <c r="AO41" s="62">
        <v>0</v>
      </c>
      <c r="AP41" s="62">
        <v>0</v>
      </c>
    </row>
    <row r="42" spans="37:42" ht="46.5" customHeight="1">
      <c r="AK42" s="62">
        <v>0</v>
      </c>
      <c r="AL42" s="62">
        <v>0</v>
      </c>
      <c r="AM42" s="62">
        <v>0</v>
      </c>
      <c r="AN42" s="62">
        <v>0</v>
      </c>
      <c r="AO42" s="62">
        <v>0</v>
      </c>
      <c r="AP42" s="62">
        <v>0</v>
      </c>
    </row>
    <row r="43" spans="37:42" ht="46.5" customHeight="1">
      <c r="AK43" s="62">
        <v>0</v>
      </c>
      <c r="AL43" s="62">
        <v>0</v>
      </c>
      <c r="AM43" s="62">
        <v>0</v>
      </c>
      <c r="AN43" s="62">
        <v>0</v>
      </c>
      <c r="AO43" s="62">
        <v>0</v>
      </c>
      <c r="AP43" s="62">
        <v>0</v>
      </c>
    </row>
    <row r="44" spans="37:42" ht="46.5" customHeight="1">
      <c r="AK44" s="62">
        <v>0</v>
      </c>
      <c r="AL44" s="62">
        <v>0</v>
      </c>
      <c r="AM44" s="62">
        <v>0</v>
      </c>
      <c r="AN44" s="62">
        <v>0</v>
      </c>
      <c r="AO44" s="62">
        <v>0</v>
      </c>
      <c r="AP44" s="62">
        <v>0</v>
      </c>
    </row>
    <row r="45" spans="37:42" ht="46.5" customHeight="1">
      <c r="AK45" s="62">
        <v>0</v>
      </c>
      <c r="AL45" s="62">
        <v>0</v>
      </c>
      <c r="AM45" s="62">
        <v>0</v>
      </c>
      <c r="AN45" s="62">
        <v>0</v>
      </c>
      <c r="AO45" s="62">
        <v>0</v>
      </c>
      <c r="AP45" s="62">
        <v>0</v>
      </c>
    </row>
    <row r="46" spans="37:42" ht="46.5" customHeight="1">
      <c r="AK46" s="62">
        <v>0</v>
      </c>
      <c r="AL46" s="62">
        <v>0</v>
      </c>
      <c r="AM46" s="62">
        <v>0</v>
      </c>
      <c r="AN46" s="62">
        <v>0</v>
      </c>
      <c r="AO46" s="62">
        <v>0</v>
      </c>
      <c r="AP46" s="62">
        <v>0</v>
      </c>
    </row>
    <row r="47" spans="37:42" ht="46.5" customHeight="1">
      <c r="AK47" s="62">
        <v>0</v>
      </c>
      <c r="AL47" s="62">
        <v>0</v>
      </c>
      <c r="AM47" s="62">
        <v>0</v>
      </c>
      <c r="AN47" s="62">
        <v>0</v>
      </c>
      <c r="AO47" s="62">
        <v>0</v>
      </c>
      <c r="AP47" s="62">
        <v>0</v>
      </c>
    </row>
    <row r="48" spans="37:42" ht="46.5" customHeight="1">
      <c r="AK48" s="62">
        <v>0</v>
      </c>
      <c r="AL48" s="62">
        <v>0</v>
      </c>
      <c r="AM48" s="62">
        <v>0</v>
      </c>
      <c r="AN48" s="62">
        <v>0</v>
      </c>
      <c r="AO48" s="62">
        <v>0</v>
      </c>
      <c r="AP48" s="62">
        <v>0</v>
      </c>
    </row>
    <row r="49" spans="37:42" ht="46.5" customHeight="1">
      <c r="AK49" s="62">
        <v>0</v>
      </c>
      <c r="AL49" s="62">
        <v>0</v>
      </c>
      <c r="AM49" s="62">
        <v>0</v>
      </c>
      <c r="AN49" s="62">
        <v>0</v>
      </c>
      <c r="AO49" s="62">
        <v>0</v>
      </c>
      <c r="AP49" s="62">
        <v>0</v>
      </c>
    </row>
    <row r="50" spans="37:42" ht="46.5" customHeight="1">
      <c r="AK50" s="62">
        <v>0</v>
      </c>
      <c r="AL50" s="62">
        <v>0</v>
      </c>
      <c r="AM50" s="62">
        <v>0</v>
      </c>
      <c r="AN50" s="62">
        <v>0</v>
      </c>
      <c r="AO50" s="62">
        <v>0</v>
      </c>
      <c r="AP50" s="62">
        <v>0</v>
      </c>
    </row>
    <row r="51" spans="37:42" ht="46.5" customHeight="1">
      <c r="AK51" s="62">
        <v>0</v>
      </c>
      <c r="AL51" s="62">
        <v>0</v>
      </c>
      <c r="AM51" s="62">
        <v>0</v>
      </c>
      <c r="AN51" s="62">
        <v>0</v>
      </c>
      <c r="AO51" s="62">
        <v>0</v>
      </c>
      <c r="AP51" s="62">
        <v>0</v>
      </c>
    </row>
    <row r="52" spans="37:42" ht="46.5" customHeight="1">
      <c r="AK52" s="62">
        <v>0</v>
      </c>
      <c r="AL52" s="62">
        <v>0</v>
      </c>
      <c r="AM52" s="62">
        <v>0</v>
      </c>
      <c r="AN52" s="62">
        <v>0</v>
      </c>
      <c r="AO52" s="62">
        <v>0</v>
      </c>
      <c r="AP52" s="62">
        <v>0</v>
      </c>
    </row>
    <row r="53" spans="37:42" ht="46.5" customHeight="1">
      <c r="AK53" s="62">
        <v>0</v>
      </c>
      <c r="AL53" s="62">
        <v>0</v>
      </c>
      <c r="AM53" s="62">
        <v>0</v>
      </c>
      <c r="AN53" s="62">
        <v>0</v>
      </c>
      <c r="AO53" s="62">
        <v>0</v>
      </c>
      <c r="AP53" s="62">
        <v>0</v>
      </c>
    </row>
    <row r="54" spans="37:42" ht="46.5" customHeight="1">
      <c r="AK54" s="62">
        <v>0</v>
      </c>
      <c r="AL54" s="62">
        <v>0</v>
      </c>
      <c r="AM54" s="62">
        <v>0</v>
      </c>
      <c r="AN54" s="62">
        <v>0</v>
      </c>
      <c r="AO54" s="62">
        <v>0</v>
      </c>
      <c r="AP54" s="62">
        <v>0</v>
      </c>
    </row>
    <row r="55" spans="37:42" ht="46.5" customHeight="1">
      <c r="AK55" s="62">
        <v>0</v>
      </c>
      <c r="AL55" s="62">
        <v>0</v>
      </c>
      <c r="AM55" s="62">
        <v>0</v>
      </c>
      <c r="AN55" s="62">
        <v>0</v>
      </c>
      <c r="AO55" s="62">
        <v>0</v>
      </c>
      <c r="AP55" s="62">
        <v>0</v>
      </c>
    </row>
    <row r="56" spans="37:42" ht="46.5" customHeight="1">
      <c r="AK56" s="62">
        <v>0</v>
      </c>
      <c r="AL56" s="62">
        <v>0</v>
      </c>
      <c r="AM56" s="62">
        <v>0</v>
      </c>
      <c r="AN56" s="62">
        <v>0</v>
      </c>
      <c r="AO56" s="62">
        <v>0</v>
      </c>
      <c r="AP56" s="62">
        <v>0</v>
      </c>
    </row>
    <row r="57" spans="37:42" ht="46.5" customHeight="1">
      <c r="AK57" s="62">
        <v>0</v>
      </c>
      <c r="AL57" s="62">
        <v>0</v>
      </c>
      <c r="AM57" s="62">
        <v>0</v>
      </c>
      <c r="AN57" s="62">
        <v>0</v>
      </c>
      <c r="AO57" s="62">
        <v>0</v>
      </c>
      <c r="AP57" s="62">
        <v>0</v>
      </c>
    </row>
    <row r="58" spans="37:42" ht="46.5" customHeight="1">
      <c r="AK58" s="62">
        <v>0</v>
      </c>
      <c r="AL58" s="62">
        <v>0</v>
      </c>
      <c r="AM58" s="62">
        <v>0</v>
      </c>
      <c r="AN58" s="62">
        <v>0</v>
      </c>
      <c r="AO58" s="62">
        <v>0</v>
      </c>
      <c r="AP58" s="62">
        <v>0</v>
      </c>
    </row>
    <row r="59" spans="37:42" ht="46.5" customHeight="1">
      <c r="AK59" s="62">
        <v>0</v>
      </c>
      <c r="AL59" s="62">
        <v>0</v>
      </c>
      <c r="AM59" s="62">
        <v>0</v>
      </c>
      <c r="AN59" s="62">
        <v>0</v>
      </c>
      <c r="AO59" s="62">
        <v>0</v>
      </c>
      <c r="AP59" s="62">
        <v>0</v>
      </c>
    </row>
    <row r="60" spans="37:42" ht="46.5" customHeight="1">
      <c r="AK60" s="62">
        <v>0</v>
      </c>
      <c r="AL60" s="62">
        <v>0</v>
      </c>
      <c r="AM60" s="62">
        <v>0</v>
      </c>
      <c r="AN60" s="62">
        <v>0</v>
      </c>
      <c r="AO60" s="62">
        <v>0</v>
      </c>
      <c r="AP60" s="62">
        <v>0</v>
      </c>
    </row>
    <row r="61" spans="37:42" ht="46.5" customHeight="1">
      <c r="AK61" s="62">
        <v>0</v>
      </c>
      <c r="AL61" s="62">
        <v>0</v>
      </c>
      <c r="AM61" s="62">
        <v>0</v>
      </c>
      <c r="AN61" s="62">
        <v>0</v>
      </c>
      <c r="AO61" s="62">
        <v>0</v>
      </c>
      <c r="AP61" s="62">
        <v>0</v>
      </c>
    </row>
    <row r="62" spans="37:42" ht="46.5" customHeight="1">
      <c r="AK62" s="62">
        <v>0</v>
      </c>
      <c r="AL62" s="62">
        <v>0</v>
      </c>
      <c r="AM62" s="62">
        <v>0</v>
      </c>
      <c r="AN62" s="62">
        <v>0</v>
      </c>
      <c r="AO62" s="62">
        <v>0</v>
      </c>
      <c r="AP62" s="62">
        <v>0</v>
      </c>
    </row>
    <row r="63" spans="37:42" ht="46.5" customHeight="1">
      <c r="AK63" s="62">
        <v>0</v>
      </c>
      <c r="AL63" s="62">
        <v>0</v>
      </c>
      <c r="AM63" s="62">
        <v>0</v>
      </c>
      <c r="AN63" s="62">
        <v>0</v>
      </c>
      <c r="AO63" s="62">
        <v>0</v>
      </c>
      <c r="AP63" s="62">
        <v>0</v>
      </c>
    </row>
    <row r="64" spans="37:42" ht="46.5" customHeight="1">
      <c r="AK64" s="62">
        <v>0</v>
      </c>
      <c r="AL64" s="62">
        <v>0</v>
      </c>
      <c r="AM64" s="62">
        <v>0</v>
      </c>
      <c r="AN64" s="62">
        <v>0</v>
      </c>
      <c r="AO64" s="62">
        <v>0</v>
      </c>
      <c r="AP64" s="62">
        <v>0</v>
      </c>
    </row>
    <row r="65" spans="37:42" ht="46.5" customHeight="1">
      <c r="AK65" s="62">
        <v>0</v>
      </c>
      <c r="AL65" s="62">
        <v>0</v>
      </c>
      <c r="AM65" s="62">
        <v>0</v>
      </c>
      <c r="AN65" s="62">
        <v>0</v>
      </c>
      <c r="AO65" s="62">
        <v>0</v>
      </c>
      <c r="AP65" s="62">
        <v>0</v>
      </c>
    </row>
    <row r="66" spans="37:42" ht="46.5" customHeight="1">
      <c r="AK66" s="62">
        <v>0</v>
      </c>
      <c r="AL66" s="62">
        <v>0</v>
      </c>
      <c r="AM66" s="62">
        <v>0</v>
      </c>
      <c r="AN66" s="62">
        <v>0</v>
      </c>
      <c r="AO66" s="62">
        <v>0</v>
      </c>
      <c r="AP66" s="62">
        <v>0</v>
      </c>
    </row>
    <row r="67" spans="37:42" ht="46.5" customHeight="1">
      <c r="AK67" s="62">
        <v>0</v>
      </c>
      <c r="AL67" s="62">
        <v>0</v>
      </c>
      <c r="AM67" s="62">
        <v>0</v>
      </c>
      <c r="AN67" s="62">
        <v>0</v>
      </c>
      <c r="AO67" s="62">
        <v>0</v>
      </c>
      <c r="AP67" s="62">
        <v>0</v>
      </c>
    </row>
    <row r="68" spans="37:42" ht="46.5" customHeight="1">
      <c r="AK68" s="62">
        <v>0</v>
      </c>
      <c r="AL68" s="62">
        <v>0</v>
      </c>
      <c r="AM68" s="62">
        <v>0</v>
      </c>
      <c r="AN68" s="62">
        <v>0</v>
      </c>
      <c r="AO68" s="62">
        <v>0</v>
      </c>
      <c r="AP68" s="62">
        <v>0</v>
      </c>
    </row>
    <row r="69" spans="37:42" ht="46.5" customHeight="1">
      <c r="AK69" s="62">
        <v>0</v>
      </c>
      <c r="AL69" s="62">
        <v>0</v>
      </c>
      <c r="AM69" s="62">
        <v>0</v>
      </c>
      <c r="AN69" s="62">
        <v>0</v>
      </c>
      <c r="AO69" s="62">
        <v>0</v>
      </c>
      <c r="AP69" s="62">
        <v>0</v>
      </c>
    </row>
    <row r="70" spans="37:42" ht="46.5" customHeight="1">
      <c r="AK70" s="62">
        <v>0</v>
      </c>
      <c r="AL70" s="62">
        <v>0</v>
      </c>
      <c r="AM70" s="62">
        <v>0</v>
      </c>
      <c r="AN70" s="62">
        <v>0</v>
      </c>
      <c r="AO70" s="62">
        <v>0</v>
      </c>
      <c r="AP70" s="62">
        <v>0</v>
      </c>
    </row>
    <row r="71" spans="37:42" ht="46.5" customHeight="1">
      <c r="AK71" s="62">
        <v>0</v>
      </c>
      <c r="AL71" s="62">
        <v>0</v>
      </c>
      <c r="AM71" s="62">
        <v>0</v>
      </c>
      <c r="AN71" s="62">
        <v>0</v>
      </c>
      <c r="AO71" s="62">
        <v>0</v>
      </c>
      <c r="AP71" s="62">
        <v>0</v>
      </c>
    </row>
    <row r="72" spans="37:42" ht="46.5" customHeight="1">
      <c r="AK72" s="62">
        <v>0</v>
      </c>
      <c r="AL72" s="62">
        <v>0</v>
      </c>
      <c r="AM72" s="62">
        <v>0</v>
      </c>
      <c r="AN72" s="62">
        <v>0</v>
      </c>
      <c r="AO72" s="62">
        <v>0</v>
      </c>
      <c r="AP72" s="62">
        <v>0</v>
      </c>
    </row>
    <row r="73" spans="37:42" ht="46.5" customHeight="1">
      <c r="AK73" s="62">
        <v>0</v>
      </c>
      <c r="AL73" s="62">
        <v>0</v>
      </c>
      <c r="AM73" s="62">
        <v>0</v>
      </c>
      <c r="AN73" s="62">
        <v>0</v>
      </c>
      <c r="AO73" s="62">
        <v>0</v>
      </c>
      <c r="AP73" s="62">
        <v>0</v>
      </c>
    </row>
    <row r="74" spans="37:42" ht="46.5" customHeight="1">
      <c r="AK74" s="62">
        <v>0</v>
      </c>
      <c r="AL74" s="62">
        <v>0</v>
      </c>
      <c r="AM74" s="62">
        <v>0</v>
      </c>
      <c r="AN74" s="62">
        <v>0</v>
      </c>
      <c r="AO74" s="62">
        <v>0</v>
      </c>
      <c r="AP74" s="62">
        <v>0</v>
      </c>
    </row>
    <row r="75" spans="37:42" ht="46.5" customHeight="1">
      <c r="AK75" s="62">
        <v>0</v>
      </c>
      <c r="AL75" s="62">
        <v>0</v>
      </c>
      <c r="AM75" s="62">
        <v>0</v>
      </c>
      <c r="AN75" s="62">
        <v>0</v>
      </c>
      <c r="AO75" s="62">
        <v>0</v>
      </c>
      <c r="AP75" s="62">
        <v>0</v>
      </c>
    </row>
    <row r="76" spans="37:42" ht="46.5" customHeight="1">
      <c r="AK76" s="62">
        <v>0</v>
      </c>
      <c r="AL76" s="62">
        <v>0</v>
      </c>
      <c r="AM76" s="62">
        <v>0</v>
      </c>
      <c r="AN76" s="62">
        <v>0</v>
      </c>
      <c r="AO76" s="62">
        <v>0</v>
      </c>
      <c r="AP76" s="62">
        <v>0</v>
      </c>
    </row>
    <row r="77" spans="37:42" ht="46.5" customHeight="1">
      <c r="AK77" s="62">
        <v>0</v>
      </c>
      <c r="AL77" s="62">
        <v>0</v>
      </c>
      <c r="AM77" s="62">
        <v>0</v>
      </c>
      <c r="AN77" s="62">
        <v>0</v>
      </c>
      <c r="AO77" s="62">
        <v>0</v>
      </c>
      <c r="AP77" s="62">
        <v>0</v>
      </c>
    </row>
    <row r="78" spans="37:42" ht="46.5" customHeight="1">
      <c r="AK78" s="62">
        <v>0</v>
      </c>
      <c r="AL78" s="62">
        <v>0</v>
      </c>
      <c r="AM78" s="62">
        <v>0</v>
      </c>
      <c r="AN78" s="62">
        <v>0</v>
      </c>
      <c r="AO78" s="62">
        <v>0</v>
      </c>
      <c r="AP78" s="62">
        <v>0</v>
      </c>
    </row>
    <row r="79" spans="37:42" ht="46.5" customHeight="1">
      <c r="AK79" s="62">
        <v>0</v>
      </c>
      <c r="AL79" s="62">
        <v>0</v>
      </c>
      <c r="AM79" s="62">
        <v>0</v>
      </c>
      <c r="AN79" s="62">
        <v>0</v>
      </c>
      <c r="AO79" s="62">
        <v>0</v>
      </c>
      <c r="AP79" s="62">
        <v>0</v>
      </c>
    </row>
    <row r="80" spans="37:42" ht="46.5" customHeight="1">
      <c r="AK80" s="62">
        <v>0</v>
      </c>
      <c r="AL80" s="62">
        <v>0</v>
      </c>
      <c r="AM80" s="62">
        <v>0</v>
      </c>
      <c r="AN80" s="62">
        <v>0</v>
      </c>
      <c r="AO80" s="62">
        <v>0</v>
      </c>
      <c r="AP80" s="62">
        <v>0</v>
      </c>
    </row>
    <row r="81" spans="37:42" ht="46.5" customHeight="1">
      <c r="AK81" s="62">
        <v>0</v>
      </c>
      <c r="AL81" s="62">
        <v>0</v>
      </c>
      <c r="AM81" s="62">
        <v>0</v>
      </c>
      <c r="AN81" s="62">
        <v>0</v>
      </c>
      <c r="AO81" s="62">
        <v>0</v>
      </c>
      <c r="AP81" s="62">
        <v>0</v>
      </c>
    </row>
    <row r="82" spans="37:42" ht="46.5" customHeight="1">
      <c r="AK82" s="62">
        <v>0</v>
      </c>
      <c r="AL82" s="62">
        <v>0</v>
      </c>
      <c r="AM82" s="62">
        <v>0</v>
      </c>
      <c r="AN82" s="62">
        <v>0</v>
      </c>
      <c r="AO82" s="62">
        <v>0</v>
      </c>
      <c r="AP82" s="62">
        <v>0</v>
      </c>
    </row>
    <row r="83" spans="37:42" ht="46.5" customHeight="1">
      <c r="AK83" s="62">
        <v>0</v>
      </c>
      <c r="AL83" s="62">
        <v>0</v>
      </c>
      <c r="AM83" s="62">
        <v>0</v>
      </c>
      <c r="AN83" s="62">
        <v>0</v>
      </c>
      <c r="AO83" s="62">
        <v>0</v>
      </c>
      <c r="AP83" s="62">
        <v>0</v>
      </c>
    </row>
    <row r="84" spans="37:42" ht="46.5" customHeight="1">
      <c r="AK84" s="62">
        <v>0</v>
      </c>
      <c r="AL84" s="62">
        <v>0</v>
      </c>
      <c r="AM84" s="62">
        <v>0</v>
      </c>
      <c r="AN84" s="62">
        <v>0</v>
      </c>
      <c r="AO84" s="62">
        <v>0</v>
      </c>
      <c r="AP84" s="62">
        <v>0</v>
      </c>
    </row>
    <row r="85" spans="37:42" ht="46.5" customHeight="1">
      <c r="AK85" s="62">
        <v>0</v>
      </c>
      <c r="AL85" s="62">
        <v>0</v>
      </c>
      <c r="AM85" s="62">
        <v>0</v>
      </c>
      <c r="AN85" s="62">
        <v>0</v>
      </c>
      <c r="AO85" s="62">
        <v>0</v>
      </c>
      <c r="AP85" s="62">
        <v>0</v>
      </c>
    </row>
    <row r="86" spans="37:42" ht="46.5" customHeight="1">
      <c r="AK86" s="62">
        <v>0</v>
      </c>
      <c r="AL86" s="62">
        <v>0</v>
      </c>
      <c r="AM86" s="62">
        <v>0</v>
      </c>
      <c r="AN86" s="62">
        <v>0</v>
      </c>
      <c r="AO86" s="62">
        <v>0</v>
      </c>
      <c r="AP86" s="62">
        <v>0</v>
      </c>
    </row>
    <row r="87" spans="37:42" ht="46.5" customHeight="1">
      <c r="AK87" s="62">
        <v>0</v>
      </c>
      <c r="AL87" s="62">
        <v>0</v>
      </c>
      <c r="AM87" s="62">
        <v>0</v>
      </c>
      <c r="AN87" s="62">
        <v>0</v>
      </c>
      <c r="AO87" s="62">
        <v>0</v>
      </c>
      <c r="AP87" s="62">
        <v>0</v>
      </c>
    </row>
    <row r="88" spans="37:42" ht="46.5" customHeight="1">
      <c r="AK88" s="62">
        <v>0</v>
      </c>
      <c r="AL88" s="62">
        <v>0</v>
      </c>
      <c r="AM88" s="62">
        <v>0</v>
      </c>
      <c r="AN88" s="62">
        <v>0</v>
      </c>
      <c r="AO88" s="62">
        <v>0</v>
      </c>
      <c r="AP88" s="62">
        <v>0</v>
      </c>
    </row>
    <row r="89" spans="37:42" ht="46.5" customHeight="1">
      <c r="AK89" s="62">
        <v>0</v>
      </c>
      <c r="AL89" s="62">
        <v>0</v>
      </c>
      <c r="AM89" s="62">
        <v>0</v>
      </c>
      <c r="AN89" s="62">
        <v>0</v>
      </c>
      <c r="AO89" s="62">
        <v>0</v>
      </c>
      <c r="AP89" s="62">
        <v>0</v>
      </c>
    </row>
    <row r="90" spans="37:42" ht="46.5" customHeight="1">
      <c r="AK90" s="62">
        <v>0</v>
      </c>
      <c r="AL90" s="62">
        <v>0</v>
      </c>
      <c r="AM90" s="62">
        <v>0</v>
      </c>
      <c r="AN90" s="62">
        <v>0</v>
      </c>
      <c r="AO90" s="62">
        <v>0</v>
      </c>
      <c r="AP90" s="62">
        <v>0</v>
      </c>
    </row>
    <row r="91" spans="37:42" ht="46.5" customHeight="1">
      <c r="AK91" s="62">
        <v>0</v>
      </c>
      <c r="AL91" s="62">
        <v>0</v>
      </c>
      <c r="AM91" s="62">
        <v>0</v>
      </c>
      <c r="AN91" s="62">
        <v>0</v>
      </c>
      <c r="AO91" s="62">
        <v>0</v>
      </c>
      <c r="AP91" s="62">
        <v>0</v>
      </c>
    </row>
    <row r="92" spans="37:42" ht="46.5" customHeight="1">
      <c r="AK92" s="62">
        <v>0</v>
      </c>
      <c r="AL92" s="62">
        <v>0</v>
      </c>
      <c r="AM92" s="62">
        <v>0</v>
      </c>
      <c r="AN92" s="62">
        <v>0</v>
      </c>
      <c r="AO92" s="62">
        <v>0</v>
      </c>
      <c r="AP92" s="62">
        <v>0</v>
      </c>
    </row>
    <row r="93" spans="37:42" ht="46.5" customHeight="1">
      <c r="AK93" s="62">
        <v>0</v>
      </c>
      <c r="AL93" s="62">
        <v>0</v>
      </c>
      <c r="AM93" s="62">
        <v>0</v>
      </c>
      <c r="AN93" s="62">
        <v>0</v>
      </c>
      <c r="AO93" s="62">
        <v>0</v>
      </c>
      <c r="AP93" s="62">
        <v>0</v>
      </c>
    </row>
    <row r="94" spans="37:42" ht="46.5" customHeight="1">
      <c r="AK94" s="62">
        <v>0</v>
      </c>
      <c r="AL94" s="62">
        <v>0</v>
      </c>
      <c r="AM94" s="62">
        <v>0</v>
      </c>
      <c r="AN94" s="62">
        <v>0</v>
      </c>
      <c r="AO94" s="62">
        <v>0</v>
      </c>
      <c r="AP94" s="62">
        <v>0</v>
      </c>
    </row>
    <row r="95" spans="37:42" ht="46.5" customHeight="1">
      <c r="AK95" s="62">
        <v>0</v>
      </c>
      <c r="AL95" s="62">
        <v>0</v>
      </c>
      <c r="AM95" s="62">
        <v>0</v>
      </c>
      <c r="AN95" s="62">
        <v>0</v>
      </c>
      <c r="AO95" s="62">
        <v>0</v>
      </c>
      <c r="AP95" s="62">
        <v>0</v>
      </c>
    </row>
    <row r="96" spans="37:42" ht="46.5" customHeight="1">
      <c r="AK96" s="62">
        <v>0</v>
      </c>
      <c r="AL96" s="62">
        <v>0</v>
      </c>
      <c r="AM96" s="62">
        <v>0</v>
      </c>
      <c r="AN96" s="62">
        <v>0</v>
      </c>
      <c r="AO96" s="62">
        <v>0</v>
      </c>
      <c r="AP96" s="62">
        <v>0</v>
      </c>
    </row>
    <row r="97" spans="37:42" ht="46.5" customHeight="1">
      <c r="AK97" s="62">
        <v>0</v>
      </c>
      <c r="AL97" s="62">
        <v>0</v>
      </c>
      <c r="AM97" s="62">
        <v>0</v>
      </c>
      <c r="AN97" s="62">
        <v>0</v>
      </c>
      <c r="AO97" s="62">
        <v>0</v>
      </c>
      <c r="AP97" s="62">
        <v>0</v>
      </c>
    </row>
    <row r="98" spans="37:42" ht="46.5" customHeight="1">
      <c r="AK98" s="62">
        <v>0</v>
      </c>
      <c r="AL98" s="62">
        <v>0</v>
      </c>
      <c r="AM98" s="62">
        <v>0</v>
      </c>
      <c r="AN98" s="62">
        <v>0</v>
      </c>
      <c r="AO98" s="62">
        <v>0</v>
      </c>
      <c r="AP98" s="62">
        <v>0</v>
      </c>
    </row>
    <row r="99" spans="37:42" ht="46.5" customHeight="1">
      <c r="AK99" s="62">
        <v>0</v>
      </c>
      <c r="AL99" s="62">
        <v>0</v>
      </c>
      <c r="AM99" s="62">
        <v>0</v>
      </c>
      <c r="AN99" s="62">
        <v>0</v>
      </c>
      <c r="AO99" s="62">
        <v>0</v>
      </c>
      <c r="AP99" s="62">
        <v>0</v>
      </c>
    </row>
    <row r="100" spans="37:42" ht="46.5" customHeight="1">
      <c r="AK100" s="62">
        <v>0</v>
      </c>
      <c r="AL100" s="62">
        <v>0</v>
      </c>
      <c r="AM100" s="62">
        <v>0</v>
      </c>
      <c r="AN100" s="62">
        <v>0</v>
      </c>
      <c r="AO100" s="62">
        <v>0</v>
      </c>
      <c r="AP100" s="62">
        <v>0</v>
      </c>
    </row>
    <row r="101" spans="37:42" ht="46.5" customHeight="1">
      <c r="AK101" s="62">
        <v>0</v>
      </c>
      <c r="AL101" s="62">
        <v>0</v>
      </c>
      <c r="AM101" s="62">
        <v>0</v>
      </c>
      <c r="AN101" s="62">
        <v>0</v>
      </c>
      <c r="AO101" s="62">
        <v>0</v>
      </c>
      <c r="AP101" s="62">
        <v>0</v>
      </c>
    </row>
    <row r="102" spans="37:42" ht="46.5" customHeight="1">
      <c r="AK102" s="62">
        <v>0</v>
      </c>
      <c r="AL102" s="62">
        <v>0</v>
      </c>
      <c r="AM102" s="62">
        <v>0</v>
      </c>
      <c r="AN102" s="62">
        <v>0</v>
      </c>
      <c r="AO102" s="62">
        <v>0</v>
      </c>
      <c r="AP102" s="62">
        <v>0</v>
      </c>
    </row>
    <row r="103" spans="37:42" ht="46.5" customHeight="1">
      <c r="AK103" s="62">
        <v>0</v>
      </c>
      <c r="AL103" s="62">
        <v>0</v>
      </c>
      <c r="AM103" s="62">
        <v>0</v>
      </c>
      <c r="AN103" s="62">
        <v>0</v>
      </c>
      <c r="AO103" s="62">
        <v>0</v>
      </c>
      <c r="AP103" s="62">
        <v>0</v>
      </c>
    </row>
    <row r="104" spans="37:42" ht="46.5" customHeight="1">
      <c r="AK104" s="62">
        <v>0</v>
      </c>
      <c r="AL104" s="62">
        <v>0</v>
      </c>
      <c r="AM104" s="62">
        <v>0</v>
      </c>
      <c r="AN104" s="62">
        <v>0</v>
      </c>
      <c r="AO104" s="62">
        <v>0</v>
      </c>
      <c r="AP104" s="62">
        <v>0</v>
      </c>
    </row>
    <row r="105" spans="37:42" ht="46.5" customHeight="1">
      <c r="AK105" s="62">
        <v>0</v>
      </c>
      <c r="AL105" s="62">
        <v>0</v>
      </c>
      <c r="AM105" s="62">
        <v>0</v>
      </c>
      <c r="AN105" s="62">
        <v>0</v>
      </c>
      <c r="AO105" s="62">
        <v>0</v>
      </c>
      <c r="AP105" s="62">
        <v>0</v>
      </c>
    </row>
    <row r="106" spans="37:42" ht="46.5" customHeight="1">
      <c r="AK106" s="62">
        <v>0</v>
      </c>
      <c r="AL106" s="62">
        <v>0</v>
      </c>
      <c r="AM106" s="62">
        <v>0</v>
      </c>
      <c r="AN106" s="62">
        <v>0</v>
      </c>
      <c r="AO106" s="62">
        <v>0</v>
      </c>
      <c r="AP106" s="62">
        <v>0</v>
      </c>
    </row>
    <row r="107" spans="37:42" ht="46.5" customHeight="1">
      <c r="AK107" s="62">
        <v>0</v>
      </c>
      <c r="AL107" s="62">
        <v>0</v>
      </c>
      <c r="AM107" s="62">
        <v>0</v>
      </c>
      <c r="AN107" s="62">
        <v>0</v>
      </c>
      <c r="AO107" s="62">
        <v>0</v>
      </c>
      <c r="AP107" s="62">
        <v>0</v>
      </c>
    </row>
    <row r="108" spans="37:42" ht="46.5" customHeight="1">
      <c r="AK108" s="62">
        <v>0</v>
      </c>
      <c r="AL108" s="62">
        <v>0</v>
      </c>
      <c r="AM108" s="62">
        <v>0</v>
      </c>
      <c r="AN108" s="62">
        <v>0</v>
      </c>
      <c r="AO108" s="62">
        <v>0</v>
      </c>
      <c r="AP108" s="62">
        <v>0</v>
      </c>
    </row>
    <row r="109" spans="37:42" ht="46.5" customHeight="1">
      <c r="AK109" s="62">
        <v>0</v>
      </c>
      <c r="AL109" s="62">
        <v>0</v>
      </c>
      <c r="AM109" s="62">
        <v>0</v>
      </c>
      <c r="AN109" s="62">
        <v>0</v>
      </c>
      <c r="AO109" s="62">
        <v>0</v>
      </c>
      <c r="AP109" s="62">
        <v>0</v>
      </c>
    </row>
    <row r="110" spans="37:42" ht="46.5" customHeight="1">
      <c r="AK110" s="62">
        <v>0</v>
      </c>
      <c r="AL110" s="62">
        <v>0</v>
      </c>
      <c r="AM110" s="62">
        <v>0</v>
      </c>
      <c r="AN110" s="62">
        <v>0</v>
      </c>
      <c r="AO110" s="62">
        <v>0</v>
      </c>
      <c r="AP110" s="62">
        <v>0</v>
      </c>
    </row>
    <row r="111" spans="37:42" ht="46.5" customHeight="1">
      <c r="AK111" s="62">
        <v>0</v>
      </c>
      <c r="AL111" s="62">
        <v>0</v>
      </c>
      <c r="AM111" s="62">
        <v>0</v>
      </c>
      <c r="AN111" s="62">
        <v>0</v>
      </c>
      <c r="AO111" s="62">
        <v>0</v>
      </c>
      <c r="AP111" s="62">
        <v>0</v>
      </c>
    </row>
    <row r="112" spans="37:42" ht="46.5" customHeight="1">
      <c r="AK112" s="62">
        <v>0</v>
      </c>
      <c r="AL112" s="62">
        <v>0</v>
      </c>
      <c r="AM112" s="62">
        <v>0</v>
      </c>
      <c r="AN112" s="62">
        <v>0</v>
      </c>
      <c r="AO112" s="62">
        <v>0</v>
      </c>
      <c r="AP112" s="62">
        <v>0</v>
      </c>
    </row>
    <row r="113" spans="37:42" ht="46.5" customHeight="1">
      <c r="AK113" s="62">
        <v>0</v>
      </c>
      <c r="AL113" s="62">
        <v>0</v>
      </c>
      <c r="AM113" s="62">
        <v>0</v>
      </c>
      <c r="AN113" s="62">
        <v>0</v>
      </c>
      <c r="AO113" s="62">
        <v>0</v>
      </c>
      <c r="AP113" s="62">
        <v>0</v>
      </c>
    </row>
    <row r="114" spans="37:42" ht="46.5" customHeight="1">
      <c r="AK114" s="62">
        <v>0</v>
      </c>
      <c r="AL114" s="62">
        <v>0</v>
      </c>
      <c r="AM114" s="62">
        <v>0</v>
      </c>
      <c r="AN114" s="62">
        <v>0</v>
      </c>
      <c r="AO114" s="62">
        <v>0</v>
      </c>
      <c r="AP114" s="62">
        <v>0</v>
      </c>
    </row>
    <row r="115" spans="37:42" ht="46.5" customHeight="1">
      <c r="AK115" s="62">
        <v>0</v>
      </c>
      <c r="AL115" s="62">
        <v>0</v>
      </c>
      <c r="AM115" s="62">
        <v>0</v>
      </c>
      <c r="AN115" s="62">
        <v>0</v>
      </c>
      <c r="AO115" s="62">
        <v>0</v>
      </c>
      <c r="AP115" s="62">
        <v>0</v>
      </c>
    </row>
    <row r="116" spans="37:42" ht="46.5" customHeight="1">
      <c r="AK116" s="62">
        <v>0</v>
      </c>
      <c r="AL116" s="62">
        <v>0</v>
      </c>
      <c r="AM116" s="62">
        <v>0</v>
      </c>
      <c r="AN116" s="62">
        <v>0</v>
      </c>
      <c r="AO116" s="62">
        <v>0</v>
      </c>
      <c r="AP116" s="62">
        <v>0</v>
      </c>
    </row>
    <row r="117" spans="37:42" ht="46.5" customHeight="1">
      <c r="AK117" s="62">
        <v>0</v>
      </c>
      <c r="AL117" s="62">
        <v>0</v>
      </c>
      <c r="AM117" s="62">
        <v>0</v>
      </c>
      <c r="AN117" s="62">
        <v>0</v>
      </c>
      <c r="AO117" s="62">
        <v>0</v>
      </c>
      <c r="AP117" s="62">
        <v>0</v>
      </c>
    </row>
    <row r="118" spans="37:42" ht="46.5" customHeight="1">
      <c r="AK118" s="62">
        <v>0</v>
      </c>
      <c r="AL118" s="62">
        <v>0</v>
      </c>
      <c r="AM118" s="62">
        <v>0</v>
      </c>
      <c r="AN118" s="62">
        <v>0</v>
      </c>
      <c r="AO118" s="62">
        <v>0</v>
      </c>
      <c r="AP118" s="62">
        <v>0</v>
      </c>
    </row>
    <row r="119" spans="37:42" ht="46.5" customHeight="1">
      <c r="AK119" s="62">
        <v>0</v>
      </c>
      <c r="AL119" s="62">
        <v>0</v>
      </c>
      <c r="AM119" s="62">
        <v>0</v>
      </c>
      <c r="AN119" s="62">
        <v>0</v>
      </c>
      <c r="AO119" s="62">
        <v>0</v>
      </c>
      <c r="AP119" s="62">
        <v>0</v>
      </c>
    </row>
    <row r="120" spans="37:42" ht="46.5" customHeight="1">
      <c r="AK120" s="62">
        <v>0</v>
      </c>
      <c r="AL120" s="62">
        <v>0</v>
      </c>
      <c r="AM120" s="62">
        <v>0</v>
      </c>
      <c r="AN120" s="62">
        <v>0</v>
      </c>
      <c r="AO120" s="62">
        <v>0</v>
      </c>
      <c r="AP120" s="62">
        <v>0</v>
      </c>
    </row>
    <row r="121" spans="37:42" ht="46.5" customHeight="1">
      <c r="AK121" s="62">
        <v>0</v>
      </c>
      <c r="AL121" s="62">
        <v>0</v>
      </c>
      <c r="AM121" s="62">
        <v>0</v>
      </c>
      <c r="AN121" s="62">
        <v>0</v>
      </c>
      <c r="AO121" s="62">
        <v>0</v>
      </c>
      <c r="AP121" s="62">
        <v>0</v>
      </c>
    </row>
    <row r="122" spans="37:42" ht="46.5" customHeight="1">
      <c r="AK122" s="62">
        <v>0</v>
      </c>
      <c r="AL122" s="62">
        <v>0</v>
      </c>
      <c r="AM122" s="62">
        <v>0</v>
      </c>
      <c r="AN122" s="62">
        <v>0</v>
      </c>
      <c r="AO122" s="62">
        <v>0</v>
      </c>
      <c r="AP122" s="62">
        <v>0</v>
      </c>
    </row>
    <row r="123" spans="37:42" ht="46.5" customHeight="1">
      <c r="AK123" s="62">
        <v>0</v>
      </c>
      <c r="AL123" s="62">
        <v>0</v>
      </c>
      <c r="AM123" s="62">
        <v>0</v>
      </c>
      <c r="AN123" s="62">
        <v>0</v>
      </c>
      <c r="AO123" s="62">
        <v>0</v>
      </c>
      <c r="AP123" s="62">
        <v>0</v>
      </c>
    </row>
    <row r="124" spans="37:42" ht="46.5" customHeight="1">
      <c r="AK124" s="62">
        <v>0</v>
      </c>
      <c r="AL124" s="62">
        <v>0</v>
      </c>
      <c r="AM124" s="62">
        <v>0</v>
      </c>
      <c r="AN124" s="62">
        <v>0</v>
      </c>
      <c r="AO124" s="62">
        <v>0</v>
      </c>
      <c r="AP124" s="62">
        <v>0</v>
      </c>
    </row>
    <row r="125" spans="37:42" ht="46.5" customHeight="1">
      <c r="AK125" s="62">
        <v>0</v>
      </c>
      <c r="AL125" s="62">
        <v>0</v>
      </c>
      <c r="AM125" s="62">
        <v>0</v>
      </c>
      <c r="AN125" s="62">
        <v>0</v>
      </c>
      <c r="AO125" s="62">
        <v>0</v>
      </c>
      <c r="AP125" s="62">
        <v>0</v>
      </c>
    </row>
    <row r="126" spans="37:42" ht="46.5" customHeight="1">
      <c r="AK126" s="62">
        <v>0</v>
      </c>
      <c r="AL126" s="62">
        <v>0</v>
      </c>
      <c r="AM126" s="62">
        <v>0</v>
      </c>
      <c r="AN126" s="62">
        <v>0</v>
      </c>
      <c r="AO126" s="62">
        <v>0</v>
      </c>
      <c r="AP126" s="62">
        <v>0</v>
      </c>
    </row>
    <row r="127" spans="37:42" ht="46.5" customHeight="1">
      <c r="AK127" s="62">
        <v>0</v>
      </c>
      <c r="AL127" s="62">
        <v>0</v>
      </c>
      <c r="AM127" s="62">
        <v>0</v>
      </c>
      <c r="AN127" s="62">
        <v>0</v>
      </c>
      <c r="AO127" s="62">
        <v>0</v>
      </c>
      <c r="AP127" s="62">
        <v>0</v>
      </c>
    </row>
    <row r="128" spans="37:42" ht="46.5" customHeight="1">
      <c r="AK128" s="62">
        <v>0</v>
      </c>
      <c r="AL128" s="62">
        <v>0</v>
      </c>
      <c r="AM128" s="62">
        <v>0</v>
      </c>
      <c r="AN128" s="62">
        <v>0</v>
      </c>
      <c r="AO128" s="62">
        <v>0</v>
      </c>
      <c r="AP128" s="62">
        <v>0</v>
      </c>
    </row>
    <row r="129" spans="37:42" ht="46.5" customHeight="1">
      <c r="AK129" s="62">
        <v>0</v>
      </c>
      <c r="AL129" s="62">
        <v>0</v>
      </c>
      <c r="AM129" s="62">
        <v>0</v>
      </c>
      <c r="AN129" s="62">
        <v>0</v>
      </c>
      <c r="AO129" s="62">
        <v>0</v>
      </c>
      <c r="AP129" s="62">
        <v>0</v>
      </c>
    </row>
    <row r="130" spans="37:42" ht="46.5" customHeight="1">
      <c r="AK130" s="62">
        <v>0</v>
      </c>
      <c r="AL130" s="62">
        <v>0</v>
      </c>
      <c r="AM130" s="62">
        <v>0</v>
      </c>
      <c r="AN130" s="62">
        <v>0</v>
      </c>
      <c r="AO130" s="62">
        <v>0</v>
      </c>
      <c r="AP130" s="62">
        <v>0</v>
      </c>
    </row>
    <row r="131" spans="37:42" ht="46.5" customHeight="1">
      <c r="AK131" s="62">
        <v>0</v>
      </c>
      <c r="AL131" s="62">
        <v>0</v>
      </c>
      <c r="AM131" s="62">
        <v>0</v>
      </c>
      <c r="AN131" s="62">
        <v>0</v>
      </c>
      <c r="AO131" s="62">
        <v>0</v>
      </c>
      <c r="AP131" s="62">
        <v>0</v>
      </c>
    </row>
    <row r="132" spans="37:42" ht="46.5" customHeight="1">
      <c r="AK132" s="62">
        <v>0</v>
      </c>
      <c r="AL132" s="62">
        <v>0</v>
      </c>
      <c r="AM132" s="62">
        <v>0</v>
      </c>
      <c r="AN132" s="62">
        <v>0</v>
      </c>
      <c r="AO132" s="62">
        <v>0</v>
      </c>
      <c r="AP132" s="62">
        <v>0</v>
      </c>
    </row>
    <row r="133" spans="37:42" ht="46.5" customHeight="1">
      <c r="AK133" s="62">
        <v>0</v>
      </c>
      <c r="AL133" s="62">
        <v>0</v>
      </c>
      <c r="AM133" s="62">
        <v>0</v>
      </c>
      <c r="AN133" s="62">
        <v>0</v>
      </c>
      <c r="AO133" s="62">
        <v>0</v>
      </c>
      <c r="AP133" s="62">
        <v>0</v>
      </c>
    </row>
    <row r="134" spans="37:42" ht="46.5" customHeight="1">
      <c r="AK134" s="62">
        <v>0</v>
      </c>
      <c r="AL134" s="62">
        <v>0</v>
      </c>
      <c r="AM134" s="62">
        <v>0</v>
      </c>
      <c r="AN134" s="62">
        <v>0</v>
      </c>
      <c r="AO134" s="62">
        <v>0</v>
      </c>
      <c r="AP134" s="62">
        <v>0</v>
      </c>
    </row>
    <row r="135" spans="37:42" ht="46.5" customHeight="1">
      <c r="AK135" s="62">
        <v>0</v>
      </c>
      <c r="AL135" s="62">
        <v>0</v>
      </c>
      <c r="AM135" s="62">
        <v>0</v>
      </c>
      <c r="AN135" s="62">
        <v>0</v>
      </c>
      <c r="AO135" s="62">
        <v>0</v>
      </c>
      <c r="AP135" s="62">
        <v>0</v>
      </c>
    </row>
    <row r="136" spans="37:42" ht="46.5" customHeight="1">
      <c r="AK136" s="62">
        <v>0</v>
      </c>
      <c r="AL136" s="62">
        <v>0</v>
      </c>
      <c r="AM136" s="62">
        <v>0</v>
      </c>
      <c r="AN136" s="62">
        <v>0</v>
      </c>
      <c r="AO136" s="62">
        <v>0</v>
      </c>
      <c r="AP136" s="62">
        <v>0</v>
      </c>
    </row>
    <row r="137" spans="37:42" ht="46.5" customHeight="1">
      <c r="AK137" s="62">
        <v>0</v>
      </c>
      <c r="AL137" s="62">
        <v>0</v>
      </c>
      <c r="AM137" s="62">
        <v>0</v>
      </c>
      <c r="AN137" s="62">
        <v>0</v>
      </c>
      <c r="AO137" s="62">
        <v>0</v>
      </c>
      <c r="AP137" s="62">
        <v>0</v>
      </c>
    </row>
    <row r="138" spans="37:42" ht="46.5" customHeight="1">
      <c r="AK138" s="62">
        <v>0</v>
      </c>
      <c r="AL138" s="62">
        <v>0</v>
      </c>
      <c r="AM138" s="62">
        <v>0</v>
      </c>
      <c r="AN138" s="62">
        <v>0</v>
      </c>
      <c r="AO138" s="62">
        <v>0</v>
      </c>
      <c r="AP138" s="62">
        <v>0</v>
      </c>
    </row>
    <row r="139" spans="37:42" ht="46.5" customHeight="1">
      <c r="AK139" s="62">
        <v>0</v>
      </c>
      <c r="AL139" s="62">
        <v>0</v>
      </c>
      <c r="AM139" s="62">
        <v>0</v>
      </c>
      <c r="AN139" s="62">
        <v>0</v>
      </c>
      <c r="AO139" s="62">
        <v>0</v>
      </c>
      <c r="AP139" s="62">
        <v>0</v>
      </c>
    </row>
    <row r="140" spans="37:42" ht="46.5" customHeight="1">
      <c r="AK140" s="62">
        <v>0</v>
      </c>
      <c r="AL140" s="62">
        <v>0</v>
      </c>
      <c r="AM140" s="62">
        <v>0</v>
      </c>
      <c r="AN140" s="62">
        <v>0</v>
      </c>
      <c r="AO140" s="62">
        <v>0</v>
      </c>
      <c r="AP140" s="62">
        <v>0</v>
      </c>
    </row>
    <row r="141" spans="37:42" ht="46.5" customHeight="1">
      <c r="AK141" s="62">
        <v>0</v>
      </c>
      <c r="AL141" s="62">
        <v>0</v>
      </c>
      <c r="AM141" s="62">
        <v>0</v>
      </c>
      <c r="AN141" s="62">
        <v>0</v>
      </c>
      <c r="AO141" s="62">
        <v>0</v>
      </c>
      <c r="AP141" s="62">
        <v>0</v>
      </c>
    </row>
    <row r="142" spans="37:42" ht="46.5" customHeight="1">
      <c r="AK142" s="62">
        <v>0</v>
      </c>
      <c r="AL142" s="62">
        <v>0</v>
      </c>
      <c r="AM142" s="62">
        <v>0</v>
      </c>
      <c r="AN142" s="62">
        <v>0</v>
      </c>
      <c r="AO142" s="62">
        <v>0</v>
      </c>
      <c r="AP142" s="62">
        <v>0</v>
      </c>
    </row>
    <row r="143" spans="37:42" ht="46.5" customHeight="1">
      <c r="AK143" s="62">
        <v>0</v>
      </c>
      <c r="AL143" s="62">
        <v>0</v>
      </c>
      <c r="AM143" s="62">
        <v>0</v>
      </c>
      <c r="AN143" s="62">
        <v>0</v>
      </c>
      <c r="AO143" s="62">
        <v>0</v>
      </c>
      <c r="AP143" s="62">
        <v>0</v>
      </c>
    </row>
    <row r="144" spans="37:42" ht="46.5" customHeight="1">
      <c r="AK144" s="62">
        <v>0</v>
      </c>
      <c r="AL144" s="62">
        <v>0</v>
      </c>
      <c r="AM144" s="62">
        <v>0</v>
      </c>
      <c r="AN144" s="62">
        <v>0</v>
      </c>
      <c r="AO144" s="62">
        <v>0</v>
      </c>
      <c r="AP144" s="62">
        <v>0</v>
      </c>
    </row>
    <row r="145" spans="37:42" ht="46.5" customHeight="1">
      <c r="AK145" s="62">
        <v>0</v>
      </c>
      <c r="AL145" s="62">
        <v>0</v>
      </c>
      <c r="AM145" s="62">
        <v>0</v>
      </c>
      <c r="AN145" s="62">
        <v>0</v>
      </c>
      <c r="AO145" s="62">
        <v>0</v>
      </c>
      <c r="AP145" s="62">
        <v>0</v>
      </c>
    </row>
    <row r="146" spans="37:42" ht="46.5" customHeight="1">
      <c r="AK146" s="62">
        <v>0</v>
      </c>
      <c r="AL146" s="62">
        <v>0</v>
      </c>
      <c r="AM146" s="62">
        <v>0</v>
      </c>
      <c r="AN146" s="62">
        <v>0</v>
      </c>
      <c r="AO146" s="62">
        <v>0</v>
      </c>
      <c r="AP146" s="62">
        <v>0</v>
      </c>
    </row>
    <row r="147" spans="37:42" ht="46.5" customHeight="1">
      <c r="AK147" s="62">
        <v>0</v>
      </c>
      <c r="AL147" s="62">
        <v>0</v>
      </c>
      <c r="AM147" s="62">
        <v>0</v>
      </c>
      <c r="AN147" s="62">
        <v>0</v>
      </c>
      <c r="AO147" s="62">
        <v>0</v>
      </c>
      <c r="AP147" s="62">
        <v>0</v>
      </c>
    </row>
    <row r="148" spans="37:42" ht="46.5" customHeight="1">
      <c r="AK148" s="62">
        <v>0</v>
      </c>
      <c r="AL148" s="62">
        <v>0</v>
      </c>
      <c r="AM148" s="62">
        <v>0</v>
      </c>
      <c r="AN148" s="62">
        <v>0</v>
      </c>
      <c r="AO148" s="62">
        <v>0</v>
      </c>
      <c r="AP148" s="62">
        <v>0</v>
      </c>
    </row>
    <row r="149" spans="37:42" ht="46.5" customHeight="1">
      <c r="AK149" s="62">
        <v>0</v>
      </c>
      <c r="AL149" s="62">
        <v>0</v>
      </c>
      <c r="AM149" s="62">
        <v>0</v>
      </c>
      <c r="AN149" s="62">
        <v>0</v>
      </c>
      <c r="AO149" s="62">
        <v>0</v>
      </c>
      <c r="AP149" s="62">
        <v>0</v>
      </c>
    </row>
    <row r="150" spans="37:42" ht="46.5" customHeight="1">
      <c r="AK150" s="62">
        <v>0</v>
      </c>
      <c r="AL150" s="62">
        <v>0</v>
      </c>
      <c r="AM150" s="62">
        <v>0</v>
      </c>
      <c r="AN150" s="62">
        <v>0</v>
      </c>
      <c r="AO150" s="62">
        <v>0</v>
      </c>
      <c r="AP150" s="62">
        <v>0</v>
      </c>
    </row>
    <row r="151" spans="37:42" ht="46.5" customHeight="1">
      <c r="AK151" s="62">
        <v>0</v>
      </c>
      <c r="AL151" s="62">
        <v>0</v>
      </c>
      <c r="AM151" s="62">
        <v>0</v>
      </c>
      <c r="AN151" s="62">
        <v>0</v>
      </c>
      <c r="AO151" s="62">
        <v>0</v>
      </c>
      <c r="AP151" s="62">
        <v>0</v>
      </c>
    </row>
    <row r="152" spans="37:42" ht="46.5" customHeight="1">
      <c r="AK152" s="62">
        <v>0</v>
      </c>
      <c r="AL152" s="62">
        <v>0</v>
      </c>
      <c r="AM152" s="62">
        <v>0</v>
      </c>
      <c r="AN152" s="62">
        <v>0</v>
      </c>
      <c r="AO152" s="62">
        <v>0</v>
      </c>
      <c r="AP152" s="62">
        <v>0</v>
      </c>
    </row>
    <row r="153" spans="37:42" ht="46.5" customHeight="1">
      <c r="AK153" s="62">
        <v>0</v>
      </c>
      <c r="AL153" s="62">
        <v>0</v>
      </c>
      <c r="AM153" s="62">
        <v>0</v>
      </c>
      <c r="AN153" s="62">
        <v>0</v>
      </c>
      <c r="AO153" s="62">
        <v>0</v>
      </c>
      <c r="AP153" s="62">
        <v>0</v>
      </c>
    </row>
    <row r="154" spans="37:42" ht="46.5" customHeight="1">
      <c r="AK154" s="62">
        <v>0</v>
      </c>
      <c r="AL154" s="62">
        <v>0</v>
      </c>
      <c r="AM154" s="62">
        <v>0</v>
      </c>
      <c r="AN154" s="62">
        <v>0</v>
      </c>
      <c r="AO154" s="62">
        <v>0</v>
      </c>
      <c r="AP154" s="62">
        <v>0</v>
      </c>
    </row>
    <row r="155" spans="37:42" ht="46.5" customHeight="1">
      <c r="AK155" s="62">
        <v>0</v>
      </c>
      <c r="AL155" s="62">
        <v>0</v>
      </c>
      <c r="AM155" s="62">
        <v>0</v>
      </c>
      <c r="AN155" s="62">
        <v>0</v>
      </c>
      <c r="AO155" s="62">
        <v>0</v>
      </c>
      <c r="AP155" s="62">
        <v>0</v>
      </c>
    </row>
    <row r="156" spans="37:42" ht="46.5" customHeight="1">
      <c r="AK156" s="62">
        <v>0</v>
      </c>
      <c r="AL156" s="62">
        <v>0</v>
      </c>
      <c r="AM156" s="62">
        <v>0</v>
      </c>
      <c r="AN156" s="62">
        <v>0</v>
      </c>
      <c r="AO156" s="62">
        <v>0</v>
      </c>
      <c r="AP156" s="62">
        <v>0</v>
      </c>
    </row>
    <row r="157" spans="37:42" ht="46.5" customHeight="1">
      <c r="AK157" s="62">
        <v>0</v>
      </c>
      <c r="AL157" s="62">
        <v>0</v>
      </c>
      <c r="AM157" s="62">
        <v>0</v>
      </c>
      <c r="AN157" s="62">
        <v>0</v>
      </c>
      <c r="AO157" s="62">
        <v>0</v>
      </c>
      <c r="AP157" s="62">
        <v>0</v>
      </c>
    </row>
    <row r="158" spans="37:42" ht="46.5" customHeight="1">
      <c r="AK158" s="62">
        <v>0</v>
      </c>
      <c r="AL158" s="62">
        <v>0</v>
      </c>
      <c r="AM158" s="62">
        <v>0</v>
      </c>
      <c r="AN158" s="62">
        <v>0</v>
      </c>
      <c r="AO158" s="62">
        <v>0</v>
      </c>
      <c r="AP158" s="62">
        <v>0</v>
      </c>
    </row>
    <row r="159" spans="37:42" ht="46.5" customHeight="1">
      <c r="AK159" s="62">
        <v>0</v>
      </c>
      <c r="AL159" s="62">
        <v>0</v>
      </c>
      <c r="AM159" s="62">
        <v>0</v>
      </c>
      <c r="AN159" s="62">
        <v>0</v>
      </c>
      <c r="AO159" s="62">
        <v>0</v>
      </c>
      <c r="AP159" s="62">
        <v>0</v>
      </c>
    </row>
    <row r="160" spans="37:42" ht="46.5" customHeight="1">
      <c r="AK160" s="62">
        <v>0</v>
      </c>
      <c r="AL160" s="62">
        <v>0</v>
      </c>
      <c r="AM160" s="62">
        <v>0</v>
      </c>
      <c r="AN160" s="62">
        <v>0</v>
      </c>
      <c r="AO160" s="62">
        <v>0</v>
      </c>
      <c r="AP160" s="62">
        <v>0</v>
      </c>
    </row>
    <row r="161" spans="37:42" ht="46.5" customHeight="1">
      <c r="AK161" s="62">
        <v>0</v>
      </c>
      <c r="AL161" s="62">
        <v>0</v>
      </c>
      <c r="AM161" s="62">
        <v>0</v>
      </c>
      <c r="AN161" s="62">
        <v>0</v>
      </c>
      <c r="AO161" s="62">
        <v>0</v>
      </c>
      <c r="AP161" s="62">
        <v>0</v>
      </c>
    </row>
    <row r="162" spans="37:42" ht="46.5" customHeight="1">
      <c r="AK162" s="62">
        <v>0</v>
      </c>
      <c r="AL162" s="62">
        <v>0</v>
      </c>
      <c r="AM162" s="62">
        <v>0</v>
      </c>
      <c r="AN162" s="62">
        <v>0</v>
      </c>
      <c r="AO162" s="62">
        <v>0</v>
      </c>
      <c r="AP162" s="62">
        <v>0</v>
      </c>
    </row>
    <row r="163" spans="37:42" ht="46.5" customHeight="1">
      <c r="AK163" s="62">
        <v>0</v>
      </c>
      <c r="AL163" s="62">
        <v>0</v>
      </c>
      <c r="AM163" s="62">
        <v>0</v>
      </c>
      <c r="AN163" s="62">
        <v>0</v>
      </c>
      <c r="AO163" s="62">
        <v>0</v>
      </c>
      <c r="AP163" s="62">
        <v>0</v>
      </c>
    </row>
    <row r="164" spans="37:42" ht="46.5" customHeight="1">
      <c r="AK164" s="62">
        <v>0</v>
      </c>
      <c r="AL164" s="62">
        <v>0</v>
      </c>
      <c r="AM164" s="62">
        <v>0</v>
      </c>
      <c r="AN164" s="62">
        <v>0</v>
      </c>
      <c r="AO164" s="62">
        <v>0</v>
      </c>
      <c r="AP164" s="62">
        <v>0</v>
      </c>
    </row>
    <row r="165" spans="37:42" ht="46.5" customHeight="1">
      <c r="AK165" s="62">
        <v>0</v>
      </c>
      <c r="AL165" s="62">
        <v>0</v>
      </c>
      <c r="AM165" s="62">
        <v>0</v>
      </c>
      <c r="AN165" s="62">
        <v>0</v>
      </c>
      <c r="AO165" s="62">
        <v>0</v>
      </c>
      <c r="AP165" s="62">
        <v>0</v>
      </c>
    </row>
    <row r="166" spans="37:42" ht="46.5" customHeight="1">
      <c r="AK166" s="62">
        <v>0</v>
      </c>
      <c r="AL166" s="62">
        <v>0</v>
      </c>
      <c r="AM166" s="62">
        <v>0</v>
      </c>
      <c r="AN166" s="62">
        <v>0</v>
      </c>
      <c r="AO166" s="62">
        <v>0</v>
      </c>
      <c r="AP166" s="62">
        <v>0</v>
      </c>
    </row>
    <row r="167" spans="37:42" ht="46.5" customHeight="1">
      <c r="AK167" s="62">
        <v>0</v>
      </c>
      <c r="AL167" s="62">
        <v>0</v>
      </c>
      <c r="AM167" s="62">
        <v>0</v>
      </c>
      <c r="AN167" s="62">
        <v>0</v>
      </c>
      <c r="AO167" s="62">
        <v>0</v>
      </c>
      <c r="AP167" s="62">
        <v>0</v>
      </c>
    </row>
    <row r="168" spans="37:42" ht="46.5" customHeight="1">
      <c r="AK168" s="62">
        <v>0</v>
      </c>
      <c r="AL168" s="62">
        <v>0</v>
      </c>
      <c r="AM168" s="62">
        <v>0</v>
      </c>
      <c r="AN168" s="62">
        <v>0</v>
      </c>
      <c r="AO168" s="62">
        <v>0</v>
      </c>
      <c r="AP168" s="62">
        <v>0</v>
      </c>
    </row>
    <row r="169" spans="37:42" ht="46.5" customHeight="1">
      <c r="AK169" s="62">
        <v>0</v>
      </c>
      <c r="AL169" s="62">
        <v>0</v>
      </c>
      <c r="AM169" s="62">
        <v>0</v>
      </c>
      <c r="AN169" s="62">
        <v>0</v>
      </c>
      <c r="AO169" s="62">
        <v>0</v>
      </c>
      <c r="AP169" s="62">
        <v>0</v>
      </c>
    </row>
    <row r="170" spans="37:42" ht="46.5" customHeight="1">
      <c r="AK170" s="62">
        <v>0</v>
      </c>
      <c r="AL170" s="62">
        <v>0</v>
      </c>
      <c r="AM170" s="62">
        <v>0</v>
      </c>
      <c r="AN170" s="62">
        <v>0</v>
      </c>
      <c r="AO170" s="62">
        <v>0</v>
      </c>
      <c r="AP170" s="62">
        <v>0</v>
      </c>
    </row>
    <row r="171" spans="37:42" ht="46.5" customHeight="1">
      <c r="AK171" s="62">
        <v>0</v>
      </c>
      <c r="AL171" s="62">
        <v>0</v>
      </c>
      <c r="AM171" s="62">
        <v>0</v>
      </c>
      <c r="AN171" s="62">
        <v>0</v>
      </c>
      <c r="AO171" s="62">
        <v>0</v>
      </c>
      <c r="AP171" s="62">
        <v>0</v>
      </c>
    </row>
    <row r="172" spans="37:42" ht="46.5" customHeight="1">
      <c r="AK172" s="62">
        <v>0</v>
      </c>
      <c r="AL172" s="62">
        <v>0</v>
      </c>
      <c r="AM172" s="62">
        <v>0</v>
      </c>
      <c r="AN172" s="62">
        <v>0</v>
      </c>
      <c r="AO172" s="62">
        <v>0</v>
      </c>
      <c r="AP172" s="62">
        <v>0</v>
      </c>
    </row>
    <row r="173" spans="37:42" ht="46.5" customHeight="1">
      <c r="AK173" s="62">
        <v>0</v>
      </c>
      <c r="AL173" s="62">
        <v>0</v>
      </c>
      <c r="AM173" s="62">
        <v>0</v>
      </c>
      <c r="AN173" s="62">
        <v>0</v>
      </c>
      <c r="AO173" s="62">
        <v>0</v>
      </c>
      <c r="AP173" s="62">
        <v>0</v>
      </c>
    </row>
    <row r="174" spans="37:42" ht="46.5" customHeight="1">
      <c r="AK174" s="62">
        <v>0</v>
      </c>
      <c r="AL174" s="62">
        <v>0</v>
      </c>
      <c r="AM174" s="62">
        <v>0</v>
      </c>
      <c r="AN174" s="62">
        <v>0</v>
      </c>
      <c r="AO174" s="62">
        <v>0</v>
      </c>
      <c r="AP174" s="62">
        <v>0</v>
      </c>
    </row>
    <row r="175" spans="37:42" ht="46.5" customHeight="1">
      <c r="AK175" s="62">
        <v>0</v>
      </c>
      <c r="AL175" s="62">
        <v>0</v>
      </c>
      <c r="AM175" s="62">
        <v>0</v>
      </c>
      <c r="AN175" s="62">
        <v>0</v>
      </c>
      <c r="AO175" s="62">
        <v>0</v>
      </c>
      <c r="AP175" s="62">
        <v>0</v>
      </c>
    </row>
    <row r="176" spans="37:42" ht="46.5" customHeight="1">
      <c r="AK176" s="62">
        <v>0</v>
      </c>
      <c r="AL176" s="62">
        <v>0</v>
      </c>
      <c r="AM176" s="62">
        <v>0</v>
      </c>
      <c r="AN176" s="62">
        <v>0</v>
      </c>
      <c r="AO176" s="62">
        <v>0</v>
      </c>
      <c r="AP176" s="62">
        <v>0</v>
      </c>
    </row>
    <row r="177" spans="37:42" ht="46.5" customHeight="1">
      <c r="AK177" s="62">
        <v>0</v>
      </c>
      <c r="AL177" s="62">
        <v>0</v>
      </c>
      <c r="AM177" s="62">
        <v>0</v>
      </c>
      <c r="AN177" s="62">
        <v>0</v>
      </c>
      <c r="AO177" s="62">
        <v>0</v>
      </c>
      <c r="AP177" s="62">
        <v>0</v>
      </c>
    </row>
    <row r="178" spans="37:42" ht="46.5" customHeight="1">
      <c r="AK178" s="62">
        <v>0</v>
      </c>
      <c r="AL178" s="62">
        <v>0</v>
      </c>
      <c r="AM178" s="62">
        <v>0</v>
      </c>
      <c r="AN178" s="62">
        <v>0</v>
      </c>
      <c r="AO178" s="62">
        <v>0</v>
      </c>
      <c r="AP178" s="62">
        <v>0</v>
      </c>
    </row>
    <row r="179" spans="37:42" ht="46.5" customHeight="1">
      <c r="AK179" s="62">
        <v>0</v>
      </c>
      <c r="AL179" s="62">
        <v>0</v>
      </c>
      <c r="AM179" s="62">
        <v>0</v>
      </c>
      <c r="AN179" s="62">
        <v>0</v>
      </c>
      <c r="AO179" s="62">
        <v>0</v>
      </c>
      <c r="AP179" s="62">
        <v>0</v>
      </c>
    </row>
    <row r="180" spans="37:42" ht="46.5" customHeight="1">
      <c r="AK180" s="62">
        <v>0</v>
      </c>
      <c r="AL180" s="62">
        <v>0</v>
      </c>
      <c r="AM180" s="62">
        <v>0</v>
      </c>
      <c r="AN180" s="62">
        <v>0</v>
      </c>
      <c r="AO180" s="62">
        <v>0</v>
      </c>
      <c r="AP180" s="62">
        <v>0</v>
      </c>
    </row>
    <row r="181" spans="37:42" ht="46.5" customHeight="1">
      <c r="AK181" s="62">
        <v>0</v>
      </c>
      <c r="AL181" s="62">
        <v>0</v>
      </c>
      <c r="AM181" s="62">
        <v>0</v>
      </c>
      <c r="AN181" s="62">
        <v>0</v>
      </c>
      <c r="AO181" s="62">
        <v>0</v>
      </c>
      <c r="AP181" s="62">
        <v>0</v>
      </c>
    </row>
    <row r="182" spans="37:42" ht="46.5" customHeight="1">
      <c r="AK182" s="62">
        <v>0</v>
      </c>
      <c r="AL182" s="62">
        <v>0</v>
      </c>
      <c r="AM182" s="62">
        <v>0</v>
      </c>
      <c r="AN182" s="62">
        <v>0</v>
      </c>
      <c r="AO182" s="62">
        <v>0</v>
      </c>
      <c r="AP182" s="62">
        <v>0</v>
      </c>
    </row>
    <row r="183" spans="37:42" ht="46.5" customHeight="1">
      <c r="AK183" s="62">
        <v>0</v>
      </c>
      <c r="AL183" s="62">
        <v>0</v>
      </c>
      <c r="AM183" s="62">
        <v>0</v>
      </c>
      <c r="AN183" s="62">
        <v>0</v>
      </c>
      <c r="AO183" s="62">
        <v>0</v>
      </c>
      <c r="AP183" s="62">
        <v>0</v>
      </c>
    </row>
    <row r="184" spans="37:42" ht="46.5" customHeight="1">
      <c r="AK184" s="62">
        <v>0</v>
      </c>
      <c r="AL184" s="62">
        <v>0</v>
      </c>
      <c r="AM184" s="62">
        <v>0</v>
      </c>
      <c r="AN184" s="62">
        <v>0</v>
      </c>
      <c r="AO184" s="62">
        <v>0</v>
      </c>
      <c r="AP184" s="62">
        <v>0</v>
      </c>
    </row>
    <row r="185" spans="37:42" ht="46.5" customHeight="1">
      <c r="AK185" s="62">
        <v>0</v>
      </c>
      <c r="AL185" s="62">
        <v>0</v>
      </c>
      <c r="AM185" s="62">
        <v>0</v>
      </c>
      <c r="AN185" s="62">
        <v>0</v>
      </c>
      <c r="AO185" s="62">
        <v>0</v>
      </c>
      <c r="AP185" s="62">
        <v>0</v>
      </c>
    </row>
    <row r="186" spans="37:42" ht="46.5" customHeight="1">
      <c r="AK186" s="62">
        <v>0</v>
      </c>
      <c r="AL186" s="62">
        <v>0</v>
      </c>
      <c r="AM186" s="62">
        <v>0</v>
      </c>
      <c r="AN186" s="62">
        <v>0</v>
      </c>
      <c r="AO186" s="62">
        <v>0</v>
      </c>
      <c r="AP186" s="62">
        <v>0</v>
      </c>
    </row>
    <row r="187" spans="37:42" ht="46.5" customHeight="1">
      <c r="AK187" s="62">
        <v>0</v>
      </c>
      <c r="AL187" s="62">
        <v>0</v>
      </c>
      <c r="AM187" s="62">
        <v>0</v>
      </c>
      <c r="AN187" s="62">
        <v>0</v>
      </c>
      <c r="AO187" s="62">
        <v>0</v>
      </c>
      <c r="AP187" s="62">
        <v>0</v>
      </c>
    </row>
    <row r="188" spans="37:42" ht="46.5" customHeight="1">
      <c r="AK188" s="62">
        <v>0</v>
      </c>
      <c r="AL188" s="62">
        <v>0</v>
      </c>
      <c r="AM188" s="62">
        <v>0</v>
      </c>
      <c r="AN188" s="62">
        <v>0</v>
      </c>
      <c r="AO188" s="62">
        <v>0</v>
      </c>
      <c r="AP188" s="62">
        <v>0</v>
      </c>
    </row>
    <row r="189" spans="37:42" ht="46.5" customHeight="1">
      <c r="AK189" s="62">
        <v>0</v>
      </c>
      <c r="AL189" s="62">
        <v>0</v>
      </c>
      <c r="AM189" s="62">
        <v>0</v>
      </c>
      <c r="AN189" s="62">
        <v>0</v>
      </c>
      <c r="AO189" s="62">
        <v>0</v>
      </c>
      <c r="AP189" s="62">
        <v>0</v>
      </c>
    </row>
    <row r="190" spans="37:42" ht="46.5" customHeight="1">
      <c r="AK190" s="62">
        <v>0</v>
      </c>
      <c r="AL190" s="62">
        <v>0</v>
      </c>
      <c r="AM190" s="62">
        <v>0</v>
      </c>
      <c r="AN190" s="62">
        <v>0</v>
      </c>
      <c r="AO190" s="62">
        <v>0</v>
      </c>
      <c r="AP190" s="62">
        <v>0</v>
      </c>
    </row>
    <row r="191" spans="37:42" ht="46.5" customHeight="1">
      <c r="AK191" s="62">
        <v>0</v>
      </c>
      <c r="AL191" s="62">
        <v>0</v>
      </c>
      <c r="AM191" s="62">
        <v>0</v>
      </c>
      <c r="AN191" s="62">
        <v>0</v>
      </c>
      <c r="AO191" s="62">
        <v>0</v>
      </c>
      <c r="AP191" s="62">
        <v>0</v>
      </c>
    </row>
    <row r="192" spans="37:42" ht="46.5" customHeight="1">
      <c r="AK192" s="62">
        <v>0</v>
      </c>
      <c r="AL192" s="62">
        <v>0</v>
      </c>
      <c r="AM192" s="62">
        <v>0</v>
      </c>
      <c r="AN192" s="62">
        <v>0</v>
      </c>
      <c r="AO192" s="62">
        <v>0</v>
      </c>
      <c r="AP192" s="62">
        <v>0</v>
      </c>
    </row>
    <row r="193" spans="37:42" ht="46.5" customHeight="1">
      <c r="AK193" s="62">
        <v>0</v>
      </c>
      <c r="AL193" s="62">
        <v>0</v>
      </c>
      <c r="AM193" s="62">
        <v>0</v>
      </c>
      <c r="AN193" s="62">
        <v>0</v>
      </c>
      <c r="AO193" s="62">
        <v>0</v>
      </c>
      <c r="AP193" s="62">
        <v>0</v>
      </c>
    </row>
    <row r="194" spans="37:42" ht="46.5" customHeight="1">
      <c r="AK194" s="62">
        <v>0</v>
      </c>
      <c r="AL194" s="62">
        <v>0</v>
      </c>
      <c r="AM194" s="62">
        <v>0</v>
      </c>
      <c r="AN194" s="62">
        <v>0</v>
      </c>
      <c r="AO194" s="62">
        <v>0</v>
      </c>
      <c r="AP194" s="62">
        <v>0</v>
      </c>
    </row>
    <row r="195" spans="37:42" ht="46.5" customHeight="1">
      <c r="AK195" s="62">
        <v>0</v>
      </c>
      <c r="AL195" s="62">
        <v>0</v>
      </c>
      <c r="AM195" s="62">
        <v>0</v>
      </c>
      <c r="AN195" s="62">
        <v>0</v>
      </c>
      <c r="AO195" s="62">
        <v>0</v>
      </c>
      <c r="AP195" s="62">
        <v>0</v>
      </c>
    </row>
    <row r="196" spans="37:42" ht="46.5" customHeight="1">
      <c r="AK196" s="62">
        <v>0</v>
      </c>
      <c r="AL196" s="62">
        <v>0</v>
      </c>
      <c r="AM196" s="62">
        <v>0</v>
      </c>
      <c r="AN196" s="62">
        <v>0</v>
      </c>
      <c r="AO196" s="62">
        <v>0</v>
      </c>
      <c r="AP196" s="62">
        <v>0</v>
      </c>
    </row>
    <row r="197" spans="37:42" ht="46.5" customHeight="1">
      <c r="AK197" s="62">
        <v>0</v>
      </c>
      <c r="AL197" s="62">
        <v>0</v>
      </c>
      <c r="AM197" s="62">
        <v>0</v>
      </c>
      <c r="AN197" s="62">
        <v>0</v>
      </c>
      <c r="AO197" s="62">
        <v>0</v>
      </c>
      <c r="AP197" s="62">
        <v>0</v>
      </c>
    </row>
    <row r="198" spans="37:42" ht="46.5" customHeight="1">
      <c r="AK198" s="62">
        <v>0</v>
      </c>
      <c r="AL198" s="62">
        <v>0</v>
      </c>
      <c r="AM198" s="62">
        <v>0</v>
      </c>
      <c r="AN198" s="62">
        <v>0</v>
      </c>
      <c r="AO198" s="62">
        <v>0</v>
      </c>
      <c r="AP198" s="62">
        <v>0</v>
      </c>
    </row>
    <row r="199" spans="37:42" ht="46.5" customHeight="1">
      <c r="AK199" s="62">
        <v>0</v>
      </c>
      <c r="AL199" s="62">
        <v>0</v>
      </c>
      <c r="AM199" s="62">
        <v>0</v>
      </c>
      <c r="AN199" s="62">
        <v>0</v>
      </c>
      <c r="AO199" s="62">
        <v>0</v>
      </c>
      <c r="AP199" s="62">
        <v>0</v>
      </c>
    </row>
    <row r="200" spans="37:42" ht="46.5" customHeight="1">
      <c r="AK200" s="62">
        <v>0</v>
      </c>
      <c r="AL200" s="62">
        <v>0</v>
      </c>
      <c r="AM200" s="62">
        <v>0</v>
      </c>
      <c r="AN200" s="62">
        <v>0</v>
      </c>
      <c r="AO200" s="62">
        <v>0</v>
      </c>
      <c r="AP200" s="62">
        <v>0</v>
      </c>
    </row>
    <row r="201" spans="37:42" ht="46.5" customHeight="1">
      <c r="AK201" s="62">
        <v>0</v>
      </c>
      <c r="AL201" s="62">
        <v>0</v>
      </c>
      <c r="AM201" s="62">
        <v>0</v>
      </c>
      <c r="AN201" s="62">
        <v>0</v>
      </c>
      <c r="AO201" s="62">
        <v>0</v>
      </c>
      <c r="AP201" s="62">
        <v>0</v>
      </c>
    </row>
    <row r="202" spans="37:42" ht="46.5" customHeight="1">
      <c r="AK202" s="62">
        <v>0</v>
      </c>
      <c r="AL202" s="62">
        <v>0</v>
      </c>
      <c r="AM202" s="62">
        <v>0</v>
      </c>
      <c r="AN202" s="62">
        <v>0</v>
      </c>
      <c r="AO202" s="62">
        <v>0</v>
      </c>
      <c r="AP202" s="62">
        <v>0</v>
      </c>
    </row>
    <row r="203" spans="37:42" ht="46.5" customHeight="1">
      <c r="AK203" s="62">
        <v>0</v>
      </c>
      <c r="AL203" s="62">
        <v>0</v>
      </c>
      <c r="AM203" s="62">
        <v>0</v>
      </c>
      <c r="AN203" s="62">
        <v>0</v>
      </c>
      <c r="AO203" s="62">
        <v>0</v>
      </c>
      <c r="AP203" s="62">
        <v>0</v>
      </c>
    </row>
    <row r="204" spans="37:42" ht="46.5" customHeight="1">
      <c r="AK204" s="62">
        <v>0</v>
      </c>
      <c r="AL204" s="62">
        <v>0</v>
      </c>
      <c r="AM204" s="62">
        <v>0</v>
      </c>
      <c r="AN204" s="62">
        <v>0</v>
      </c>
      <c r="AO204" s="62">
        <v>0</v>
      </c>
      <c r="AP204" s="62">
        <v>0</v>
      </c>
    </row>
    <row r="205" spans="37:42" ht="46.5" customHeight="1">
      <c r="AK205" s="62">
        <v>0</v>
      </c>
      <c r="AL205" s="62">
        <v>0</v>
      </c>
      <c r="AM205" s="62">
        <v>0</v>
      </c>
      <c r="AN205" s="62">
        <v>0</v>
      </c>
      <c r="AO205" s="62">
        <v>0</v>
      </c>
      <c r="AP205" s="62">
        <v>0</v>
      </c>
    </row>
    <row r="206" spans="37:42" ht="46.5" customHeight="1">
      <c r="AK206" s="62">
        <v>0</v>
      </c>
      <c r="AL206" s="62">
        <v>0</v>
      </c>
      <c r="AM206" s="62">
        <v>0</v>
      </c>
      <c r="AN206" s="62">
        <v>0</v>
      </c>
      <c r="AO206" s="62">
        <v>0</v>
      </c>
      <c r="AP206" s="62">
        <v>0</v>
      </c>
    </row>
    <row r="207" spans="37:42" ht="46.5" customHeight="1">
      <c r="AK207" s="62">
        <v>0</v>
      </c>
      <c r="AL207" s="62">
        <v>0</v>
      </c>
      <c r="AM207" s="62">
        <v>0</v>
      </c>
      <c r="AN207" s="62">
        <v>0</v>
      </c>
      <c r="AO207" s="62">
        <v>0</v>
      </c>
      <c r="AP207" s="62">
        <v>0</v>
      </c>
    </row>
    <row r="208" spans="37:42" ht="46.5" customHeight="1">
      <c r="AK208" s="62">
        <v>0</v>
      </c>
      <c r="AL208" s="62">
        <v>0</v>
      </c>
      <c r="AM208" s="62">
        <v>0</v>
      </c>
      <c r="AN208" s="62">
        <v>0</v>
      </c>
      <c r="AO208" s="62">
        <v>0</v>
      </c>
      <c r="AP208" s="62">
        <v>0</v>
      </c>
    </row>
    <row r="209" spans="37:42" ht="46.5" customHeight="1">
      <c r="AK209" s="62">
        <v>0</v>
      </c>
      <c r="AL209" s="62">
        <v>0</v>
      </c>
      <c r="AM209" s="62">
        <v>0</v>
      </c>
      <c r="AN209" s="62">
        <v>0</v>
      </c>
      <c r="AO209" s="62">
        <v>0</v>
      </c>
      <c r="AP209" s="62">
        <v>0</v>
      </c>
    </row>
    <row r="210" spans="37:42" ht="46.5" customHeight="1">
      <c r="AK210" s="62">
        <v>0</v>
      </c>
      <c r="AL210" s="62">
        <v>0</v>
      </c>
      <c r="AM210" s="62">
        <v>0</v>
      </c>
      <c r="AN210" s="62">
        <v>0</v>
      </c>
      <c r="AO210" s="62">
        <v>0</v>
      </c>
      <c r="AP210" s="62">
        <v>0</v>
      </c>
    </row>
    <row r="211" spans="37:42" ht="46.5" customHeight="1">
      <c r="AK211" s="62">
        <v>0</v>
      </c>
      <c r="AL211" s="62">
        <v>0</v>
      </c>
      <c r="AM211" s="62">
        <v>0</v>
      </c>
      <c r="AN211" s="62">
        <v>0</v>
      </c>
      <c r="AO211" s="62">
        <v>0</v>
      </c>
      <c r="AP211" s="62">
        <v>0</v>
      </c>
    </row>
    <row r="212" spans="37:42" ht="46.5" customHeight="1">
      <c r="AK212" s="62">
        <v>0</v>
      </c>
      <c r="AL212" s="62">
        <v>0</v>
      </c>
      <c r="AM212" s="62">
        <v>0</v>
      </c>
      <c r="AN212" s="62">
        <v>0</v>
      </c>
      <c r="AO212" s="62">
        <v>0</v>
      </c>
      <c r="AP212" s="62">
        <v>0</v>
      </c>
    </row>
    <row r="213" spans="37:42" ht="46.5" customHeight="1">
      <c r="AK213" s="62">
        <v>0</v>
      </c>
      <c r="AL213" s="62">
        <v>0</v>
      </c>
      <c r="AM213" s="62">
        <v>0</v>
      </c>
      <c r="AN213" s="62">
        <v>0</v>
      </c>
      <c r="AO213" s="62">
        <v>0</v>
      </c>
      <c r="AP213" s="62">
        <v>0</v>
      </c>
    </row>
    <row r="214" spans="37:42" ht="46.5" customHeight="1">
      <c r="AK214" s="62">
        <v>0</v>
      </c>
      <c r="AL214" s="62">
        <v>0</v>
      </c>
      <c r="AM214" s="62">
        <v>0</v>
      </c>
      <c r="AN214" s="62">
        <v>0</v>
      </c>
      <c r="AO214" s="62">
        <v>0</v>
      </c>
      <c r="AP214" s="62">
        <v>0</v>
      </c>
    </row>
    <row r="215" spans="37:42" ht="46.5" customHeight="1">
      <c r="AK215" s="62">
        <v>0</v>
      </c>
      <c r="AL215" s="62">
        <v>0</v>
      </c>
      <c r="AM215" s="62">
        <v>0</v>
      </c>
      <c r="AN215" s="62">
        <v>0</v>
      </c>
      <c r="AO215" s="62">
        <v>0</v>
      </c>
      <c r="AP215" s="62">
        <v>0</v>
      </c>
    </row>
    <row r="216" spans="37:42" ht="46.5" customHeight="1">
      <c r="AK216" s="62">
        <v>0</v>
      </c>
      <c r="AL216" s="62">
        <v>0</v>
      </c>
      <c r="AM216" s="62">
        <v>0</v>
      </c>
      <c r="AN216" s="62">
        <v>0</v>
      </c>
      <c r="AO216" s="62">
        <v>0</v>
      </c>
      <c r="AP216" s="62">
        <v>0</v>
      </c>
    </row>
    <row r="217" spans="37:42" ht="46.5" customHeight="1">
      <c r="AK217" s="62">
        <v>0</v>
      </c>
      <c r="AL217" s="62">
        <v>0</v>
      </c>
      <c r="AM217" s="62">
        <v>0</v>
      </c>
      <c r="AN217" s="62">
        <v>0</v>
      </c>
      <c r="AO217" s="62">
        <v>0</v>
      </c>
      <c r="AP217" s="62">
        <v>0</v>
      </c>
    </row>
    <row r="218" spans="37:42" ht="46.5" customHeight="1">
      <c r="AK218" s="62">
        <v>0</v>
      </c>
      <c r="AL218" s="62">
        <v>0</v>
      </c>
      <c r="AM218" s="62">
        <v>0</v>
      </c>
      <c r="AN218" s="62">
        <v>0</v>
      </c>
      <c r="AO218" s="62">
        <v>0</v>
      </c>
      <c r="AP218" s="62">
        <v>0</v>
      </c>
    </row>
    <row r="219" spans="37:42" ht="46.5" customHeight="1">
      <c r="AK219" s="62">
        <v>0</v>
      </c>
      <c r="AL219" s="62">
        <v>0</v>
      </c>
      <c r="AM219" s="62">
        <v>0</v>
      </c>
      <c r="AN219" s="62">
        <v>0</v>
      </c>
      <c r="AO219" s="62">
        <v>0</v>
      </c>
      <c r="AP219" s="62">
        <v>0</v>
      </c>
    </row>
    <row r="220" spans="37:42" ht="46.5" customHeight="1">
      <c r="AK220" s="62">
        <v>0</v>
      </c>
      <c r="AL220" s="62">
        <v>0</v>
      </c>
      <c r="AM220" s="62">
        <v>0</v>
      </c>
      <c r="AN220" s="62">
        <v>0</v>
      </c>
      <c r="AO220" s="62">
        <v>0</v>
      </c>
      <c r="AP220" s="62">
        <v>0</v>
      </c>
    </row>
    <row r="221" spans="37:42" ht="46.5" customHeight="1">
      <c r="AK221" s="62">
        <v>0</v>
      </c>
      <c r="AL221" s="62">
        <v>0</v>
      </c>
      <c r="AM221" s="62">
        <v>0</v>
      </c>
      <c r="AN221" s="62">
        <v>0</v>
      </c>
      <c r="AO221" s="62">
        <v>0</v>
      </c>
      <c r="AP221" s="62">
        <v>0</v>
      </c>
    </row>
    <row r="222" spans="37:42" ht="46.5" customHeight="1">
      <c r="AK222" s="62">
        <v>0</v>
      </c>
      <c r="AL222" s="62">
        <v>0</v>
      </c>
      <c r="AM222" s="62">
        <v>0</v>
      </c>
      <c r="AN222" s="62">
        <v>0</v>
      </c>
      <c r="AO222" s="62">
        <v>0</v>
      </c>
      <c r="AP222" s="62">
        <v>0</v>
      </c>
    </row>
    <row r="223" spans="37:42" ht="46.5" customHeight="1">
      <c r="AK223" s="62">
        <v>0</v>
      </c>
      <c r="AL223" s="62">
        <v>0</v>
      </c>
      <c r="AM223" s="62">
        <v>0</v>
      </c>
      <c r="AN223" s="62">
        <v>0</v>
      </c>
      <c r="AO223" s="62">
        <v>0</v>
      </c>
      <c r="AP223" s="62">
        <v>0</v>
      </c>
    </row>
    <row r="224" spans="37:42" ht="46.5" customHeight="1">
      <c r="AK224" s="62">
        <v>0</v>
      </c>
      <c r="AL224" s="62">
        <v>0</v>
      </c>
      <c r="AM224" s="62">
        <v>0</v>
      </c>
      <c r="AN224" s="62">
        <v>0</v>
      </c>
      <c r="AO224" s="62">
        <v>0</v>
      </c>
      <c r="AP224" s="62">
        <v>0</v>
      </c>
    </row>
    <row r="225" spans="37:42" ht="46.5" customHeight="1">
      <c r="AK225" s="62">
        <v>0</v>
      </c>
      <c r="AL225" s="62">
        <v>0</v>
      </c>
      <c r="AM225" s="62">
        <v>0</v>
      </c>
      <c r="AN225" s="62">
        <v>0</v>
      </c>
      <c r="AO225" s="62">
        <v>0</v>
      </c>
      <c r="AP225" s="62">
        <v>0</v>
      </c>
    </row>
    <row r="226" spans="37:42" ht="46.5" customHeight="1">
      <c r="AK226" s="62">
        <v>0</v>
      </c>
      <c r="AL226" s="62">
        <v>0</v>
      </c>
      <c r="AM226" s="62">
        <v>0</v>
      </c>
      <c r="AN226" s="62">
        <v>0</v>
      </c>
      <c r="AO226" s="62">
        <v>0</v>
      </c>
      <c r="AP226" s="62">
        <v>0</v>
      </c>
    </row>
    <row r="227" spans="37:42" ht="46.5" customHeight="1">
      <c r="AK227" s="62">
        <v>0</v>
      </c>
      <c r="AL227" s="62">
        <v>0</v>
      </c>
      <c r="AM227" s="62">
        <v>0</v>
      </c>
      <c r="AN227" s="62">
        <v>0</v>
      </c>
      <c r="AO227" s="62">
        <v>0</v>
      </c>
      <c r="AP227" s="62">
        <v>0</v>
      </c>
    </row>
    <row r="228" spans="37:42" ht="46.5" customHeight="1">
      <c r="AK228" s="62">
        <v>0</v>
      </c>
      <c r="AL228" s="62">
        <v>0</v>
      </c>
      <c r="AM228" s="62">
        <v>0</v>
      </c>
      <c r="AN228" s="62">
        <v>0</v>
      </c>
      <c r="AO228" s="62">
        <v>0</v>
      </c>
      <c r="AP228" s="62">
        <v>0</v>
      </c>
    </row>
    <row r="229" spans="37:42" ht="46.5" customHeight="1">
      <c r="AK229" s="62">
        <v>0</v>
      </c>
      <c r="AL229" s="62">
        <v>0</v>
      </c>
      <c r="AM229" s="62">
        <v>0</v>
      </c>
      <c r="AN229" s="62">
        <v>0</v>
      </c>
      <c r="AO229" s="62">
        <v>0</v>
      </c>
      <c r="AP229" s="62">
        <v>0</v>
      </c>
    </row>
    <row r="230" spans="37:42" ht="46.5" customHeight="1">
      <c r="AK230" s="62">
        <v>0</v>
      </c>
      <c r="AL230" s="62">
        <v>0</v>
      </c>
      <c r="AM230" s="62">
        <v>0</v>
      </c>
      <c r="AN230" s="62">
        <v>0</v>
      </c>
      <c r="AO230" s="62">
        <v>0</v>
      </c>
      <c r="AP230" s="62">
        <v>0</v>
      </c>
    </row>
    <row r="231" spans="37:42" ht="46.5" customHeight="1">
      <c r="AK231" s="62">
        <v>0</v>
      </c>
      <c r="AL231" s="62">
        <v>0</v>
      </c>
      <c r="AM231" s="62">
        <v>0</v>
      </c>
      <c r="AN231" s="62">
        <v>0</v>
      </c>
      <c r="AO231" s="62">
        <v>0</v>
      </c>
      <c r="AP231" s="62">
        <v>0</v>
      </c>
    </row>
    <row r="232" spans="37:42" ht="46.5" customHeight="1">
      <c r="AK232" s="62">
        <v>0</v>
      </c>
      <c r="AL232" s="62">
        <v>0</v>
      </c>
      <c r="AM232" s="62">
        <v>0</v>
      </c>
      <c r="AN232" s="62">
        <v>0</v>
      </c>
      <c r="AO232" s="62">
        <v>0</v>
      </c>
      <c r="AP232" s="62">
        <v>0</v>
      </c>
    </row>
    <row r="233" spans="37:42" ht="46.5" customHeight="1">
      <c r="AK233" s="62">
        <v>0</v>
      </c>
      <c r="AL233" s="62">
        <v>0</v>
      </c>
      <c r="AM233" s="62">
        <v>0</v>
      </c>
      <c r="AN233" s="62">
        <v>0</v>
      </c>
      <c r="AO233" s="62">
        <v>0</v>
      </c>
      <c r="AP233" s="62">
        <v>0</v>
      </c>
    </row>
    <row r="234" spans="37:42" ht="46.5" customHeight="1">
      <c r="AK234" s="62">
        <v>0</v>
      </c>
      <c r="AL234" s="62">
        <v>0</v>
      </c>
      <c r="AM234" s="62">
        <v>0</v>
      </c>
      <c r="AN234" s="62">
        <v>0</v>
      </c>
      <c r="AO234" s="62">
        <v>0</v>
      </c>
      <c r="AP234" s="62">
        <v>0</v>
      </c>
    </row>
    <row r="235" spans="37:42" ht="46.5" customHeight="1">
      <c r="AK235" s="62">
        <v>0</v>
      </c>
      <c r="AL235" s="62">
        <v>0</v>
      </c>
      <c r="AM235" s="62">
        <v>0</v>
      </c>
      <c r="AN235" s="62">
        <v>0</v>
      </c>
      <c r="AO235" s="62">
        <v>0</v>
      </c>
      <c r="AP235" s="62">
        <v>0</v>
      </c>
    </row>
    <row r="236" spans="37:42" ht="46.5" customHeight="1">
      <c r="AK236" s="62">
        <v>0</v>
      </c>
      <c r="AL236" s="62">
        <v>0</v>
      </c>
      <c r="AM236" s="62">
        <v>0</v>
      </c>
      <c r="AN236" s="62">
        <v>0</v>
      </c>
      <c r="AO236" s="62">
        <v>0</v>
      </c>
      <c r="AP236" s="62">
        <v>0</v>
      </c>
    </row>
    <row r="237" spans="37:42" ht="46.5" customHeight="1">
      <c r="AK237" s="62">
        <v>0</v>
      </c>
      <c r="AL237" s="62">
        <v>0</v>
      </c>
      <c r="AM237" s="62">
        <v>0</v>
      </c>
      <c r="AN237" s="62">
        <v>0</v>
      </c>
      <c r="AO237" s="62">
        <v>0</v>
      </c>
      <c r="AP237" s="62">
        <v>0</v>
      </c>
    </row>
    <row r="238" spans="37:42" ht="46.5" customHeight="1">
      <c r="AK238" s="62">
        <v>0</v>
      </c>
      <c r="AL238" s="62">
        <v>0</v>
      </c>
      <c r="AM238" s="62">
        <v>0</v>
      </c>
      <c r="AN238" s="62">
        <v>0</v>
      </c>
      <c r="AO238" s="62">
        <v>0</v>
      </c>
      <c r="AP238" s="62">
        <v>0</v>
      </c>
    </row>
    <row r="239" spans="37:42" ht="46.5" customHeight="1">
      <c r="AK239" s="62">
        <v>0</v>
      </c>
      <c r="AL239" s="62">
        <v>0</v>
      </c>
      <c r="AM239" s="62">
        <v>0</v>
      </c>
      <c r="AN239" s="62">
        <v>0</v>
      </c>
      <c r="AO239" s="62">
        <v>0</v>
      </c>
      <c r="AP239" s="62">
        <v>0</v>
      </c>
    </row>
    <row r="240" spans="37:42" ht="46.5" customHeight="1">
      <c r="AK240" s="62">
        <v>0</v>
      </c>
      <c r="AL240" s="62">
        <v>0</v>
      </c>
      <c r="AM240" s="62">
        <v>0</v>
      </c>
      <c r="AN240" s="62">
        <v>0</v>
      </c>
      <c r="AO240" s="62">
        <v>0</v>
      </c>
      <c r="AP240" s="62">
        <v>0</v>
      </c>
    </row>
    <row r="241" spans="37:42" ht="46.5" customHeight="1">
      <c r="AK241" s="62">
        <v>0</v>
      </c>
      <c r="AL241" s="62">
        <v>0</v>
      </c>
      <c r="AM241" s="62">
        <v>0</v>
      </c>
      <c r="AN241" s="62">
        <v>0</v>
      </c>
      <c r="AO241" s="62">
        <v>0</v>
      </c>
      <c r="AP241" s="62">
        <v>0</v>
      </c>
    </row>
    <row r="242" spans="37:42" ht="46.5" customHeight="1">
      <c r="AK242" s="62">
        <v>0</v>
      </c>
      <c r="AL242" s="62">
        <v>0</v>
      </c>
      <c r="AM242" s="62">
        <v>0</v>
      </c>
      <c r="AN242" s="62">
        <v>0</v>
      </c>
      <c r="AO242" s="62">
        <v>0</v>
      </c>
      <c r="AP242" s="62">
        <v>0</v>
      </c>
    </row>
    <row r="243" spans="37:42" ht="46.5" customHeight="1">
      <c r="AK243" s="62">
        <v>0</v>
      </c>
      <c r="AL243" s="62">
        <v>0</v>
      </c>
      <c r="AM243" s="62">
        <v>0</v>
      </c>
      <c r="AN243" s="62">
        <v>0</v>
      </c>
      <c r="AO243" s="62">
        <v>0</v>
      </c>
      <c r="AP243" s="62">
        <v>0</v>
      </c>
    </row>
    <row r="244" spans="37:42" ht="46.5" customHeight="1">
      <c r="AK244" s="62">
        <v>0</v>
      </c>
      <c r="AL244" s="62">
        <v>0</v>
      </c>
      <c r="AM244" s="62">
        <v>0</v>
      </c>
      <c r="AN244" s="62">
        <v>0</v>
      </c>
      <c r="AO244" s="62">
        <v>0</v>
      </c>
      <c r="AP244" s="62">
        <v>0</v>
      </c>
    </row>
    <row r="245" spans="37:42" ht="46.5" customHeight="1">
      <c r="AK245" s="62">
        <v>0</v>
      </c>
      <c r="AL245" s="62">
        <v>0</v>
      </c>
      <c r="AM245" s="62">
        <v>0</v>
      </c>
      <c r="AN245" s="62">
        <v>0</v>
      </c>
      <c r="AO245" s="62">
        <v>0</v>
      </c>
      <c r="AP245" s="62">
        <v>0</v>
      </c>
    </row>
    <row r="246" spans="37:42" ht="46.5" customHeight="1">
      <c r="AK246" s="62">
        <v>0</v>
      </c>
      <c r="AL246" s="62">
        <v>0</v>
      </c>
      <c r="AM246" s="62">
        <v>0</v>
      </c>
      <c r="AN246" s="62">
        <v>0</v>
      </c>
      <c r="AO246" s="62">
        <v>0</v>
      </c>
      <c r="AP246" s="62">
        <v>0</v>
      </c>
    </row>
    <row r="247" spans="37:42" ht="46.5" customHeight="1">
      <c r="AK247" s="62">
        <v>0</v>
      </c>
      <c r="AL247" s="62">
        <v>0</v>
      </c>
      <c r="AM247" s="62">
        <v>0</v>
      </c>
      <c r="AN247" s="62">
        <v>0</v>
      </c>
      <c r="AO247" s="62">
        <v>0</v>
      </c>
      <c r="AP247" s="62">
        <v>0</v>
      </c>
    </row>
    <row r="248" spans="37:42" ht="46.5" customHeight="1">
      <c r="AK248" s="62">
        <v>0</v>
      </c>
      <c r="AL248" s="62">
        <v>0</v>
      </c>
      <c r="AM248" s="62">
        <v>0</v>
      </c>
      <c r="AN248" s="62">
        <v>0</v>
      </c>
      <c r="AO248" s="62">
        <v>0</v>
      </c>
      <c r="AP248" s="62">
        <v>0</v>
      </c>
    </row>
    <row r="249" spans="37:42" ht="46.5" customHeight="1">
      <c r="AK249" s="62">
        <v>0</v>
      </c>
      <c r="AL249" s="62">
        <v>0</v>
      </c>
      <c r="AM249" s="62">
        <v>0</v>
      </c>
      <c r="AN249" s="62">
        <v>0</v>
      </c>
      <c r="AO249" s="62">
        <v>0</v>
      </c>
      <c r="AP249" s="62">
        <v>0</v>
      </c>
    </row>
    <row r="250" spans="37:42" ht="46.5" customHeight="1">
      <c r="AK250" s="62">
        <v>0</v>
      </c>
      <c r="AL250" s="62">
        <v>0</v>
      </c>
      <c r="AM250" s="62">
        <v>0</v>
      </c>
      <c r="AN250" s="62">
        <v>0</v>
      </c>
      <c r="AO250" s="62">
        <v>0</v>
      </c>
      <c r="AP250" s="62">
        <v>0</v>
      </c>
    </row>
    <row r="251" spans="37:42" ht="46.5" customHeight="1">
      <c r="AK251" s="62">
        <v>0</v>
      </c>
      <c r="AL251" s="62">
        <v>0</v>
      </c>
      <c r="AM251" s="62">
        <v>0</v>
      </c>
      <c r="AN251" s="62">
        <v>0</v>
      </c>
      <c r="AO251" s="62">
        <v>0</v>
      </c>
      <c r="AP251" s="62">
        <v>0</v>
      </c>
    </row>
    <row r="252" spans="37:42" ht="46.5" customHeight="1">
      <c r="AK252" s="62">
        <v>0</v>
      </c>
      <c r="AL252" s="62">
        <v>0</v>
      </c>
      <c r="AM252" s="62">
        <v>0</v>
      </c>
      <c r="AN252" s="62">
        <v>0</v>
      </c>
      <c r="AO252" s="62">
        <v>0</v>
      </c>
      <c r="AP252" s="62">
        <v>0</v>
      </c>
    </row>
    <row r="253" spans="37:42" ht="46.5" customHeight="1">
      <c r="AK253" s="62">
        <v>0</v>
      </c>
      <c r="AL253" s="62">
        <v>0</v>
      </c>
      <c r="AM253" s="62">
        <v>0</v>
      </c>
      <c r="AN253" s="62">
        <v>0</v>
      </c>
      <c r="AO253" s="62">
        <v>0</v>
      </c>
      <c r="AP253" s="62">
        <v>0</v>
      </c>
    </row>
    <row r="254" spans="37:42" ht="46.5" customHeight="1">
      <c r="AK254" s="62">
        <v>0</v>
      </c>
      <c r="AL254" s="62">
        <v>0</v>
      </c>
      <c r="AM254" s="62">
        <v>0</v>
      </c>
      <c r="AN254" s="62">
        <v>0</v>
      </c>
      <c r="AO254" s="62">
        <v>0</v>
      </c>
      <c r="AP254" s="62">
        <v>0</v>
      </c>
    </row>
    <row r="255" spans="37:42" ht="46.5" customHeight="1">
      <c r="AK255" s="62">
        <v>0</v>
      </c>
      <c r="AL255" s="62">
        <v>0</v>
      </c>
      <c r="AM255" s="62">
        <v>0</v>
      </c>
      <c r="AN255" s="62">
        <v>0</v>
      </c>
      <c r="AO255" s="62">
        <v>0</v>
      </c>
      <c r="AP255" s="62">
        <v>0</v>
      </c>
    </row>
    <row r="256" spans="37:42" ht="46.5" customHeight="1">
      <c r="AK256" s="62">
        <v>0</v>
      </c>
      <c r="AL256" s="62">
        <v>0</v>
      </c>
      <c r="AM256" s="62">
        <v>0</v>
      </c>
      <c r="AN256" s="62">
        <v>0</v>
      </c>
      <c r="AO256" s="62">
        <v>0</v>
      </c>
      <c r="AP256" s="62">
        <v>0</v>
      </c>
    </row>
    <row r="257" spans="37:42" ht="46.5" customHeight="1">
      <c r="AK257" s="62">
        <v>0</v>
      </c>
      <c r="AL257" s="62">
        <v>0</v>
      </c>
      <c r="AM257" s="62">
        <v>0</v>
      </c>
      <c r="AN257" s="62">
        <v>0</v>
      </c>
      <c r="AO257" s="62">
        <v>0</v>
      </c>
      <c r="AP257" s="62">
        <v>0</v>
      </c>
    </row>
    <row r="258" spans="37:42" ht="46.5" customHeight="1">
      <c r="AK258" s="62">
        <v>0</v>
      </c>
      <c r="AL258" s="62">
        <v>0</v>
      </c>
      <c r="AM258" s="62">
        <v>0</v>
      </c>
      <c r="AN258" s="62">
        <v>0</v>
      </c>
      <c r="AO258" s="62">
        <v>0</v>
      </c>
      <c r="AP258" s="62">
        <v>0</v>
      </c>
    </row>
    <row r="259" spans="37:42" ht="46.5" customHeight="1">
      <c r="AK259" s="62">
        <v>0</v>
      </c>
      <c r="AL259" s="62">
        <v>0</v>
      </c>
      <c r="AM259" s="62">
        <v>0</v>
      </c>
      <c r="AN259" s="62">
        <v>0</v>
      </c>
      <c r="AO259" s="62">
        <v>0</v>
      </c>
      <c r="AP259" s="62">
        <v>0</v>
      </c>
    </row>
    <row r="260" spans="37:42" ht="46.5" customHeight="1">
      <c r="AK260" s="62">
        <v>0</v>
      </c>
      <c r="AL260" s="62">
        <v>0</v>
      </c>
      <c r="AM260" s="62">
        <v>0</v>
      </c>
      <c r="AN260" s="62">
        <v>0</v>
      </c>
      <c r="AO260" s="62">
        <v>0</v>
      </c>
      <c r="AP260" s="62">
        <v>0</v>
      </c>
    </row>
    <row r="261" spans="37:42" ht="46.5" customHeight="1">
      <c r="AK261" s="62">
        <v>0</v>
      </c>
      <c r="AL261" s="62">
        <v>0</v>
      </c>
      <c r="AM261" s="62">
        <v>0</v>
      </c>
      <c r="AN261" s="62">
        <v>0</v>
      </c>
      <c r="AO261" s="62">
        <v>0</v>
      </c>
      <c r="AP261" s="62">
        <v>0</v>
      </c>
    </row>
    <row r="262" spans="37:42" ht="46.5" customHeight="1">
      <c r="AK262" s="62">
        <v>0</v>
      </c>
      <c r="AL262" s="62">
        <v>0</v>
      </c>
      <c r="AM262" s="62">
        <v>0</v>
      </c>
      <c r="AN262" s="62">
        <v>0</v>
      </c>
      <c r="AO262" s="62">
        <v>0</v>
      </c>
      <c r="AP262" s="62">
        <v>0</v>
      </c>
    </row>
    <row r="263" spans="37:42" ht="46.5" customHeight="1">
      <c r="AK263" s="62">
        <v>0</v>
      </c>
      <c r="AL263" s="62">
        <v>0</v>
      </c>
      <c r="AM263" s="62">
        <v>0</v>
      </c>
      <c r="AN263" s="62">
        <v>0</v>
      </c>
      <c r="AO263" s="62">
        <v>0</v>
      </c>
      <c r="AP263" s="62">
        <v>0</v>
      </c>
    </row>
    <row r="264" spans="37:42" ht="46.5" customHeight="1">
      <c r="AK264" s="62">
        <v>0</v>
      </c>
      <c r="AL264" s="62">
        <v>0</v>
      </c>
      <c r="AM264" s="62">
        <v>0</v>
      </c>
      <c r="AN264" s="62">
        <v>0</v>
      </c>
      <c r="AO264" s="62">
        <v>0</v>
      </c>
      <c r="AP264" s="62">
        <v>0</v>
      </c>
    </row>
    <row r="265" spans="37:42" ht="46.5" customHeight="1">
      <c r="AK265" s="62">
        <v>0</v>
      </c>
      <c r="AL265" s="62">
        <v>0</v>
      </c>
      <c r="AM265" s="62">
        <v>0</v>
      </c>
      <c r="AN265" s="62">
        <v>0</v>
      </c>
      <c r="AO265" s="62">
        <v>0</v>
      </c>
      <c r="AP265" s="62">
        <v>0</v>
      </c>
    </row>
    <row r="266" spans="37:42" ht="46.5" customHeight="1">
      <c r="AK266" s="62">
        <v>0</v>
      </c>
      <c r="AL266" s="62">
        <v>0</v>
      </c>
      <c r="AM266" s="62">
        <v>0</v>
      </c>
      <c r="AN266" s="62">
        <v>0</v>
      </c>
      <c r="AO266" s="62">
        <v>0</v>
      </c>
      <c r="AP266" s="62">
        <v>0</v>
      </c>
    </row>
    <row r="267" spans="37:42" ht="46.5" customHeight="1">
      <c r="AK267" s="62">
        <v>0</v>
      </c>
      <c r="AL267" s="62">
        <v>0</v>
      </c>
      <c r="AM267" s="62">
        <v>0</v>
      </c>
      <c r="AN267" s="62">
        <v>0</v>
      </c>
      <c r="AO267" s="62">
        <v>0</v>
      </c>
      <c r="AP267" s="62">
        <v>0</v>
      </c>
    </row>
    <row r="268" spans="37:42" ht="46.5" customHeight="1">
      <c r="AK268" s="62">
        <v>0</v>
      </c>
      <c r="AL268" s="62">
        <v>0</v>
      </c>
      <c r="AM268" s="62">
        <v>0</v>
      </c>
      <c r="AN268" s="62">
        <v>0</v>
      </c>
      <c r="AO268" s="62">
        <v>0</v>
      </c>
      <c r="AP268" s="62">
        <v>0</v>
      </c>
    </row>
    <row r="269" spans="37:42" ht="46.5" customHeight="1">
      <c r="AK269" s="62">
        <v>0</v>
      </c>
      <c r="AL269" s="62">
        <v>0</v>
      </c>
      <c r="AM269" s="62">
        <v>0</v>
      </c>
      <c r="AN269" s="62">
        <v>0</v>
      </c>
      <c r="AO269" s="62">
        <v>0</v>
      </c>
      <c r="AP269" s="62">
        <v>0</v>
      </c>
    </row>
    <row r="270" spans="37:42" ht="46.5" customHeight="1">
      <c r="AK270" s="62">
        <v>0</v>
      </c>
      <c r="AL270" s="62">
        <v>0</v>
      </c>
      <c r="AM270" s="62">
        <v>0</v>
      </c>
      <c r="AN270" s="62">
        <v>0</v>
      </c>
      <c r="AO270" s="62">
        <v>0</v>
      </c>
      <c r="AP270" s="62">
        <v>0</v>
      </c>
    </row>
    <row r="271" spans="37:42" ht="46.5" customHeight="1">
      <c r="AK271" s="62">
        <v>0</v>
      </c>
      <c r="AL271" s="62">
        <v>0</v>
      </c>
      <c r="AM271" s="62">
        <v>0</v>
      </c>
      <c r="AN271" s="62">
        <v>0</v>
      </c>
      <c r="AO271" s="62">
        <v>0</v>
      </c>
      <c r="AP271" s="62">
        <v>0</v>
      </c>
    </row>
    <row r="272" spans="37:42" ht="46.5" customHeight="1">
      <c r="AK272" s="62">
        <v>0</v>
      </c>
      <c r="AL272" s="62">
        <v>0</v>
      </c>
      <c r="AM272" s="62">
        <v>0</v>
      </c>
      <c r="AN272" s="62">
        <v>0</v>
      </c>
      <c r="AO272" s="62">
        <v>0</v>
      </c>
      <c r="AP272" s="62">
        <v>0</v>
      </c>
    </row>
    <row r="273" spans="37:42" ht="46.5" customHeight="1">
      <c r="AK273" s="62">
        <v>0</v>
      </c>
      <c r="AL273" s="62">
        <v>0</v>
      </c>
      <c r="AM273" s="62">
        <v>0</v>
      </c>
      <c r="AN273" s="62">
        <v>0</v>
      </c>
      <c r="AO273" s="62">
        <v>0</v>
      </c>
      <c r="AP273" s="62">
        <v>0</v>
      </c>
    </row>
    <row r="274" spans="37:42" ht="46.5" customHeight="1">
      <c r="AK274" s="62">
        <v>0</v>
      </c>
      <c r="AL274" s="62">
        <v>0</v>
      </c>
      <c r="AM274" s="62">
        <v>0</v>
      </c>
      <c r="AN274" s="62">
        <v>0</v>
      </c>
      <c r="AO274" s="62">
        <v>0</v>
      </c>
      <c r="AP274" s="62">
        <v>0</v>
      </c>
    </row>
    <row r="275" spans="37:42" ht="46.5" customHeight="1">
      <c r="AK275" s="62">
        <v>0</v>
      </c>
      <c r="AL275" s="62">
        <v>0</v>
      </c>
      <c r="AM275" s="62">
        <v>0</v>
      </c>
      <c r="AN275" s="62">
        <v>0</v>
      </c>
      <c r="AO275" s="62">
        <v>0</v>
      </c>
      <c r="AP275" s="62">
        <v>0</v>
      </c>
    </row>
    <row r="276" spans="37:42" ht="46.5" customHeight="1">
      <c r="AK276" s="62">
        <v>0</v>
      </c>
      <c r="AL276" s="62">
        <v>0</v>
      </c>
      <c r="AM276" s="62">
        <v>0</v>
      </c>
      <c r="AN276" s="62">
        <v>0</v>
      </c>
      <c r="AO276" s="62">
        <v>0</v>
      </c>
      <c r="AP276" s="62">
        <v>0</v>
      </c>
    </row>
    <row r="277" spans="37:42" ht="46.5" customHeight="1">
      <c r="AK277" s="62">
        <v>0</v>
      </c>
      <c r="AL277" s="62">
        <v>0</v>
      </c>
      <c r="AM277" s="62">
        <v>0</v>
      </c>
      <c r="AN277" s="62">
        <v>0</v>
      </c>
      <c r="AO277" s="62">
        <v>0</v>
      </c>
      <c r="AP277" s="62">
        <v>0</v>
      </c>
    </row>
    <row r="278" spans="37:42" ht="46.5" customHeight="1">
      <c r="AK278" s="62">
        <v>0</v>
      </c>
      <c r="AL278" s="62">
        <v>0</v>
      </c>
      <c r="AM278" s="62">
        <v>0</v>
      </c>
      <c r="AN278" s="62">
        <v>0</v>
      </c>
      <c r="AO278" s="62">
        <v>0</v>
      </c>
      <c r="AP278" s="62">
        <v>0</v>
      </c>
    </row>
    <row r="279" spans="37:42" ht="46.5" customHeight="1">
      <c r="AK279" s="62">
        <v>0</v>
      </c>
      <c r="AL279" s="62">
        <v>0</v>
      </c>
      <c r="AM279" s="62">
        <v>0</v>
      </c>
      <c r="AN279" s="62">
        <v>0</v>
      </c>
      <c r="AO279" s="62">
        <v>0</v>
      </c>
      <c r="AP279" s="62">
        <v>0</v>
      </c>
    </row>
    <row r="280" spans="37:42" ht="46.5" customHeight="1">
      <c r="AK280" s="62">
        <v>0</v>
      </c>
      <c r="AL280" s="62">
        <v>0</v>
      </c>
      <c r="AM280" s="62">
        <v>0</v>
      </c>
      <c r="AN280" s="62">
        <v>0</v>
      </c>
      <c r="AO280" s="62">
        <v>0</v>
      </c>
      <c r="AP280" s="62">
        <v>0</v>
      </c>
    </row>
    <row r="281" spans="37:42" ht="46.5" customHeight="1">
      <c r="AK281" s="62">
        <v>0</v>
      </c>
      <c r="AL281" s="62">
        <v>0</v>
      </c>
      <c r="AM281" s="62">
        <v>0</v>
      </c>
      <c r="AN281" s="62">
        <v>0</v>
      </c>
      <c r="AO281" s="62">
        <v>0</v>
      </c>
      <c r="AP281" s="62">
        <v>0</v>
      </c>
    </row>
    <row r="282" spans="37:42" ht="46.5" customHeight="1">
      <c r="AK282" s="62">
        <v>0</v>
      </c>
      <c r="AL282" s="62">
        <v>0</v>
      </c>
      <c r="AM282" s="62">
        <v>0</v>
      </c>
      <c r="AN282" s="62">
        <v>0</v>
      </c>
      <c r="AO282" s="62">
        <v>0</v>
      </c>
      <c r="AP282" s="62">
        <v>0</v>
      </c>
    </row>
    <row r="283" spans="37:42" ht="46.5" customHeight="1">
      <c r="AK283" s="62">
        <v>0</v>
      </c>
      <c r="AL283" s="62">
        <v>0</v>
      </c>
      <c r="AM283" s="62">
        <v>0</v>
      </c>
      <c r="AN283" s="62">
        <v>0</v>
      </c>
      <c r="AO283" s="62">
        <v>0</v>
      </c>
      <c r="AP283" s="62">
        <v>0</v>
      </c>
    </row>
    <row r="284" spans="37:42" ht="46.5" customHeight="1">
      <c r="AK284" s="62">
        <v>0</v>
      </c>
      <c r="AL284" s="62">
        <v>0</v>
      </c>
      <c r="AM284" s="62">
        <v>0</v>
      </c>
      <c r="AN284" s="62">
        <v>0</v>
      </c>
      <c r="AO284" s="62">
        <v>0</v>
      </c>
      <c r="AP284" s="62">
        <v>0</v>
      </c>
    </row>
    <row r="285" spans="37:42" ht="46.5" customHeight="1">
      <c r="AK285" s="62">
        <v>0</v>
      </c>
      <c r="AL285" s="62">
        <v>0</v>
      </c>
      <c r="AM285" s="62">
        <v>0</v>
      </c>
      <c r="AN285" s="62">
        <v>0</v>
      </c>
      <c r="AO285" s="62">
        <v>0</v>
      </c>
      <c r="AP285" s="62">
        <v>0</v>
      </c>
    </row>
    <row r="286" spans="37:42" ht="46.5" customHeight="1">
      <c r="AK286" s="62">
        <v>0</v>
      </c>
      <c r="AL286" s="62">
        <v>0</v>
      </c>
      <c r="AM286" s="62">
        <v>0</v>
      </c>
      <c r="AN286" s="62">
        <v>0</v>
      </c>
      <c r="AO286" s="62">
        <v>0</v>
      </c>
      <c r="AP286" s="62">
        <v>0</v>
      </c>
    </row>
    <row r="287" spans="37:42" ht="46.5" customHeight="1">
      <c r="AK287" s="62">
        <v>0</v>
      </c>
      <c r="AL287" s="62">
        <v>0</v>
      </c>
      <c r="AM287" s="62">
        <v>0</v>
      </c>
      <c r="AN287" s="62">
        <v>0</v>
      </c>
      <c r="AO287" s="62">
        <v>0</v>
      </c>
      <c r="AP287" s="62">
        <v>0</v>
      </c>
    </row>
    <row r="288" spans="37:42" ht="46.5" customHeight="1">
      <c r="AK288" s="62">
        <v>0</v>
      </c>
      <c r="AL288" s="62">
        <v>0</v>
      </c>
      <c r="AM288" s="62">
        <v>0</v>
      </c>
      <c r="AN288" s="62">
        <v>0</v>
      </c>
      <c r="AO288" s="62">
        <v>0</v>
      </c>
      <c r="AP288" s="62">
        <v>0</v>
      </c>
    </row>
    <row r="289" spans="37:42" ht="46.5" customHeight="1">
      <c r="AK289" s="62">
        <v>0</v>
      </c>
      <c r="AL289" s="62">
        <v>0</v>
      </c>
      <c r="AM289" s="62">
        <v>0</v>
      </c>
      <c r="AN289" s="62">
        <v>0</v>
      </c>
      <c r="AO289" s="62">
        <v>0</v>
      </c>
      <c r="AP289" s="62">
        <v>0</v>
      </c>
    </row>
    <row r="290" spans="37:42" ht="46.5" customHeight="1">
      <c r="AK290" s="62">
        <v>0</v>
      </c>
      <c r="AL290" s="62">
        <v>0</v>
      </c>
      <c r="AM290" s="62">
        <v>0</v>
      </c>
      <c r="AN290" s="62">
        <v>0</v>
      </c>
      <c r="AO290" s="62">
        <v>0</v>
      </c>
      <c r="AP290" s="62">
        <v>0</v>
      </c>
    </row>
    <row r="291" spans="37:42" ht="46.5" customHeight="1">
      <c r="AK291" s="62">
        <v>0</v>
      </c>
      <c r="AL291" s="62">
        <v>0</v>
      </c>
      <c r="AM291" s="62">
        <v>0</v>
      </c>
      <c r="AN291" s="62">
        <v>0</v>
      </c>
      <c r="AO291" s="62">
        <v>0</v>
      </c>
      <c r="AP291" s="62">
        <v>0</v>
      </c>
    </row>
    <row r="292" spans="37:42" ht="46.5" customHeight="1">
      <c r="AK292" s="62">
        <v>0</v>
      </c>
      <c r="AL292" s="62">
        <v>0</v>
      </c>
      <c r="AM292" s="62">
        <v>0</v>
      </c>
      <c r="AN292" s="62">
        <v>0</v>
      </c>
      <c r="AO292" s="62">
        <v>0</v>
      </c>
      <c r="AP292" s="62">
        <v>0</v>
      </c>
    </row>
    <row r="293" spans="37:42" ht="46.5" customHeight="1">
      <c r="AK293" s="62">
        <v>0</v>
      </c>
      <c r="AL293" s="62">
        <v>0</v>
      </c>
      <c r="AM293" s="62">
        <v>0</v>
      </c>
      <c r="AN293" s="62">
        <v>0</v>
      </c>
      <c r="AO293" s="62">
        <v>0</v>
      </c>
      <c r="AP293" s="62">
        <v>0</v>
      </c>
    </row>
    <row r="294" spans="37:42" ht="46.5" customHeight="1">
      <c r="AK294" s="62">
        <v>0</v>
      </c>
      <c r="AL294" s="62">
        <v>0</v>
      </c>
      <c r="AM294" s="62">
        <v>0</v>
      </c>
      <c r="AN294" s="62">
        <v>0</v>
      </c>
      <c r="AO294" s="62">
        <v>0</v>
      </c>
      <c r="AP294" s="62">
        <v>0</v>
      </c>
    </row>
    <row r="295" spans="37:42" ht="46.5" customHeight="1">
      <c r="AK295" s="62">
        <v>0</v>
      </c>
      <c r="AL295" s="62">
        <v>0</v>
      </c>
      <c r="AM295" s="62">
        <v>0</v>
      </c>
      <c r="AN295" s="62">
        <v>0</v>
      </c>
      <c r="AO295" s="62">
        <v>0</v>
      </c>
      <c r="AP295" s="62">
        <v>0</v>
      </c>
    </row>
    <row r="296" spans="37:42" ht="46.5" customHeight="1">
      <c r="AK296" s="62">
        <v>0</v>
      </c>
      <c r="AL296" s="62">
        <v>0</v>
      </c>
      <c r="AM296" s="62">
        <v>0</v>
      </c>
      <c r="AN296" s="62">
        <v>0</v>
      </c>
      <c r="AO296" s="62">
        <v>0</v>
      </c>
      <c r="AP296" s="62">
        <v>0</v>
      </c>
    </row>
    <row r="297" spans="37:42" ht="46.5" customHeight="1">
      <c r="AK297" s="62">
        <v>0</v>
      </c>
      <c r="AL297" s="62">
        <v>0</v>
      </c>
      <c r="AM297" s="62">
        <v>0</v>
      </c>
      <c r="AN297" s="62">
        <v>0</v>
      </c>
      <c r="AO297" s="62">
        <v>0</v>
      </c>
      <c r="AP297" s="62">
        <v>0</v>
      </c>
    </row>
    <row r="298" spans="37:42" ht="46.5" customHeight="1">
      <c r="AK298" s="62">
        <v>0</v>
      </c>
      <c r="AL298" s="62">
        <v>0</v>
      </c>
      <c r="AM298" s="62">
        <v>0</v>
      </c>
      <c r="AN298" s="62">
        <v>0</v>
      </c>
      <c r="AO298" s="62">
        <v>0</v>
      </c>
      <c r="AP298" s="62">
        <v>0</v>
      </c>
    </row>
    <row r="299" spans="37:42" ht="46.5" customHeight="1">
      <c r="AK299" s="62">
        <v>0</v>
      </c>
      <c r="AL299" s="62">
        <v>0</v>
      </c>
      <c r="AM299" s="62">
        <v>0</v>
      </c>
      <c r="AN299" s="62">
        <v>0</v>
      </c>
      <c r="AO299" s="62">
        <v>0</v>
      </c>
      <c r="AP299" s="62">
        <v>0</v>
      </c>
    </row>
    <row r="300" spans="37:42" ht="46.5" customHeight="1">
      <c r="AK300" s="62">
        <v>0</v>
      </c>
      <c r="AL300" s="62">
        <v>0</v>
      </c>
      <c r="AM300" s="62">
        <v>0</v>
      </c>
      <c r="AN300" s="62">
        <v>0</v>
      </c>
      <c r="AO300" s="62">
        <v>0</v>
      </c>
      <c r="AP300" s="62">
        <v>0</v>
      </c>
    </row>
    <row r="301" spans="37:42" ht="46.5" customHeight="1">
      <c r="AK301" s="62">
        <v>0</v>
      </c>
      <c r="AL301" s="62">
        <v>0</v>
      </c>
      <c r="AM301" s="62">
        <v>0</v>
      </c>
      <c r="AN301" s="62">
        <v>0</v>
      </c>
      <c r="AO301" s="62">
        <v>0</v>
      </c>
      <c r="AP301" s="62">
        <v>0</v>
      </c>
    </row>
    <row r="302" spans="37:42" ht="46.5" customHeight="1">
      <c r="AK302" s="62">
        <v>0</v>
      </c>
      <c r="AL302" s="62">
        <v>0</v>
      </c>
      <c r="AM302" s="62">
        <v>0</v>
      </c>
      <c r="AN302" s="62">
        <v>0</v>
      </c>
      <c r="AO302" s="62">
        <v>0</v>
      </c>
      <c r="AP302" s="62">
        <v>0</v>
      </c>
    </row>
    <row r="303" spans="37:42" ht="46.5" customHeight="1">
      <c r="AK303" s="62">
        <v>0</v>
      </c>
      <c r="AL303" s="62">
        <v>0</v>
      </c>
      <c r="AM303" s="62">
        <v>0</v>
      </c>
      <c r="AN303" s="62">
        <v>0</v>
      </c>
      <c r="AO303" s="62">
        <v>0</v>
      </c>
      <c r="AP303" s="62">
        <v>0</v>
      </c>
    </row>
    <row r="304" spans="37:42" ht="46.5" customHeight="1">
      <c r="AK304" s="62">
        <v>0</v>
      </c>
      <c r="AL304" s="62">
        <v>0</v>
      </c>
      <c r="AM304" s="62">
        <v>0</v>
      </c>
      <c r="AN304" s="62">
        <v>0</v>
      </c>
      <c r="AO304" s="62">
        <v>0</v>
      </c>
      <c r="AP304" s="62">
        <v>0</v>
      </c>
    </row>
    <row r="305" spans="37:42" ht="46.5" customHeight="1">
      <c r="AK305" s="62">
        <v>0</v>
      </c>
      <c r="AL305" s="62">
        <v>0</v>
      </c>
      <c r="AM305" s="62">
        <v>0</v>
      </c>
      <c r="AN305" s="62">
        <v>0</v>
      </c>
      <c r="AO305" s="62">
        <v>0</v>
      </c>
      <c r="AP305" s="62">
        <v>0</v>
      </c>
    </row>
    <row r="306" spans="37:42" ht="46.5" customHeight="1">
      <c r="AK306" s="62">
        <v>0</v>
      </c>
      <c r="AL306" s="62">
        <v>0</v>
      </c>
      <c r="AM306" s="62">
        <v>0</v>
      </c>
      <c r="AN306" s="62">
        <v>0</v>
      </c>
      <c r="AO306" s="62">
        <v>0</v>
      </c>
      <c r="AP306" s="62">
        <v>0</v>
      </c>
    </row>
    <row r="307" spans="37:42" ht="46.5" customHeight="1">
      <c r="AK307" s="62">
        <v>0</v>
      </c>
      <c r="AL307" s="62">
        <v>0</v>
      </c>
      <c r="AM307" s="62">
        <v>0</v>
      </c>
      <c r="AN307" s="62">
        <v>0</v>
      </c>
      <c r="AO307" s="62">
        <v>0</v>
      </c>
      <c r="AP307" s="62">
        <v>0</v>
      </c>
    </row>
    <row r="308" spans="37:42" ht="46.5" customHeight="1">
      <c r="AK308" s="62">
        <v>0</v>
      </c>
      <c r="AL308" s="62">
        <v>0</v>
      </c>
      <c r="AM308" s="62">
        <v>0</v>
      </c>
      <c r="AN308" s="62">
        <v>0</v>
      </c>
      <c r="AO308" s="62">
        <v>0</v>
      </c>
      <c r="AP308" s="62">
        <v>0</v>
      </c>
    </row>
    <row r="309" spans="37:42" ht="46.5" customHeight="1">
      <c r="AK309" s="62">
        <v>0</v>
      </c>
      <c r="AL309" s="62">
        <v>0</v>
      </c>
      <c r="AM309" s="62">
        <v>0</v>
      </c>
      <c r="AN309" s="62">
        <v>0</v>
      </c>
      <c r="AO309" s="62">
        <v>0</v>
      </c>
      <c r="AP309" s="62">
        <v>0</v>
      </c>
    </row>
    <row r="310" spans="37:42" ht="46.5" customHeight="1">
      <c r="AK310" s="62">
        <v>0</v>
      </c>
      <c r="AL310" s="62">
        <v>0</v>
      </c>
      <c r="AM310" s="62">
        <v>0</v>
      </c>
      <c r="AN310" s="62">
        <v>0</v>
      </c>
      <c r="AO310" s="62">
        <v>0</v>
      </c>
      <c r="AP310" s="62">
        <v>0</v>
      </c>
    </row>
    <row r="311" spans="37:42" ht="46.5" customHeight="1">
      <c r="AK311" s="62">
        <v>0</v>
      </c>
      <c r="AL311" s="62">
        <v>0</v>
      </c>
      <c r="AM311" s="62">
        <v>0</v>
      </c>
      <c r="AN311" s="62">
        <v>0</v>
      </c>
      <c r="AO311" s="62">
        <v>0</v>
      </c>
      <c r="AP311" s="62">
        <v>0</v>
      </c>
    </row>
    <row r="312" spans="37:42" ht="46.5" customHeight="1">
      <c r="AK312" s="62">
        <v>0</v>
      </c>
      <c r="AL312" s="62">
        <v>0</v>
      </c>
      <c r="AM312" s="62">
        <v>0</v>
      </c>
      <c r="AN312" s="62">
        <v>0</v>
      </c>
      <c r="AO312" s="62">
        <v>0</v>
      </c>
      <c r="AP312" s="62">
        <v>0</v>
      </c>
    </row>
    <row r="313" spans="37:42" ht="46.5" customHeight="1">
      <c r="AK313" s="62">
        <v>0</v>
      </c>
      <c r="AL313" s="62">
        <v>0</v>
      </c>
      <c r="AM313" s="62">
        <v>0</v>
      </c>
      <c r="AN313" s="62">
        <v>0</v>
      </c>
      <c r="AO313" s="62">
        <v>0</v>
      </c>
      <c r="AP313" s="62">
        <v>0</v>
      </c>
    </row>
    <row r="314" spans="37:42" ht="46.5" customHeight="1">
      <c r="AK314" s="62">
        <v>0</v>
      </c>
      <c r="AL314" s="62">
        <v>0</v>
      </c>
      <c r="AM314" s="62">
        <v>0</v>
      </c>
      <c r="AN314" s="62">
        <v>0</v>
      </c>
      <c r="AO314" s="62">
        <v>0</v>
      </c>
      <c r="AP314" s="62">
        <v>0</v>
      </c>
    </row>
    <row r="315" spans="37:42" ht="46.5" customHeight="1">
      <c r="AK315" s="62">
        <v>0</v>
      </c>
      <c r="AL315" s="62">
        <v>0</v>
      </c>
      <c r="AM315" s="62">
        <v>0</v>
      </c>
      <c r="AN315" s="62">
        <v>0</v>
      </c>
      <c r="AO315" s="62">
        <v>0</v>
      </c>
      <c r="AP315" s="62">
        <v>0</v>
      </c>
    </row>
    <row r="316" spans="37:42" ht="46.5" customHeight="1">
      <c r="AK316" s="62">
        <v>0</v>
      </c>
      <c r="AL316" s="62">
        <v>0</v>
      </c>
      <c r="AM316" s="62">
        <v>0</v>
      </c>
      <c r="AN316" s="62">
        <v>0</v>
      </c>
      <c r="AO316" s="62">
        <v>0</v>
      </c>
      <c r="AP316" s="62">
        <v>0</v>
      </c>
    </row>
    <row r="317" spans="37:42" ht="46.5" customHeight="1">
      <c r="AK317" s="62">
        <v>0</v>
      </c>
      <c r="AL317" s="62">
        <v>0</v>
      </c>
      <c r="AM317" s="62">
        <v>0</v>
      </c>
      <c r="AN317" s="62">
        <v>0</v>
      </c>
      <c r="AO317" s="62">
        <v>0</v>
      </c>
      <c r="AP317" s="62">
        <v>0</v>
      </c>
    </row>
    <row r="318" spans="37:42" ht="46.5" customHeight="1">
      <c r="AK318" s="62">
        <v>0</v>
      </c>
      <c r="AL318" s="62">
        <v>0</v>
      </c>
      <c r="AM318" s="62">
        <v>0</v>
      </c>
      <c r="AN318" s="62">
        <v>0</v>
      </c>
      <c r="AO318" s="62">
        <v>0</v>
      </c>
      <c r="AP318" s="62">
        <v>0</v>
      </c>
    </row>
    <row r="319" spans="37:42" ht="46.5" customHeight="1">
      <c r="AK319" s="62">
        <v>0</v>
      </c>
      <c r="AL319" s="62">
        <v>0</v>
      </c>
      <c r="AM319" s="62">
        <v>0</v>
      </c>
      <c r="AN319" s="62">
        <v>0</v>
      </c>
      <c r="AO319" s="62">
        <v>0</v>
      </c>
      <c r="AP319" s="62">
        <v>0</v>
      </c>
    </row>
    <row r="320" spans="37:42" ht="46.5" customHeight="1">
      <c r="AK320" s="62">
        <v>0</v>
      </c>
      <c r="AL320" s="62">
        <v>0</v>
      </c>
      <c r="AM320" s="62">
        <v>0</v>
      </c>
      <c r="AN320" s="62">
        <v>0</v>
      </c>
      <c r="AO320" s="62">
        <v>0</v>
      </c>
      <c r="AP320" s="62">
        <v>0</v>
      </c>
    </row>
    <row r="321" spans="37:42" ht="46.5" customHeight="1">
      <c r="AK321" s="62">
        <v>0</v>
      </c>
      <c r="AL321" s="62">
        <v>0</v>
      </c>
      <c r="AM321" s="62">
        <v>0</v>
      </c>
      <c r="AN321" s="62">
        <v>0</v>
      </c>
      <c r="AO321" s="62">
        <v>0</v>
      </c>
      <c r="AP321" s="62">
        <v>0</v>
      </c>
    </row>
    <row r="322" spans="37:42" ht="46.5" customHeight="1">
      <c r="AK322" s="62">
        <v>0</v>
      </c>
      <c r="AL322" s="62">
        <v>0</v>
      </c>
      <c r="AM322" s="62">
        <v>0</v>
      </c>
      <c r="AN322" s="62">
        <v>0</v>
      </c>
      <c r="AO322" s="62">
        <v>0</v>
      </c>
      <c r="AP322" s="62">
        <v>0</v>
      </c>
    </row>
    <row r="323" spans="37:42" ht="46.5" customHeight="1">
      <c r="AK323" s="62">
        <v>0</v>
      </c>
      <c r="AL323" s="62">
        <v>0</v>
      </c>
      <c r="AM323" s="62">
        <v>0</v>
      </c>
      <c r="AN323" s="62">
        <v>0</v>
      </c>
      <c r="AO323" s="62">
        <v>0</v>
      </c>
      <c r="AP323" s="62">
        <v>0</v>
      </c>
    </row>
    <row r="324" spans="37:42" ht="46.5" customHeight="1">
      <c r="AK324" s="62">
        <v>0</v>
      </c>
      <c r="AL324" s="62">
        <v>0</v>
      </c>
      <c r="AM324" s="62">
        <v>0</v>
      </c>
      <c r="AN324" s="62">
        <v>0</v>
      </c>
      <c r="AO324" s="62">
        <v>0</v>
      </c>
      <c r="AP324" s="62">
        <v>0</v>
      </c>
    </row>
    <row r="325" spans="37:42" ht="46.5" customHeight="1">
      <c r="AK325" s="62">
        <v>0</v>
      </c>
      <c r="AL325" s="62">
        <v>0</v>
      </c>
      <c r="AM325" s="62">
        <v>0</v>
      </c>
      <c r="AN325" s="62">
        <v>0</v>
      </c>
      <c r="AO325" s="62">
        <v>0</v>
      </c>
      <c r="AP325" s="62">
        <v>0</v>
      </c>
    </row>
    <row r="326" spans="37:42" ht="46.5" customHeight="1">
      <c r="AK326" s="62">
        <v>0</v>
      </c>
      <c r="AL326" s="62">
        <v>0</v>
      </c>
      <c r="AM326" s="62">
        <v>0</v>
      </c>
      <c r="AN326" s="62">
        <v>0</v>
      </c>
      <c r="AO326" s="62">
        <v>0</v>
      </c>
      <c r="AP326" s="62">
        <v>0</v>
      </c>
    </row>
    <row r="327" spans="37:42" ht="46.5" customHeight="1">
      <c r="AK327" s="62">
        <v>0</v>
      </c>
      <c r="AL327" s="62">
        <v>0</v>
      </c>
      <c r="AM327" s="62">
        <v>0</v>
      </c>
      <c r="AN327" s="62">
        <v>0</v>
      </c>
      <c r="AO327" s="62">
        <v>0</v>
      </c>
      <c r="AP327" s="62">
        <v>0</v>
      </c>
    </row>
    <row r="328" spans="37:42" ht="46.5" customHeight="1">
      <c r="AK328" s="62">
        <v>0</v>
      </c>
      <c r="AL328" s="62">
        <v>0</v>
      </c>
      <c r="AM328" s="62">
        <v>0</v>
      </c>
      <c r="AN328" s="62">
        <v>0</v>
      </c>
      <c r="AO328" s="62">
        <v>0</v>
      </c>
      <c r="AP328" s="62">
        <v>0</v>
      </c>
    </row>
    <row r="329" spans="37:42" ht="46.5" customHeight="1">
      <c r="AK329" s="62">
        <v>0</v>
      </c>
      <c r="AL329" s="62">
        <v>0</v>
      </c>
      <c r="AM329" s="62">
        <v>0</v>
      </c>
      <c r="AN329" s="62">
        <v>0</v>
      </c>
      <c r="AO329" s="62">
        <v>0</v>
      </c>
      <c r="AP329" s="62">
        <v>0</v>
      </c>
    </row>
    <row r="330" spans="37:42" ht="46.5" customHeight="1">
      <c r="AK330" s="62">
        <v>0</v>
      </c>
      <c r="AL330" s="62">
        <v>0</v>
      </c>
      <c r="AM330" s="62">
        <v>0</v>
      </c>
      <c r="AN330" s="62">
        <v>0</v>
      </c>
      <c r="AO330" s="62">
        <v>0</v>
      </c>
      <c r="AP330" s="62">
        <v>0</v>
      </c>
    </row>
    <row r="331" spans="37:42" ht="46.5" customHeight="1">
      <c r="AK331" s="62">
        <v>0</v>
      </c>
      <c r="AL331" s="62">
        <v>0</v>
      </c>
      <c r="AM331" s="62">
        <v>0</v>
      </c>
      <c r="AN331" s="62">
        <v>0</v>
      </c>
      <c r="AO331" s="62">
        <v>0</v>
      </c>
      <c r="AP331" s="62">
        <v>0</v>
      </c>
    </row>
    <row r="332" spans="37:42" ht="46.5" customHeight="1">
      <c r="AK332" s="62">
        <v>0</v>
      </c>
      <c r="AL332" s="62">
        <v>0</v>
      </c>
      <c r="AM332" s="62">
        <v>0</v>
      </c>
      <c r="AN332" s="62">
        <v>0</v>
      </c>
      <c r="AO332" s="62">
        <v>0</v>
      </c>
      <c r="AP332" s="62">
        <v>0</v>
      </c>
    </row>
    <row r="333" spans="37:42" ht="46.5" customHeight="1">
      <c r="AK333" s="62">
        <v>0</v>
      </c>
      <c r="AL333" s="62">
        <v>0</v>
      </c>
      <c r="AM333" s="62">
        <v>0</v>
      </c>
      <c r="AN333" s="62">
        <v>0</v>
      </c>
      <c r="AO333" s="62">
        <v>0</v>
      </c>
      <c r="AP333" s="62">
        <v>0</v>
      </c>
    </row>
    <row r="334" spans="37:42" ht="46.5" customHeight="1">
      <c r="AK334" s="62">
        <v>0</v>
      </c>
      <c r="AL334" s="62">
        <v>0</v>
      </c>
      <c r="AM334" s="62">
        <v>0</v>
      </c>
      <c r="AN334" s="62">
        <v>0</v>
      </c>
      <c r="AO334" s="62">
        <v>0</v>
      </c>
      <c r="AP334" s="62">
        <v>0</v>
      </c>
    </row>
    <row r="335" spans="37:42" ht="46.5" customHeight="1">
      <c r="AK335" s="62">
        <v>0</v>
      </c>
      <c r="AL335" s="62">
        <v>0</v>
      </c>
      <c r="AM335" s="62">
        <v>0</v>
      </c>
      <c r="AN335" s="62">
        <v>0</v>
      </c>
      <c r="AO335" s="62">
        <v>0</v>
      </c>
      <c r="AP335" s="62">
        <v>0</v>
      </c>
    </row>
    <row r="336" spans="37:42" ht="46.5" customHeight="1">
      <c r="AK336" s="62">
        <v>0</v>
      </c>
      <c r="AL336" s="62">
        <v>0</v>
      </c>
      <c r="AM336" s="62">
        <v>0</v>
      </c>
      <c r="AN336" s="62">
        <v>0</v>
      </c>
      <c r="AO336" s="62">
        <v>0</v>
      </c>
      <c r="AP336" s="62">
        <v>0</v>
      </c>
    </row>
    <row r="337" spans="37:42" ht="46.5" customHeight="1">
      <c r="AK337" s="62">
        <v>0</v>
      </c>
      <c r="AL337" s="62">
        <v>0</v>
      </c>
      <c r="AM337" s="62">
        <v>0</v>
      </c>
      <c r="AN337" s="62">
        <v>0</v>
      </c>
      <c r="AO337" s="62">
        <v>0</v>
      </c>
      <c r="AP337" s="62">
        <v>0</v>
      </c>
    </row>
    <row r="338" spans="37:42" ht="46.5" customHeight="1">
      <c r="AK338" s="62">
        <v>0</v>
      </c>
      <c r="AL338" s="62">
        <v>0</v>
      </c>
      <c r="AM338" s="62">
        <v>0</v>
      </c>
      <c r="AN338" s="62">
        <v>0</v>
      </c>
      <c r="AO338" s="62">
        <v>0</v>
      </c>
      <c r="AP338" s="62">
        <v>0</v>
      </c>
    </row>
    <row r="339" spans="37:42" ht="46.5" customHeight="1">
      <c r="AK339" s="62">
        <v>0</v>
      </c>
      <c r="AL339" s="62">
        <v>0</v>
      </c>
      <c r="AM339" s="62">
        <v>0</v>
      </c>
      <c r="AN339" s="62">
        <v>0</v>
      </c>
      <c r="AO339" s="62">
        <v>0</v>
      </c>
      <c r="AP339" s="62">
        <v>0</v>
      </c>
    </row>
    <row r="340" spans="37:42" ht="46.5" customHeight="1">
      <c r="AK340" s="62">
        <v>0</v>
      </c>
      <c r="AL340" s="62">
        <v>0</v>
      </c>
      <c r="AM340" s="62">
        <v>0</v>
      </c>
      <c r="AN340" s="62">
        <v>0</v>
      </c>
      <c r="AO340" s="62">
        <v>0</v>
      </c>
      <c r="AP340" s="62">
        <v>0</v>
      </c>
    </row>
    <row r="341" spans="37:42" ht="46.5" customHeight="1">
      <c r="AK341" s="62">
        <v>0</v>
      </c>
      <c r="AL341" s="62">
        <v>0</v>
      </c>
      <c r="AM341" s="62">
        <v>0</v>
      </c>
      <c r="AN341" s="62">
        <v>0</v>
      </c>
      <c r="AO341" s="62">
        <v>0</v>
      </c>
      <c r="AP341" s="62">
        <v>0</v>
      </c>
    </row>
    <row r="342" spans="37:42" ht="46.5" customHeight="1">
      <c r="AK342" s="62">
        <v>0</v>
      </c>
      <c r="AL342" s="62">
        <v>0</v>
      </c>
      <c r="AM342" s="62">
        <v>0</v>
      </c>
      <c r="AN342" s="62">
        <v>0</v>
      </c>
      <c r="AO342" s="62">
        <v>0</v>
      </c>
      <c r="AP342" s="62">
        <v>0</v>
      </c>
    </row>
    <row r="343" spans="37:42" ht="46.5" customHeight="1">
      <c r="AK343" s="62">
        <v>0</v>
      </c>
      <c r="AL343" s="62">
        <v>0</v>
      </c>
      <c r="AM343" s="62">
        <v>0</v>
      </c>
      <c r="AN343" s="62">
        <v>0</v>
      </c>
      <c r="AO343" s="62">
        <v>0</v>
      </c>
      <c r="AP343" s="62">
        <v>0</v>
      </c>
    </row>
    <row r="344" spans="37:42" ht="46.5" customHeight="1">
      <c r="AK344" s="62">
        <v>0</v>
      </c>
      <c r="AL344" s="62">
        <v>0</v>
      </c>
      <c r="AM344" s="62">
        <v>0</v>
      </c>
      <c r="AN344" s="62">
        <v>0</v>
      </c>
      <c r="AO344" s="62">
        <v>0</v>
      </c>
      <c r="AP344" s="62">
        <v>0</v>
      </c>
    </row>
    <row r="345" spans="37:42" ht="46.5" customHeight="1">
      <c r="AK345" s="62">
        <v>0</v>
      </c>
      <c r="AL345" s="62">
        <v>0</v>
      </c>
      <c r="AM345" s="62">
        <v>0</v>
      </c>
      <c r="AN345" s="62">
        <v>0</v>
      </c>
      <c r="AO345" s="62">
        <v>0</v>
      </c>
      <c r="AP345" s="62">
        <v>0</v>
      </c>
    </row>
    <row r="346" spans="37:42" ht="46.5" customHeight="1">
      <c r="AK346" s="62">
        <v>0</v>
      </c>
      <c r="AL346" s="62">
        <v>0</v>
      </c>
      <c r="AM346" s="62">
        <v>0</v>
      </c>
      <c r="AN346" s="62">
        <v>0</v>
      </c>
      <c r="AO346" s="62">
        <v>0</v>
      </c>
      <c r="AP346" s="62">
        <v>0</v>
      </c>
    </row>
    <row r="347" spans="37:42" ht="46.5" customHeight="1">
      <c r="AK347" s="62">
        <v>0</v>
      </c>
      <c r="AL347" s="62">
        <v>0</v>
      </c>
      <c r="AM347" s="62">
        <v>0</v>
      </c>
      <c r="AN347" s="62">
        <v>0</v>
      </c>
      <c r="AO347" s="62">
        <v>0</v>
      </c>
      <c r="AP347" s="62">
        <v>0</v>
      </c>
    </row>
    <row r="348" spans="37:42" ht="46.5" customHeight="1">
      <c r="AK348" s="62">
        <v>0</v>
      </c>
      <c r="AL348" s="62">
        <v>0</v>
      </c>
      <c r="AM348" s="62">
        <v>0</v>
      </c>
      <c r="AN348" s="62">
        <v>0</v>
      </c>
      <c r="AO348" s="62">
        <v>0</v>
      </c>
      <c r="AP348" s="62">
        <v>0</v>
      </c>
    </row>
    <row r="349" spans="37:42" ht="46.5" customHeight="1">
      <c r="AK349" s="62">
        <v>0</v>
      </c>
      <c r="AL349" s="62">
        <v>0</v>
      </c>
      <c r="AM349" s="62">
        <v>0</v>
      </c>
      <c r="AN349" s="62">
        <v>0</v>
      </c>
      <c r="AO349" s="62">
        <v>0</v>
      </c>
      <c r="AP349" s="62">
        <v>0</v>
      </c>
    </row>
    <row r="350" spans="37:42" ht="46.5" customHeight="1">
      <c r="AK350" s="62">
        <v>0</v>
      </c>
      <c r="AL350" s="62">
        <v>0</v>
      </c>
      <c r="AM350" s="62">
        <v>0</v>
      </c>
      <c r="AN350" s="62">
        <v>0</v>
      </c>
      <c r="AO350" s="62">
        <v>0</v>
      </c>
      <c r="AP350" s="62">
        <v>0</v>
      </c>
    </row>
    <row r="351" spans="37:42" ht="46.5" customHeight="1">
      <c r="AK351" s="62">
        <v>0</v>
      </c>
      <c r="AL351" s="62">
        <v>0</v>
      </c>
      <c r="AM351" s="62">
        <v>0</v>
      </c>
      <c r="AN351" s="62">
        <v>0</v>
      </c>
      <c r="AO351" s="62">
        <v>0</v>
      </c>
      <c r="AP351" s="62">
        <v>0</v>
      </c>
    </row>
    <row r="352" spans="37:42" ht="46.5" customHeight="1">
      <c r="AK352" s="62">
        <v>0</v>
      </c>
      <c r="AL352" s="62">
        <v>0</v>
      </c>
      <c r="AM352" s="62">
        <v>0</v>
      </c>
      <c r="AN352" s="62">
        <v>0</v>
      </c>
      <c r="AO352" s="62">
        <v>0</v>
      </c>
      <c r="AP352" s="62">
        <v>0</v>
      </c>
    </row>
    <row r="353" spans="37:42" ht="46.5" customHeight="1">
      <c r="AK353" s="62">
        <v>0</v>
      </c>
      <c r="AL353" s="62">
        <v>0</v>
      </c>
      <c r="AM353" s="62">
        <v>0</v>
      </c>
      <c r="AN353" s="62">
        <v>0</v>
      </c>
      <c r="AO353" s="62">
        <v>0</v>
      </c>
      <c r="AP353" s="62">
        <v>0</v>
      </c>
    </row>
    <row r="354" spans="37:42" ht="46.5" customHeight="1">
      <c r="AK354" s="62">
        <v>0</v>
      </c>
      <c r="AL354" s="62">
        <v>0</v>
      </c>
      <c r="AM354" s="62">
        <v>0</v>
      </c>
      <c r="AN354" s="62">
        <v>0</v>
      </c>
      <c r="AO354" s="62">
        <v>0</v>
      </c>
      <c r="AP354" s="62">
        <v>0</v>
      </c>
    </row>
    <row r="355" spans="37:42" ht="46.5" customHeight="1">
      <c r="AK355" s="62">
        <v>0</v>
      </c>
      <c r="AL355" s="62">
        <v>0</v>
      </c>
      <c r="AM355" s="62">
        <v>0</v>
      </c>
      <c r="AN355" s="62">
        <v>0</v>
      </c>
      <c r="AO355" s="62">
        <v>0</v>
      </c>
      <c r="AP355" s="62">
        <v>0</v>
      </c>
    </row>
    <row r="356" spans="37:42" ht="46.5" customHeight="1">
      <c r="AK356" s="62">
        <v>0</v>
      </c>
      <c r="AL356" s="62">
        <v>0</v>
      </c>
      <c r="AM356" s="62">
        <v>0</v>
      </c>
      <c r="AN356" s="62">
        <v>0</v>
      </c>
      <c r="AO356" s="62">
        <v>0</v>
      </c>
      <c r="AP356" s="62">
        <v>0</v>
      </c>
    </row>
    <row r="357" spans="37:42" ht="46.5" customHeight="1">
      <c r="AK357" s="62">
        <v>0</v>
      </c>
      <c r="AL357" s="62">
        <v>0</v>
      </c>
      <c r="AM357" s="62">
        <v>0</v>
      </c>
      <c r="AN357" s="62">
        <v>0</v>
      </c>
      <c r="AO357" s="62">
        <v>0</v>
      </c>
      <c r="AP357" s="62">
        <v>0</v>
      </c>
    </row>
    <row r="358" spans="37:42" ht="46.5" customHeight="1">
      <c r="AK358" s="62">
        <v>0</v>
      </c>
      <c r="AL358" s="62">
        <v>0</v>
      </c>
      <c r="AM358" s="62">
        <v>0</v>
      </c>
      <c r="AN358" s="62">
        <v>0</v>
      </c>
      <c r="AO358" s="62">
        <v>0</v>
      </c>
      <c r="AP358" s="62">
        <v>0</v>
      </c>
    </row>
    <row r="359" spans="37:42" ht="46.5" customHeight="1">
      <c r="AK359" s="62">
        <v>0</v>
      </c>
      <c r="AL359" s="62">
        <v>0</v>
      </c>
      <c r="AM359" s="62">
        <v>0</v>
      </c>
      <c r="AN359" s="62">
        <v>0</v>
      </c>
      <c r="AO359" s="62">
        <v>0</v>
      </c>
      <c r="AP359" s="62">
        <v>0</v>
      </c>
    </row>
    <row r="360" spans="37:42" ht="46.5" customHeight="1">
      <c r="AK360" s="62">
        <v>0</v>
      </c>
      <c r="AL360" s="62">
        <v>0</v>
      </c>
      <c r="AM360" s="62">
        <v>0</v>
      </c>
      <c r="AN360" s="62">
        <v>0</v>
      </c>
      <c r="AO360" s="62">
        <v>0</v>
      </c>
      <c r="AP360" s="62">
        <v>0</v>
      </c>
    </row>
    <row r="361" spans="37:42" ht="46.5" customHeight="1">
      <c r="AK361" s="62">
        <v>0</v>
      </c>
      <c r="AL361" s="62">
        <v>0</v>
      </c>
      <c r="AM361" s="62">
        <v>0</v>
      </c>
      <c r="AN361" s="62">
        <v>0</v>
      </c>
      <c r="AO361" s="62">
        <v>0</v>
      </c>
      <c r="AP361" s="62">
        <v>0</v>
      </c>
    </row>
    <row r="362" spans="37:42" ht="46.5" customHeight="1">
      <c r="AK362" s="62">
        <v>0</v>
      </c>
      <c r="AL362" s="62">
        <v>0</v>
      </c>
      <c r="AM362" s="62">
        <v>0</v>
      </c>
      <c r="AN362" s="62">
        <v>0</v>
      </c>
      <c r="AO362" s="62">
        <v>0</v>
      </c>
      <c r="AP362" s="62">
        <v>0</v>
      </c>
    </row>
    <row r="363" spans="37:42" ht="46.5" customHeight="1">
      <c r="AK363" s="62">
        <v>0</v>
      </c>
      <c r="AL363" s="62">
        <v>0</v>
      </c>
      <c r="AM363" s="62">
        <v>0</v>
      </c>
      <c r="AN363" s="62">
        <v>0</v>
      </c>
      <c r="AO363" s="62">
        <v>0</v>
      </c>
      <c r="AP363" s="62">
        <v>0</v>
      </c>
    </row>
    <row r="364" spans="37:42" ht="46.5" customHeight="1">
      <c r="AK364" s="62">
        <v>0</v>
      </c>
      <c r="AL364" s="62">
        <v>0</v>
      </c>
      <c r="AM364" s="62">
        <v>0</v>
      </c>
      <c r="AN364" s="62">
        <v>0</v>
      </c>
      <c r="AO364" s="62">
        <v>0</v>
      </c>
      <c r="AP364" s="62">
        <v>0</v>
      </c>
    </row>
    <row r="365" spans="37:42" ht="46.5" customHeight="1">
      <c r="AK365" s="62">
        <v>0</v>
      </c>
      <c r="AL365" s="62">
        <v>0</v>
      </c>
      <c r="AM365" s="62">
        <v>0</v>
      </c>
      <c r="AN365" s="62">
        <v>0</v>
      </c>
      <c r="AO365" s="62">
        <v>0</v>
      </c>
      <c r="AP365" s="62">
        <v>0</v>
      </c>
    </row>
    <row r="366" spans="37:42" ht="46.5" customHeight="1">
      <c r="AK366" s="62">
        <v>0</v>
      </c>
      <c r="AL366" s="62">
        <v>0</v>
      </c>
      <c r="AM366" s="62">
        <v>0</v>
      </c>
      <c r="AN366" s="62">
        <v>0</v>
      </c>
      <c r="AO366" s="62">
        <v>0</v>
      </c>
      <c r="AP366" s="62">
        <v>0</v>
      </c>
    </row>
    <row r="367" spans="37:42" ht="46.5" customHeight="1">
      <c r="AK367" s="62">
        <v>0</v>
      </c>
      <c r="AL367" s="62">
        <v>0</v>
      </c>
      <c r="AM367" s="62">
        <v>0</v>
      </c>
      <c r="AN367" s="62">
        <v>0</v>
      </c>
      <c r="AO367" s="62">
        <v>0</v>
      </c>
      <c r="AP367" s="62">
        <v>0</v>
      </c>
    </row>
    <row r="368" spans="37:42" ht="46.5" customHeight="1">
      <c r="AK368" s="62">
        <v>0</v>
      </c>
      <c r="AL368" s="62">
        <v>0</v>
      </c>
      <c r="AM368" s="62">
        <v>0</v>
      </c>
      <c r="AN368" s="62">
        <v>0</v>
      </c>
      <c r="AO368" s="62">
        <v>0</v>
      </c>
      <c r="AP368" s="62">
        <v>0</v>
      </c>
    </row>
    <row r="369" spans="37:42" ht="46.5" customHeight="1">
      <c r="AK369" s="62">
        <v>0</v>
      </c>
      <c r="AL369" s="62">
        <v>0</v>
      </c>
      <c r="AM369" s="62">
        <v>0</v>
      </c>
      <c r="AN369" s="62">
        <v>0</v>
      </c>
      <c r="AO369" s="62">
        <v>0</v>
      </c>
      <c r="AP369" s="62">
        <v>0</v>
      </c>
    </row>
    <row r="370" spans="37:42" ht="46.5" customHeight="1">
      <c r="AK370" s="62">
        <v>0</v>
      </c>
      <c r="AL370" s="62">
        <v>0</v>
      </c>
      <c r="AM370" s="62">
        <v>0</v>
      </c>
      <c r="AN370" s="62">
        <v>0</v>
      </c>
      <c r="AO370" s="62">
        <v>0</v>
      </c>
      <c r="AP370" s="62">
        <v>0</v>
      </c>
    </row>
    <row r="371" spans="37:42" ht="46.5" customHeight="1">
      <c r="AK371" s="62">
        <v>0</v>
      </c>
      <c r="AL371" s="62">
        <v>0</v>
      </c>
      <c r="AM371" s="62">
        <v>0</v>
      </c>
      <c r="AN371" s="62">
        <v>0</v>
      </c>
      <c r="AO371" s="62">
        <v>0</v>
      </c>
      <c r="AP371" s="62">
        <v>0</v>
      </c>
    </row>
    <row r="372" spans="37:42" ht="46.5" customHeight="1">
      <c r="AK372" s="62">
        <v>0</v>
      </c>
      <c r="AL372" s="62">
        <v>0</v>
      </c>
      <c r="AM372" s="62">
        <v>0</v>
      </c>
      <c r="AN372" s="62">
        <v>0</v>
      </c>
      <c r="AO372" s="62">
        <v>0</v>
      </c>
      <c r="AP372" s="62">
        <v>0</v>
      </c>
    </row>
    <row r="373" spans="37:42" ht="46.5" customHeight="1">
      <c r="AK373" s="62">
        <v>0</v>
      </c>
      <c r="AL373" s="62">
        <v>0</v>
      </c>
      <c r="AM373" s="62">
        <v>0</v>
      </c>
      <c r="AN373" s="62">
        <v>0</v>
      </c>
      <c r="AO373" s="62">
        <v>0</v>
      </c>
      <c r="AP373" s="62">
        <v>0</v>
      </c>
    </row>
    <row r="374" spans="37:42" ht="46.5" customHeight="1">
      <c r="AK374" s="62">
        <v>0</v>
      </c>
      <c r="AL374" s="62">
        <v>0</v>
      </c>
      <c r="AM374" s="62">
        <v>0</v>
      </c>
      <c r="AN374" s="62">
        <v>0</v>
      </c>
      <c r="AO374" s="62">
        <v>0</v>
      </c>
      <c r="AP374" s="62">
        <v>0</v>
      </c>
    </row>
    <row r="375" spans="37:42" ht="46.5" customHeight="1">
      <c r="AK375" s="62">
        <v>0</v>
      </c>
      <c r="AL375" s="62">
        <v>0</v>
      </c>
      <c r="AM375" s="62">
        <v>0</v>
      </c>
      <c r="AN375" s="62">
        <v>0</v>
      </c>
      <c r="AO375" s="62">
        <v>0</v>
      </c>
      <c r="AP375" s="62">
        <v>0</v>
      </c>
    </row>
    <row r="376" spans="37:42" ht="46.5" customHeight="1">
      <c r="AK376" s="62">
        <v>0</v>
      </c>
      <c r="AL376" s="62">
        <v>0</v>
      </c>
      <c r="AM376" s="62">
        <v>0</v>
      </c>
      <c r="AN376" s="62">
        <v>0</v>
      </c>
      <c r="AO376" s="62">
        <v>0</v>
      </c>
      <c r="AP376" s="62">
        <v>0</v>
      </c>
    </row>
    <row r="377" spans="37:42" ht="46.5" customHeight="1">
      <c r="AK377" s="62">
        <v>0</v>
      </c>
      <c r="AL377" s="62">
        <v>0</v>
      </c>
      <c r="AM377" s="62">
        <v>0</v>
      </c>
      <c r="AN377" s="62">
        <v>0</v>
      </c>
      <c r="AO377" s="62">
        <v>0</v>
      </c>
      <c r="AP377" s="62">
        <v>0</v>
      </c>
    </row>
    <row r="378" spans="37:42" ht="46.5" customHeight="1">
      <c r="AK378" s="62">
        <v>0</v>
      </c>
      <c r="AL378" s="62">
        <v>0</v>
      </c>
      <c r="AM378" s="62">
        <v>0</v>
      </c>
      <c r="AN378" s="62">
        <v>0</v>
      </c>
      <c r="AO378" s="62">
        <v>0</v>
      </c>
      <c r="AP378" s="62">
        <v>0</v>
      </c>
    </row>
    <row r="379" spans="37:42" ht="46.5" customHeight="1">
      <c r="AK379" s="62">
        <v>0</v>
      </c>
      <c r="AL379" s="62">
        <v>0</v>
      </c>
      <c r="AM379" s="62">
        <v>0</v>
      </c>
      <c r="AN379" s="62">
        <v>0</v>
      </c>
      <c r="AO379" s="62">
        <v>0</v>
      </c>
      <c r="AP379" s="62">
        <v>0</v>
      </c>
    </row>
    <row r="380" spans="37:42" ht="46.5" customHeight="1">
      <c r="AK380" s="62">
        <v>0</v>
      </c>
      <c r="AL380" s="62">
        <v>0</v>
      </c>
      <c r="AM380" s="62">
        <v>0</v>
      </c>
      <c r="AN380" s="62">
        <v>0</v>
      </c>
      <c r="AO380" s="62">
        <v>0</v>
      </c>
      <c r="AP380" s="62">
        <v>0</v>
      </c>
    </row>
    <row r="381" spans="37:42" ht="46.5" customHeight="1">
      <c r="AK381" s="62">
        <v>0</v>
      </c>
      <c r="AL381" s="62">
        <v>0</v>
      </c>
      <c r="AM381" s="62">
        <v>0</v>
      </c>
      <c r="AN381" s="62">
        <v>0</v>
      </c>
      <c r="AO381" s="62">
        <v>0</v>
      </c>
      <c r="AP381" s="62">
        <v>0</v>
      </c>
    </row>
    <row r="382" spans="37:42" ht="46.5" customHeight="1">
      <c r="AK382" s="62">
        <v>0</v>
      </c>
      <c r="AL382" s="62">
        <v>0</v>
      </c>
      <c r="AM382" s="62">
        <v>0</v>
      </c>
      <c r="AN382" s="62">
        <v>0</v>
      </c>
      <c r="AO382" s="62">
        <v>0</v>
      </c>
      <c r="AP382" s="62">
        <v>0</v>
      </c>
    </row>
    <row r="383" spans="37:42" ht="46.5" customHeight="1">
      <c r="AK383" s="62">
        <v>0</v>
      </c>
      <c r="AL383" s="62">
        <v>0</v>
      </c>
      <c r="AM383" s="62">
        <v>0</v>
      </c>
      <c r="AN383" s="62">
        <v>0</v>
      </c>
      <c r="AO383" s="62">
        <v>0</v>
      </c>
      <c r="AP383" s="62">
        <v>0</v>
      </c>
    </row>
    <row r="384" spans="37:42" ht="46.5" customHeight="1">
      <c r="AK384" s="62">
        <v>0</v>
      </c>
      <c r="AL384" s="62">
        <v>0</v>
      </c>
      <c r="AM384" s="62">
        <v>0</v>
      </c>
      <c r="AN384" s="62">
        <v>0</v>
      </c>
      <c r="AO384" s="62">
        <v>0</v>
      </c>
      <c r="AP384" s="62">
        <v>0</v>
      </c>
    </row>
    <row r="385" spans="37:42" ht="46.5" customHeight="1">
      <c r="AK385" s="62">
        <v>0</v>
      </c>
      <c r="AL385" s="62">
        <v>0</v>
      </c>
      <c r="AM385" s="62">
        <v>0</v>
      </c>
      <c r="AN385" s="62">
        <v>0</v>
      </c>
      <c r="AO385" s="62">
        <v>0</v>
      </c>
      <c r="AP385" s="62">
        <v>0</v>
      </c>
    </row>
    <row r="386" spans="37:42" ht="46.5" customHeight="1">
      <c r="AK386" s="62">
        <v>0</v>
      </c>
      <c r="AL386" s="62">
        <v>0</v>
      </c>
      <c r="AM386" s="62">
        <v>0</v>
      </c>
      <c r="AN386" s="62">
        <v>0</v>
      </c>
      <c r="AO386" s="62">
        <v>0</v>
      </c>
      <c r="AP386" s="62">
        <v>0</v>
      </c>
    </row>
    <row r="387" spans="37:42" ht="46.5" customHeight="1">
      <c r="AK387" s="62">
        <v>0</v>
      </c>
      <c r="AL387" s="62">
        <v>0</v>
      </c>
      <c r="AM387" s="62">
        <v>0</v>
      </c>
      <c r="AN387" s="62">
        <v>0</v>
      </c>
      <c r="AO387" s="62">
        <v>0</v>
      </c>
      <c r="AP387" s="62">
        <v>0</v>
      </c>
    </row>
    <row r="388" spans="37:42" ht="46.5" customHeight="1">
      <c r="AK388" s="62">
        <v>0</v>
      </c>
      <c r="AL388" s="62">
        <v>0</v>
      </c>
      <c r="AM388" s="62">
        <v>0</v>
      </c>
      <c r="AN388" s="62">
        <v>0</v>
      </c>
      <c r="AO388" s="62">
        <v>0</v>
      </c>
      <c r="AP388" s="62">
        <v>0</v>
      </c>
    </row>
    <row r="389" spans="37:42" ht="46.5" customHeight="1">
      <c r="AK389" s="62">
        <v>0</v>
      </c>
      <c r="AL389" s="62">
        <v>0</v>
      </c>
      <c r="AM389" s="62">
        <v>0</v>
      </c>
      <c r="AN389" s="62">
        <v>0</v>
      </c>
      <c r="AO389" s="62">
        <v>0</v>
      </c>
      <c r="AP389" s="62">
        <v>0</v>
      </c>
    </row>
    <row r="390" spans="37:42" ht="46.5" customHeight="1">
      <c r="AK390" s="62">
        <v>0</v>
      </c>
      <c r="AL390" s="62">
        <v>0</v>
      </c>
      <c r="AM390" s="62">
        <v>0</v>
      </c>
      <c r="AN390" s="62">
        <v>0</v>
      </c>
      <c r="AO390" s="62">
        <v>0</v>
      </c>
      <c r="AP390" s="62">
        <v>0</v>
      </c>
    </row>
    <row r="391" spans="37:42" ht="46.5" customHeight="1">
      <c r="AK391" s="62">
        <v>0</v>
      </c>
      <c r="AL391" s="62">
        <v>0</v>
      </c>
      <c r="AM391" s="62">
        <v>0</v>
      </c>
      <c r="AN391" s="62">
        <v>0</v>
      </c>
      <c r="AO391" s="62">
        <v>0</v>
      </c>
      <c r="AP391" s="62">
        <v>0</v>
      </c>
    </row>
    <row r="392" spans="37:42" ht="46.5" customHeight="1">
      <c r="AK392" s="62">
        <v>0</v>
      </c>
      <c r="AL392" s="62">
        <v>0</v>
      </c>
      <c r="AM392" s="62">
        <v>0</v>
      </c>
      <c r="AN392" s="62">
        <v>0</v>
      </c>
      <c r="AO392" s="62">
        <v>0</v>
      </c>
      <c r="AP392" s="62">
        <v>0</v>
      </c>
    </row>
    <row r="393" spans="37:42" ht="46.5" customHeight="1">
      <c r="AK393" s="62">
        <v>0</v>
      </c>
      <c r="AL393" s="62">
        <v>0</v>
      </c>
      <c r="AM393" s="62">
        <v>0</v>
      </c>
      <c r="AN393" s="62">
        <v>0</v>
      </c>
      <c r="AO393" s="62">
        <v>0</v>
      </c>
      <c r="AP393" s="62">
        <v>0</v>
      </c>
    </row>
    <row r="394" spans="37:42" ht="46.5" customHeight="1">
      <c r="AK394" s="62">
        <v>0</v>
      </c>
      <c r="AL394" s="62">
        <v>0</v>
      </c>
      <c r="AM394" s="62">
        <v>0</v>
      </c>
      <c r="AN394" s="62">
        <v>0</v>
      </c>
      <c r="AO394" s="62">
        <v>0</v>
      </c>
      <c r="AP394" s="62">
        <v>0</v>
      </c>
    </row>
    <row r="395" spans="37:42" ht="46.5" customHeight="1">
      <c r="AK395" s="62">
        <v>0</v>
      </c>
      <c r="AL395" s="62">
        <v>0</v>
      </c>
      <c r="AM395" s="62">
        <v>0</v>
      </c>
      <c r="AN395" s="62">
        <v>0</v>
      </c>
      <c r="AO395" s="62">
        <v>0</v>
      </c>
      <c r="AP395" s="62">
        <v>0</v>
      </c>
    </row>
    <row r="396" spans="37:42" ht="46.5" customHeight="1">
      <c r="AK396" s="62">
        <v>0</v>
      </c>
      <c r="AL396" s="62">
        <v>0</v>
      </c>
      <c r="AM396" s="62">
        <v>0</v>
      </c>
      <c r="AN396" s="62">
        <v>0</v>
      </c>
      <c r="AO396" s="62">
        <v>0</v>
      </c>
      <c r="AP396" s="62">
        <v>0</v>
      </c>
    </row>
    <row r="397" spans="37:42" ht="46.5" customHeight="1">
      <c r="AK397" s="62">
        <v>0</v>
      </c>
      <c r="AL397" s="62">
        <v>0</v>
      </c>
      <c r="AM397" s="62">
        <v>0</v>
      </c>
      <c r="AN397" s="62">
        <v>0</v>
      </c>
      <c r="AO397" s="62">
        <v>0</v>
      </c>
      <c r="AP397" s="62">
        <v>0</v>
      </c>
    </row>
    <row r="398" spans="37:42" ht="46.5" customHeight="1">
      <c r="AK398" s="62">
        <v>0</v>
      </c>
      <c r="AL398" s="62">
        <v>0</v>
      </c>
      <c r="AM398" s="62">
        <v>0</v>
      </c>
      <c r="AN398" s="62">
        <v>0</v>
      </c>
      <c r="AO398" s="62">
        <v>0</v>
      </c>
      <c r="AP398" s="62">
        <v>0</v>
      </c>
    </row>
    <row r="399" spans="37:42" ht="46.5" customHeight="1">
      <c r="AK399" s="62">
        <v>0</v>
      </c>
      <c r="AL399" s="62">
        <v>0</v>
      </c>
      <c r="AM399" s="62">
        <v>0</v>
      </c>
      <c r="AN399" s="62">
        <v>0</v>
      </c>
      <c r="AO399" s="62">
        <v>0</v>
      </c>
      <c r="AP399" s="62">
        <v>0</v>
      </c>
    </row>
    <row r="400" spans="37:42" ht="46.5" customHeight="1">
      <c r="AK400" s="62">
        <v>0</v>
      </c>
      <c r="AL400" s="62">
        <v>0</v>
      </c>
      <c r="AM400" s="62">
        <v>0</v>
      </c>
      <c r="AN400" s="62">
        <v>0</v>
      </c>
      <c r="AO400" s="62">
        <v>0</v>
      </c>
      <c r="AP400" s="62">
        <v>0</v>
      </c>
    </row>
    <row r="401" spans="37:42" ht="46.5" customHeight="1">
      <c r="AK401" s="62">
        <v>0</v>
      </c>
      <c r="AL401" s="62">
        <v>0</v>
      </c>
      <c r="AM401" s="62">
        <v>0</v>
      </c>
      <c r="AN401" s="62">
        <v>0</v>
      </c>
      <c r="AO401" s="62">
        <v>0</v>
      </c>
      <c r="AP401" s="62">
        <v>0</v>
      </c>
    </row>
    <row r="402" spans="37:42" ht="46.5" customHeight="1">
      <c r="AK402" s="62">
        <v>0</v>
      </c>
      <c r="AL402" s="62">
        <v>0</v>
      </c>
      <c r="AM402" s="62">
        <v>0</v>
      </c>
      <c r="AN402" s="62">
        <v>0</v>
      </c>
      <c r="AO402" s="62">
        <v>0</v>
      </c>
      <c r="AP402" s="62">
        <v>0</v>
      </c>
    </row>
    <row r="403" spans="37:42" ht="46.5" customHeight="1">
      <c r="AK403" s="62">
        <v>0</v>
      </c>
      <c r="AL403" s="62">
        <v>0</v>
      </c>
      <c r="AM403" s="62">
        <v>0</v>
      </c>
      <c r="AN403" s="62">
        <v>0</v>
      </c>
      <c r="AO403" s="62">
        <v>0</v>
      </c>
      <c r="AP403" s="62">
        <v>0</v>
      </c>
    </row>
    <row r="404" spans="37:42" ht="46.5" customHeight="1">
      <c r="AK404" s="62">
        <v>0</v>
      </c>
      <c r="AL404" s="62">
        <v>0</v>
      </c>
      <c r="AM404" s="62">
        <v>0</v>
      </c>
      <c r="AN404" s="62">
        <v>0</v>
      </c>
      <c r="AO404" s="62">
        <v>0</v>
      </c>
      <c r="AP404" s="62">
        <v>0</v>
      </c>
    </row>
    <row r="405" spans="37:42" ht="46.5" customHeight="1">
      <c r="AK405" s="62">
        <v>0</v>
      </c>
      <c r="AL405" s="62">
        <v>0</v>
      </c>
      <c r="AM405" s="62">
        <v>0</v>
      </c>
      <c r="AN405" s="62">
        <v>0</v>
      </c>
      <c r="AO405" s="62">
        <v>0</v>
      </c>
      <c r="AP405" s="62">
        <v>0</v>
      </c>
    </row>
    <row r="406" spans="37:42" ht="46.5" customHeight="1">
      <c r="AK406" s="62">
        <v>0</v>
      </c>
      <c r="AL406" s="62">
        <v>0</v>
      </c>
      <c r="AM406" s="62">
        <v>0</v>
      </c>
      <c r="AN406" s="62">
        <v>0</v>
      </c>
      <c r="AO406" s="62">
        <v>0</v>
      </c>
      <c r="AP406" s="62">
        <v>0</v>
      </c>
    </row>
    <row r="407" spans="37:42" ht="46.5" customHeight="1">
      <c r="AK407" s="62">
        <v>0</v>
      </c>
      <c r="AL407" s="62">
        <v>0</v>
      </c>
      <c r="AM407" s="62">
        <v>0</v>
      </c>
      <c r="AN407" s="62">
        <v>0</v>
      </c>
      <c r="AO407" s="62">
        <v>0</v>
      </c>
      <c r="AP407" s="62">
        <v>0</v>
      </c>
    </row>
    <row r="408" spans="37:42" ht="46.5" customHeight="1">
      <c r="AK408" s="62">
        <v>0</v>
      </c>
      <c r="AL408" s="62">
        <v>0</v>
      </c>
      <c r="AM408" s="62">
        <v>0</v>
      </c>
      <c r="AN408" s="62">
        <v>0</v>
      </c>
      <c r="AO408" s="62">
        <v>0</v>
      </c>
      <c r="AP408" s="62">
        <v>0</v>
      </c>
    </row>
    <row r="409" spans="37:42" ht="46.5" customHeight="1">
      <c r="AK409" s="62">
        <v>0</v>
      </c>
      <c r="AL409" s="62">
        <v>0</v>
      </c>
      <c r="AM409" s="62">
        <v>0</v>
      </c>
      <c r="AN409" s="62">
        <v>0</v>
      </c>
      <c r="AO409" s="62">
        <v>0</v>
      </c>
      <c r="AP409" s="62">
        <v>0</v>
      </c>
    </row>
    <row r="410" spans="37:42" ht="46.5" customHeight="1">
      <c r="AK410" s="62">
        <v>0</v>
      </c>
      <c r="AL410" s="62">
        <v>0</v>
      </c>
      <c r="AM410" s="62">
        <v>0</v>
      </c>
      <c r="AN410" s="62">
        <v>0</v>
      </c>
      <c r="AO410" s="62">
        <v>0</v>
      </c>
      <c r="AP410" s="62">
        <v>0</v>
      </c>
    </row>
    <row r="411" spans="37:42" ht="46.5" customHeight="1">
      <c r="AK411" s="62">
        <v>0</v>
      </c>
      <c r="AL411" s="62">
        <v>0</v>
      </c>
      <c r="AM411" s="62">
        <v>0</v>
      </c>
      <c r="AN411" s="62">
        <v>0</v>
      </c>
      <c r="AO411" s="62">
        <v>0</v>
      </c>
      <c r="AP411" s="62">
        <v>0</v>
      </c>
    </row>
    <row r="412" spans="37:42" ht="46.5" customHeight="1">
      <c r="AK412" s="62">
        <v>0</v>
      </c>
      <c r="AL412" s="62">
        <v>0</v>
      </c>
      <c r="AM412" s="62">
        <v>0</v>
      </c>
      <c r="AN412" s="62">
        <v>0</v>
      </c>
      <c r="AO412" s="62">
        <v>0</v>
      </c>
      <c r="AP412" s="62">
        <v>0</v>
      </c>
    </row>
    <row r="413" spans="37:42" ht="46.5" customHeight="1">
      <c r="AK413" s="62">
        <v>0</v>
      </c>
      <c r="AL413" s="62">
        <v>0</v>
      </c>
      <c r="AM413" s="62">
        <v>0</v>
      </c>
      <c r="AN413" s="62">
        <v>0</v>
      </c>
      <c r="AO413" s="62">
        <v>0</v>
      </c>
      <c r="AP413" s="62">
        <v>0</v>
      </c>
    </row>
    <row r="414" spans="37:42" ht="46.5" customHeight="1">
      <c r="AK414" s="62">
        <v>0</v>
      </c>
      <c r="AL414" s="62">
        <v>0</v>
      </c>
      <c r="AM414" s="62">
        <v>0</v>
      </c>
      <c r="AN414" s="62">
        <v>0</v>
      </c>
      <c r="AO414" s="62">
        <v>0</v>
      </c>
      <c r="AP414" s="62">
        <v>0</v>
      </c>
    </row>
    <row r="415" spans="37:42" ht="46.5" customHeight="1">
      <c r="AK415" s="62">
        <v>0</v>
      </c>
      <c r="AL415" s="62">
        <v>0</v>
      </c>
      <c r="AM415" s="62">
        <v>0</v>
      </c>
      <c r="AN415" s="62">
        <v>0</v>
      </c>
      <c r="AO415" s="62">
        <v>0</v>
      </c>
      <c r="AP415" s="62">
        <v>0</v>
      </c>
    </row>
    <row r="416" spans="37:42" ht="46.5" customHeight="1">
      <c r="AK416" s="62">
        <v>0</v>
      </c>
      <c r="AL416" s="62">
        <v>0</v>
      </c>
      <c r="AM416" s="62">
        <v>0</v>
      </c>
      <c r="AN416" s="62">
        <v>0</v>
      </c>
      <c r="AO416" s="62">
        <v>0</v>
      </c>
      <c r="AP416" s="62">
        <v>0</v>
      </c>
    </row>
    <row r="417" spans="37:42" ht="46.5" customHeight="1">
      <c r="AK417" s="62">
        <v>0</v>
      </c>
      <c r="AL417" s="62">
        <v>0</v>
      </c>
      <c r="AM417" s="62">
        <v>0</v>
      </c>
      <c r="AN417" s="62">
        <v>0</v>
      </c>
      <c r="AO417" s="62">
        <v>0</v>
      </c>
      <c r="AP417" s="62">
        <v>0</v>
      </c>
    </row>
    <row r="418" spans="37:42" ht="46.5" customHeight="1">
      <c r="AK418" s="62">
        <v>0</v>
      </c>
      <c r="AL418" s="62">
        <v>0</v>
      </c>
      <c r="AM418" s="62">
        <v>0</v>
      </c>
      <c r="AN418" s="62">
        <v>0</v>
      </c>
      <c r="AO418" s="62">
        <v>0</v>
      </c>
      <c r="AP418" s="62">
        <v>0</v>
      </c>
    </row>
    <row r="419" spans="37:42" ht="46.5" customHeight="1">
      <c r="AK419" s="62">
        <v>0</v>
      </c>
      <c r="AL419" s="62">
        <v>0</v>
      </c>
      <c r="AM419" s="62">
        <v>0</v>
      </c>
      <c r="AN419" s="62">
        <v>0</v>
      </c>
      <c r="AO419" s="62">
        <v>0</v>
      </c>
      <c r="AP419" s="62">
        <v>0</v>
      </c>
    </row>
    <row r="420" spans="37:42" ht="46.5" customHeight="1">
      <c r="AK420" s="62">
        <v>0</v>
      </c>
      <c r="AL420" s="62">
        <v>0</v>
      </c>
      <c r="AM420" s="62">
        <v>0</v>
      </c>
      <c r="AN420" s="62">
        <v>0</v>
      </c>
      <c r="AO420" s="62">
        <v>0</v>
      </c>
      <c r="AP420" s="62">
        <v>0</v>
      </c>
    </row>
    <row r="421" spans="37:42" ht="46.5" customHeight="1">
      <c r="AK421" s="62">
        <v>0</v>
      </c>
      <c r="AL421" s="62">
        <v>0</v>
      </c>
      <c r="AM421" s="62">
        <v>0</v>
      </c>
      <c r="AN421" s="62">
        <v>0</v>
      </c>
      <c r="AO421" s="62">
        <v>0</v>
      </c>
      <c r="AP421" s="62">
        <v>0</v>
      </c>
    </row>
    <row r="422" spans="37:42" ht="46.5" customHeight="1">
      <c r="AK422" s="62">
        <v>0</v>
      </c>
      <c r="AL422" s="62">
        <v>0</v>
      </c>
      <c r="AM422" s="62">
        <v>0</v>
      </c>
      <c r="AN422" s="62">
        <v>0</v>
      </c>
      <c r="AO422" s="62">
        <v>0</v>
      </c>
      <c r="AP422" s="62">
        <v>0</v>
      </c>
    </row>
    <row r="423" spans="37:42" ht="46.5" customHeight="1">
      <c r="AK423" s="62">
        <v>0</v>
      </c>
      <c r="AL423" s="62">
        <v>0</v>
      </c>
      <c r="AM423" s="62">
        <v>0</v>
      </c>
      <c r="AN423" s="62">
        <v>0</v>
      </c>
      <c r="AO423" s="62">
        <v>0</v>
      </c>
      <c r="AP423" s="62">
        <v>0</v>
      </c>
    </row>
    <row r="424" spans="37:42" ht="46.5" customHeight="1">
      <c r="AK424" s="62">
        <v>0</v>
      </c>
      <c r="AL424" s="62">
        <v>0</v>
      </c>
      <c r="AM424" s="62">
        <v>0</v>
      </c>
      <c r="AN424" s="62">
        <v>0</v>
      </c>
      <c r="AO424" s="62">
        <v>0</v>
      </c>
      <c r="AP424" s="62">
        <v>0</v>
      </c>
    </row>
    <row r="425" spans="37:42" ht="46.5" customHeight="1">
      <c r="AK425" s="62">
        <v>0</v>
      </c>
      <c r="AL425" s="62">
        <v>0</v>
      </c>
      <c r="AM425" s="62">
        <v>0</v>
      </c>
      <c r="AN425" s="62">
        <v>0</v>
      </c>
      <c r="AO425" s="62">
        <v>0</v>
      </c>
      <c r="AP425" s="62">
        <v>0</v>
      </c>
    </row>
    <row r="426" spans="37:42" ht="46.5" customHeight="1">
      <c r="AK426" s="62">
        <v>0</v>
      </c>
      <c r="AL426" s="62">
        <v>0</v>
      </c>
      <c r="AM426" s="62">
        <v>0</v>
      </c>
      <c r="AN426" s="62">
        <v>0</v>
      </c>
      <c r="AO426" s="62">
        <v>0</v>
      </c>
      <c r="AP426" s="62">
        <v>0</v>
      </c>
    </row>
    <row r="427" spans="37:42" ht="46.5" customHeight="1">
      <c r="AK427" s="62">
        <v>0</v>
      </c>
      <c r="AL427" s="62">
        <v>0</v>
      </c>
      <c r="AM427" s="62">
        <v>0</v>
      </c>
      <c r="AN427" s="62">
        <v>0</v>
      </c>
      <c r="AO427" s="62">
        <v>0</v>
      </c>
      <c r="AP427" s="62">
        <v>0</v>
      </c>
    </row>
    <row r="428" spans="37:42" ht="46.5" customHeight="1">
      <c r="AK428" s="62">
        <v>0</v>
      </c>
      <c r="AL428" s="62">
        <v>0</v>
      </c>
      <c r="AM428" s="62">
        <v>0</v>
      </c>
      <c r="AN428" s="62">
        <v>0</v>
      </c>
      <c r="AO428" s="62">
        <v>0</v>
      </c>
      <c r="AP428" s="62">
        <v>0</v>
      </c>
    </row>
    <row r="429" spans="37:42" ht="46.5" customHeight="1">
      <c r="AK429" s="62">
        <v>0</v>
      </c>
      <c r="AL429" s="62">
        <v>0</v>
      </c>
      <c r="AM429" s="62">
        <v>0</v>
      </c>
      <c r="AN429" s="62">
        <v>0</v>
      </c>
      <c r="AO429" s="62">
        <v>0</v>
      </c>
      <c r="AP429" s="62">
        <v>0</v>
      </c>
    </row>
    <row r="430" spans="37:42" ht="46.5" customHeight="1">
      <c r="AK430" s="62">
        <v>0</v>
      </c>
      <c r="AL430" s="62">
        <v>0</v>
      </c>
      <c r="AM430" s="62">
        <v>0</v>
      </c>
      <c r="AN430" s="62">
        <v>0</v>
      </c>
      <c r="AO430" s="62">
        <v>0</v>
      </c>
      <c r="AP430" s="62">
        <v>0</v>
      </c>
    </row>
    <row r="431" spans="37:42" ht="46.5" customHeight="1">
      <c r="AK431" s="62">
        <v>0</v>
      </c>
      <c r="AL431" s="62">
        <v>0</v>
      </c>
      <c r="AM431" s="62">
        <v>0</v>
      </c>
      <c r="AN431" s="62">
        <v>0</v>
      </c>
      <c r="AO431" s="62">
        <v>0</v>
      </c>
      <c r="AP431" s="62">
        <v>0</v>
      </c>
    </row>
    <row r="432" spans="37:42" ht="46.5" customHeight="1">
      <c r="AK432" s="62">
        <v>0</v>
      </c>
      <c r="AL432" s="62">
        <v>0</v>
      </c>
      <c r="AM432" s="62">
        <v>0</v>
      </c>
      <c r="AN432" s="62">
        <v>0</v>
      </c>
      <c r="AO432" s="62">
        <v>0</v>
      </c>
      <c r="AP432" s="62">
        <v>0</v>
      </c>
    </row>
    <row r="433" spans="37:42" ht="46.5" customHeight="1">
      <c r="AK433" s="62">
        <v>0</v>
      </c>
      <c r="AL433" s="62">
        <v>0</v>
      </c>
      <c r="AM433" s="62">
        <v>0</v>
      </c>
      <c r="AN433" s="62">
        <v>0</v>
      </c>
      <c r="AO433" s="62">
        <v>0</v>
      </c>
      <c r="AP433" s="62">
        <v>0</v>
      </c>
    </row>
    <row r="434" spans="37:42" ht="46.5" customHeight="1">
      <c r="AK434" s="62">
        <v>0</v>
      </c>
      <c r="AL434" s="62">
        <v>0</v>
      </c>
      <c r="AM434" s="62">
        <v>0</v>
      </c>
      <c r="AN434" s="62">
        <v>0</v>
      </c>
      <c r="AO434" s="62">
        <v>0</v>
      </c>
      <c r="AP434" s="62">
        <v>0</v>
      </c>
    </row>
    <row r="435" spans="37:42" ht="46.5" customHeight="1">
      <c r="AK435" s="62">
        <v>0</v>
      </c>
      <c r="AL435" s="62">
        <v>0</v>
      </c>
      <c r="AM435" s="62">
        <v>0</v>
      </c>
      <c r="AN435" s="62">
        <v>0</v>
      </c>
      <c r="AO435" s="62">
        <v>0</v>
      </c>
      <c r="AP435" s="62">
        <v>0</v>
      </c>
    </row>
    <row r="436" spans="37:42" ht="46.5" customHeight="1">
      <c r="AK436" s="62">
        <v>0</v>
      </c>
      <c r="AL436" s="62">
        <v>0</v>
      </c>
      <c r="AM436" s="62">
        <v>0</v>
      </c>
      <c r="AN436" s="62">
        <v>0</v>
      </c>
      <c r="AO436" s="62">
        <v>0</v>
      </c>
      <c r="AP436" s="62">
        <v>0</v>
      </c>
    </row>
    <row r="437" spans="37:42" ht="46.5" customHeight="1">
      <c r="AK437" s="62">
        <v>0</v>
      </c>
      <c r="AL437" s="62">
        <v>0</v>
      </c>
      <c r="AM437" s="62">
        <v>0</v>
      </c>
      <c r="AN437" s="62">
        <v>0</v>
      </c>
      <c r="AO437" s="62">
        <v>0</v>
      </c>
      <c r="AP437" s="62">
        <v>0</v>
      </c>
    </row>
    <row r="438" spans="37:42" ht="46.5" customHeight="1">
      <c r="AK438" s="62">
        <v>0</v>
      </c>
      <c r="AL438" s="62">
        <v>0</v>
      </c>
      <c r="AM438" s="62">
        <v>0</v>
      </c>
      <c r="AN438" s="62">
        <v>0</v>
      </c>
      <c r="AO438" s="62">
        <v>0</v>
      </c>
      <c r="AP438" s="62">
        <v>0</v>
      </c>
    </row>
    <row r="439" spans="37:42" ht="46.5" customHeight="1">
      <c r="AK439" s="62">
        <v>0</v>
      </c>
      <c r="AL439" s="62">
        <v>0</v>
      </c>
      <c r="AM439" s="62">
        <v>0</v>
      </c>
      <c r="AN439" s="62">
        <v>0</v>
      </c>
      <c r="AO439" s="62">
        <v>0</v>
      </c>
      <c r="AP439" s="62">
        <v>0</v>
      </c>
    </row>
    <row r="440" spans="37:42" ht="46.5" customHeight="1">
      <c r="AK440" s="62">
        <v>0</v>
      </c>
      <c r="AL440" s="62">
        <v>0</v>
      </c>
      <c r="AM440" s="62">
        <v>0</v>
      </c>
      <c r="AN440" s="62">
        <v>0</v>
      </c>
      <c r="AO440" s="62">
        <v>0</v>
      </c>
      <c r="AP440" s="62">
        <v>0</v>
      </c>
    </row>
    <row r="441" spans="37:42" ht="46.5" customHeight="1">
      <c r="AK441" s="62">
        <v>0</v>
      </c>
      <c r="AL441" s="62">
        <v>0</v>
      </c>
      <c r="AM441" s="62">
        <v>0</v>
      </c>
      <c r="AN441" s="62">
        <v>0</v>
      </c>
      <c r="AO441" s="62">
        <v>0</v>
      </c>
      <c r="AP441" s="62">
        <v>0</v>
      </c>
    </row>
    <row r="442" spans="37:42" ht="46.5" customHeight="1">
      <c r="AK442" s="62">
        <v>0</v>
      </c>
      <c r="AL442" s="62">
        <v>0</v>
      </c>
      <c r="AM442" s="62">
        <v>0</v>
      </c>
      <c r="AN442" s="62">
        <v>0</v>
      </c>
      <c r="AO442" s="62">
        <v>0</v>
      </c>
      <c r="AP442" s="62">
        <v>0</v>
      </c>
    </row>
    <row r="443" spans="37:42" ht="46.5" customHeight="1">
      <c r="AK443" s="62">
        <v>0</v>
      </c>
      <c r="AL443" s="62">
        <v>0</v>
      </c>
      <c r="AM443" s="62">
        <v>0</v>
      </c>
      <c r="AN443" s="62">
        <v>0</v>
      </c>
      <c r="AO443" s="62">
        <v>0</v>
      </c>
      <c r="AP443" s="62">
        <v>0</v>
      </c>
    </row>
    <row r="444" spans="37:42" ht="46.5" customHeight="1">
      <c r="AK444" s="62">
        <v>0</v>
      </c>
      <c r="AL444" s="62">
        <v>0</v>
      </c>
      <c r="AM444" s="62">
        <v>0</v>
      </c>
      <c r="AN444" s="62">
        <v>0</v>
      </c>
      <c r="AO444" s="62">
        <v>0</v>
      </c>
      <c r="AP444" s="62">
        <v>0</v>
      </c>
    </row>
    <row r="445" spans="37:42" ht="46.5" customHeight="1">
      <c r="AK445" s="62">
        <v>0</v>
      </c>
      <c r="AL445" s="62">
        <v>0</v>
      </c>
      <c r="AM445" s="62">
        <v>0</v>
      </c>
      <c r="AN445" s="62">
        <v>0</v>
      </c>
      <c r="AO445" s="62">
        <v>0</v>
      </c>
      <c r="AP445" s="62">
        <v>0</v>
      </c>
    </row>
    <row r="446" spans="37:42" ht="46.5" customHeight="1">
      <c r="AK446" s="62">
        <v>0</v>
      </c>
      <c r="AL446" s="62">
        <v>0</v>
      </c>
      <c r="AM446" s="62">
        <v>0</v>
      </c>
      <c r="AN446" s="62">
        <v>0</v>
      </c>
      <c r="AO446" s="62">
        <v>0</v>
      </c>
      <c r="AP446" s="62">
        <v>0</v>
      </c>
    </row>
    <row r="447" spans="37:42" ht="46.5" customHeight="1">
      <c r="AK447" s="62">
        <v>0</v>
      </c>
      <c r="AL447" s="62">
        <v>0</v>
      </c>
      <c r="AM447" s="62">
        <v>0</v>
      </c>
      <c r="AN447" s="62">
        <v>0</v>
      </c>
      <c r="AO447" s="62">
        <v>0</v>
      </c>
      <c r="AP447" s="62">
        <v>0</v>
      </c>
    </row>
    <row r="448" spans="37:42" ht="46.5" customHeight="1">
      <c r="AK448" s="62">
        <v>0</v>
      </c>
      <c r="AL448" s="62">
        <v>0</v>
      </c>
      <c r="AM448" s="62">
        <v>0</v>
      </c>
      <c r="AN448" s="62">
        <v>0</v>
      </c>
      <c r="AO448" s="62">
        <v>0</v>
      </c>
      <c r="AP448" s="62">
        <v>0</v>
      </c>
    </row>
    <row r="449" spans="37:42" ht="46.5" customHeight="1">
      <c r="AK449" s="62">
        <v>0</v>
      </c>
      <c r="AL449" s="62">
        <v>0</v>
      </c>
      <c r="AM449" s="62">
        <v>0</v>
      </c>
      <c r="AN449" s="62">
        <v>0</v>
      </c>
      <c r="AO449" s="62">
        <v>0</v>
      </c>
      <c r="AP449" s="62">
        <v>0</v>
      </c>
    </row>
    <row r="450" spans="37:42" ht="46.5" customHeight="1">
      <c r="AK450" s="62">
        <v>0</v>
      </c>
      <c r="AL450" s="62">
        <v>0</v>
      </c>
      <c r="AM450" s="62">
        <v>0</v>
      </c>
      <c r="AN450" s="62">
        <v>0</v>
      </c>
      <c r="AO450" s="62">
        <v>0</v>
      </c>
      <c r="AP450" s="62">
        <v>0</v>
      </c>
    </row>
    <row r="451" spans="37:42" ht="46.5" customHeight="1">
      <c r="AK451" s="62">
        <v>0</v>
      </c>
      <c r="AL451" s="62">
        <v>0</v>
      </c>
      <c r="AM451" s="62">
        <v>0</v>
      </c>
      <c r="AN451" s="62">
        <v>0</v>
      </c>
      <c r="AO451" s="62">
        <v>0</v>
      </c>
      <c r="AP451" s="62">
        <v>0</v>
      </c>
    </row>
    <row r="452" spans="37:42" ht="46.5" customHeight="1">
      <c r="AK452" s="62">
        <v>0</v>
      </c>
      <c r="AL452" s="62">
        <v>0</v>
      </c>
      <c r="AM452" s="62">
        <v>0</v>
      </c>
      <c r="AN452" s="62">
        <v>0</v>
      </c>
      <c r="AO452" s="62">
        <v>0</v>
      </c>
      <c r="AP452" s="62">
        <v>0</v>
      </c>
    </row>
    <row r="453" spans="37:42" ht="46.5" customHeight="1">
      <c r="AK453" s="62">
        <v>0</v>
      </c>
      <c r="AL453" s="62">
        <v>0</v>
      </c>
      <c r="AM453" s="62">
        <v>0</v>
      </c>
      <c r="AN453" s="62">
        <v>0</v>
      </c>
      <c r="AO453" s="62">
        <v>0</v>
      </c>
      <c r="AP453" s="62">
        <v>0</v>
      </c>
    </row>
    <row r="454" spans="37:42" ht="46.5" customHeight="1">
      <c r="AK454" s="62">
        <v>0</v>
      </c>
      <c r="AL454" s="62">
        <v>0</v>
      </c>
      <c r="AM454" s="62">
        <v>0</v>
      </c>
      <c r="AN454" s="62">
        <v>0</v>
      </c>
      <c r="AO454" s="62">
        <v>0</v>
      </c>
      <c r="AP454" s="62">
        <v>0</v>
      </c>
    </row>
    <row r="455" spans="37:42" ht="46.5" customHeight="1">
      <c r="AK455" s="62">
        <v>0</v>
      </c>
      <c r="AL455" s="62">
        <v>0</v>
      </c>
      <c r="AM455" s="62">
        <v>0</v>
      </c>
      <c r="AN455" s="62">
        <v>0</v>
      </c>
      <c r="AO455" s="62">
        <v>0</v>
      </c>
      <c r="AP455" s="62">
        <v>0</v>
      </c>
    </row>
    <row r="456" spans="37:42" ht="46.5" customHeight="1">
      <c r="AK456" s="62">
        <v>0</v>
      </c>
      <c r="AL456" s="62">
        <v>0</v>
      </c>
      <c r="AM456" s="62">
        <v>0</v>
      </c>
      <c r="AN456" s="62">
        <v>0</v>
      </c>
      <c r="AO456" s="62">
        <v>0</v>
      </c>
      <c r="AP456" s="62">
        <v>0</v>
      </c>
    </row>
    <row r="457" spans="37:42" ht="46.5" customHeight="1">
      <c r="AK457" s="62">
        <v>0</v>
      </c>
      <c r="AL457" s="62">
        <v>0</v>
      </c>
      <c r="AM457" s="62">
        <v>0</v>
      </c>
      <c r="AN457" s="62">
        <v>0</v>
      </c>
      <c r="AO457" s="62">
        <v>0</v>
      </c>
      <c r="AP457" s="62">
        <v>0</v>
      </c>
    </row>
    <row r="458" spans="37:42" ht="46.5" customHeight="1">
      <c r="AK458" s="62">
        <v>0</v>
      </c>
      <c r="AL458" s="62">
        <v>0</v>
      </c>
      <c r="AM458" s="62">
        <v>0</v>
      </c>
      <c r="AN458" s="62">
        <v>0</v>
      </c>
      <c r="AO458" s="62">
        <v>0</v>
      </c>
      <c r="AP458" s="62">
        <v>0</v>
      </c>
    </row>
    <row r="459" spans="37:42" ht="46.5" customHeight="1">
      <c r="AK459" s="62">
        <v>0</v>
      </c>
      <c r="AL459" s="62">
        <v>0</v>
      </c>
      <c r="AM459" s="62">
        <v>0</v>
      </c>
      <c r="AN459" s="62">
        <v>0</v>
      </c>
      <c r="AO459" s="62">
        <v>0</v>
      </c>
      <c r="AP459" s="62">
        <v>0</v>
      </c>
    </row>
    <row r="460" spans="37:42" ht="46.5" customHeight="1">
      <c r="AK460" s="62">
        <v>0</v>
      </c>
      <c r="AL460" s="62">
        <v>0</v>
      </c>
      <c r="AM460" s="62">
        <v>0</v>
      </c>
      <c r="AN460" s="62">
        <v>0</v>
      </c>
      <c r="AO460" s="62">
        <v>0</v>
      </c>
      <c r="AP460" s="62">
        <v>0</v>
      </c>
    </row>
    <row r="461" spans="37:42" ht="46.5" customHeight="1">
      <c r="AK461" s="62">
        <v>0</v>
      </c>
      <c r="AL461" s="62">
        <v>0</v>
      </c>
      <c r="AM461" s="62">
        <v>0</v>
      </c>
      <c r="AN461" s="62">
        <v>0</v>
      </c>
      <c r="AO461" s="62">
        <v>0</v>
      </c>
      <c r="AP461" s="62">
        <v>0</v>
      </c>
    </row>
    <row r="462" spans="37:42" ht="46.5" customHeight="1">
      <c r="AK462" s="62">
        <v>0</v>
      </c>
      <c r="AL462" s="62">
        <v>0</v>
      </c>
      <c r="AM462" s="62">
        <v>0</v>
      </c>
      <c r="AN462" s="62">
        <v>0</v>
      </c>
      <c r="AO462" s="62">
        <v>0</v>
      </c>
      <c r="AP462" s="62">
        <v>0</v>
      </c>
    </row>
    <row r="463" spans="37:42" ht="46.5" customHeight="1">
      <c r="AK463" s="62">
        <v>0</v>
      </c>
      <c r="AL463" s="62">
        <v>0</v>
      </c>
      <c r="AM463" s="62">
        <v>0</v>
      </c>
      <c r="AN463" s="62">
        <v>0</v>
      </c>
      <c r="AO463" s="62">
        <v>0</v>
      </c>
      <c r="AP463" s="62">
        <v>0</v>
      </c>
    </row>
    <row r="464" spans="37:42" ht="46.5" customHeight="1">
      <c r="AK464" s="62">
        <v>0</v>
      </c>
      <c r="AL464" s="62">
        <v>0</v>
      </c>
      <c r="AM464" s="62">
        <v>0</v>
      </c>
      <c r="AN464" s="62">
        <v>0</v>
      </c>
      <c r="AO464" s="62">
        <v>0</v>
      </c>
      <c r="AP464" s="62">
        <v>0</v>
      </c>
    </row>
    <row r="465" spans="37:42" ht="46.5" customHeight="1">
      <c r="AK465" s="62">
        <v>0</v>
      </c>
      <c r="AL465" s="62">
        <v>0</v>
      </c>
      <c r="AM465" s="62">
        <v>0</v>
      </c>
      <c r="AN465" s="62">
        <v>0</v>
      </c>
      <c r="AO465" s="62">
        <v>0</v>
      </c>
      <c r="AP465" s="62">
        <v>0</v>
      </c>
    </row>
    <row r="466" spans="37:42" ht="46.5" customHeight="1">
      <c r="AK466" s="62">
        <v>0</v>
      </c>
      <c r="AL466" s="62">
        <v>0</v>
      </c>
      <c r="AM466" s="62">
        <v>0</v>
      </c>
      <c r="AN466" s="62">
        <v>0</v>
      </c>
      <c r="AO466" s="62">
        <v>0</v>
      </c>
      <c r="AP466" s="62">
        <v>0</v>
      </c>
    </row>
    <row r="467" spans="37:42" ht="46.5" customHeight="1">
      <c r="AK467" s="62">
        <v>0</v>
      </c>
      <c r="AL467" s="62">
        <v>0</v>
      </c>
      <c r="AM467" s="62">
        <v>0</v>
      </c>
      <c r="AN467" s="62">
        <v>0</v>
      </c>
      <c r="AO467" s="62">
        <v>0</v>
      </c>
      <c r="AP467" s="62">
        <v>0</v>
      </c>
    </row>
    <row r="468" spans="37:42" ht="46.5" customHeight="1">
      <c r="AK468" s="62">
        <v>0</v>
      </c>
      <c r="AL468" s="62">
        <v>0</v>
      </c>
      <c r="AM468" s="62">
        <v>0</v>
      </c>
      <c r="AN468" s="62">
        <v>0</v>
      </c>
      <c r="AO468" s="62">
        <v>0</v>
      </c>
      <c r="AP468" s="62">
        <v>0</v>
      </c>
    </row>
    <row r="469" spans="37:42" ht="46.5" customHeight="1">
      <c r="AK469" s="62">
        <v>0</v>
      </c>
      <c r="AL469" s="62">
        <v>0</v>
      </c>
      <c r="AM469" s="62">
        <v>0</v>
      </c>
      <c r="AN469" s="62">
        <v>0</v>
      </c>
      <c r="AO469" s="62">
        <v>0</v>
      </c>
      <c r="AP469" s="62">
        <v>0</v>
      </c>
    </row>
    <row r="470" spans="37:42" ht="46.5" customHeight="1">
      <c r="AK470" s="62">
        <v>0</v>
      </c>
      <c r="AL470" s="62">
        <v>0</v>
      </c>
      <c r="AM470" s="62">
        <v>0</v>
      </c>
      <c r="AN470" s="62">
        <v>0</v>
      </c>
      <c r="AO470" s="62">
        <v>0</v>
      </c>
      <c r="AP470" s="62">
        <v>0</v>
      </c>
    </row>
    <row r="471" spans="37:42" ht="46.5" customHeight="1">
      <c r="AK471" s="62">
        <v>0</v>
      </c>
      <c r="AL471" s="62">
        <v>0</v>
      </c>
      <c r="AM471" s="62">
        <v>0</v>
      </c>
      <c r="AN471" s="62">
        <v>0</v>
      </c>
      <c r="AO471" s="62">
        <v>0</v>
      </c>
      <c r="AP471" s="62">
        <v>0</v>
      </c>
    </row>
    <row r="472" spans="37:42" ht="46.5" customHeight="1">
      <c r="AK472" s="62">
        <v>0</v>
      </c>
      <c r="AL472" s="62">
        <v>0</v>
      </c>
      <c r="AM472" s="62">
        <v>0</v>
      </c>
      <c r="AN472" s="62">
        <v>0</v>
      </c>
      <c r="AO472" s="62">
        <v>0</v>
      </c>
      <c r="AP472" s="62">
        <v>0</v>
      </c>
    </row>
    <row r="473" spans="37:42" ht="46.5" customHeight="1">
      <c r="AK473" s="62">
        <v>0</v>
      </c>
      <c r="AL473" s="62">
        <v>0</v>
      </c>
      <c r="AM473" s="62">
        <v>0</v>
      </c>
      <c r="AN473" s="62">
        <v>0</v>
      </c>
      <c r="AO473" s="62">
        <v>0</v>
      </c>
      <c r="AP473" s="62">
        <v>0</v>
      </c>
    </row>
    <row r="474" spans="37:42" ht="46.5" customHeight="1">
      <c r="AK474" s="62">
        <v>0</v>
      </c>
      <c r="AL474" s="62">
        <v>0</v>
      </c>
      <c r="AM474" s="62">
        <v>0</v>
      </c>
      <c r="AN474" s="62">
        <v>0</v>
      </c>
      <c r="AO474" s="62">
        <v>0</v>
      </c>
      <c r="AP474" s="62">
        <v>0</v>
      </c>
    </row>
    <row r="475" spans="37:42" ht="46.5" customHeight="1">
      <c r="AK475" s="62">
        <v>0</v>
      </c>
      <c r="AL475" s="62">
        <v>0</v>
      </c>
      <c r="AM475" s="62">
        <v>0</v>
      </c>
      <c r="AN475" s="62">
        <v>0</v>
      </c>
      <c r="AO475" s="62">
        <v>0</v>
      </c>
      <c r="AP475" s="62">
        <v>0</v>
      </c>
    </row>
    <row r="476" spans="37:42" ht="46.5" customHeight="1">
      <c r="AK476" s="62">
        <v>0</v>
      </c>
      <c r="AL476" s="62">
        <v>0</v>
      </c>
      <c r="AM476" s="62">
        <v>0</v>
      </c>
      <c r="AN476" s="62">
        <v>0</v>
      </c>
      <c r="AO476" s="62">
        <v>0</v>
      </c>
      <c r="AP476" s="62">
        <v>0</v>
      </c>
    </row>
    <row r="477" spans="37:42" ht="46.5" customHeight="1">
      <c r="AK477" s="62">
        <v>0</v>
      </c>
      <c r="AL477" s="62">
        <v>0</v>
      </c>
      <c r="AM477" s="62">
        <v>0</v>
      </c>
      <c r="AN477" s="62">
        <v>0</v>
      </c>
      <c r="AO477" s="62">
        <v>0</v>
      </c>
      <c r="AP477" s="62">
        <v>0</v>
      </c>
    </row>
    <row r="478" spans="37:42" ht="46.5" customHeight="1">
      <c r="AK478" s="62">
        <v>0</v>
      </c>
      <c r="AL478" s="62">
        <v>0</v>
      </c>
      <c r="AM478" s="62">
        <v>0</v>
      </c>
      <c r="AN478" s="62">
        <v>0</v>
      </c>
      <c r="AO478" s="62">
        <v>0</v>
      </c>
      <c r="AP478" s="62">
        <v>0</v>
      </c>
    </row>
    <row r="479" spans="37:42" ht="46.5" customHeight="1">
      <c r="AK479" s="62">
        <v>0</v>
      </c>
      <c r="AL479" s="62">
        <v>0</v>
      </c>
      <c r="AM479" s="62">
        <v>0</v>
      </c>
      <c r="AN479" s="62">
        <v>0</v>
      </c>
      <c r="AO479" s="62">
        <v>0</v>
      </c>
      <c r="AP479" s="62">
        <v>0</v>
      </c>
    </row>
    <row r="480" spans="37:42" ht="46.5" customHeight="1">
      <c r="AK480" s="62">
        <v>0</v>
      </c>
      <c r="AL480" s="62">
        <v>0</v>
      </c>
      <c r="AM480" s="62">
        <v>0</v>
      </c>
      <c r="AN480" s="62">
        <v>0</v>
      </c>
      <c r="AO480" s="62">
        <v>0</v>
      </c>
      <c r="AP480" s="62">
        <v>0</v>
      </c>
    </row>
    <row r="481" spans="37:42" ht="46.5" customHeight="1">
      <c r="AK481" s="62">
        <v>0</v>
      </c>
      <c r="AL481" s="62">
        <v>0</v>
      </c>
      <c r="AM481" s="62">
        <v>0</v>
      </c>
      <c r="AN481" s="62">
        <v>0</v>
      </c>
      <c r="AO481" s="62">
        <v>0</v>
      </c>
      <c r="AP481" s="62">
        <v>0</v>
      </c>
    </row>
    <row r="482" spans="37:42" ht="46.5" customHeight="1">
      <c r="AK482" s="62">
        <v>0</v>
      </c>
      <c r="AL482" s="62">
        <v>0</v>
      </c>
      <c r="AM482" s="62">
        <v>0</v>
      </c>
      <c r="AN482" s="62">
        <v>0</v>
      </c>
      <c r="AO482" s="62">
        <v>0</v>
      </c>
      <c r="AP482" s="62">
        <v>0</v>
      </c>
    </row>
    <row r="483" spans="37:42" ht="46.5" customHeight="1">
      <c r="AK483" s="62">
        <v>0</v>
      </c>
      <c r="AL483" s="62">
        <v>0</v>
      </c>
      <c r="AM483" s="62">
        <v>0</v>
      </c>
      <c r="AN483" s="62">
        <v>0</v>
      </c>
      <c r="AO483" s="62">
        <v>0</v>
      </c>
      <c r="AP483" s="62">
        <v>0</v>
      </c>
    </row>
    <row r="484" spans="37:42" ht="46.5" customHeight="1">
      <c r="AK484" s="62">
        <v>0</v>
      </c>
      <c r="AL484" s="62">
        <v>0</v>
      </c>
      <c r="AM484" s="62">
        <v>0</v>
      </c>
      <c r="AN484" s="62">
        <v>0</v>
      </c>
      <c r="AO484" s="62">
        <v>0</v>
      </c>
      <c r="AP484" s="62">
        <v>0</v>
      </c>
    </row>
    <row r="485" spans="37:42" ht="46.5" customHeight="1">
      <c r="AK485" s="62">
        <v>0</v>
      </c>
      <c r="AL485" s="62">
        <v>0</v>
      </c>
      <c r="AM485" s="62">
        <v>0</v>
      </c>
      <c r="AN485" s="62">
        <v>0</v>
      </c>
      <c r="AO485" s="62">
        <v>0</v>
      </c>
      <c r="AP485" s="62">
        <v>0</v>
      </c>
    </row>
    <row r="486" spans="37:42" ht="46.5" customHeight="1">
      <c r="AK486" s="62">
        <v>0</v>
      </c>
      <c r="AL486" s="62">
        <v>0</v>
      </c>
      <c r="AM486" s="62">
        <v>0</v>
      </c>
      <c r="AN486" s="62">
        <v>0</v>
      </c>
      <c r="AO486" s="62">
        <v>0</v>
      </c>
      <c r="AP486" s="62">
        <v>0</v>
      </c>
    </row>
    <row r="487" spans="37:42" ht="46.5" customHeight="1">
      <c r="AK487" s="62">
        <v>0</v>
      </c>
      <c r="AL487" s="62">
        <v>0</v>
      </c>
      <c r="AM487" s="62">
        <v>0</v>
      </c>
      <c r="AN487" s="62">
        <v>0</v>
      </c>
      <c r="AO487" s="62">
        <v>0</v>
      </c>
      <c r="AP487" s="62">
        <v>0</v>
      </c>
    </row>
    <row r="488" spans="37:42" ht="46.5" customHeight="1">
      <c r="AK488" s="62">
        <v>0</v>
      </c>
      <c r="AL488" s="62">
        <v>0</v>
      </c>
      <c r="AM488" s="62">
        <v>0</v>
      </c>
      <c r="AN488" s="62">
        <v>0</v>
      </c>
      <c r="AO488" s="62">
        <v>0</v>
      </c>
      <c r="AP488" s="62">
        <v>0</v>
      </c>
    </row>
    <row r="489" spans="37:42" ht="46.5" customHeight="1">
      <c r="AK489" s="62">
        <v>0</v>
      </c>
      <c r="AL489" s="62">
        <v>0</v>
      </c>
      <c r="AM489" s="62">
        <v>0</v>
      </c>
      <c r="AN489" s="62">
        <v>0</v>
      </c>
      <c r="AO489" s="62">
        <v>0</v>
      </c>
      <c r="AP489" s="62">
        <v>0</v>
      </c>
    </row>
    <row r="490" spans="37:42" ht="46.5" customHeight="1">
      <c r="AK490" s="62">
        <v>0</v>
      </c>
      <c r="AL490" s="62">
        <v>0</v>
      </c>
      <c r="AM490" s="62">
        <v>0</v>
      </c>
      <c r="AN490" s="62">
        <v>0</v>
      </c>
      <c r="AO490" s="62">
        <v>0</v>
      </c>
      <c r="AP490" s="62">
        <v>0</v>
      </c>
    </row>
    <row r="491" spans="37:42" ht="46.5" customHeight="1">
      <c r="AK491" s="62">
        <v>0</v>
      </c>
      <c r="AL491" s="62">
        <v>0</v>
      </c>
      <c r="AM491" s="62">
        <v>0</v>
      </c>
      <c r="AN491" s="62">
        <v>0</v>
      </c>
      <c r="AO491" s="62">
        <v>0</v>
      </c>
      <c r="AP491" s="62">
        <v>0</v>
      </c>
    </row>
    <row r="492" spans="37:42" ht="46.5" customHeight="1">
      <c r="AK492" s="62">
        <v>0</v>
      </c>
      <c r="AL492" s="62">
        <v>0</v>
      </c>
      <c r="AM492" s="62">
        <v>0</v>
      </c>
      <c r="AN492" s="62">
        <v>0</v>
      </c>
      <c r="AO492" s="62">
        <v>0</v>
      </c>
      <c r="AP492" s="62">
        <v>0</v>
      </c>
    </row>
    <row r="493" spans="37:42" ht="46.5" customHeight="1">
      <c r="AK493" s="62">
        <v>0</v>
      </c>
      <c r="AL493" s="62">
        <v>0</v>
      </c>
      <c r="AM493" s="62">
        <v>0</v>
      </c>
      <c r="AN493" s="62">
        <v>0</v>
      </c>
      <c r="AO493" s="62">
        <v>0</v>
      </c>
      <c r="AP493" s="62">
        <v>0</v>
      </c>
    </row>
    <row r="494" spans="37:42" ht="46.5" customHeight="1">
      <c r="AK494" s="62">
        <v>0</v>
      </c>
      <c r="AL494" s="62">
        <v>0</v>
      </c>
      <c r="AM494" s="62">
        <v>0</v>
      </c>
      <c r="AN494" s="62">
        <v>0</v>
      </c>
      <c r="AO494" s="62">
        <v>0</v>
      </c>
      <c r="AP494" s="62">
        <v>0</v>
      </c>
    </row>
    <row r="495" spans="37:42" ht="46.5" customHeight="1">
      <c r="AK495" s="62">
        <v>0</v>
      </c>
      <c r="AL495" s="62">
        <v>0</v>
      </c>
      <c r="AM495" s="62">
        <v>0</v>
      </c>
      <c r="AN495" s="62">
        <v>0</v>
      </c>
      <c r="AO495" s="62">
        <v>0</v>
      </c>
      <c r="AP495" s="62">
        <v>0</v>
      </c>
    </row>
    <row r="496" spans="37:42" ht="46.5" customHeight="1">
      <c r="AK496" s="62">
        <v>0</v>
      </c>
      <c r="AL496" s="62">
        <v>0</v>
      </c>
      <c r="AM496" s="62">
        <v>0</v>
      </c>
      <c r="AN496" s="62">
        <v>0</v>
      </c>
      <c r="AO496" s="62">
        <v>0</v>
      </c>
      <c r="AP496" s="62">
        <v>0</v>
      </c>
    </row>
    <row r="497" spans="37:42" ht="46.5" customHeight="1">
      <c r="AK497" s="62">
        <v>0</v>
      </c>
      <c r="AL497" s="62">
        <v>0</v>
      </c>
      <c r="AM497" s="62">
        <v>0</v>
      </c>
      <c r="AN497" s="62">
        <v>0</v>
      </c>
      <c r="AO497" s="62">
        <v>0</v>
      </c>
      <c r="AP497" s="62">
        <v>0</v>
      </c>
    </row>
    <row r="498" spans="37:42" ht="46.5" customHeight="1">
      <c r="AK498" s="62">
        <v>0</v>
      </c>
      <c r="AL498" s="62">
        <v>0</v>
      </c>
      <c r="AM498" s="62">
        <v>0</v>
      </c>
      <c r="AN498" s="62">
        <v>0</v>
      </c>
      <c r="AO498" s="62">
        <v>0</v>
      </c>
      <c r="AP498" s="62">
        <v>0</v>
      </c>
    </row>
    <row r="499" spans="37:42" ht="46.5" customHeight="1">
      <c r="AK499" s="62">
        <v>0</v>
      </c>
      <c r="AL499" s="62">
        <v>0</v>
      </c>
      <c r="AM499" s="62">
        <v>0</v>
      </c>
      <c r="AN499" s="62">
        <v>0</v>
      </c>
      <c r="AO499" s="62">
        <v>0</v>
      </c>
      <c r="AP499" s="62">
        <v>0</v>
      </c>
    </row>
  </sheetData>
  <mergeCells count="2">
    <mergeCell ref="A9:I9"/>
    <mergeCell ref="A10:I10"/>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1C4E4-D143-4CCA-9244-A5D98B076146}">
  <dimension ref="A1:AJ54"/>
  <sheetViews>
    <sheetView zoomScale="130" zoomScaleNormal="130" zoomScaleSheetLayoutView="70" workbookViewId="0">
      <pane xSplit="1" ySplit="4" topLeftCell="AB5" activePane="bottomRight" state="frozen"/>
      <selection activeCell="A14" sqref="A14:J14"/>
      <selection pane="topRight" activeCell="A14" sqref="A14:J14"/>
      <selection pane="bottomLeft" activeCell="A14" sqref="A14:J14"/>
      <selection pane="bottomRight" activeCell="AM12" sqref="AM12"/>
    </sheetView>
  </sheetViews>
  <sheetFormatPr defaultColWidth="7.75" defaultRowHeight="12" customHeight="1"/>
  <cols>
    <col min="1" max="1" width="44.375" style="37" bestFit="1" customWidth="1"/>
    <col min="2" max="2" width="7.625" style="50" customWidth="1"/>
    <col min="3" max="6" width="6.875" style="50" customWidth="1"/>
    <col min="7" max="7" width="7.125" style="50" bestFit="1" customWidth="1"/>
    <col min="8" max="18" width="6.875" style="50" customWidth="1"/>
    <col min="19" max="20" width="7.375" style="50" customWidth="1"/>
    <col min="21" max="33" width="7.25" style="50" customWidth="1"/>
    <col min="34" max="34" width="8.125" style="50" bestFit="1" customWidth="1"/>
    <col min="35" max="35" width="9" style="50" bestFit="1" customWidth="1"/>
    <col min="36" max="36" width="8.875" style="50" customWidth="1"/>
    <col min="37" max="16384" width="7.75" style="36"/>
  </cols>
  <sheetData>
    <row r="1" spans="1:36" ht="12" customHeight="1">
      <c r="A1" s="81" t="s">
        <v>450</v>
      </c>
    </row>
    <row r="2" spans="1:36" ht="12" customHeight="1">
      <c r="A2" s="81" t="s">
        <v>225</v>
      </c>
    </row>
    <row r="3" spans="1:36" ht="12" customHeight="1">
      <c r="A3" s="36" t="s">
        <v>219</v>
      </c>
      <c r="O3" s="59"/>
      <c r="P3" s="59"/>
      <c r="V3" s="49"/>
      <c r="X3" s="59"/>
      <c r="Y3" s="59"/>
      <c r="Z3" s="59"/>
      <c r="AA3" s="59"/>
      <c r="AB3" s="59"/>
      <c r="AC3" s="59"/>
      <c r="AD3" s="59"/>
      <c r="AE3" s="59"/>
      <c r="AF3" s="59"/>
      <c r="AG3" s="59"/>
      <c r="AH3" s="59"/>
      <c r="AI3" s="59"/>
      <c r="AJ3" s="59" t="s">
        <v>213</v>
      </c>
    </row>
    <row r="4" spans="1:36" s="97" customFormat="1" ht="12" customHeight="1">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ht="12" customHeight="1">
      <c r="A5" s="172" t="s">
        <v>451</v>
      </c>
      <c r="B5" s="173">
        <v>1243376</v>
      </c>
      <c r="C5" s="173">
        <v>1380092</v>
      </c>
      <c r="D5" s="173">
        <v>1550904</v>
      </c>
      <c r="E5" s="173">
        <v>1730326</v>
      </c>
      <c r="F5" s="173">
        <v>1944918</v>
      </c>
      <c r="G5" s="173">
        <v>2225475</v>
      </c>
      <c r="H5" s="173">
        <v>2480484</v>
      </c>
      <c r="I5" s="173">
        <v>2583060</v>
      </c>
      <c r="J5" s="173">
        <v>2553492</v>
      </c>
      <c r="K5" s="173">
        <v>2664292</v>
      </c>
      <c r="L5" s="173">
        <v>2871699</v>
      </c>
      <c r="M5" s="173">
        <v>3114579</v>
      </c>
      <c r="N5" s="173">
        <v>3350548</v>
      </c>
      <c r="O5" s="173">
        <v>3650320</v>
      </c>
      <c r="P5" s="173">
        <v>4042634</v>
      </c>
      <c r="Q5" s="173">
        <v>4398762</v>
      </c>
      <c r="R5" s="173">
        <v>4792041</v>
      </c>
      <c r="S5" s="173">
        <v>5040907</v>
      </c>
      <c r="T5" s="173">
        <v>5486252</v>
      </c>
      <c r="U5" s="173">
        <v>5406500</v>
      </c>
      <c r="V5" s="173">
        <v>5967198</v>
      </c>
      <c r="W5" s="173">
        <v>6476050</v>
      </c>
      <c r="X5" s="173">
        <v>7117384</v>
      </c>
      <c r="Y5" s="173">
        <v>7502259</v>
      </c>
      <c r="Z5" s="173">
        <v>7643857</v>
      </c>
      <c r="AA5" s="173">
        <v>7959992</v>
      </c>
      <c r="AB5" s="173">
        <v>8310892</v>
      </c>
      <c r="AC5" s="173">
        <v>8811307</v>
      </c>
      <c r="AD5" s="173">
        <v>9237852</v>
      </c>
      <c r="AE5" s="173">
        <v>9676340</v>
      </c>
      <c r="AF5" s="173">
        <v>8384805</v>
      </c>
      <c r="AG5" s="173">
        <v>8321782</v>
      </c>
      <c r="AH5" s="173">
        <v>9587351</v>
      </c>
      <c r="AI5" s="173">
        <v>10745088</v>
      </c>
      <c r="AJ5" s="173">
        <v>11515532</v>
      </c>
    </row>
    <row r="6" spans="1:36" s="35" customFormat="1" ht="12" customHeight="1">
      <c r="A6" s="172" t="s">
        <v>452</v>
      </c>
      <c r="B6" s="174">
        <v>285669</v>
      </c>
      <c r="C6" s="174">
        <v>317661</v>
      </c>
      <c r="D6" s="174">
        <v>352632</v>
      </c>
      <c r="E6" s="174">
        <v>368257</v>
      </c>
      <c r="F6" s="174">
        <v>409325</v>
      </c>
      <c r="G6" s="174">
        <v>465280</v>
      </c>
      <c r="H6" s="174">
        <v>527007</v>
      </c>
      <c r="I6" s="174">
        <v>589494</v>
      </c>
      <c r="J6" s="174">
        <v>632398</v>
      </c>
      <c r="K6" s="174">
        <v>625597</v>
      </c>
      <c r="L6" s="174">
        <v>641741</v>
      </c>
      <c r="M6" s="174">
        <v>684272</v>
      </c>
      <c r="N6" s="174">
        <v>737871</v>
      </c>
      <c r="O6" s="174">
        <v>827509</v>
      </c>
      <c r="P6" s="174">
        <v>919381</v>
      </c>
      <c r="Q6" s="174">
        <v>1035618</v>
      </c>
      <c r="R6" s="174">
        <v>1131938</v>
      </c>
      <c r="S6" s="174">
        <v>1215463</v>
      </c>
      <c r="T6" s="174">
        <v>1424865</v>
      </c>
      <c r="U6" s="174">
        <v>1442557</v>
      </c>
      <c r="V6" s="174">
        <v>1617987</v>
      </c>
      <c r="W6" s="174">
        <v>1758840</v>
      </c>
      <c r="X6" s="174">
        <v>1836121</v>
      </c>
      <c r="Y6" s="174">
        <v>1897408</v>
      </c>
      <c r="Z6" s="174">
        <v>1960570</v>
      </c>
      <c r="AA6" s="174">
        <v>2010285</v>
      </c>
      <c r="AB6" s="174">
        <v>2092483</v>
      </c>
      <c r="AC6" s="174">
        <v>2119622</v>
      </c>
      <c r="AD6" s="174">
        <v>2154253</v>
      </c>
      <c r="AE6" s="174">
        <v>2276723</v>
      </c>
      <c r="AF6" s="174">
        <v>2361719</v>
      </c>
      <c r="AG6" s="174">
        <v>2430897</v>
      </c>
      <c r="AH6" s="174">
        <v>2629023</v>
      </c>
      <c r="AI6" s="174">
        <v>2780172</v>
      </c>
      <c r="AJ6" s="174">
        <v>2896151</v>
      </c>
    </row>
    <row r="7" spans="1:36" s="72" customFormat="1" ht="12" customHeight="1">
      <c r="A7" s="175" t="s">
        <v>453</v>
      </c>
      <c r="B7" s="176">
        <v>251258</v>
      </c>
      <c r="C7" s="176">
        <v>281517</v>
      </c>
      <c r="D7" s="176">
        <v>312413</v>
      </c>
      <c r="E7" s="176">
        <v>323482</v>
      </c>
      <c r="F7" s="176">
        <v>360660</v>
      </c>
      <c r="G7" s="176">
        <v>407447</v>
      </c>
      <c r="H7" s="176">
        <v>464412</v>
      </c>
      <c r="I7" s="176">
        <v>512657</v>
      </c>
      <c r="J7" s="176">
        <v>573497</v>
      </c>
      <c r="K7" s="176">
        <v>555855</v>
      </c>
      <c r="L7" s="176">
        <v>566690</v>
      </c>
      <c r="M7" s="176">
        <v>604647</v>
      </c>
      <c r="N7" s="176">
        <v>643960</v>
      </c>
      <c r="O7" s="176">
        <v>728181</v>
      </c>
      <c r="P7" s="176">
        <v>804171</v>
      </c>
      <c r="Q7" s="176">
        <v>900267</v>
      </c>
      <c r="R7" s="176">
        <v>982794</v>
      </c>
      <c r="S7" s="176">
        <v>1070236</v>
      </c>
      <c r="T7" s="176">
        <v>1270675</v>
      </c>
      <c r="U7" s="176">
        <v>1280246</v>
      </c>
      <c r="V7" s="176">
        <v>1438117</v>
      </c>
      <c r="W7" s="176">
        <v>1572793</v>
      </c>
      <c r="X7" s="176">
        <v>1635383</v>
      </c>
      <c r="Y7" s="176">
        <v>1690824</v>
      </c>
      <c r="Z7" s="176">
        <v>1749436</v>
      </c>
      <c r="AA7" s="176">
        <v>1800244</v>
      </c>
      <c r="AB7" s="176">
        <v>1879424</v>
      </c>
      <c r="AC7" s="176">
        <v>1904808</v>
      </c>
      <c r="AD7" s="176">
        <v>1931169</v>
      </c>
      <c r="AE7" s="176">
        <v>2047776</v>
      </c>
      <c r="AF7" s="176">
        <v>2132553</v>
      </c>
      <c r="AG7" s="176">
        <v>2203666</v>
      </c>
      <c r="AH7" s="176">
        <v>2389380</v>
      </c>
      <c r="AI7" s="176">
        <v>2519109</v>
      </c>
      <c r="AJ7" s="176">
        <v>2617363</v>
      </c>
    </row>
    <row r="8" spans="1:36" s="72" customFormat="1" ht="12" customHeight="1">
      <c r="A8" s="177" t="s">
        <v>454</v>
      </c>
      <c r="B8" s="178">
        <v>70210</v>
      </c>
      <c r="C8" s="178">
        <v>77273</v>
      </c>
      <c r="D8" s="178">
        <v>84951</v>
      </c>
      <c r="E8" s="178">
        <v>83815</v>
      </c>
      <c r="F8" s="178">
        <v>89317</v>
      </c>
      <c r="G8" s="178">
        <v>95828</v>
      </c>
      <c r="H8" s="178">
        <v>110752</v>
      </c>
      <c r="I8" s="178">
        <v>135127</v>
      </c>
      <c r="J8" s="178">
        <v>165822</v>
      </c>
      <c r="K8" s="178">
        <v>143557</v>
      </c>
      <c r="L8" s="178">
        <v>149898</v>
      </c>
      <c r="M8" s="178">
        <v>151077</v>
      </c>
      <c r="N8" s="178">
        <v>148645</v>
      </c>
      <c r="O8" s="178">
        <v>165454</v>
      </c>
      <c r="P8" s="178">
        <v>181908</v>
      </c>
      <c r="Q8" s="178">
        <v>185736</v>
      </c>
      <c r="R8" s="178">
        <v>201382</v>
      </c>
      <c r="S8" s="178">
        <v>238258</v>
      </c>
      <c r="T8" s="178">
        <v>280208</v>
      </c>
      <c r="U8" s="178">
        <v>264311</v>
      </c>
      <c r="V8" s="178">
        <v>307124</v>
      </c>
      <c r="W8" s="178">
        <v>334982</v>
      </c>
      <c r="X8" s="178">
        <v>359854</v>
      </c>
      <c r="Y8" s="178">
        <v>361517</v>
      </c>
      <c r="Z8" s="178">
        <v>376621</v>
      </c>
      <c r="AA8" s="178">
        <v>380171</v>
      </c>
      <c r="AB8" s="178">
        <v>387110</v>
      </c>
      <c r="AC8" s="178">
        <v>386122</v>
      </c>
      <c r="AD8" s="178">
        <v>394248</v>
      </c>
      <c r="AE8" s="178">
        <v>419529</v>
      </c>
      <c r="AF8" s="178">
        <v>444552</v>
      </c>
      <c r="AG8" s="178">
        <v>446898</v>
      </c>
      <c r="AH8" s="178">
        <v>470553</v>
      </c>
      <c r="AI8" s="178">
        <v>505974</v>
      </c>
      <c r="AJ8" s="178">
        <v>534111</v>
      </c>
    </row>
    <row r="9" spans="1:36" s="72" customFormat="1" ht="12" customHeight="1">
      <c r="A9" s="177" t="s">
        <v>455</v>
      </c>
      <c r="B9" s="178">
        <v>43274</v>
      </c>
      <c r="C9" s="178">
        <v>48236</v>
      </c>
      <c r="D9" s="178">
        <v>54898</v>
      </c>
      <c r="E9" s="178">
        <v>55239</v>
      </c>
      <c r="F9" s="178">
        <v>60387</v>
      </c>
      <c r="G9" s="178">
        <v>66996</v>
      </c>
      <c r="H9" s="178">
        <v>75316</v>
      </c>
      <c r="I9" s="178">
        <v>78670</v>
      </c>
      <c r="J9" s="178">
        <v>81154</v>
      </c>
      <c r="K9" s="178">
        <v>81190</v>
      </c>
      <c r="L9" s="178">
        <v>75902</v>
      </c>
      <c r="M9" s="178">
        <v>79792</v>
      </c>
      <c r="N9" s="178">
        <v>86627</v>
      </c>
      <c r="O9" s="178">
        <v>85668</v>
      </c>
      <c r="P9" s="178">
        <v>81554</v>
      </c>
      <c r="Q9" s="178">
        <v>101832</v>
      </c>
      <c r="R9" s="178">
        <v>106438</v>
      </c>
      <c r="S9" s="178">
        <v>115076</v>
      </c>
      <c r="T9" s="178">
        <v>151436</v>
      </c>
      <c r="U9" s="178">
        <v>157046</v>
      </c>
      <c r="V9" s="178">
        <v>166705</v>
      </c>
      <c r="W9" s="178">
        <v>188477</v>
      </c>
      <c r="X9" s="178">
        <v>182280</v>
      </c>
      <c r="Y9" s="178">
        <v>194167</v>
      </c>
      <c r="Z9" s="178">
        <v>212389</v>
      </c>
      <c r="AA9" s="178">
        <v>215353</v>
      </c>
      <c r="AB9" s="178">
        <v>221986</v>
      </c>
      <c r="AC9" s="178">
        <v>222618</v>
      </c>
      <c r="AD9" s="178">
        <v>218083</v>
      </c>
      <c r="AE9" s="178">
        <v>230891</v>
      </c>
      <c r="AF9" s="178">
        <v>245115</v>
      </c>
      <c r="AG9" s="178">
        <v>252675</v>
      </c>
      <c r="AH9" s="178">
        <v>307446</v>
      </c>
      <c r="AI9" s="178">
        <v>299231</v>
      </c>
      <c r="AJ9" s="178">
        <v>294702</v>
      </c>
    </row>
    <row r="10" spans="1:36" s="72" customFormat="1" ht="12" customHeight="1">
      <c r="A10" s="177" t="s">
        <v>456</v>
      </c>
      <c r="B10" s="178">
        <v>24438</v>
      </c>
      <c r="C10" s="178">
        <v>27814</v>
      </c>
      <c r="D10" s="178">
        <v>29699</v>
      </c>
      <c r="E10" s="178">
        <v>32391</v>
      </c>
      <c r="F10" s="178">
        <v>37982</v>
      </c>
      <c r="G10" s="178">
        <v>41055</v>
      </c>
      <c r="H10" s="178">
        <v>43085</v>
      </c>
      <c r="I10" s="178">
        <v>45425</v>
      </c>
      <c r="J10" s="178">
        <v>54020</v>
      </c>
      <c r="K10" s="178">
        <v>57900</v>
      </c>
      <c r="L10" s="178">
        <v>67916</v>
      </c>
      <c r="M10" s="178">
        <v>70195</v>
      </c>
      <c r="N10" s="178">
        <v>78858</v>
      </c>
      <c r="O10" s="178">
        <v>92968</v>
      </c>
      <c r="P10" s="178">
        <v>100988</v>
      </c>
      <c r="Q10" s="178">
        <v>111629</v>
      </c>
      <c r="R10" s="178">
        <v>121261</v>
      </c>
      <c r="S10" s="178">
        <v>119866</v>
      </c>
      <c r="T10" s="178">
        <v>144659</v>
      </c>
      <c r="U10" s="178">
        <v>156982</v>
      </c>
      <c r="V10" s="178">
        <v>164787</v>
      </c>
      <c r="W10" s="178">
        <v>189259</v>
      </c>
      <c r="X10" s="178">
        <v>194336</v>
      </c>
      <c r="Y10" s="178">
        <v>202566</v>
      </c>
      <c r="Z10" s="178">
        <v>195350</v>
      </c>
      <c r="AA10" s="178">
        <v>199793</v>
      </c>
      <c r="AB10" s="178">
        <v>208266</v>
      </c>
      <c r="AC10" s="178">
        <v>215204</v>
      </c>
      <c r="AD10" s="178">
        <v>215800</v>
      </c>
      <c r="AE10" s="178">
        <v>222767</v>
      </c>
      <c r="AF10" s="178">
        <v>231665</v>
      </c>
      <c r="AG10" s="178">
        <v>233400</v>
      </c>
      <c r="AH10" s="178">
        <v>245405</v>
      </c>
      <c r="AI10" s="178">
        <v>258853</v>
      </c>
      <c r="AJ10" s="178">
        <v>273232</v>
      </c>
    </row>
    <row r="11" spans="1:36" s="72" customFormat="1" ht="12" customHeight="1">
      <c r="A11" s="177" t="s">
        <v>457</v>
      </c>
      <c r="B11" s="178">
        <v>21475</v>
      </c>
      <c r="C11" s="178">
        <v>23572</v>
      </c>
      <c r="D11" s="178">
        <v>25382</v>
      </c>
      <c r="E11" s="178">
        <v>29925</v>
      </c>
      <c r="F11" s="178">
        <v>33238</v>
      </c>
      <c r="G11" s="178">
        <v>42699</v>
      </c>
      <c r="H11" s="178">
        <v>49621</v>
      </c>
      <c r="I11" s="178">
        <v>59021</v>
      </c>
      <c r="J11" s="178">
        <v>62960</v>
      </c>
      <c r="K11" s="178">
        <v>62171</v>
      </c>
      <c r="L11" s="178">
        <v>62574</v>
      </c>
      <c r="M11" s="178">
        <v>71179</v>
      </c>
      <c r="N11" s="178">
        <v>75203</v>
      </c>
      <c r="O11" s="178">
        <v>80035</v>
      </c>
      <c r="P11" s="178">
        <v>95431</v>
      </c>
      <c r="Q11" s="178">
        <v>100209</v>
      </c>
      <c r="R11" s="178">
        <v>97660</v>
      </c>
      <c r="S11" s="178">
        <v>96500</v>
      </c>
      <c r="T11" s="178">
        <v>103168</v>
      </c>
      <c r="U11" s="178">
        <v>121199</v>
      </c>
      <c r="V11" s="178">
        <v>133005</v>
      </c>
      <c r="W11" s="178">
        <v>136868</v>
      </c>
      <c r="X11" s="178">
        <v>136009</v>
      </c>
      <c r="Y11" s="178">
        <v>151316</v>
      </c>
      <c r="Z11" s="178">
        <v>154183</v>
      </c>
      <c r="AA11" s="178">
        <v>150191</v>
      </c>
      <c r="AB11" s="178">
        <v>156420</v>
      </c>
      <c r="AC11" s="178">
        <v>160182</v>
      </c>
      <c r="AD11" s="178">
        <v>165029</v>
      </c>
      <c r="AE11" s="178">
        <v>167217</v>
      </c>
      <c r="AF11" s="178">
        <v>174474</v>
      </c>
      <c r="AG11" s="178">
        <v>183035</v>
      </c>
      <c r="AH11" s="178">
        <v>201940</v>
      </c>
      <c r="AI11" s="178">
        <v>223474</v>
      </c>
      <c r="AJ11" s="178">
        <v>238763</v>
      </c>
    </row>
    <row r="12" spans="1:36" s="72" customFormat="1" ht="12" customHeight="1">
      <c r="A12" s="177" t="s">
        <v>458</v>
      </c>
      <c r="B12" s="178">
        <v>10040</v>
      </c>
      <c r="C12" s="178">
        <v>11038</v>
      </c>
      <c r="D12" s="178">
        <v>12370</v>
      </c>
      <c r="E12" s="178">
        <v>13344</v>
      </c>
      <c r="F12" s="178">
        <v>14120</v>
      </c>
      <c r="G12" s="178">
        <v>16042</v>
      </c>
      <c r="H12" s="178">
        <v>17690</v>
      </c>
      <c r="I12" s="178">
        <v>18687</v>
      </c>
      <c r="J12" s="178">
        <v>17572</v>
      </c>
      <c r="K12" s="178">
        <v>21628</v>
      </c>
      <c r="L12" s="178">
        <v>19753</v>
      </c>
      <c r="M12" s="178">
        <v>20506</v>
      </c>
      <c r="N12" s="178">
        <v>20882</v>
      </c>
      <c r="O12" s="178">
        <v>28124</v>
      </c>
      <c r="P12" s="178">
        <v>30641</v>
      </c>
      <c r="Q12" s="178">
        <v>29056</v>
      </c>
      <c r="R12" s="178">
        <v>29157</v>
      </c>
      <c r="S12" s="178">
        <v>32919</v>
      </c>
      <c r="T12" s="178">
        <v>47934</v>
      </c>
      <c r="U12" s="178">
        <v>51306</v>
      </c>
      <c r="V12" s="178">
        <v>59593</v>
      </c>
      <c r="W12" s="178">
        <v>82162</v>
      </c>
      <c r="X12" s="178">
        <v>85604</v>
      </c>
      <c r="Y12" s="178">
        <v>85098</v>
      </c>
      <c r="Z12" s="178">
        <v>91302</v>
      </c>
      <c r="AA12" s="178">
        <v>89637</v>
      </c>
      <c r="AB12" s="178">
        <v>83462</v>
      </c>
      <c r="AC12" s="178">
        <v>85254</v>
      </c>
      <c r="AD12" s="178">
        <v>82732</v>
      </c>
      <c r="AE12" s="178">
        <v>82142</v>
      </c>
      <c r="AF12" s="178">
        <v>88148</v>
      </c>
      <c r="AG12" s="178">
        <v>99873</v>
      </c>
      <c r="AH12" s="178">
        <v>112498</v>
      </c>
      <c r="AI12" s="178">
        <v>102108</v>
      </c>
      <c r="AJ12" s="178">
        <v>95758</v>
      </c>
    </row>
    <row r="13" spans="1:36" s="72" customFormat="1" ht="12" customHeight="1">
      <c r="A13" s="177" t="s">
        <v>459</v>
      </c>
      <c r="B13" s="178">
        <v>23028</v>
      </c>
      <c r="C13" s="178">
        <v>24864</v>
      </c>
      <c r="D13" s="178">
        <v>29255</v>
      </c>
      <c r="E13" s="178">
        <v>28785</v>
      </c>
      <c r="F13" s="178">
        <v>33070</v>
      </c>
      <c r="G13" s="178">
        <v>36594</v>
      </c>
      <c r="H13" s="178">
        <v>44655</v>
      </c>
      <c r="I13" s="178">
        <v>49227</v>
      </c>
      <c r="J13" s="178">
        <v>43332</v>
      </c>
      <c r="K13" s="178">
        <v>40291</v>
      </c>
      <c r="L13" s="178">
        <v>42265</v>
      </c>
      <c r="M13" s="178">
        <v>48051</v>
      </c>
      <c r="N13" s="178">
        <v>54481</v>
      </c>
      <c r="O13" s="178">
        <v>62178</v>
      </c>
      <c r="P13" s="178">
        <v>70979</v>
      </c>
      <c r="Q13" s="178">
        <v>72327</v>
      </c>
      <c r="R13" s="178">
        <v>85569</v>
      </c>
      <c r="S13" s="178">
        <v>92987</v>
      </c>
      <c r="T13" s="178">
        <v>102497</v>
      </c>
      <c r="U13" s="178">
        <v>100705</v>
      </c>
      <c r="V13" s="178">
        <v>123608</v>
      </c>
      <c r="W13" s="178">
        <v>133727</v>
      </c>
      <c r="X13" s="178">
        <v>147069</v>
      </c>
      <c r="Y13" s="178">
        <v>153732</v>
      </c>
      <c r="Z13" s="178">
        <v>158888</v>
      </c>
      <c r="AA13" s="178">
        <v>163158</v>
      </c>
      <c r="AB13" s="178">
        <v>171016</v>
      </c>
      <c r="AC13" s="178">
        <v>178307</v>
      </c>
      <c r="AD13" s="178">
        <v>187984</v>
      </c>
      <c r="AE13" s="178">
        <v>199970</v>
      </c>
      <c r="AF13" s="178">
        <v>203664</v>
      </c>
      <c r="AG13" s="178">
        <v>210914</v>
      </c>
      <c r="AH13" s="178">
        <v>217637</v>
      </c>
      <c r="AI13" s="178">
        <v>234833</v>
      </c>
      <c r="AJ13" s="178">
        <v>246761</v>
      </c>
    </row>
    <row r="14" spans="1:36" s="72" customFormat="1" ht="12" customHeight="1">
      <c r="A14" s="177" t="s">
        <v>460</v>
      </c>
      <c r="B14" s="178">
        <v>30535</v>
      </c>
      <c r="C14" s="178">
        <v>37486</v>
      </c>
      <c r="D14" s="178">
        <v>40710</v>
      </c>
      <c r="E14" s="178">
        <v>42133</v>
      </c>
      <c r="F14" s="178">
        <v>49973</v>
      </c>
      <c r="G14" s="178">
        <v>60650</v>
      </c>
      <c r="H14" s="178">
        <v>67450</v>
      </c>
      <c r="I14" s="178">
        <v>64593</v>
      </c>
      <c r="J14" s="178">
        <v>80671</v>
      </c>
      <c r="K14" s="178">
        <v>79191</v>
      </c>
      <c r="L14" s="178">
        <v>73436</v>
      </c>
      <c r="M14" s="178">
        <v>79759</v>
      </c>
      <c r="N14" s="178">
        <v>87623</v>
      </c>
      <c r="O14" s="178">
        <v>116446</v>
      </c>
      <c r="P14" s="178">
        <v>138925</v>
      </c>
      <c r="Q14" s="178">
        <v>187895</v>
      </c>
      <c r="R14" s="178">
        <v>225848</v>
      </c>
      <c r="S14" s="178">
        <v>257850</v>
      </c>
      <c r="T14" s="178">
        <v>312078</v>
      </c>
      <c r="U14" s="178">
        <v>294999</v>
      </c>
      <c r="V14" s="178">
        <v>340143</v>
      </c>
      <c r="W14" s="178">
        <v>355753</v>
      </c>
      <c r="X14" s="178">
        <v>369611</v>
      </c>
      <c r="Y14" s="178">
        <v>372524</v>
      </c>
      <c r="Z14" s="178">
        <v>380903</v>
      </c>
      <c r="AA14" s="178">
        <v>408782</v>
      </c>
      <c r="AB14" s="178">
        <v>449152</v>
      </c>
      <c r="AC14" s="178">
        <v>446836</v>
      </c>
      <c r="AD14" s="178">
        <v>446885</v>
      </c>
      <c r="AE14" s="178">
        <v>489669</v>
      </c>
      <c r="AF14" s="178">
        <v>503616</v>
      </c>
      <c r="AG14" s="178">
        <v>525108</v>
      </c>
      <c r="AH14" s="178">
        <v>564605</v>
      </c>
      <c r="AI14" s="178">
        <v>607809</v>
      </c>
      <c r="AJ14" s="178">
        <v>631674</v>
      </c>
    </row>
    <row r="15" spans="1:36" s="72" customFormat="1" ht="12" customHeight="1">
      <c r="A15" s="177" t="s">
        <v>461</v>
      </c>
      <c r="B15" s="178">
        <v>10785</v>
      </c>
      <c r="C15" s="178">
        <v>12216</v>
      </c>
      <c r="D15" s="178">
        <v>14022</v>
      </c>
      <c r="E15" s="178">
        <v>16243</v>
      </c>
      <c r="F15" s="178">
        <v>19251</v>
      </c>
      <c r="G15" s="178">
        <v>20933</v>
      </c>
      <c r="H15" s="178">
        <v>22577</v>
      </c>
      <c r="I15" s="178">
        <v>24908</v>
      </c>
      <c r="J15" s="178">
        <v>27746</v>
      </c>
      <c r="K15" s="178">
        <v>29482</v>
      </c>
      <c r="L15" s="178">
        <v>30964</v>
      </c>
      <c r="M15" s="178">
        <v>33460</v>
      </c>
      <c r="N15" s="178">
        <v>36102</v>
      </c>
      <c r="O15" s="178">
        <v>39229</v>
      </c>
      <c r="P15" s="178">
        <v>41237</v>
      </c>
      <c r="Q15" s="178">
        <v>44153</v>
      </c>
      <c r="R15" s="178">
        <v>46879</v>
      </c>
      <c r="S15" s="178">
        <v>51380</v>
      </c>
      <c r="T15" s="178">
        <v>55031</v>
      </c>
      <c r="U15" s="178">
        <v>57951</v>
      </c>
      <c r="V15" s="178">
        <v>63997</v>
      </c>
      <c r="W15" s="178">
        <v>66424</v>
      </c>
      <c r="X15" s="178">
        <v>71962</v>
      </c>
      <c r="Y15" s="178">
        <v>76637</v>
      </c>
      <c r="Z15" s="178">
        <v>79722</v>
      </c>
      <c r="AA15" s="178">
        <v>85686</v>
      </c>
      <c r="AB15" s="178">
        <v>86397</v>
      </c>
      <c r="AC15" s="178">
        <v>88144</v>
      </c>
      <c r="AD15" s="178">
        <v>90830</v>
      </c>
      <c r="AE15" s="178">
        <v>96154</v>
      </c>
      <c r="AF15" s="178">
        <v>94745</v>
      </c>
      <c r="AG15" s="178">
        <v>97929</v>
      </c>
      <c r="AH15" s="178">
        <v>108009</v>
      </c>
      <c r="AI15" s="178">
        <v>115152</v>
      </c>
      <c r="AJ15" s="178">
        <v>120596</v>
      </c>
    </row>
    <row r="16" spans="1:36" s="72" customFormat="1" ht="12" customHeight="1">
      <c r="A16" s="177" t="s">
        <v>462</v>
      </c>
      <c r="B16" s="178">
        <v>17473</v>
      </c>
      <c r="C16" s="178">
        <v>19018</v>
      </c>
      <c r="D16" s="178">
        <v>21126</v>
      </c>
      <c r="E16" s="178">
        <v>21607</v>
      </c>
      <c r="F16" s="178">
        <v>23322</v>
      </c>
      <c r="G16" s="178">
        <v>26650</v>
      </c>
      <c r="H16" s="178">
        <v>33266</v>
      </c>
      <c r="I16" s="178">
        <v>36999</v>
      </c>
      <c r="J16" s="178">
        <v>40220</v>
      </c>
      <c r="K16" s="178">
        <v>40445</v>
      </c>
      <c r="L16" s="178">
        <v>43982</v>
      </c>
      <c r="M16" s="178">
        <v>50628</v>
      </c>
      <c r="N16" s="178">
        <v>55539</v>
      </c>
      <c r="O16" s="178">
        <v>58079</v>
      </c>
      <c r="P16" s="178">
        <v>62508</v>
      </c>
      <c r="Q16" s="178">
        <v>67430</v>
      </c>
      <c r="R16" s="178">
        <v>68600</v>
      </c>
      <c r="S16" s="178">
        <v>65400</v>
      </c>
      <c r="T16" s="178">
        <v>73664</v>
      </c>
      <c r="U16" s="178">
        <v>75747</v>
      </c>
      <c r="V16" s="178">
        <v>79155</v>
      </c>
      <c r="W16" s="178">
        <v>85141</v>
      </c>
      <c r="X16" s="178">
        <v>88658</v>
      </c>
      <c r="Y16" s="178">
        <v>93267</v>
      </c>
      <c r="Z16" s="178">
        <v>100078</v>
      </c>
      <c r="AA16" s="178">
        <v>107473</v>
      </c>
      <c r="AB16" s="178">
        <v>115615</v>
      </c>
      <c r="AC16" s="178">
        <v>122141</v>
      </c>
      <c r="AD16" s="178">
        <v>129578</v>
      </c>
      <c r="AE16" s="178">
        <v>139437</v>
      </c>
      <c r="AF16" s="178">
        <v>146574</v>
      </c>
      <c r="AG16" s="178">
        <v>153834</v>
      </c>
      <c r="AH16" s="178">
        <v>161287</v>
      </c>
      <c r="AI16" s="178">
        <v>171675</v>
      </c>
      <c r="AJ16" s="178">
        <v>181766</v>
      </c>
    </row>
    <row r="17" spans="1:36" s="72" customFormat="1" ht="12" customHeight="1">
      <c r="A17" s="175" t="s">
        <v>463</v>
      </c>
      <c r="B17" s="176">
        <v>34411</v>
      </c>
      <c r="C17" s="176">
        <v>36144</v>
      </c>
      <c r="D17" s="176">
        <v>40219</v>
      </c>
      <c r="E17" s="176">
        <v>44775</v>
      </c>
      <c r="F17" s="176">
        <v>48665</v>
      </c>
      <c r="G17" s="176">
        <v>57833</v>
      </c>
      <c r="H17" s="176">
        <v>62595</v>
      </c>
      <c r="I17" s="176">
        <v>76837</v>
      </c>
      <c r="J17" s="176">
        <v>58901</v>
      </c>
      <c r="K17" s="176">
        <v>69742</v>
      </c>
      <c r="L17" s="176">
        <v>75051</v>
      </c>
      <c r="M17" s="176">
        <v>79625</v>
      </c>
      <c r="N17" s="176">
        <v>93911</v>
      </c>
      <c r="O17" s="176">
        <v>99328</v>
      </c>
      <c r="P17" s="176">
        <v>115210</v>
      </c>
      <c r="Q17" s="176">
        <v>135351</v>
      </c>
      <c r="R17" s="176">
        <v>149144</v>
      </c>
      <c r="S17" s="176">
        <v>145227</v>
      </c>
      <c r="T17" s="176">
        <v>154190</v>
      </c>
      <c r="U17" s="176">
        <v>162311</v>
      </c>
      <c r="V17" s="176">
        <v>179870</v>
      </c>
      <c r="W17" s="176">
        <v>186047</v>
      </c>
      <c r="X17" s="176">
        <v>200738</v>
      </c>
      <c r="Y17" s="176">
        <v>206584</v>
      </c>
      <c r="Z17" s="176">
        <v>211134</v>
      </c>
      <c r="AA17" s="176">
        <v>210041</v>
      </c>
      <c r="AB17" s="176">
        <v>213059</v>
      </c>
      <c r="AC17" s="176">
        <v>214814</v>
      </c>
      <c r="AD17" s="176">
        <v>223084</v>
      </c>
      <c r="AE17" s="176">
        <v>228947</v>
      </c>
      <c r="AF17" s="176">
        <v>229166</v>
      </c>
      <c r="AG17" s="176">
        <v>227231</v>
      </c>
      <c r="AH17" s="176">
        <v>239643</v>
      </c>
      <c r="AI17" s="176">
        <v>261063</v>
      </c>
      <c r="AJ17" s="176">
        <v>278788</v>
      </c>
    </row>
    <row r="18" spans="1:36" s="48" customFormat="1" ht="12" customHeight="1">
      <c r="A18" s="172" t="s">
        <v>464</v>
      </c>
      <c r="B18" s="179">
        <v>60855</v>
      </c>
      <c r="C18" s="179">
        <v>68096</v>
      </c>
      <c r="D18" s="179">
        <v>74424</v>
      </c>
      <c r="E18" s="179">
        <v>82610</v>
      </c>
      <c r="F18" s="179">
        <v>89094</v>
      </c>
      <c r="G18" s="179">
        <v>106154</v>
      </c>
      <c r="H18" s="179">
        <v>120026</v>
      </c>
      <c r="I18" s="179">
        <v>132913</v>
      </c>
      <c r="J18" s="179">
        <v>145378</v>
      </c>
      <c r="K18" s="179">
        <v>140689</v>
      </c>
      <c r="L18" s="179">
        <v>152972</v>
      </c>
      <c r="M18" s="179">
        <v>168824</v>
      </c>
      <c r="N18" s="179">
        <v>171973</v>
      </c>
      <c r="O18" s="179">
        <v>183168</v>
      </c>
      <c r="P18" s="179">
        <v>185390</v>
      </c>
      <c r="Q18" s="179">
        <v>205050</v>
      </c>
      <c r="R18" s="179">
        <v>219626</v>
      </c>
      <c r="S18" s="179">
        <v>228904</v>
      </c>
      <c r="T18" s="179">
        <v>243621</v>
      </c>
      <c r="U18" s="179">
        <v>232766</v>
      </c>
      <c r="V18" s="179">
        <v>235068</v>
      </c>
      <c r="W18" s="179">
        <v>235457</v>
      </c>
      <c r="X18" s="179">
        <v>249956</v>
      </c>
      <c r="Y18" s="179">
        <v>255988</v>
      </c>
      <c r="Z18" s="179">
        <v>264832</v>
      </c>
      <c r="AA18" s="179">
        <v>270515</v>
      </c>
      <c r="AB18" s="179">
        <v>281891</v>
      </c>
      <c r="AC18" s="179">
        <v>287214</v>
      </c>
      <c r="AD18" s="179">
        <v>289185</v>
      </c>
      <c r="AE18" s="179">
        <v>291797</v>
      </c>
      <c r="AF18" s="179">
        <v>278123</v>
      </c>
      <c r="AG18" s="179">
        <v>275265</v>
      </c>
      <c r="AH18" s="179">
        <v>286087</v>
      </c>
      <c r="AI18" s="179">
        <v>296902</v>
      </c>
      <c r="AJ18" s="179">
        <v>309159</v>
      </c>
    </row>
    <row r="19" spans="1:36" s="180" customFormat="1" ht="12" customHeight="1">
      <c r="A19" s="177" t="s">
        <v>465</v>
      </c>
      <c r="B19" s="178">
        <v>33944</v>
      </c>
      <c r="C19" s="178">
        <v>38624</v>
      </c>
      <c r="D19" s="178">
        <v>43305</v>
      </c>
      <c r="E19" s="178">
        <v>49132</v>
      </c>
      <c r="F19" s="178">
        <v>48455</v>
      </c>
      <c r="G19" s="178">
        <v>63948</v>
      </c>
      <c r="H19" s="178">
        <v>72764</v>
      </c>
      <c r="I19" s="178">
        <v>79705</v>
      </c>
      <c r="J19" s="178">
        <v>94749</v>
      </c>
      <c r="K19" s="178">
        <v>94267</v>
      </c>
      <c r="L19" s="178">
        <v>103715</v>
      </c>
      <c r="M19" s="178">
        <v>113180</v>
      </c>
      <c r="N19" s="178">
        <v>115394</v>
      </c>
      <c r="O19" s="178">
        <v>125972</v>
      </c>
      <c r="P19" s="178">
        <v>125438</v>
      </c>
      <c r="Q19" s="178">
        <v>142255</v>
      </c>
      <c r="R19" s="178">
        <v>158663</v>
      </c>
      <c r="S19" s="178">
        <v>167328</v>
      </c>
      <c r="T19" s="178">
        <v>176981</v>
      </c>
      <c r="U19" s="178">
        <v>164385</v>
      </c>
      <c r="V19" s="178">
        <v>164581</v>
      </c>
      <c r="W19" s="178">
        <v>160724</v>
      </c>
      <c r="X19" s="178">
        <v>174266</v>
      </c>
      <c r="Y19" s="178">
        <v>172575</v>
      </c>
      <c r="Z19" s="178">
        <v>178588</v>
      </c>
      <c r="AA19" s="178">
        <v>184085</v>
      </c>
      <c r="AB19" s="178">
        <v>181524</v>
      </c>
      <c r="AC19" s="178">
        <v>180667</v>
      </c>
      <c r="AD19" s="178">
        <v>176742</v>
      </c>
      <c r="AE19" s="178">
        <v>181263</v>
      </c>
      <c r="AF19" s="178">
        <v>169946</v>
      </c>
      <c r="AG19" s="178">
        <v>167775</v>
      </c>
      <c r="AH19" s="178">
        <v>175179</v>
      </c>
      <c r="AI19" s="178">
        <v>185447</v>
      </c>
      <c r="AJ19" s="178">
        <v>196669</v>
      </c>
    </row>
    <row r="20" spans="1:36" s="180" customFormat="1" ht="12" customHeight="1">
      <c r="A20" s="177" t="s">
        <v>574</v>
      </c>
      <c r="B20" s="178">
        <v>26911</v>
      </c>
      <c r="C20" s="178">
        <v>29472</v>
      </c>
      <c r="D20" s="178">
        <v>31119</v>
      </c>
      <c r="E20" s="178">
        <v>33478</v>
      </c>
      <c r="F20" s="178">
        <v>40639</v>
      </c>
      <c r="G20" s="178">
        <v>42206</v>
      </c>
      <c r="H20" s="178">
        <v>47262</v>
      </c>
      <c r="I20" s="178">
        <v>53208</v>
      </c>
      <c r="J20" s="178">
        <v>50629</v>
      </c>
      <c r="K20" s="178">
        <v>46422</v>
      </c>
      <c r="L20" s="178">
        <v>49257</v>
      </c>
      <c r="M20" s="178">
        <v>55644</v>
      </c>
      <c r="N20" s="178">
        <v>56579</v>
      </c>
      <c r="O20" s="178">
        <v>57196</v>
      </c>
      <c r="P20" s="178">
        <v>59952</v>
      </c>
      <c r="Q20" s="178">
        <v>62795</v>
      </c>
      <c r="R20" s="178">
        <v>60963</v>
      </c>
      <c r="S20" s="178">
        <v>61576</v>
      </c>
      <c r="T20" s="178">
        <v>66640</v>
      </c>
      <c r="U20" s="178">
        <v>68381</v>
      </c>
      <c r="V20" s="178">
        <v>70487</v>
      </c>
      <c r="W20" s="178">
        <v>74733</v>
      </c>
      <c r="X20" s="178">
        <v>75690</v>
      </c>
      <c r="Y20" s="178">
        <v>83413</v>
      </c>
      <c r="Z20" s="178">
        <v>86244</v>
      </c>
      <c r="AA20" s="178">
        <v>86430</v>
      </c>
      <c r="AB20" s="178">
        <v>100367</v>
      </c>
      <c r="AC20" s="178">
        <v>106547</v>
      </c>
      <c r="AD20" s="178">
        <v>112443</v>
      </c>
      <c r="AE20" s="178">
        <v>110534</v>
      </c>
      <c r="AF20" s="178">
        <v>108177</v>
      </c>
      <c r="AG20" s="178">
        <v>107490</v>
      </c>
      <c r="AH20" s="178">
        <v>110908</v>
      </c>
      <c r="AI20" s="178">
        <v>111455</v>
      </c>
      <c r="AJ20" s="178">
        <v>112490</v>
      </c>
    </row>
    <row r="21" spans="1:36" s="48" customFormat="1" ht="12" customHeight="1">
      <c r="A21" s="172" t="s">
        <v>466</v>
      </c>
      <c r="B21" s="179">
        <v>91347</v>
      </c>
      <c r="C21" s="179">
        <v>91806</v>
      </c>
      <c r="D21" s="179">
        <v>105568</v>
      </c>
      <c r="E21" s="179">
        <v>124010</v>
      </c>
      <c r="F21" s="179">
        <v>142111</v>
      </c>
      <c r="G21" s="179">
        <v>163205</v>
      </c>
      <c r="H21" s="179">
        <v>181423</v>
      </c>
      <c r="I21" s="179">
        <v>184391</v>
      </c>
      <c r="J21" s="179">
        <v>184921</v>
      </c>
      <c r="K21" s="179">
        <v>204958</v>
      </c>
      <c r="L21" s="179">
        <v>215834</v>
      </c>
      <c r="M21" s="179">
        <v>231209</v>
      </c>
      <c r="N21" s="179">
        <v>237601</v>
      </c>
      <c r="O21" s="179">
        <v>246959</v>
      </c>
      <c r="P21" s="179">
        <v>254458</v>
      </c>
      <c r="Q21" s="179">
        <v>275634</v>
      </c>
      <c r="R21" s="179">
        <v>294906</v>
      </c>
      <c r="S21" s="179">
        <v>305887</v>
      </c>
      <c r="T21" s="179">
        <v>321580</v>
      </c>
      <c r="U21" s="179">
        <v>303883</v>
      </c>
      <c r="V21" s="179">
        <v>311493</v>
      </c>
      <c r="W21" s="179">
        <v>329372</v>
      </c>
      <c r="X21" s="179">
        <v>336995</v>
      </c>
      <c r="Y21" s="179">
        <v>333342</v>
      </c>
      <c r="Z21" s="179">
        <v>333797</v>
      </c>
      <c r="AA21" s="179">
        <v>348006</v>
      </c>
      <c r="AB21" s="179">
        <v>363291</v>
      </c>
      <c r="AC21" s="179">
        <v>371313</v>
      </c>
      <c r="AD21" s="179">
        <v>382155</v>
      </c>
      <c r="AE21" s="179">
        <v>392566</v>
      </c>
      <c r="AF21" s="179">
        <v>318840</v>
      </c>
      <c r="AG21" s="179">
        <v>290982</v>
      </c>
      <c r="AH21" s="179">
        <v>300817</v>
      </c>
      <c r="AI21" s="179">
        <v>310988</v>
      </c>
      <c r="AJ21" s="179">
        <v>327207</v>
      </c>
    </row>
    <row r="22" spans="1:36" s="72" customFormat="1" ht="12" customHeight="1">
      <c r="A22" s="177" t="s">
        <v>467</v>
      </c>
      <c r="B22" s="178">
        <v>82698</v>
      </c>
      <c r="C22" s="178">
        <v>81531</v>
      </c>
      <c r="D22" s="178">
        <v>93362</v>
      </c>
      <c r="E22" s="178">
        <v>110576</v>
      </c>
      <c r="F22" s="178">
        <v>127142</v>
      </c>
      <c r="G22" s="178">
        <v>147141</v>
      </c>
      <c r="H22" s="178">
        <v>164257</v>
      </c>
      <c r="I22" s="178">
        <v>168046</v>
      </c>
      <c r="J22" s="178">
        <v>169831</v>
      </c>
      <c r="K22" s="178">
        <v>189250</v>
      </c>
      <c r="L22" s="178">
        <v>199156</v>
      </c>
      <c r="M22" s="178">
        <v>214490</v>
      </c>
      <c r="N22" s="178">
        <v>220886</v>
      </c>
      <c r="O22" s="178">
        <v>229116</v>
      </c>
      <c r="P22" s="178">
        <v>235282</v>
      </c>
      <c r="Q22" s="178">
        <v>255351</v>
      </c>
      <c r="R22" s="178">
        <v>273680</v>
      </c>
      <c r="S22" s="178">
        <v>285438</v>
      </c>
      <c r="T22" s="178">
        <v>300177</v>
      </c>
      <c r="U22" s="178">
        <v>281483</v>
      </c>
      <c r="V22" s="178">
        <v>287816</v>
      </c>
      <c r="W22" s="178">
        <v>303178</v>
      </c>
      <c r="X22" s="178">
        <v>310320</v>
      </c>
      <c r="Y22" s="178">
        <v>304159</v>
      </c>
      <c r="Z22" s="178">
        <v>303043</v>
      </c>
      <c r="AA22" s="178">
        <v>315123</v>
      </c>
      <c r="AB22" s="178">
        <v>329347</v>
      </c>
      <c r="AC22" s="178">
        <v>336777</v>
      </c>
      <c r="AD22" s="178">
        <v>346893</v>
      </c>
      <c r="AE22" s="178">
        <v>356545</v>
      </c>
      <c r="AF22" s="178">
        <v>288926</v>
      </c>
      <c r="AG22" s="178">
        <v>264795</v>
      </c>
      <c r="AH22" s="178">
        <v>273305</v>
      </c>
      <c r="AI22" s="178">
        <v>283148</v>
      </c>
      <c r="AJ22" s="178">
        <v>298187</v>
      </c>
    </row>
    <row r="23" spans="1:36" s="180" customFormat="1" ht="12" customHeight="1">
      <c r="A23" s="177" t="s">
        <v>468</v>
      </c>
      <c r="B23" s="178">
        <v>8649</v>
      </c>
      <c r="C23" s="178">
        <v>10275</v>
      </c>
      <c r="D23" s="178">
        <v>12206</v>
      </c>
      <c r="E23" s="178">
        <v>13434</v>
      </c>
      <c r="F23" s="178">
        <v>14969</v>
      </c>
      <c r="G23" s="178">
        <v>16064</v>
      </c>
      <c r="H23" s="178">
        <v>17166</v>
      </c>
      <c r="I23" s="178">
        <v>16345</v>
      </c>
      <c r="J23" s="178">
        <v>15090</v>
      </c>
      <c r="K23" s="178">
        <v>15708</v>
      </c>
      <c r="L23" s="178">
        <v>16678</v>
      </c>
      <c r="M23" s="178">
        <v>16719</v>
      </c>
      <c r="N23" s="178">
        <v>16715</v>
      </c>
      <c r="O23" s="178">
        <v>17843</v>
      </c>
      <c r="P23" s="178">
        <v>19176</v>
      </c>
      <c r="Q23" s="178">
        <v>20283</v>
      </c>
      <c r="R23" s="178">
        <v>21226</v>
      </c>
      <c r="S23" s="178">
        <v>20449</v>
      </c>
      <c r="T23" s="178">
        <v>21403</v>
      </c>
      <c r="U23" s="178">
        <v>22400</v>
      </c>
      <c r="V23" s="178">
        <v>23677</v>
      </c>
      <c r="W23" s="178">
        <v>26194</v>
      </c>
      <c r="X23" s="178">
        <v>26675</v>
      </c>
      <c r="Y23" s="178">
        <v>29183</v>
      </c>
      <c r="Z23" s="178">
        <v>30754</v>
      </c>
      <c r="AA23" s="178">
        <v>32883</v>
      </c>
      <c r="AB23" s="178">
        <v>33944</v>
      </c>
      <c r="AC23" s="178">
        <v>34536</v>
      </c>
      <c r="AD23" s="178">
        <v>35262</v>
      </c>
      <c r="AE23" s="178">
        <v>36021</v>
      </c>
      <c r="AF23" s="178">
        <v>29914</v>
      </c>
      <c r="AG23" s="178">
        <v>26187</v>
      </c>
      <c r="AH23" s="178">
        <v>27512</v>
      </c>
      <c r="AI23" s="178">
        <v>27840</v>
      </c>
      <c r="AJ23" s="178">
        <v>29020</v>
      </c>
    </row>
    <row r="24" spans="1:36" s="48" customFormat="1" ht="12" customHeight="1">
      <c r="A24" s="172" t="s">
        <v>469</v>
      </c>
      <c r="B24" s="179">
        <v>112156</v>
      </c>
      <c r="C24" s="179">
        <v>128555</v>
      </c>
      <c r="D24" s="179">
        <v>152465</v>
      </c>
      <c r="E24" s="179">
        <v>169638</v>
      </c>
      <c r="F24" s="179">
        <v>187243</v>
      </c>
      <c r="G24" s="179">
        <v>217099</v>
      </c>
      <c r="H24" s="179">
        <v>243381</v>
      </c>
      <c r="I24" s="179">
        <v>278212</v>
      </c>
      <c r="J24" s="179">
        <v>315830</v>
      </c>
      <c r="K24" s="179">
        <v>323662</v>
      </c>
      <c r="L24" s="179">
        <v>341391</v>
      </c>
      <c r="M24" s="179">
        <v>359155</v>
      </c>
      <c r="N24" s="179">
        <v>380007</v>
      </c>
      <c r="O24" s="179">
        <v>400489</v>
      </c>
      <c r="P24" s="179">
        <v>420998</v>
      </c>
      <c r="Q24" s="179">
        <v>442559</v>
      </c>
      <c r="R24" s="179">
        <v>469667</v>
      </c>
      <c r="S24" s="179">
        <v>493534</v>
      </c>
      <c r="T24" s="179">
        <v>501996</v>
      </c>
      <c r="U24" s="179">
        <v>511415</v>
      </c>
      <c r="V24" s="179">
        <v>541654</v>
      </c>
      <c r="W24" s="179">
        <v>559203</v>
      </c>
      <c r="X24" s="179">
        <v>620357</v>
      </c>
      <c r="Y24" s="179">
        <v>646148</v>
      </c>
      <c r="Z24" s="179">
        <v>687411</v>
      </c>
      <c r="AA24" s="179">
        <v>718604</v>
      </c>
      <c r="AB24" s="179">
        <v>737130</v>
      </c>
      <c r="AC24" s="179">
        <v>766719</v>
      </c>
      <c r="AD24" s="179">
        <v>799986</v>
      </c>
      <c r="AE24" s="179">
        <v>839689</v>
      </c>
      <c r="AF24" s="179">
        <v>857802</v>
      </c>
      <c r="AG24" s="179">
        <v>885338</v>
      </c>
      <c r="AH24" s="179">
        <v>949004</v>
      </c>
      <c r="AI24" s="179">
        <v>1007905</v>
      </c>
      <c r="AJ24" s="179">
        <v>1026868</v>
      </c>
    </row>
    <row r="25" spans="1:36" s="180" customFormat="1" ht="12" customHeight="1">
      <c r="A25" s="177" t="s">
        <v>470</v>
      </c>
      <c r="B25" s="178">
        <v>86441</v>
      </c>
      <c r="C25" s="178">
        <v>100693</v>
      </c>
      <c r="D25" s="178">
        <v>120879</v>
      </c>
      <c r="E25" s="178">
        <v>133796</v>
      </c>
      <c r="F25" s="178">
        <v>148485</v>
      </c>
      <c r="G25" s="178">
        <v>171463</v>
      </c>
      <c r="H25" s="178">
        <v>192701</v>
      </c>
      <c r="I25" s="178">
        <v>220772</v>
      </c>
      <c r="J25" s="178">
        <v>249419</v>
      </c>
      <c r="K25" s="178">
        <v>264401</v>
      </c>
      <c r="L25" s="178">
        <v>274625</v>
      </c>
      <c r="M25" s="178">
        <v>279390</v>
      </c>
      <c r="N25" s="178">
        <v>295763</v>
      </c>
      <c r="O25" s="178">
        <v>310170</v>
      </c>
      <c r="P25" s="178">
        <v>321672</v>
      </c>
      <c r="Q25" s="178">
        <v>335573</v>
      </c>
      <c r="R25" s="178">
        <v>347280</v>
      </c>
      <c r="S25" s="178">
        <v>367032</v>
      </c>
      <c r="T25" s="178">
        <v>375303</v>
      </c>
      <c r="U25" s="178">
        <v>377427</v>
      </c>
      <c r="V25" s="178">
        <v>392224</v>
      </c>
      <c r="W25" s="178">
        <v>408547</v>
      </c>
      <c r="X25" s="178">
        <v>429903</v>
      </c>
      <c r="Y25" s="178">
        <v>441515</v>
      </c>
      <c r="Z25" s="178">
        <v>465375</v>
      </c>
      <c r="AA25" s="178">
        <v>490782</v>
      </c>
      <c r="AB25" s="178">
        <v>512892</v>
      </c>
      <c r="AC25" s="178">
        <v>542686</v>
      </c>
      <c r="AD25" s="178">
        <v>566643</v>
      </c>
      <c r="AE25" s="178">
        <v>586248</v>
      </c>
      <c r="AF25" s="178">
        <v>600007</v>
      </c>
      <c r="AG25" s="178">
        <v>616663</v>
      </c>
      <c r="AH25" s="178">
        <v>632713</v>
      </c>
      <c r="AI25" s="178">
        <v>648620</v>
      </c>
      <c r="AJ25" s="178">
        <v>658824</v>
      </c>
    </row>
    <row r="26" spans="1:36" s="72" customFormat="1" ht="12" customHeight="1">
      <c r="A26" s="177" t="s">
        <v>471</v>
      </c>
      <c r="B26" s="178">
        <v>25715</v>
      </c>
      <c r="C26" s="178">
        <v>27862</v>
      </c>
      <c r="D26" s="178">
        <v>31586</v>
      </c>
      <c r="E26" s="178">
        <v>35842</v>
      </c>
      <c r="F26" s="178">
        <v>38758</v>
      </c>
      <c r="G26" s="178">
        <v>45636</v>
      </c>
      <c r="H26" s="178">
        <v>50680</v>
      </c>
      <c r="I26" s="178">
        <v>57440</v>
      </c>
      <c r="J26" s="178">
        <v>66411</v>
      </c>
      <c r="K26" s="178">
        <v>59261</v>
      </c>
      <c r="L26" s="178">
        <v>66766</v>
      </c>
      <c r="M26" s="178">
        <v>79765</v>
      </c>
      <c r="N26" s="178">
        <v>84244</v>
      </c>
      <c r="O26" s="178">
        <v>90319</v>
      </c>
      <c r="P26" s="178">
        <v>99326</v>
      </c>
      <c r="Q26" s="178">
        <v>106986</v>
      </c>
      <c r="R26" s="178">
        <v>122387</v>
      </c>
      <c r="S26" s="178">
        <v>126502</v>
      </c>
      <c r="T26" s="178">
        <v>126693</v>
      </c>
      <c r="U26" s="178">
        <v>133988</v>
      </c>
      <c r="V26" s="178">
        <v>149430</v>
      </c>
      <c r="W26" s="178">
        <v>150656</v>
      </c>
      <c r="X26" s="178">
        <v>190454</v>
      </c>
      <c r="Y26" s="178">
        <v>204633</v>
      </c>
      <c r="Z26" s="178">
        <v>222036</v>
      </c>
      <c r="AA26" s="178">
        <v>227822</v>
      </c>
      <c r="AB26" s="178">
        <v>224238</v>
      </c>
      <c r="AC26" s="178">
        <v>224033</v>
      </c>
      <c r="AD26" s="178">
        <v>233343</v>
      </c>
      <c r="AE26" s="178">
        <v>253441</v>
      </c>
      <c r="AF26" s="178">
        <v>257795</v>
      </c>
      <c r="AG26" s="178">
        <v>268675</v>
      </c>
      <c r="AH26" s="178">
        <v>316291</v>
      </c>
      <c r="AI26" s="178">
        <v>359285</v>
      </c>
      <c r="AJ26" s="178">
        <v>368044</v>
      </c>
    </row>
    <row r="27" spans="1:36" s="48" customFormat="1" ht="12" customHeight="1">
      <c r="A27" s="172" t="s">
        <v>472</v>
      </c>
      <c r="B27" s="179">
        <v>77194</v>
      </c>
      <c r="C27" s="179">
        <v>88385</v>
      </c>
      <c r="D27" s="179">
        <v>98217</v>
      </c>
      <c r="E27" s="179">
        <v>107667</v>
      </c>
      <c r="F27" s="179">
        <v>117743</v>
      </c>
      <c r="G27" s="179">
        <v>130042</v>
      </c>
      <c r="H27" s="179">
        <v>137953</v>
      </c>
      <c r="I27" s="179">
        <v>132337</v>
      </c>
      <c r="J27" s="179">
        <v>125189</v>
      </c>
      <c r="K27" s="179">
        <v>124019</v>
      </c>
      <c r="L27" s="179">
        <v>135966</v>
      </c>
      <c r="M27" s="179">
        <v>148676</v>
      </c>
      <c r="N27" s="179">
        <v>155261</v>
      </c>
      <c r="O27" s="179">
        <v>166436</v>
      </c>
      <c r="P27" s="179">
        <v>183754</v>
      </c>
      <c r="Q27" s="179">
        <v>197680</v>
      </c>
      <c r="R27" s="179">
        <v>211926</v>
      </c>
      <c r="S27" s="179">
        <v>225823</v>
      </c>
      <c r="T27" s="179">
        <v>241889</v>
      </c>
      <c r="U27" s="179">
        <v>230206</v>
      </c>
      <c r="V27" s="179">
        <v>258052</v>
      </c>
      <c r="W27" s="179">
        <v>283522</v>
      </c>
      <c r="X27" s="179">
        <v>307570</v>
      </c>
      <c r="Y27" s="179">
        <v>308190</v>
      </c>
      <c r="Z27" s="179">
        <v>318740</v>
      </c>
      <c r="AA27" s="179">
        <v>332920</v>
      </c>
      <c r="AB27" s="179">
        <v>334813</v>
      </c>
      <c r="AC27" s="179">
        <v>342918</v>
      </c>
      <c r="AD27" s="179">
        <v>359610</v>
      </c>
      <c r="AE27" s="179">
        <v>369194</v>
      </c>
      <c r="AF27" s="179">
        <v>353630</v>
      </c>
      <c r="AG27" s="179">
        <v>355717</v>
      </c>
      <c r="AH27" s="179">
        <v>364607</v>
      </c>
      <c r="AI27" s="179">
        <v>362818</v>
      </c>
      <c r="AJ27" s="179">
        <v>372253</v>
      </c>
    </row>
    <row r="28" spans="1:36" s="180" customFormat="1" ht="12" customHeight="1">
      <c r="A28" s="177" t="s">
        <v>575</v>
      </c>
      <c r="B28" s="178">
        <v>25187</v>
      </c>
      <c r="C28" s="178">
        <v>29901</v>
      </c>
      <c r="D28" s="178">
        <v>31177</v>
      </c>
      <c r="E28" s="178">
        <v>34467</v>
      </c>
      <c r="F28" s="178">
        <v>37842</v>
      </c>
      <c r="G28" s="178">
        <v>37365</v>
      </c>
      <c r="H28" s="178">
        <v>37890</v>
      </c>
      <c r="I28" s="178">
        <v>29256</v>
      </c>
      <c r="J28" s="178">
        <v>22573</v>
      </c>
      <c r="K28" s="178">
        <v>19372</v>
      </c>
      <c r="L28" s="178">
        <v>21205</v>
      </c>
      <c r="M28" s="178">
        <v>26155</v>
      </c>
      <c r="N28" s="178">
        <v>26871</v>
      </c>
      <c r="O28" s="178">
        <v>27708</v>
      </c>
      <c r="P28" s="178">
        <v>31432</v>
      </c>
      <c r="Q28" s="178">
        <v>24077</v>
      </c>
      <c r="R28" s="178">
        <v>24157</v>
      </c>
      <c r="S28" s="178">
        <v>25263</v>
      </c>
      <c r="T28" s="178">
        <v>26075</v>
      </c>
      <c r="U28" s="178">
        <v>24433</v>
      </c>
      <c r="V28" s="178">
        <v>24517</v>
      </c>
      <c r="W28" s="178">
        <v>23916</v>
      </c>
      <c r="X28" s="178">
        <v>25215</v>
      </c>
      <c r="Y28" s="178">
        <v>25390</v>
      </c>
      <c r="Z28" s="178">
        <v>25469</v>
      </c>
      <c r="AA28" s="178">
        <v>26686</v>
      </c>
      <c r="AB28" s="178">
        <v>26572</v>
      </c>
      <c r="AC28" s="178">
        <v>27117</v>
      </c>
      <c r="AD28" s="178">
        <v>28798</v>
      </c>
      <c r="AE28" s="178">
        <v>29101</v>
      </c>
      <c r="AF28" s="178">
        <v>27918</v>
      </c>
      <c r="AG28" s="178">
        <v>27731</v>
      </c>
      <c r="AH28" s="178">
        <v>28976</v>
      </c>
      <c r="AI28" s="178">
        <v>28691</v>
      </c>
      <c r="AJ28" s="178">
        <v>29676</v>
      </c>
    </row>
    <row r="29" spans="1:36" s="180" customFormat="1" ht="12" customHeight="1">
      <c r="A29" s="177" t="s">
        <v>473</v>
      </c>
      <c r="B29" s="178">
        <v>52007</v>
      </c>
      <c r="C29" s="178">
        <v>58484</v>
      </c>
      <c r="D29" s="178">
        <v>67040</v>
      </c>
      <c r="E29" s="178">
        <v>73200</v>
      </c>
      <c r="F29" s="178">
        <v>79901</v>
      </c>
      <c r="G29" s="178">
        <v>92677</v>
      </c>
      <c r="H29" s="178">
        <v>100063</v>
      </c>
      <c r="I29" s="178">
        <v>103081</v>
      </c>
      <c r="J29" s="178">
        <v>102616</v>
      </c>
      <c r="K29" s="178">
        <v>104647</v>
      </c>
      <c r="L29" s="178">
        <v>114761</v>
      </c>
      <c r="M29" s="178">
        <v>122521</v>
      </c>
      <c r="N29" s="178">
        <v>128390</v>
      </c>
      <c r="O29" s="178">
        <v>138728</v>
      </c>
      <c r="P29" s="178">
        <v>152322</v>
      </c>
      <c r="Q29" s="178">
        <v>173603</v>
      </c>
      <c r="R29" s="178">
        <v>187769</v>
      </c>
      <c r="S29" s="178">
        <v>200560</v>
      </c>
      <c r="T29" s="178">
        <v>215814</v>
      </c>
      <c r="U29" s="178">
        <v>205773</v>
      </c>
      <c r="V29" s="178">
        <v>233535</v>
      </c>
      <c r="W29" s="178">
        <v>259606</v>
      </c>
      <c r="X29" s="178">
        <v>282355</v>
      </c>
      <c r="Y29" s="178">
        <v>282800</v>
      </c>
      <c r="Z29" s="178">
        <v>293271</v>
      </c>
      <c r="AA29" s="178">
        <v>306234</v>
      </c>
      <c r="AB29" s="178">
        <v>308241</v>
      </c>
      <c r="AC29" s="178">
        <v>315801</v>
      </c>
      <c r="AD29" s="178">
        <v>330812</v>
      </c>
      <c r="AE29" s="178">
        <v>340093</v>
      </c>
      <c r="AF29" s="178">
        <v>325712</v>
      </c>
      <c r="AG29" s="178">
        <v>327986</v>
      </c>
      <c r="AH29" s="178">
        <v>335631</v>
      </c>
      <c r="AI29" s="178">
        <v>334127</v>
      </c>
      <c r="AJ29" s="178">
        <v>342577</v>
      </c>
    </row>
    <row r="30" spans="1:36" s="35" customFormat="1" ht="12" customHeight="1">
      <c r="A30" s="172" t="s">
        <v>474</v>
      </c>
      <c r="B30" s="174">
        <v>48329</v>
      </c>
      <c r="C30" s="174">
        <v>54476</v>
      </c>
      <c r="D30" s="174">
        <v>63801</v>
      </c>
      <c r="E30" s="174">
        <v>68515</v>
      </c>
      <c r="F30" s="174">
        <v>76575</v>
      </c>
      <c r="G30" s="174">
        <v>92555</v>
      </c>
      <c r="H30" s="174">
        <v>105750</v>
      </c>
      <c r="I30" s="174">
        <v>112014</v>
      </c>
      <c r="J30" s="174">
        <v>102813</v>
      </c>
      <c r="K30" s="174">
        <v>119344</v>
      </c>
      <c r="L30" s="174">
        <v>130884</v>
      </c>
      <c r="M30" s="174">
        <v>148746</v>
      </c>
      <c r="N30" s="174">
        <v>143603</v>
      </c>
      <c r="O30" s="174">
        <v>153426</v>
      </c>
      <c r="P30" s="174">
        <v>179477</v>
      </c>
      <c r="Q30" s="174">
        <v>184238</v>
      </c>
      <c r="R30" s="174">
        <v>202192</v>
      </c>
      <c r="S30" s="174">
        <v>204443</v>
      </c>
      <c r="T30" s="174">
        <v>206385</v>
      </c>
      <c r="U30" s="174">
        <v>201018</v>
      </c>
      <c r="V30" s="174">
        <v>227924</v>
      </c>
      <c r="W30" s="174">
        <v>264194</v>
      </c>
      <c r="X30" s="174">
        <v>275003</v>
      </c>
      <c r="Y30" s="174">
        <v>290227</v>
      </c>
      <c r="Z30" s="174">
        <v>300527</v>
      </c>
      <c r="AA30" s="174">
        <v>310419</v>
      </c>
      <c r="AB30" s="174">
        <v>324513</v>
      </c>
      <c r="AC30" s="174">
        <v>335562</v>
      </c>
      <c r="AD30" s="174">
        <v>352323</v>
      </c>
      <c r="AE30" s="174">
        <v>369143</v>
      </c>
      <c r="AF30" s="174">
        <v>393023</v>
      </c>
      <c r="AG30" s="174">
        <v>431069</v>
      </c>
      <c r="AH30" s="174">
        <v>475672</v>
      </c>
      <c r="AI30" s="174">
        <v>494936</v>
      </c>
      <c r="AJ30" s="174">
        <v>504516</v>
      </c>
    </row>
    <row r="31" spans="1:36" s="35" customFormat="1" ht="12" customHeight="1">
      <c r="A31" s="172" t="s">
        <v>475</v>
      </c>
      <c r="B31" s="174">
        <v>155912</v>
      </c>
      <c r="C31" s="174">
        <v>169325</v>
      </c>
      <c r="D31" s="174">
        <v>203605</v>
      </c>
      <c r="E31" s="174">
        <v>247121</v>
      </c>
      <c r="F31" s="174">
        <v>270398</v>
      </c>
      <c r="G31" s="174">
        <v>307943</v>
      </c>
      <c r="H31" s="174">
        <v>328498</v>
      </c>
      <c r="I31" s="174">
        <v>316942</v>
      </c>
      <c r="J31" s="174">
        <v>296124</v>
      </c>
      <c r="K31" s="174">
        <v>328230</v>
      </c>
      <c r="L31" s="174">
        <v>377083</v>
      </c>
      <c r="M31" s="174">
        <v>414794</v>
      </c>
      <c r="N31" s="174">
        <v>457709</v>
      </c>
      <c r="O31" s="174">
        <v>530421</v>
      </c>
      <c r="P31" s="174">
        <v>604241</v>
      </c>
      <c r="Q31" s="174">
        <v>676140</v>
      </c>
      <c r="R31" s="174">
        <v>767665</v>
      </c>
      <c r="S31" s="174">
        <v>779188</v>
      </c>
      <c r="T31" s="174">
        <v>844370</v>
      </c>
      <c r="U31" s="174">
        <v>808871</v>
      </c>
      <c r="V31" s="174">
        <v>962344</v>
      </c>
      <c r="W31" s="174">
        <v>1019338</v>
      </c>
      <c r="X31" s="174">
        <v>1240728</v>
      </c>
      <c r="Y31" s="174">
        <v>1270481</v>
      </c>
      <c r="Z31" s="174">
        <v>1134969</v>
      </c>
      <c r="AA31" s="174">
        <v>1071657</v>
      </c>
      <c r="AB31" s="174">
        <v>1075733</v>
      </c>
      <c r="AC31" s="174">
        <v>1198706</v>
      </c>
      <c r="AD31" s="174">
        <v>1305141</v>
      </c>
      <c r="AE31" s="174">
        <v>1323027</v>
      </c>
      <c r="AF31" s="174">
        <v>1053471</v>
      </c>
      <c r="AG31" s="174">
        <v>1068805</v>
      </c>
      <c r="AH31" s="174">
        <v>1279752</v>
      </c>
      <c r="AI31" s="174">
        <v>1335077</v>
      </c>
      <c r="AJ31" s="174">
        <v>1313654</v>
      </c>
    </row>
    <row r="32" spans="1:36" s="180" customFormat="1" ht="12" customHeight="1">
      <c r="A32" s="177" t="s">
        <v>476</v>
      </c>
      <c r="B32" s="178">
        <v>60731</v>
      </c>
      <c r="C32" s="178">
        <v>55734</v>
      </c>
      <c r="D32" s="178">
        <v>73288</v>
      </c>
      <c r="E32" s="178">
        <v>94988</v>
      </c>
      <c r="F32" s="178">
        <v>103169</v>
      </c>
      <c r="G32" s="178">
        <v>125936</v>
      </c>
      <c r="H32" s="178">
        <v>127992</v>
      </c>
      <c r="I32" s="178">
        <v>96713</v>
      </c>
      <c r="J32" s="178">
        <v>47199</v>
      </c>
      <c r="K32" s="178">
        <v>64617</v>
      </c>
      <c r="L32" s="178">
        <v>80335</v>
      </c>
      <c r="M32" s="178">
        <v>97652</v>
      </c>
      <c r="N32" s="178">
        <v>130737</v>
      </c>
      <c r="O32" s="178">
        <v>183246</v>
      </c>
      <c r="P32" s="178">
        <v>219851</v>
      </c>
      <c r="Q32" s="178">
        <v>216653</v>
      </c>
      <c r="R32" s="178">
        <v>217897</v>
      </c>
      <c r="S32" s="178">
        <v>194593</v>
      </c>
      <c r="T32" s="178">
        <v>222002</v>
      </c>
      <c r="U32" s="178">
        <v>206694</v>
      </c>
      <c r="V32" s="178">
        <v>290255</v>
      </c>
      <c r="W32" s="178">
        <v>312060</v>
      </c>
      <c r="X32" s="178">
        <v>484882</v>
      </c>
      <c r="Y32" s="178">
        <v>480754</v>
      </c>
      <c r="Z32" s="178">
        <v>331077</v>
      </c>
      <c r="AA32" s="178">
        <v>302467</v>
      </c>
      <c r="AB32" s="178">
        <v>307901</v>
      </c>
      <c r="AC32" s="178">
        <v>369883</v>
      </c>
      <c r="AD32" s="178">
        <v>420017</v>
      </c>
      <c r="AE32" s="178">
        <v>422130</v>
      </c>
      <c r="AF32" s="178">
        <v>340213</v>
      </c>
      <c r="AG32" s="178">
        <v>327826</v>
      </c>
      <c r="AH32" s="178">
        <v>370873</v>
      </c>
      <c r="AI32" s="178">
        <v>391497</v>
      </c>
      <c r="AJ32" s="178">
        <v>318128</v>
      </c>
    </row>
    <row r="33" spans="1:36" s="180" customFormat="1" ht="12" customHeight="1">
      <c r="A33" s="177" t="s">
        <v>477</v>
      </c>
      <c r="B33" s="178">
        <v>35668</v>
      </c>
      <c r="C33" s="178">
        <v>42209</v>
      </c>
      <c r="D33" s="178">
        <v>44838</v>
      </c>
      <c r="E33" s="178">
        <v>53149</v>
      </c>
      <c r="F33" s="178">
        <v>59132</v>
      </c>
      <c r="G33" s="178">
        <v>67670</v>
      </c>
      <c r="H33" s="178">
        <v>77304</v>
      </c>
      <c r="I33" s="178">
        <v>91822</v>
      </c>
      <c r="J33" s="178">
        <v>105405</v>
      </c>
      <c r="K33" s="178">
        <v>110380</v>
      </c>
      <c r="L33" s="178">
        <v>136180</v>
      </c>
      <c r="M33" s="178">
        <v>148098</v>
      </c>
      <c r="N33" s="178">
        <v>158539</v>
      </c>
      <c r="O33" s="178">
        <v>173460</v>
      </c>
      <c r="P33" s="178">
        <v>198643</v>
      </c>
      <c r="Q33" s="178">
        <v>245618</v>
      </c>
      <c r="R33" s="178">
        <v>296487</v>
      </c>
      <c r="S33" s="178">
        <v>314966</v>
      </c>
      <c r="T33" s="178">
        <v>336035</v>
      </c>
      <c r="U33" s="178">
        <v>314867</v>
      </c>
      <c r="V33" s="178">
        <v>364220</v>
      </c>
      <c r="W33" s="178">
        <v>387749</v>
      </c>
      <c r="X33" s="178">
        <v>426937</v>
      </c>
      <c r="Y33" s="178">
        <v>448020</v>
      </c>
      <c r="Z33" s="178">
        <v>456764</v>
      </c>
      <c r="AA33" s="178">
        <v>409152</v>
      </c>
      <c r="AB33" s="178">
        <v>407383</v>
      </c>
      <c r="AC33" s="178">
        <v>453057</v>
      </c>
      <c r="AD33" s="178">
        <v>494504</v>
      </c>
      <c r="AE33" s="178">
        <v>496773</v>
      </c>
      <c r="AF33" s="178">
        <v>433056</v>
      </c>
      <c r="AG33" s="178">
        <v>492293</v>
      </c>
      <c r="AH33" s="178">
        <v>611380</v>
      </c>
      <c r="AI33" s="178">
        <v>597764</v>
      </c>
      <c r="AJ33" s="178">
        <v>604375</v>
      </c>
    </row>
    <row r="34" spans="1:36" s="72" customFormat="1" ht="12" customHeight="1">
      <c r="A34" s="177" t="s">
        <v>478</v>
      </c>
      <c r="B34" s="178">
        <v>58878</v>
      </c>
      <c r="C34" s="178">
        <v>70667</v>
      </c>
      <c r="D34" s="178">
        <v>84620</v>
      </c>
      <c r="E34" s="178">
        <v>98056</v>
      </c>
      <c r="F34" s="178">
        <v>107050</v>
      </c>
      <c r="G34" s="178">
        <v>113119</v>
      </c>
      <c r="H34" s="178">
        <v>121669</v>
      </c>
      <c r="I34" s="178">
        <v>126818</v>
      </c>
      <c r="J34" s="178">
        <v>142006</v>
      </c>
      <c r="K34" s="178">
        <v>151540</v>
      </c>
      <c r="L34" s="178">
        <v>158769</v>
      </c>
      <c r="M34" s="178">
        <v>167135</v>
      </c>
      <c r="N34" s="178">
        <v>166367</v>
      </c>
      <c r="O34" s="178">
        <v>171445</v>
      </c>
      <c r="P34" s="178">
        <v>182608</v>
      </c>
      <c r="Q34" s="178">
        <v>210485</v>
      </c>
      <c r="R34" s="178">
        <v>249556</v>
      </c>
      <c r="S34" s="178">
        <v>265768</v>
      </c>
      <c r="T34" s="178">
        <v>282407</v>
      </c>
      <c r="U34" s="178">
        <v>283417</v>
      </c>
      <c r="V34" s="178">
        <v>303879</v>
      </c>
      <c r="W34" s="178">
        <v>315427</v>
      </c>
      <c r="X34" s="178">
        <v>324226</v>
      </c>
      <c r="Y34" s="178">
        <v>336622</v>
      </c>
      <c r="Z34" s="178">
        <v>341418</v>
      </c>
      <c r="AA34" s="178">
        <v>353974</v>
      </c>
      <c r="AB34" s="178">
        <v>354494</v>
      </c>
      <c r="AC34" s="178">
        <v>369214</v>
      </c>
      <c r="AD34" s="178">
        <v>383792</v>
      </c>
      <c r="AE34" s="178">
        <v>397076</v>
      </c>
      <c r="AF34" s="178">
        <v>272815</v>
      </c>
      <c r="AG34" s="178">
        <v>240045</v>
      </c>
      <c r="AH34" s="178">
        <v>288529</v>
      </c>
      <c r="AI34" s="178">
        <v>336151</v>
      </c>
      <c r="AJ34" s="178">
        <v>381009</v>
      </c>
    </row>
    <row r="35" spans="1:36" s="180" customFormat="1" ht="12" customHeight="1">
      <c r="A35" s="177" t="s">
        <v>479</v>
      </c>
      <c r="B35" s="178">
        <v>635</v>
      </c>
      <c r="C35" s="178">
        <v>715</v>
      </c>
      <c r="D35" s="178">
        <v>859</v>
      </c>
      <c r="E35" s="178">
        <v>928</v>
      </c>
      <c r="F35" s="178">
        <v>1047</v>
      </c>
      <c r="G35" s="178">
        <v>1218</v>
      </c>
      <c r="H35" s="178">
        <v>1533</v>
      </c>
      <c r="I35" s="178">
        <v>1589</v>
      </c>
      <c r="J35" s="178">
        <v>1514</v>
      </c>
      <c r="K35" s="178">
        <v>1693</v>
      </c>
      <c r="L35" s="178">
        <v>1799</v>
      </c>
      <c r="M35" s="178">
        <v>1909</v>
      </c>
      <c r="N35" s="178">
        <v>2066</v>
      </c>
      <c r="O35" s="178">
        <v>2270</v>
      </c>
      <c r="P35" s="178">
        <v>3139</v>
      </c>
      <c r="Q35" s="178">
        <v>3384</v>
      </c>
      <c r="R35" s="178">
        <v>3725</v>
      </c>
      <c r="S35" s="178">
        <v>3861</v>
      </c>
      <c r="T35" s="178">
        <v>3926</v>
      </c>
      <c r="U35" s="178">
        <v>3893</v>
      </c>
      <c r="V35" s="178">
        <v>3990</v>
      </c>
      <c r="W35" s="178">
        <v>4102</v>
      </c>
      <c r="X35" s="178">
        <v>4683</v>
      </c>
      <c r="Y35" s="178">
        <v>5085</v>
      </c>
      <c r="Z35" s="178">
        <v>5710</v>
      </c>
      <c r="AA35" s="178">
        <v>6064</v>
      </c>
      <c r="AB35" s="178">
        <v>5955</v>
      </c>
      <c r="AC35" s="178">
        <v>6552</v>
      </c>
      <c r="AD35" s="178">
        <v>6828</v>
      </c>
      <c r="AE35" s="178">
        <v>7048</v>
      </c>
      <c r="AF35" s="178">
        <v>7387</v>
      </c>
      <c r="AG35" s="178">
        <v>8641</v>
      </c>
      <c r="AH35" s="178">
        <v>8970</v>
      </c>
      <c r="AI35" s="178">
        <v>9665</v>
      </c>
      <c r="AJ35" s="178">
        <v>10142</v>
      </c>
    </row>
    <row r="36" spans="1:36" s="48" customFormat="1" ht="12" customHeight="1">
      <c r="A36" s="172" t="s">
        <v>293</v>
      </c>
      <c r="B36" s="174">
        <v>28949</v>
      </c>
      <c r="C36" s="174">
        <v>36338</v>
      </c>
      <c r="D36" s="174">
        <v>37180</v>
      </c>
      <c r="E36" s="174">
        <v>44853</v>
      </c>
      <c r="F36" s="174">
        <v>65668</v>
      </c>
      <c r="G36" s="174">
        <v>72941</v>
      </c>
      <c r="H36" s="174">
        <v>85695</v>
      </c>
      <c r="I36" s="174">
        <v>74664</v>
      </c>
      <c r="J36" s="174">
        <v>58418</v>
      </c>
      <c r="K36" s="174">
        <v>70287</v>
      </c>
      <c r="L36" s="174">
        <v>97620</v>
      </c>
      <c r="M36" s="174">
        <v>119289</v>
      </c>
      <c r="N36" s="174">
        <v>148118</v>
      </c>
      <c r="O36" s="174">
        <v>156978</v>
      </c>
      <c r="P36" s="174">
        <v>173441</v>
      </c>
      <c r="Q36" s="174">
        <v>186436</v>
      </c>
      <c r="R36" s="174">
        <v>187528</v>
      </c>
      <c r="S36" s="174">
        <v>203163</v>
      </c>
      <c r="T36" s="174">
        <v>210337</v>
      </c>
      <c r="U36" s="174">
        <v>176725</v>
      </c>
      <c r="V36" s="174">
        <v>187710</v>
      </c>
      <c r="W36" s="174">
        <v>199768</v>
      </c>
      <c r="X36" s="174">
        <v>221116</v>
      </c>
      <c r="Y36" s="174">
        <v>226854</v>
      </c>
      <c r="Z36" s="174">
        <v>227267</v>
      </c>
      <c r="AA36" s="174">
        <v>218837</v>
      </c>
      <c r="AB36" s="174">
        <v>221586</v>
      </c>
      <c r="AC36" s="174">
        <v>234039</v>
      </c>
      <c r="AD36" s="174">
        <v>243280</v>
      </c>
      <c r="AE36" s="174">
        <v>254443</v>
      </c>
      <c r="AF36" s="174">
        <v>258358</v>
      </c>
      <c r="AG36" s="174">
        <v>252081</v>
      </c>
      <c r="AH36" s="174">
        <v>254759</v>
      </c>
      <c r="AI36" s="174">
        <v>263430</v>
      </c>
      <c r="AJ36" s="174">
        <v>272690</v>
      </c>
    </row>
    <row r="37" spans="1:36" s="48" customFormat="1" ht="12" customHeight="1">
      <c r="A37" s="172" t="s">
        <v>480</v>
      </c>
      <c r="B37" s="174">
        <v>48028</v>
      </c>
      <c r="C37" s="174">
        <v>52080</v>
      </c>
      <c r="D37" s="174">
        <v>51511</v>
      </c>
      <c r="E37" s="174">
        <v>61546</v>
      </c>
      <c r="F37" s="174">
        <v>74494</v>
      </c>
      <c r="G37" s="174">
        <v>90542</v>
      </c>
      <c r="H37" s="174">
        <v>111467</v>
      </c>
      <c r="I37" s="174">
        <v>107292</v>
      </c>
      <c r="J37" s="174">
        <v>92930</v>
      </c>
      <c r="K37" s="174">
        <v>95451</v>
      </c>
      <c r="L37" s="174">
        <v>107096</v>
      </c>
      <c r="M37" s="174">
        <v>115680</v>
      </c>
      <c r="N37" s="174">
        <v>119405</v>
      </c>
      <c r="O37" s="174">
        <v>137452</v>
      </c>
      <c r="P37" s="174">
        <v>167586</v>
      </c>
      <c r="Q37" s="174">
        <v>184963</v>
      </c>
      <c r="R37" s="174">
        <v>200415</v>
      </c>
      <c r="S37" s="174">
        <v>196444</v>
      </c>
      <c r="T37" s="174">
        <v>205841</v>
      </c>
      <c r="U37" s="174">
        <v>199371</v>
      </c>
      <c r="V37" s="174">
        <v>221323</v>
      </c>
      <c r="W37" s="174">
        <v>246921</v>
      </c>
      <c r="X37" s="174">
        <v>280323</v>
      </c>
      <c r="Y37" s="174">
        <v>306632</v>
      </c>
      <c r="Z37" s="174">
        <v>309892</v>
      </c>
      <c r="AA37" s="174">
        <v>330778</v>
      </c>
      <c r="AB37" s="174">
        <v>392078</v>
      </c>
      <c r="AC37" s="174">
        <v>420807</v>
      </c>
      <c r="AD37" s="174">
        <v>447294</v>
      </c>
      <c r="AE37" s="174">
        <v>456712</v>
      </c>
      <c r="AF37" s="174">
        <v>345578</v>
      </c>
      <c r="AG37" s="174">
        <v>341242</v>
      </c>
      <c r="AH37" s="174">
        <v>361927</v>
      </c>
      <c r="AI37" s="174">
        <v>387687</v>
      </c>
      <c r="AJ37" s="174">
        <v>405706</v>
      </c>
    </row>
    <row r="38" spans="1:36" s="180" customFormat="1" ht="12" customHeight="1">
      <c r="A38" s="177" t="s">
        <v>481</v>
      </c>
      <c r="B38" s="178">
        <v>252</v>
      </c>
      <c r="C38" s="178">
        <v>293</v>
      </c>
      <c r="D38" s="178">
        <v>372</v>
      </c>
      <c r="E38" s="178">
        <v>424</v>
      </c>
      <c r="F38" s="178">
        <v>603</v>
      </c>
      <c r="G38" s="178">
        <v>611</v>
      </c>
      <c r="H38" s="178">
        <v>792</v>
      </c>
      <c r="I38" s="178">
        <v>782</v>
      </c>
      <c r="J38" s="178">
        <v>763</v>
      </c>
      <c r="K38" s="178">
        <v>776</v>
      </c>
      <c r="L38" s="178">
        <v>1215</v>
      </c>
      <c r="M38" s="178">
        <v>1118</v>
      </c>
      <c r="N38" s="178">
        <v>1355</v>
      </c>
      <c r="O38" s="178">
        <v>1450</v>
      </c>
      <c r="P38" s="178">
        <v>1923</v>
      </c>
      <c r="Q38" s="178">
        <v>1807</v>
      </c>
      <c r="R38" s="178">
        <v>2291</v>
      </c>
      <c r="S38" s="178">
        <v>6661</v>
      </c>
      <c r="T38" s="178">
        <v>6554</v>
      </c>
      <c r="U38" s="178">
        <v>6738</v>
      </c>
      <c r="V38" s="178">
        <v>5583</v>
      </c>
      <c r="W38" s="178">
        <v>6074</v>
      </c>
      <c r="X38" s="178">
        <v>7373</v>
      </c>
      <c r="Y38" s="178">
        <v>7221</v>
      </c>
      <c r="Z38" s="178">
        <v>6966</v>
      </c>
      <c r="AA38" s="178">
        <v>7621</v>
      </c>
      <c r="AB38" s="178">
        <v>7638</v>
      </c>
      <c r="AC38" s="178">
        <v>9346</v>
      </c>
      <c r="AD38" s="178">
        <v>8089</v>
      </c>
      <c r="AE38" s="178">
        <v>7863</v>
      </c>
      <c r="AF38" s="178">
        <v>7824</v>
      </c>
      <c r="AG38" s="178">
        <v>8734</v>
      </c>
      <c r="AH38" s="178">
        <v>9548</v>
      </c>
      <c r="AI38" s="178">
        <v>8338</v>
      </c>
      <c r="AJ38" s="178">
        <v>8734</v>
      </c>
    </row>
    <row r="39" spans="1:36" s="72" customFormat="1" ht="12" customHeight="1">
      <c r="A39" s="177" t="s">
        <v>482</v>
      </c>
      <c r="B39" s="178">
        <v>35104</v>
      </c>
      <c r="C39" s="178">
        <v>36942</v>
      </c>
      <c r="D39" s="178">
        <v>34401</v>
      </c>
      <c r="E39" s="178">
        <v>42059</v>
      </c>
      <c r="F39" s="178">
        <v>50531</v>
      </c>
      <c r="G39" s="178">
        <v>59188</v>
      </c>
      <c r="H39" s="178">
        <v>75590</v>
      </c>
      <c r="I39" s="178">
        <v>76314</v>
      </c>
      <c r="J39" s="178">
        <v>66470</v>
      </c>
      <c r="K39" s="178">
        <v>69901</v>
      </c>
      <c r="L39" s="178">
        <v>78523</v>
      </c>
      <c r="M39" s="178">
        <v>84481</v>
      </c>
      <c r="N39" s="178">
        <v>87216</v>
      </c>
      <c r="O39" s="178">
        <v>101034</v>
      </c>
      <c r="P39" s="178">
        <v>123864</v>
      </c>
      <c r="Q39" s="178">
        <v>140722</v>
      </c>
      <c r="R39" s="178">
        <v>155698</v>
      </c>
      <c r="S39" s="178">
        <v>146621</v>
      </c>
      <c r="T39" s="178">
        <v>153507</v>
      </c>
      <c r="U39" s="178">
        <v>147193</v>
      </c>
      <c r="V39" s="178">
        <v>168106</v>
      </c>
      <c r="W39" s="178">
        <v>190987</v>
      </c>
      <c r="X39" s="178">
        <v>218968</v>
      </c>
      <c r="Y39" s="178">
        <v>241146</v>
      </c>
      <c r="Z39" s="178">
        <v>243826</v>
      </c>
      <c r="AA39" s="178">
        <v>265894</v>
      </c>
      <c r="AB39" s="178">
        <v>329380</v>
      </c>
      <c r="AC39" s="178">
        <v>358375</v>
      </c>
      <c r="AD39" s="178">
        <v>386338</v>
      </c>
      <c r="AE39" s="178">
        <v>396960</v>
      </c>
      <c r="AF39" s="178">
        <v>287417</v>
      </c>
      <c r="AG39" s="178">
        <v>284269</v>
      </c>
      <c r="AH39" s="178">
        <v>303735</v>
      </c>
      <c r="AI39" s="178">
        <v>329181</v>
      </c>
      <c r="AJ39" s="178">
        <v>346320</v>
      </c>
    </row>
    <row r="40" spans="1:36" s="180" customFormat="1" ht="12" customHeight="1">
      <c r="A40" s="177" t="s">
        <v>483</v>
      </c>
      <c r="B40" s="178">
        <v>12672</v>
      </c>
      <c r="C40" s="178">
        <v>14845</v>
      </c>
      <c r="D40" s="178">
        <v>16738</v>
      </c>
      <c r="E40" s="178">
        <v>19063</v>
      </c>
      <c r="F40" s="178">
        <v>23360</v>
      </c>
      <c r="G40" s="178">
        <v>30743</v>
      </c>
      <c r="H40" s="178">
        <v>35085</v>
      </c>
      <c r="I40" s="178">
        <v>30196</v>
      </c>
      <c r="J40" s="178">
        <v>25697</v>
      </c>
      <c r="K40" s="178">
        <v>24774</v>
      </c>
      <c r="L40" s="178">
        <v>27358</v>
      </c>
      <c r="M40" s="178">
        <v>30081</v>
      </c>
      <c r="N40" s="178">
        <v>30834</v>
      </c>
      <c r="O40" s="178">
        <v>34968</v>
      </c>
      <c r="P40" s="178">
        <v>41799</v>
      </c>
      <c r="Q40" s="178">
        <v>42434</v>
      </c>
      <c r="R40" s="178">
        <v>42426</v>
      </c>
      <c r="S40" s="178">
        <v>43162</v>
      </c>
      <c r="T40" s="178">
        <v>45780</v>
      </c>
      <c r="U40" s="178">
        <v>45440</v>
      </c>
      <c r="V40" s="178">
        <v>47634</v>
      </c>
      <c r="W40" s="178">
        <v>49860</v>
      </c>
      <c r="X40" s="178">
        <v>53982</v>
      </c>
      <c r="Y40" s="178">
        <v>58265</v>
      </c>
      <c r="Z40" s="178">
        <v>59100</v>
      </c>
      <c r="AA40" s="178">
        <v>57263</v>
      </c>
      <c r="AB40" s="178">
        <v>55060</v>
      </c>
      <c r="AC40" s="178">
        <v>53086</v>
      </c>
      <c r="AD40" s="178">
        <v>52867</v>
      </c>
      <c r="AE40" s="178">
        <v>51889</v>
      </c>
      <c r="AF40" s="178">
        <v>50337</v>
      </c>
      <c r="AG40" s="178">
        <v>48239</v>
      </c>
      <c r="AH40" s="178">
        <v>48644</v>
      </c>
      <c r="AI40" s="178">
        <v>50168</v>
      </c>
      <c r="AJ40" s="178">
        <v>50652</v>
      </c>
    </row>
    <row r="41" spans="1:36" s="48" customFormat="1" ht="12" customHeight="1">
      <c r="A41" s="172" t="s">
        <v>484</v>
      </c>
      <c r="B41" s="174">
        <v>9121</v>
      </c>
      <c r="C41" s="174">
        <v>11449</v>
      </c>
      <c r="D41" s="174">
        <v>14640</v>
      </c>
      <c r="E41" s="174">
        <v>18000</v>
      </c>
      <c r="F41" s="174">
        <v>21728</v>
      </c>
      <c r="G41" s="174">
        <v>27845</v>
      </c>
      <c r="H41" s="174">
        <v>34173</v>
      </c>
      <c r="I41" s="174">
        <v>41807</v>
      </c>
      <c r="J41" s="174">
        <v>48559</v>
      </c>
      <c r="K41" s="174">
        <v>51896</v>
      </c>
      <c r="L41" s="174">
        <v>52301</v>
      </c>
      <c r="M41" s="174">
        <v>54787</v>
      </c>
      <c r="N41" s="174">
        <v>56898</v>
      </c>
      <c r="O41" s="174">
        <v>59559</v>
      </c>
      <c r="P41" s="174">
        <v>65756</v>
      </c>
      <c r="Q41" s="174">
        <v>70881</v>
      </c>
      <c r="R41" s="174">
        <v>77567</v>
      </c>
      <c r="S41" s="174">
        <v>81593</v>
      </c>
      <c r="T41" s="174">
        <v>84167</v>
      </c>
      <c r="U41" s="174">
        <v>88091</v>
      </c>
      <c r="V41" s="174">
        <v>88205</v>
      </c>
      <c r="W41" s="174">
        <v>88971</v>
      </c>
      <c r="X41" s="174">
        <v>88651</v>
      </c>
      <c r="Y41" s="174">
        <v>94398</v>
      </c>
      <c r="Z41" s="174">
        <v>95462</v>
      </c>
      <c r="AA41" s="174">
        <v>101379</v>
      </c>
      <c r="AB41" s="174">
        <v>105648</v>
      </c>
      <c r="AC41" s="174">
        <v>110988</v>
      </c>
      <c r="AD41" s="174">
        <v>117825</v>
      </c>
      <c r="AE41" s="174">
        <v>123425</v>
      </c>
      <c r="AF41" s="174">
        <v>121942</v>
      </c>
      <c r="AG41" s="174">
        <v>122426</v>
      </c>
      <c r="AH41" s="174">
        <v>125224</v>
      </c>
      <c r="AI41" s="174">
        <v>128734</v>
      </c>
      <c r="AJ41" s="174">
        <v>132702</v>
      </c>
    </row>
    <row r="42" spans="1:36" s="48" customFormat="1" ht="12" customHeight="1">
      <c r="A42" s="172" t="s">
        <v>485</v>
      </c>
      <c r="B42" s="174">
        <v>194275</v>
      </c>
      <c r="C42" s="174">
        <v>211262</v>
      </c>
      <c r="D42" s="174">
        <v>226084</v>
      </c>
      <c r="E42" s="174">
        <v>248173</v>
      </c>
      <c r="F42" s="174">
        <v>267547</v>
      </c>
      <c r="G42" s="174">
        <v>299152</v>
      </c>
      <c r="H42" s="174">
        <v>322692</v>
      </c>
      <c r="I42" s="174">
        <v>328646</v>
      </c>
      <c r="J42" s="174">
        <v>315055</v>
      </c>
      <c r="K42" s="174">
        <v>341863</v>
      </c>
      <c r="L42" s="174">
        <v>370165</v>
      </c>
      <c r="M42" s="174">
        <v>389412</v>
      </c>
      <c r="N42" s="174">
        <v>429163</v>
      </c>
      <c r="O42" s="174">
        <v>433938</v>
      </c>
      <c r="P42" s="174">
        <v>479991</v>
      </c>
      <c r="Q42" s="174">
        <v>502465</v>
      </c>
      <c r="R42" s="174">
        <v>562665</v>
      </c>
      <c r="S42" s="174">
        <v>607665</v>
      </c>
      <c r="T42" s="174">
        <v>660624</v>
      </c>
      <c r="U42" s="174">
        <v>656190</v>
      </c>
      <c r="V42" s="174">
        <v>732555</v>
      </c>
      <c r="W42" s="174">
        <v>836762</v>
      </c>
      <c r="X42" s="174">
        <v>925390</v>
      </c>
      <c r="Y42" s="174">
        <v>1058545</v>
      </c>
      <c r="Z42" s="174">
        <v>1120131</v>
      </c>
      <c r="AA42" s="174">
        <v>1278216</v>
      </c>
      <c r="AB42" s="174">
        <v>1355958</v>
      </c>
      <c r="AC42" s="174">
        <v>1538632</v>
      </c>
      <c r="AD42" s="174">
        <v>1634145</v>
      </c>
      <c r="AE42" s="174">
        <v>1770920</v>
      </c>
      <c r="AF42" s="174">
        <v>898596</v>
      </c>
      <c r="AG42" s="174">
        <v>715056</v>
      </c>
      <c r="AH42" s="174">
        <v>1329635</v>
      </c>
      <c r="AI42" s="174">
        <v>2052864</v>
      </c>
      <c r="AJ42" s="174">
        <v>2596555</v>
      </c>
    </row>
    <row r="43" spans="1:36" s="48" customFormat="1" ht="12" customHeight="1">
      <c r="A43" s="172" t="s">
        <v>486</v>
      </c>
      <c r="B43" s="174">
        <v>38409</v>
      </c>
      <c r="C43" s="174">
        <v>47933</v>
      </c>
      <c r="D43" s="174">
        <v>61490</v>
      </c>
      <c r="E43" s="174">
        <v>75085</v>
      </c>
      <c r="F43" s="174">
        <v>96005</v>
      </c>
      <c r="G43" s="174">
        <v>111183</v>
      </c>
      <c r="H43" s="174">
        <v>132401</v>
      </c>
      <c r="I43" s="174">
        <v>128905</v>
      </c>
      <c r="J43" s="174">
        <v>100065</v>
      </c>
      <c r="K43" s="174">
        <v>89670</v>
      </c>
      <c r="L43" s="174">
        <v>91166</v>
      </c>
      <c r="M43" s="174">
        <v>113280</v>
      </c>
      <c r="N43" s="174">
        <v>130867</v>
      </c>
      <c r="O43" s="174">
        <v>153785</v>
      </c>
      <c r="P43" s="174">
        <v>178066</v>
      </c>
      <c r="Q43" s="174">
        <v>191176</v>
      </c>
      <c r="R43" s="174">
        <v>201767</v>
      </c>
      <c r="S43" s="174">
        <v>218224</v>
      </c>
      <c r="T43" s="174">
        <v>246484</v>
      </c>
      <c r="U43" s="174">
        <v>261371</v>
      </c>
      <c r="V43" s="174">
        <v>274279</v>
      </c>
      <c r="W43" s="174">
        <v>295487</v>
      </c>
      <c r="X43" s="174">
        <v>346828</v>
      </c>
      <c r="Y43" s="174">
        <v>400997</v>
      </c>
      <c r="Z43" s="174">
        <v>441116</v>
      </c>
      <c r="AA43" s="174">
        <v>465953</v>
      </c>
      <c r="AB43" s="174">
        <v>489460</v>
      </c>
      <c r="AC43" s="174">
        <v>505023</v>
      </c>
      <c r="AD43" s="174">
        <v>537738</v>
      </c>
      <c r="AE43" s="174">
        <v>553109</v>
      </c>
      <c r="AF43" s="174">
        <v>548315</v>
      </c>
      <c r="AG43" s="174">
        <v>561611</v>
      </c>
      <c r="AH43" s="174">
        <v>598852</v>
      </c>
      <c r="AI43" s="174">
        <v>661910</v>
      </c>
      <c r="AJ43" s="174">
        <v>680851</v>
      </c>
    </row>
    <row r="44" spans="1:36" s="48" customFormat="1" ht="12" customHeight="1">
      <c r="A44" s="172" t="s">
        <v>487</v>
      </c>
      <c r="B44" s="174">
        <v>93132</v>
      </c>
      <c r="C44" s="174">
        <v>102726</v>
      </c>
      <c r="D44" s="174">
        <v>109287</v>
      </c>
      <c r="E44" s="174">
        <v>114851</v>
      </c>
      <c r="F44" s="174">
        <v>126987</v>
      </c>
      <c r="G44" s="174">
        <v>141534</v>
      </c>
      <c r="H44" s="174">
        <v>150018</v>
      </c>
      <c r="I44" s="174">
        <v>155443</v>
      </c>
      <c r="J44" s="174">
        <v>135812</v>
      </c>
      <c r="K44" s="174">
        <v>148626</v>
      </c>
      <c r="L44" s="174">
        <v>157480</v>
      </c>
      <c r="M44" s="174">
        <v>166455</v>
      </c>
      <c r="N44" s="174">
        <v>182072</v>
      </c>
      <c r="O44" s="174">
        <v>200200</v>
      </c>
      <c r="P44" s="174">
        <v>230095</v>
      </c>
      <c r="Q44" s="174">
        <v>245922</v>
      </c>
      <c r="R44" s="174">
        <v>264179</v>
      </c>
      <c r="S44" s="174">
        <v>280576</v>
      </c>
      <c r="T44" s="174">
        <v>294093</v>
      </c>
      <c r="U44" s="174">
        <v>294036</v>
      </c>
      <c r="V44" s="174">
        <v>308604</v>
      </c>
      <c r="W44" s="174">
        <v>358215</v>
      </c>
      <c r="X44" s="174">
        <v>388346</v>
      </c>
      <c r="Y44" s="174">
        <v>413049</v>
      </c>
      <c r="Z44" s="174">
        <v>449143</v>
      </c>
      <c r="AA44" s="174">
        <v>502423</v>
      </c>
      <c r="AB44" s="174">
        <v>536308</v>
      </c>
      <c r="AC44" s="174">
        <v>579764</v>
      </c>
      <c r="AD44" s="174">
        <v>614917</v>
      </c>
      <c r="AE44" s="174">
        <v>655592</v>
      </c>
      <c r="AF44" s="174">
        <v>595408</v>
      </c>
      <c r="AG44" s="174">
        <v>591293</v>
      </c>
      <c r="AH44" s="174">
        <v>631992</v>
      </c>
      <c r="AI44" s="174">
        <v>661665</v>
      </c>
      <c r="AJ44" s="174">
        <v>677220</v>
      </c>
    </row>
    <row r="45" spans="1:36" s="180" customFormat="1" ht="12" customHeight="1">
      <c r="A45" s="177" t="s">
        <v>488</v>
      </c>
      <c r="B45" s="178">
        <v>23904</v>
      </c>
      <c r="C45" s="178">
        <v>27164</v>
      </c>
      <c r="D45" s="178">
        <v>30649</v>
      </c>
      <c r="E45" s="178">
        <v>33569</v>
      </c>
      <c r="F45" s="178">
        <v>37192</v>
      </c>
      <c r="G45" s="178">
        <v>41233</v>
      </c>
      <c r="H45" s="178">
        <v>44723</v>
      </c>
      <c r="I45" s="178">
        <v>47288</v>
      </c>
      <c r="J45" s="178">
        <v>49863</v>
      </c>
      <c r="K45" s="178">
        <v>53940</v>
      </c>
      <c r="L45" s="178">
        <v>56372</v>
      </c>
      <c r="M45" s="178">
        <v>58684</v>
      </c>
      <c r="N45" s="178">
        <v>64609</v>
      </c>
      <c r="O45" s="178">
        <v>68956</v>
      </c>
      <c r="P45" s="178">
        <v>74166</v>
      </c>
      <c r="Q45" s="178">
        <v>81421</v>
      </c>
      <c r="R45" s="178">
        <v>90157</v>
      </c>
      <c r="S45" s="178">
        <v>93982</v>
      </c>
      <c r="T45" s="178">
        <v>101137</v>
      </c>
      <c r="U45" s="178">
        <v>105022</v>
      </c>
      <c r="V45" s="178">
        <v>110170</v>
      </c>
      <c r="W45" s="178">
        <v>121559</v>
      </c>
      <c r="X45" s="178">
        <v>131241</v>
      </c>
      <c r="Y45" s="178">
        <v>140988</v>
      </c>
      <c r="Z45" s="178">
        <v>153215</v>
      </c>
      <c r="AA45" s="178">
        <v>169966</v>
      </c>
      <c r="AB45" s="178">
        <v>176784</v>
      </c>
      <c r="AC45" s="178">
        <v>189010</v>
      </c>
      <c r="AD45" s="178">
        <v>194441</v>
      </c>
      <c r="AE45" s="178">
        <v>208141</v>
      </c>
      <c r="AF45" s="178">
        <v>209506</v>
      </c>
      <c r="AG45" s="178">
        <v>218822</v>
      </c>
      <c r="AH45" s="178">
        <v>232098</v>
      </c>
      <c r="AI45" s="178">
        <v>249417</v>
      </c>
      <c r="AJ45" s="178">
        <v>238598</v>
      </c>
    </row>
    <row r="46" spans="1:36" s="180" customFormat="1" ht="12" customHeight="1">
      <c r="A46" s="177" t="s">
        <v>489</v>
      </c>
      <c r="B46" s="178">
        <v>27766</v>
      </c>
      <c r="C46" s="178">
        <v>31934</v>
      </c>
      <c r="D46" s="178">
        <v>34261</v>
      </c>
      <c r="E46" s="178">
        <v>34713</v>
      </c>
      <c r="F46" s="178">
        <v>40726</v>
      </c>
      <c r="G46" s="178">
        <v>46598</v>
      </c>
      <c r="H46" s="178">
        <v>46242</v>
      </c>
      <c r="I46" s="178">
        <v>46488</v>
      </c>
      <c r="J46" s="178">
        <v>32640</v>
      </c>
      <c r="K46" s="178">
        <v>38440</v>
      </c>
      <c r="L46" s="178">
        <v>42611</v>
      </c>
      <c r="M46" s="178">
        <v>47104</v>
      </c>
      <c r="N46" s="178">
        <v>50403</v>
      </c>
      <c r="O46" s="178">
        <v>56880</v>
      </c>
      <c r="P46" s="178">
        <v>69380</v>
      </c>
      <c r="Q46" s="178">
        <v>70917</v>
      </c>
      <c r="R46" s="178">
        <v>74166</v>
      </c>
      <c r="S46" s="178">
        <v>85202</v>
      </c>
      <c r="T46" s="178">
        <v>94599</v>
      </c>
      <c r="U46" s="178">
        <v>99261</v>
      </c>
      <c r="V46" s="178">
        <v>110482</v>
      </c>
      <c r="W46" s="178">
        <v>142000</v>
      </c>
      <c r="X46" s="178">
        <v>154313</v>
      </c>
      <c r="Y46" s="178">
        <v>163120</v>
      </c>
      <c r="Z46" s="178">
        <v>182164</v>
      </c>
      <c r="AA46" s="178">
        <v>214836</v>
      </c>
      <c r="AB46" s="178">
        <v>238174</v>
      </c>
      <c r="AC46" s="178">
        <v>258206</v>
      </c>
      <c r="AD46" s="178">
        <v>280564</v>
      </c>
      <c r="AE46" s="178">
        <v>302373</v>
      </c>
      <c r="AF46" s="178">
        <v>261741</v>
      </c>
      <c r="AG46" s="178">
        <v>254456</v>
      </c>
      <c r="AH46" s="178">
        <v>274824</v>
      </c>
      <c r="AI46" s="178">
        <v>285047</v>
      </c>
      <c r="AJ46" s="178">
        <v>308346</v>
      </c>
    </row>
    <row r="47" spans="1:36" s="180" customFormat="1" ht="12" customHeight="1">
      <c r="A47" s="177" t="s">
        <v>490</v>
      </c>
      <c r="B47" s="178">
        <v>41462</v>
      </c>
      <c r="C47" s="178">
        <v>43628</v>
      </c>
      <c r="D47" s="178">
        <v>44377</v>
      </c>
      <c r="E47" s="178">
        <v>46569</v>
      </c>
      <c r="F47" s="178">
        <v>49069</v>
      </c>
      <c r="G47" s="178">
        <v>53703</v>
      </c>
      <c r="H47" s="178">
        <v>59053</v>
      </c>
      <c r="I47" s="178">
        <v>61667</v>
      </c>
      <c r="J47" s="178">
        <v>53309</v>
      </c>
      <c r="K47" s="178">
        <v>56246</v>
      </c>
      <c r="L47" s="178">
        <v>58497</v>
      </c>
      <c r="M47" s="178">
        <v>60667</v>
      </c>
      <c r="N47" s="178">
        <v>67060</v>
      </c>
      <c r="O47" s="178">
        <v>74364</v>
      </c>
      <c r="P47" s="178">
        <v>86549</v>
      </c>
      <c r="Q47" s="178">
        <v>93584</v>
      </c>
      <c r="R47" s="178">
        <v>99856</v>
      </c>
      <c r="S47" s="178">
        <v>101392</v>
      </c>
      <c r="T47" s="178">
        <v>98357</v>
      </c>
      <c r="U47" s="178">
        <v>89753</v>
      </c>
      <c r="V47" s="178">
        <v>87952</v>
      </c>
      <c r="W47" s="178">
        <v>94656</v>
      </c>
      <c r="X47" s="178">
        <v>102792</v>
      </c>
      <c r="Y47" s="178">
        <v>108941</v>
      </c>
      <c r="Z47" s="178">
        <v>113764</v>
      </c>
      <c r="AA47" s="178">
        <v>117621</v>
      </c>
      <c r="AB47" s="178">
        <v>121350</v>
      </c>
      <c r="AC47" s="178">
        <v>132548</v>
      </c>
      <c r="AD47" s="178">
        <v>139912</v>
      </c>
      <c r="AE47" s="178">
        <v>145078</v>
      </c>
      <c r="AF47" s="178">
        <v>124161</v>
      </c>
      <c r="AG47" s="178">
        <v>118015</v>
      </c>
      <c r="AH47" s="178">
        <v>125070</v>
      </c>
      <c r="AI47" s="178">
        <v>127201</v>
      </c>
      <c r="AJ47" s="178">
        <v>130276</v>
      </c>
    </row>
    <row r="48" spans="1:36" s="72" customFormat="1" ht="12" customHeight="1">
      <c r="A48" s="181" t="s">
        <v>491</v>
      </c>
      <c r="B48" s="174">
        <v>31415</v>
      </c>
      <c r="C48" s="174">
        <v>32338</v>
      </c>
      <c r="D48" s="174">
        <v>34141</v>
      </c>
      <c r="E48" s="174">
        <v>35870</v>
      </c>
      <c r="F48" s="174">
        <v>37813</v>
      </c>
      <c r="G48" s="174">
        <v>39943</v>
      </c>
      <c r="H48" s="174">
        <v>42118</v>
      </c>
      <c r="I48" s="174">
        <v>44282</v>
      </c>
      <c r="J48" s="174">
        <v>46444</v>
      </c>
      <c r="K48" s="174">
        <v>48758</v>
      </c>
      <c r="L48" s="174">
        <v>52538</v>
      </c>
      <c r="M48" s="174">
        <v>56982</v>
      </c>
      <c r="N48" s="174">
        <v>57318</v>
      </c>
      <c r="O48" s="174">
        <v>59163</v>
      </c>
      <c r="P48" s="174">
        <v>62346</v>
      </c>
      <c r="Q48" s="174">
        <v>68056</v>
      </c>
      <c r="R48" s="174">
        <v>75856</v>
      </c>
      <c r="S48" s="174">
        <v>78657</v>
      </c>
      <c r="T48" s="174">
        <v>89811</v>
      </c>
      <c r="U48" s="174">
        <v>97343</v>
      </c>
      <c r="V48" s="174">
        <v>101575</v>
      </c>
      <c r="W48" s="174">
        <v>112359</v>
      </c>
      <c r="X48" s="174">
        <v>122135</v>
      </c>
      <c r="Y48" s="174">
        <v>132065</v>
      </c>
      <c r="Z48" s="174">
        <v>144252</v>
      </c>
      <c r="AA48" s="174">
        <v>144725</v>
      </c>
      <c r="AB48" s="174">
        <v>145949</v>
      </c>
      <c r="AC48" s="174">
        <v>149527</v>
      </c>
      <c r="AD48" s="174">
        <v>152836</v>
      </c>
      <c r="AE48" s="174">
        <v>158180</v>
      </c>
      <c r="AF48" s="174">
        <v>149535</v>
      </c>
      <c r="AG48" s="174">
        <v>144290</v>
      </c>
      <c r="AH48" s="174">
        <v>150675</v>
      </c>
      <c r="AI48" s="174">
        <v>153378</v>
      </c>
      <c r="AJ48" s="174">
        <v>156383</v>
      </c>
    </row>
    <row r="49" spans="1:36" s="180" customFormat="1" ht="12" customHeight="1">
      <c r="A49" s="177" t="s">
        <v>492</v>
      </c>
      <c r="B49" s="178">
        <v>26703</v>
      </c>
      <c r="C49" s="178">
        <v>27249</v>
      </c>
      <c r="D49" s="178">
        <v>28625</v>
      </c>
      <c r="E49" s="178">
        <v>29870</v>
      </c>
      <c r="F49" s="178">
        <v>31264</v>
      </c>
      <c r="G49" s="178">
        <v>32771</v>
      </c>
      <c r="H49" s="178">
        <v>34236</v>
      </c>
      <c r="I49" s="178">
        <v>35590</v>
      </c>
      <c r="J49" s="178">
        <v>36826</v>
      </c>
      <c r="K49" s="178">
        <v>38081</v>
      </c>
      <c r="L49" s="178">
        <v>40642</v>
      </c>
      <c r="M49" s="178">
        <v>43715</v>
      </c>
      <c r="N49" s="178">
        <v>43145</v>
      </c>
      <c r="O49" s="178">
        <v>43432</v>
      </c>
      <c r="P49" s="178">
        <v>44413</v>
      </c>
      <c r="Q49" s="178">
        <v>47406</v>
      </c>
      <c r="R49" s="178">
        <v>52259</v>
      </c>
      <c r="S49" s="178">
        <v>50222</v>
      </c>
      <c r="T49" s="178">
        <v>56434</v>
      </c>
      <c r="U49" s="178">
        <v>57550</v>
      </c>
      <c r="V49" s="178">
        <v>59772</v>
      </c>
      <c r="W49" s="178">
        <v>64454</v>
      </c>
      <c r="X49" s="178">
        <v>67757</v>
      </c>
      <c r="Y49" s="178">
        <v>72135</v>
      </c>
      <c r="Z49" s="178">
        <v>77503</v>
      </c>
      <c r="AA49" s="178">
        <v>77342</v>
      </c>
      <c r="AB49" s="178">
        <v>77148</v>
      </c>
      <c r="AC49" s="178">
        <v>82240</v>
      </c>
      <c r="AD49" s="178">
        <v>84225</v>
      </c>
      <c r="AE49" s="178">
        <v>86678</v>
      </c>
      <c r="AF49" s="178">
        <v>84661</v>
      </c>
      <c r="AG49" s="178">
        <v>82736</v>
      </c>
      <c r="AH49" s="178">
        <v>86269</v>
      </c>
      <c r="AI49" s="178">
        <v>88560</v>
      </c>
      <c r="AJ49" s="178">
        <v>92323</v>
      </c>
    </row>
    <row r="50" spans="1:36" s="180" customFormat="1" ht="12" customHeight="1">
      <c r="A50" s="177" t="s">
        <v>493</v>
      </c>
      <c r="B50" s="178">
        <v>4712</v>
      </c>
      <c r="C50" s="178">
        <v>5089</v>
      </c>
      <c r="D50" s="178">
        <v>5516</v>
      </c>
      <c r="E50" s="178">
        <v>6000</v>
      </c>
      <c r="F50" s="178">
        <v>6549</v>
      </c>
      <c r="G50" s="178">
        <v>7172</v>
      </c>
      <c r="H50" s="178">
        <v>7882</v>
      </c>
      <c r="I50" s="178">
        <v>8692</v>
      </c>
      <c r="J50" s="178">
        <v>9618</v>
      </c>
      <c r="K50" s="178">
        <v>10677</v>
      </c>
      <c r="L50" s="178">
        <v>11896</v>
      </c>
      <c r="M50" s="178">
        <v>13267</v>
      </c>
      <c r="N50" s="178">
        <v>14173</v>
      </c>
      <c r="O50" s="178">
        <v>15731</v>
      </c>
      <c r="P50" s="178">
        <v>17933</v>
      </c>
      <c r="Q50" s="178">
        <v>20650</v>
      </c>
      <c r="R50" s="178">
        <v>23597</v>
      </c>
      <c r="S50" s="178">
        <v>28435</v>
      </c>
      <c r="T50" s="178">
        <v>33377</v>
      </c>
      <c r="U50" s="178">
        <v>39793</v>
      </c>
      <c r="V50" s="178">
        <v>41803</v>
      </c>
      <c r="W50" s="178">
        <v>47905</v>
      </c>
      <c r="X50" s="178">
        <v>54378</v>
      </c>
      <c r="Y50" s="178">
        <v>59930</v>
      </c>
      <c r="Z50" s="178">
        <v>66749</v>
      </c>
      <c r="AA50" s="178">
        <v>67383</v>
      </c>
      <c r="AB50" s="178">
        <v>68801</v>
      </c>
      <c r="AC50" s="178">
        <v>67287</v>
      </c>
      <c r="AD50" s="178">
        <v>68611</v>
      </c>
      <c r="AE50" s="178">
        <v>71502</v>
      </c>
      <c r="AF50" s="178">
        <v>64874</v>
      </c>
      <c r="AG50" s="178">
        <v>61554</v>
      </c>
      <c r="AH50" s="178">
        <v>64406</v>
      </c>
      <c r="AI50" s="178">
        <v>64818</v>
      </c>
      <c r="AJ50" s="178">
        <v>64060</v>
      </c>
    </row>
    <row r="51" spans="1:36" s="180" customFormat="1" ht="12" customHeight="1">
      <c r="A51" s="182" t="s">
        <v>494</v>
      </c>
      <c r="B51" s="183">
        <v>1274791</v>
      </c>
      <c r="C51" s="183">
        <v>1412430</v>
      </c>
      <c r="D51" s="183">
        <v>1585045</v>
      </c>
      <c r="E51" s="183">
        <v>1766196</v>
      </c>
      <c r="F51" s="183">
        <v>1982731</v>
      </c>
      <c r="G51" s="183">
        <v>2265418</v>
      </c>
      <c r="H51" s="183">
        <v>2522602</v>
      </c>
      <c r="I51" s="183">
        <v>2627342</v>
      </c>
      <c r="J51" s="183">
        <v>2599936</v>
      </c>
      <c r="K51" s="183">
        <v>2713050</v>
      </c>
      <c r="L51" s="183">
        <v>2924237</v>
      </c>
      <c r="M51" s="183">
        <v>3171561</v>
      </c>
      <c r="N51" s="183">
        <v>3407866</v>
      </c>
      <c r="O51" s="183">
        <v>3709483</v>
      </c>
      <c r="P51" s="183">
        <v>4104980</v>
      </c>
      <c r="Q51" s="183">
        <v>4466818</v>
      </c>
      <c r="R51" s="183">
        <v>4867897</v>
      </c>
      <c r="S51" s="183">
        <v>5119564</v>
      </c>
      <c r="T51" s="183">
        <v>5576063</v>
      </c>
      <c r="U51" s="183">
        <v>5503843</v>
      </c>
      <c r="V51" s="183">
        <v>6068773</v>
      </c>
      <c r="W51" s="183">
        <v>6588409</v>
      </c>
      <c r="X51" s="183">
        <v>7239519</v>
      </c>
      <c r="Y51" s="183">
        <v>7634324</v>
      </c>
      <c r="Z51" s="183">
        <v>7788109</v>
      </c>
      <c r="AA51" s="183">
        <v>8104717</v>
      </c>
      <c r="AB51" s="183">
        <v>8456841</v>
      </c>
      <c r="AC51" s="183">
        <v>8960834</v>
      </c>
      <c r="AD51" s="183">
        <v>9390688</v>
      </c>
      <c r="AE51" s="183">
        <v>9834520</v>
      </c>
      <c r="AF51" s="183">
        <v>8534340</v>
      </c>
      <c r="AG51" s="183">
        <v>8466072</v>
      </c>
      <c r="AH51" s="183">
        <v>9738026</v>
      </c>
      <c r="AI51" s="183">
        <v>10898466</v>
      </c>
      <c r="AJ51" s="183">
        <v>11671915</v>
      </c>
    </row>
    <row r="52" spans="1:36" s="180" customFormat="1" ht="12" customHeight="1">
      <c r="A52" s="53" t="s">
        <v>495</v>
      </c>
      <c r="B52" s="178">
        <v>34137</v>
      </c>
      <c r="C52" s="178">
        <v>37622</v>
      </c>
      <c r="D52" s="178">
        <v>46089</v>
      </c>
      <c r="E52" s="178">
        <v>56775</v>
      </c>
      <c r="F52" s="178">
        <v>75349</v>
      </c>
      <c r="G52" s="178">
        <v>78531</v>
      </c>
      <c r="H52" s="178">
        <v>80133</v>
      </c>
      <c r="I52" s="178">
        <v>75793</v>
      </c>
      <c r="J52" s="178">
        <v>58610</v>
      </c>
      <c r="K52" s="178">
        <v>74947</v>
      </c>
      <c r="L52" s="178">
        <v>89139</v>
      </c>
      <c r="M52" s="178">
        <v>104138</v>
      </c>
      <c r="N52" s="178">
        <v>113680</v>
      </c>
      <c r="O52" s="178">
        <v>99123</v>
      </c>
      <c r="P52" s="178">
        <v>148983</v>
      </c>
      <c r="Q52" s="178">
        <v>128767</v>
      </c>
      <c r="R52" s="178">
        <v>142444</v>
      </c>
      <c r="S52" s="178">
        <v>145165</v>
      </c>
      <c r="T52" s="178">
        <v>131650</v>
      </c>
      <c r="U52" s="178">
        <v>123538</v>
      </c>
      <c r="V52" s="178">
        <v>150591</v>
      </c>
      <c r="W52" s="178">
        <v>156957</v>
      </c>
      <c r="X52" s="178">
        <v>186322</v>
      </c>
      <c r="Y52" s="178">
        <v>188700</v>
      </c>
      <c r="Z52" s="178">
        <v>215003</v>
      </c>
      <c r="AA52" s="178">
        <v>239935</v>
      </c>
      <c r="AB52" s="178">
        <v>290023</v>
      </c>
      <c r="AC52" s="178">
        <v>321458</v>
      </c>
      <c r="AD52" s="178">
        <v>353053</v>
      </c>
      <c r="AE52" s="178">
        <v>344332</v>
      </c>
      <c r="AF52" s="178">
        <v>117886</v>
      </c>
      <c r="AG52" s="178">
        <v>93286</v>
      </c>
      <c r="AH52" s="178">
        <v>211061</v>
      </c>
      <c r="AI52" s="178">
        <v>369954</v>
      </c>
      <c r="AJ52" s="178">
        <v>492589</v>
      </c>
    </row>
    <row r="53" spans="1:36" ht="12" customHeight="1">
      <c r="A53" s="184" t="s">
        <v>496</v>
      </c>
      <c r="B53" s="178">
        <v>100764</v>
      </c>
      <c r="C53" s="178">
        <v>104477</v>
      </c>
      <c r="D53" s="178">
        <v>115845</v>
      </c>
      <c r="E53" s="178">
        <v>127320</v>
      </c>
      <c r="F53" s="178">
        <v>134926</v>
      </c>
      <c r="G53" s="178">
        <v>180273</v>
      </c>
      <c r="H53" s="178">
        <v>204166</v>
      </c>
      <c r="I53" s="178">
        <v>206643</v>
      </c>
      <c r="J53" s="178">
        <v>229010</v>
      </c>
      <c r="K53" s="178">
        <v>240352</v>
      </c>
      <c r="L53" s="178">
        <v>268893</v>
      </c>
      <c r="M53" s="178">
        <v>282348</v>
      </c>
      <c r="N53" s="178">
        <v>310346</v>
      </c>
      <c r="O53" s="178">
        <v>294208</v>
      </c>
      <c r="P53" s="178">
        <v>368265</v>
      </c>
      <c r="Q53" s="178">
        <v>343703</v>
      </c>
      <c r="R53" s="178">
        <v>436091</v>
      </c>
      <c r="S53" s="178">
        <v>495280</v>
      </c>
      <c r="T53" s="178">
        <v>500970</v>
      </c>
      <c r="U53" s="178">
        <v>501939</v>
      </c>
      <c r="V53" s="178">
        <v>580152</v>
      </c>
      <c r="W53" s="178">
        <v>757123</v>
      </c>
      <c r="X53" s="178">
        <v>843281</v>
      </c>
      <c r="Y53" s="178">
        <v>1035821</v>
      </c>
      <c r="Z53" s="178">
        <v>1044473</v>
      </c>
      <c r="AA53" s="178">
        <v>1288103</v>
      </c>
      <c r="AB53" s="178">
        <v>1450311</v>
      </c>
      <c r="AC53" s="178">
        <v>1703558</v>
      </c>
      <c r="AD53" s="178">
        <v>1739056</v>
      </c>
      <c r="AE53" s="178">
        <v>1772468</v>
      </c>
      <c r="AF53" s="178">
        <v>344285</v>
      </c>
      <c r="AG53" s="178">
        <v>103516</v>
      </c>
      <c r="AH53" s="178">
        <v>462458</v>
      </c>
      <c r="AI53" s="178">
        <v>967982</v>
      </c>
      <c r="AJ53" s="178">
        <v>1358823</v>
      </c>
    </row>
    <row r="54" spans="1:36" ht="12" customHeight="1">
      <c r="A54" s="185" t="s">
        <v>497</v>
      </c>
      <c r="B54" s="186">
        <v>1208164</v>
      </c>
      <c r="C54" s="186">
        <v>1345575</v>
      </c>
      <c r="D54" s="186">
        <v>1515289</v>
      </c>
      <c r="E54" s="186">
        <v>1695651</v>
      </c>
      <c r="F54" s="186">
        <v>1923154</v>
      </c>
      <c r="G54" s="186">
        <v>2163676</v>
      </c>
      <c r="H54" s="186">
        <v>2398569</v>
      </c>
      <c r="I54" s="186">
        <v>2496492</v>
      </c>
      <c r="J54" s="186">
        <v>2429536</v>
      </c>
      <c r="K54" s="186">
        <v>2547645</v>
      </c>
      <c r="L54" s="186">
        <v>2744483</v>
      </c>
      <c r="M54" s="186">
        <v>2993351</v>
      </c>
      <c r="N54" s="186">
        <v>3211200</v>
      </c>
      <c r="O54" s="186">
        <v>3514398</v>
      </c>
      <c r="P54" s="186">
        <v>3885698</v>
      </c>
      <c r="Q54" s="186">
        <v>4251882</v>
      </c>
      <c r="R54" s="186">
        <v>4574250</v>
      </c>
      <c r="S54" s="186">
        <v>4769449</v>
      </c>
      <c r="T54" s="186">
        <v>5206743</v>
      </c>
      <c r="U54" s="186">
        <v>5125442</v>
      </c>
      <c r="V54" s="186">
        <v>5639212</v>
      </c>
      <c r="W54" s="186">
        <v>5988243</v>
      </c>
      <c r="X54" s="186">
        <v>6582560</v>
      </c>
      <c r="Y54" s="186">
        <v>6787203</v>
      </c>
      <c r="Z54" s="186">
        <v>6958639</v>
      </c>
      <c r="AA54" s="186">
        <v>7056549</v>
      </c>
      <c r="AB54" s="186">
        <v>7296553</v>
      </c>
      <c r="AC54" s="186">
        <v>7578734</v>
      </c>
      <c r="AD54" s="186">
        <v>8004685</v>
      </c>
      <c r="AE54" s="186">
        <v>8406384</v>
      </c>
      <c r="AF54" s="186">
        <v>8307941</v>
      </c>
      <c r="AG54" s="186">
        <v>8455842</v>
      </c>
      <c r="AH54" s="186">
        <v>9486629</v>
      </c>
      <c r="AI54" s="186">
        <v>10300438</v>
      </c>
      <c r="AJ54" s="186">
        <v>10805681</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54728-73AD-4835-8B6A-5B8DACAD31C0}">
  <dimension ref="A1:AJ165"/>
  <sheetViews>
    <sheetView zoomScale="130" zoomScaleNormal="130" zoomScaleSheetLayoutView="70" workbookViewId="0">
      <pane xSplit="1" ySplit="4" topLeftCell="Y5" activePane="bottomRight" state="frozen"/>
      <selection activeCell="A14" sqref="A14:J14"/>
      <selection pane="topRight" activeCell="A14" sqref="A14:J14"/>
      <selection pane="bottomLeft" activeCell="A14" sqref="A14:J14"/>
      <selection pane="bottomRight" activeCell="AE115" activeCellId="2" sqref="AE4:AJ4 AE60:AJ60 AE115:AJ115"/>
    </sheetView>
  </sheetViews>
  <sheetFormatPr defaultColWidth="7.75" defaultRowHeight="12" customHeight="1"/>
  <cols>
    <col min="1" max="1" width="41.75" style="37" customWidth="1"/>
    <col min="2" max="15" width="7.75" style="37" customWidth="1"/>
    <col min="16" max="16" width="8.25" style="37" bestFit="1" customWidth="1"/>
    <col min="17" max="19" width="7.75" style="37" customWidth="1"/>
    <col min="20" max="36" width="7.25" style="37" customWidth="1"/>
    <col min="37" max="16384" width="7.75" style="36"/>
  </cols>
  <sheetData>
    <row r="1" spans="1:36" ht="12" customHeight="1">
      <c r="A1" s="81" t="s">
        <v>498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47"/>
      <c r="AG1" s="47"/>
      <c r="AH1" s="47"/>
      <c r="AI1" s="47"/>
      <c r="AJ1" s="47"/>
    </row>
    <row r="2" spans="1:36" ht="12" customHeight="1">
      <c r="A2" s="81" t="s">
        <v>246</v>
      </c>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row>
    <row r="3" spans="1:36" ht="12" customHeight="1">
      <c r="A3" s="36" t="s">
        <v>219</v>
      </c>
      <c r="B3" s="36"/>
      <c r="C3" s="36"/>
      <c r="D3" s="36"/>
      <c r="E3" s="36"/>
      <c r="F3" s="36"/>
      <c r="G3" s="36"/>
      <c r="H3" s="36"/>
      <c r="I3" s="36"/>
      <c r="J3" s="36"/>
      <c r="K3" s="36"/>
      <c r="L3" s="36"/>
      <c r="M3" s="36"/>
      <c r="N3" s="36"/>
      <c r="O3" s="38"/>
      <c r="P3" s="38"/>
      <c r="Q3" s="36"/>
      <c r="R3" s="36"/>
      <c r="S3" s="36"/>
      <c r="T3" s="36"/>
      <c r="U3" s="36"/>
      <c r="V3" s="189"/>
      <c r="W3" s="36"/>
      <c r="X3" s="38"/>
      <c r="Y3" s="38"/>
      <c r="Z3" s="38"/>
      <c r="AA3" s="38"/>
      <c r="AB3" s="38"/>
      <c r="AC3" s="38"/>
      <c r="AD3" s="38"/>
      <c r="AE3" s="38"/>
      <c r="AF3" s="38"/>
      <c r="AH3" s="83"/>
      <c r="AI3" s="38"/>
      <c r="AJ3" s="38" t="s">
        <v>213</v>
      </c>
    </row>
    <row r="4" spans="1:36" s="97" customFormat="1" ht="12" customHeight="1">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ht="12" customHeight="1">
      <c r="A5" s="172" t="s">
        <v>451</v>
      </c>
      <c r="B5" s="173">
        <v>1890331</v>
      </c>
      <c r="C5" s="173">
        <v>1982461</v>
      </c>
      <c r="D5" s="173">
        <v>2171937</v>
      </c>
      <c r="E5" s="173">
        <v>2358378</v>
      </c>
      <c r="F5" s="173">
        <v>2518276</v>
      </c>
      <c r="G5" s="173">
        <v>2770354</v>
      </c>
      <c r="H5" s="173">
        <v>2935431</v>
      </c>
      <c r="I5" s="173">
        <v>2910818</v>
      </c>
      <c r="J5" s="173">
        <v>2667522</v>
      </c>
      <c r="K5" s="173">
        <v>2770360</v>
      </c>
      <c r="L5" s="173">
        <v>2964882</v>
      </c>
      <c r="M5" s="173">
        <v>3144845</v>
      </c>
      <c r="N5" s="173">
        <v>3350548</v>
      </c>
      <c r="O5" s="173">
        <v>3579540</v>
      </c>
      <c r="P5" s="173">
        <v>3845316</v>
      </c>
      <c r="Q5" s="173">
        <v>4006432</v>
      </c>
      <c r="R5" s="173">
        <v>4173480</v>
      </c>
      <c r="S5" s="173">
        <v>4263490</v>
      </c>
      <c r="T5" s="173">
        <v>4387728</v>
      </c>
      <c r="U5" s="173">
        <v>4314531</v>
      </c>
      <c r="V5" s="173">
        <v>4590648</v>
      </c>
      <c r="W5" s="173">
        <v>4787174</v>
      </c>
      <c r="X5" s="173">
        <v>5141202</v>
      </c>
      <c r="Y5" s="173">
        <v>5308137</v>
      </c>
      <c r="Z5" s="173">
        <v>5306469</v>
      </c>
      <c r="AA5" s="173">
        <v>5574525</v>
      </c>
      <c r="AB5" s="173">
        <v>5790378</v>
      </c>
      <c r="AC5" s="173">
        <v>6096278</v>
      </c>
      <c r="AD5" s="173">
        <v>6333308</v>
      </c>
      <c r="AE5" s="173">
        <v>6567024</v>
      </c>
      <c r="AF5" s="173">
        <v>5718483</v>
      </c>
      <c r="AG5" s="173">
        <v>5619082</v>
      </c>
      <c r="AH5" s="173">
        <v>6126479</v>
      </c>
      <c r="AI5" s="173">
        <v>6721316</v>
      </c>
      <c r="AJ5" s="173">
        <v>7169032</v>
      </c>
    </row>
    <row r="6" spans="1:36" s="35" customFormat="1" ht="12" customHeight="1">
      <c r="A6" s="172" t="s">
        <v>452</v>
      </c>
      <c r="B6" s="174">
        <v>439073</v>
      </c>
      <c r="C6" s="174">
        <v>453429</v>
      </c>
      <c r="D6" s="174">
        <v>480714</v>
      </c>
      <c r="E6" s="174">
        <v>505568</v>
      </c>
      <c r="F6" s="174">
        <v>535591</v>
      </c>
      <c r="G6" s="174">
        <v>566787</v>
      </c>
      <c r="H6" s="174">
        <v>591399</v>
      </c>
      <c r="I6" s="174">
        <v>617582</v>
      </c>
      <c r="J6" s="174">
        <v>597048</v>
      </c>
      <c r="K6" s="174">
        <v>620851</v>
      </c>
      <c r="L6" s="174">
        <v>653020</v>
      </c>
      <c r="M6" s="174">
        <v>688558</v>
      </c>
      <c r="N6" s="174">
        <v>737871</v>
      </c>
      <c r="O6" s="174">
        <v>785063</v>
      </c>
      <c r="P6" s="174">
        <v>819271</v>
      </c>
      <c r="Q6" s="174">
        <v>860895</v>
      </c>
      <c r="R6" s="174">
        <v>883667</v>
      </c>
      <c r="S6" s="174">
        <v>879786</v>
      </c>
      <c r="T6" s="174">
        <v>904554</v>
      </c>
      <c r="U6" s="174">
        <v>900473</v>
      </c>
      <c r="V6" s="174">
        <v>917913</v>
      </c>
      <c r="W6" s="174">
        <v>927630</v>
      </c>
      <c r="X6" s="174">
        <v>933355</v>
      </c>
      <c r="Y6" s="174">
        <v>926041</v>
      </c>
      <c r="Z6" s="174">
        <v>936003</v>
      </c>
      <c r="AA6" s="174">
        <v>958590</v>
      </c>
      <c r="AB6" s="174">
        <v>981667</v>
      </c>
      <c r="AC6" s="174">
        <v>1005594</v>
      </c>
      <c r="AD6" s="174">
        <v>1029405</v>
      </c>
      <c r="AE6" s="174">
        <v>1056236</v>
      </c>
      <c r="AF6" s="174">
        <v>1080776</v>
      </c>
      <c r="AG6" s="174">
        <v>1113223</v>
      </c>
      <c r="AH6" s="174">
        <v>1149895</v>
      </c>
      <c r="AI6" s="174">
        <v>1190781</v>
      </c>
      <c r="AJ6" s="174">
        <v>1231506</v>
      </c>
    </row>
    <row r="7" spans="1:36" s="72" customFormat="1" ht="12" customHeight="1">
      <c r="A7" s="175" t="s">
        <v>453</v>
      </c>
      <c r="B7" s="176">
        <v>393356</v>
      </c>
      <c r="C7" s="176">
        <v>406747</v>
      </c>
      <c r="D7" s="176">
        <v>429217</v>
      </c>
      <c r="E7" s="176">
        <v>447914</v>
      </c>
      <c r="F7" s="176">
        <v>474642</v>
      </c>
      <c r="G7" s="176">
        <v>496110</v>
      </c>
      <c r="H7" s="176">
        <v>518667</v>
      </c>
      <c r="I7" s="176">
        <v>533297</v>
      </c>
      <c r="J7" s="176">
        <v>537073</v>
      </c>
      <c r="K7" s="176">
        <v>552055</v>
      </c>
      <c r="L7" s="176">
        <v>577569</v>
      </c>
      <c r="M7" s="176">
        <v>608563</v>
      </c>
      <c r="N7" s="176">
        <v>643960</v>
      </c>
      <c r="O7" s="176">
        <v>685569</v>
      </c>
      <c r="P7" s="176">
        <v>704568</v>
      </c>
      <c r="Q7" s="176">
        <v>728399</v>
      </c>
      <c r="R7" s="176">
        <v>744106</v>
      </c>
      <c r="S7" s="176">
        <v>745503</v>
      </c>
      <c r="T7" s="176">
        <v>765837</v>
      </c>
      <c r="U7" s="176">
        <v>758979</v>
      </c>
      <c r="V7" s="176">
        <v>765991</v>
      </c>
      <c r="W7" s="176">
        <v>773054</v>
      </c>
      <c r="X7" s="176">
        <v>773112</v>
      </c>
      <c r="Y7" s="176">
        <v>763947</v>
      </c>
      <c r="Z7" s="176">
        <v>771760</v>
      </c>
      <c r="AA7" s="176">
        <v>793586</v>
      </c>
      <c r="AB7" s="176">
        <v>814383</v>
      </c>
      <c r="AC7" s="176">
        <v>835891</v>
      </c>
      <c r="AD7" s="176">
        <v>854988</v>
      </c>
      <c r="AE7" s="176">
        <v>877034</v>
      </c>
      <c r="AF7" s="176">
        <v>900932</v>
      </c>
      <c r="AG7" s="176">
        <v>930898</v>
      </c>
      <c r="AH7" s="176">
        <v>961893</v>
      </c>
      <c r="AI7" s="176">
        <v>993143</v>
      </c>
      <c r="AJ7" s="176">
        <v>1025540</v>
      </c>
    </row>
    <row r="8" spans="1:36" s="72" customFormat="1" ht="12" customHeight="1">
      <c r="A8" s="177" t="s">
        <v>454</v>
      </c>
      <c r="B8" s="178">
        <v>118660</v>
      </c>
      <c r="C8" s="178">
        <v>121567</v>
      </c>
      <c r="D8" s="178">
        <v>123720</v>
      </c>
      <c r="E8" s="178">
        <v>125579</v>
      </c>
      <c r="F8" s="178">
        <v>128383</v>
      </c>
      <c r="G8" s="178">
        <v>131929</v>
      </c>
      <c r="H8" s="178">
        <v>132313</v>
      </c>
      <c r="I8" s="178">
        <v>133338</v>
      </c>
      <c r="J8" s="178">
        <v>133976</v>
      </c>
      <c r="K8" s="178">
        <v>136919</v>
      </c>
      <c r="L8" s="178">
        <v>140355</v>
      </c>
      <c r="M8" s="178">
        <v>145295</v>
      </c>
      <c r="N8" s="178">
        <v>148645</v>
      </c>
      <c r="O8" s="178">
        <v>151566</v>
      </c>
      <c r="P8" s="178">
        <v>156110</v>
      </c>
      <c r="Q8" s="178">
        <v>160307</v>
      </c>
      <c r="R8" s="178">
        <v>163908</v>
      </c>
      <c r="S8" s="178">
        <v>166039</v>
      </c>
      <c r="T8" s="178">
        <v>167101</v>
      </c>
      <c r="U8" s="178">
        <v>163410</v>
      </c>
      <c r="V8" s="178">
        <v>167360</v>
      </c>
      <c r="W8" s="178">
        <v>170111</v>
      </c>
      <c r="X8" s="178">
        <v>171540</v>
      </c>
      <c r="Y8" s="178">
        <v>171840</v>
      </c>
      <c r="Z8" s="178">
        <v>177904</v>
      </c>
      <c r="AA8" s="178">
        <v>179855</v>
      </c>
      <c r="AB8" s="178">
        <v>183787</v>
      </c>
      <c r="AC8" s="178">
        <v>185853</v>
      </c>
      <c r="AD8" s="178">
        <v>186584</v>
      </c>
      <c r="AE8" s="178">
        <v>188851</v>
      </c>
      <c r="AF8" s="178">
        <v>194675</v>
      </c>
      <c r="AG8" s="178">
        <v>205332</v>
      </c>
      <c r="AH8" s="178">
        <v>217181</v>
      </c>
      <c r="AI8" s="178">
        <v>227534</v>
      </c>
      <c r="AJ8" s="178">
        <v>235115</v>
      </c>
    </row>
    <row r="9" spans="1:36" s="72" customFormat="1" ht="12" customHeight="1">
      <c r="A9" s="177" t="s">
        <v>455</v>
      </c>
      <c r="B9" s="178">
        <v>64538</v>
      </c>
      <c r="C9" s="178">
        <v>66474</v>
      </c>
      <c r="D9" s="178">
        <v>72627</v>
      </c>
      <c r="E9" s="178">
        <v>74201</v>
      </c>
      <c r="F9" s="178">
        <v>77717</v>
      </c>
      <c r="G9" s="178">
        <v>76508</v>
      </c>
      <c r="H9" s="178">
        <v>78551</v>
      </c>
      <c r="I9" s="178">
        <v>81630</v>
      </c>
      <c r="J9" s="178">
        <v>80569</v>
      </c>
      <c r="K9" s="178">
        <v>77938</v>
      </c>
      <c r="L9" s="178">
        <v>77172</v>
      </c>
      <c r="M9" s="178">
        <v>79504</v>
      </c>
      <c r="N9" s="178">
        <v>86627</v>
      </c>
      <c r="O9" s="178">
        <v>86507</v>
      </c>
      <c r="P9" s="178">
        <v>72243</v>
      </c>
      <c r="Q9" s="178">
        <v>82845</v>
      </c>
      <c r="R9" s="178">
        <v>88380</v>
      </c>
      <c r="S9" s="178">
        <v>99091</v>
      </c>
      <c r="T9" s="178">
        <v>109633</v>
      </c>
      <c r="U9" s="178">
        <v>109174</v>
      </c>
      <c r="V9" s="178">
        <v>111447</v>
      </c>
      <c r="W9" s="178">
        <v>112087</v>
      </c>
      <c r="X9" s="178">
        <v>111233</v>
      </c>
      <c r="Y9" s="178">
        <v>110768</v>
      </c>
      <c r="Z9" s="178">
        <v>112225</v>
      </c>
      <c r="AA9" s="178">
        <v>116747</v>
      </c>
      <c r="AB9" s="178">
        <v>119880</v>
      </c>
      <c r="AC9" s="178">
        <v>123365</v>
      </c>
      <c r="AD9" s="178">
        <v>123638</v>
      </c>
      <c r="AE9" s="178">
        <v>124188</v>
      </c>
      <c r="AF9" s="178">
        <v>126224</v>
      </c>
      <c r="AG9" s="178">
        <v>128470</v>
      </c>
      <c r="AH9" s="178">
        <v>131802</v>
      </c>
      <c r="AI9" s="178">
        <v>137889</v>
      </c>
      <c r="AJ9" s="178">
        <v>143175</v>
      </c>
    </row>
    <row r="10" spans="1:36" s="72" customFormat="1" ht="12" customHeight="1">
      <c r="A10" s="177" t="s">
        <v>456</v>
      </c>
      <c r="B10" s="178">
        <v>40695</v>
      </c>
      <c r="C10" s="178">
        <v>43775</v>
      </c>
      <c r="D10" s="178">
        <v>45318</v>
      </c>
      <c r="E10" s="178">
        <v>48849</v>
      </c>
      <c r="F10" s="178">
        <v>54175</v>
      </c>
      <c r="G10" s="178">
        <v>55238</v>
      </c>
      <c r="H10" s="178">
        <v>53818</v>
      </c>
      <c r="I10" s="178">
        <v>48660</v>
      </c>
      <c r="J10" s="178">
        <v>58196</v>
      </c>
      <c r="K10" s="178">
        <v>61021</v>
      </c>
      <c r="L10" s="178">
        <v>70295</v>
      </c>
      <c r="M10" s="178">
        <v>69567</v>
      </c>
      <c r="N10" s="178">
        <v>78858</v>
      </c>
      <c r="O10" s="178">
        <v>93418</v>
      </c>
      <c r="P10" s="178">
        <v>102290</v>
      </c>
      <c r="Q10" s="178">
        <v>107644</v>
      </c>
      <c r="R10" s="178">
        <v>113289</v>
      </c>
      <c r="S10" s="178">
        <v>108400</v>
      </c>
      <c r="T10" s="178">
        <v>114227</v>
      </c>
      <c r="U10" s="178">
        <v>114118</v>
      </c>
      <c r="V10" s="178">
        <v>114094</v>
      </c>
      <c r="W10" s="178">
        <v>120038</v>
      </c>
      <c r="X10" s="178">
        <v>116979</v>
      </c>
      <c r="Y10" s="178">
        <v>108241</v>
      </c>
      <c r="Z10" s="178">
        <v>97868</v>
      </c>
      <c r="AA10" s="178">
        <v>98942</v>
      </c>
      <c r="AB10" s="178">
        <v>100142</v>
      </c>
      <c r="AC10" s="178">
        <v>101294</v>
      </c>
      <c r="AD10" s="178">
        <v>101410</v>
      </c>
      <c r="AE10" s="178">
        <v>102553</v>
      </c>
      <c r="AF10" s="178">
        <v>105734</v>
      </c>
      <c r="AG10" s="178">
        <v>106408</v>
      </c>
      <c r="AH10" s="178">
        <v>108606</v>
      </c>
      <c r="AI10" s="178">
        <v>110994</v>
      </c>
      <c r="AJ10" s="178">
        <v>116945</v>
      </c>
    </row>
    <row r="11" spans="1:36" s="72" customFormat="1" ht="12" customHeight="1">
      <c r="A11" s="177" t="s">
        <v>457</v>
      </c>
      <c r="B11" s="178">
        <v>32070</v>
      </c>
      <c r="C11" s="178">
        <v>35654</v>
      </c>
      <c r="D11" s="178">
        <v>36906</v>
      </c>
      <c r="E11" s="178">
        <v>40566</v>
      </c>
      <c r="F11" s="178">
        <v>43489</v>
      </c>
      <c r="G11" s="178">
        <v>53594</v>
      </c>
      <c r="H11" s="178">
        <v>57701</v>
      </c>
      <c r="I11" s="178">
        <v>66282</v>
      </c>
      <c r="J11" s="178">
        <v>63520</v>
      </c>
      <c r="K11" s="178">
        <v>64214</v>
      </c>
      <c r="L11" s="178">
        <v>68661</v>
      </c>
      <c r="M11" s="178">
        <v>73111</v>
      </c>
      <c r="N11" s="178">
        <v>75203</v>
      </c>
      <c r="O11" s="178">
        <v>80771</v>
      </c>
      <c r="P11" s="178">
        <v>87533</v>
      </c>
      <c r="Q11" s="178">
        <v>87151</v>
      </c>
      <c r="R11" s="178">
        <v>87931</v>
      </c>
      <c r="S11" s="178">
        <v>82968</v>
      </c>
      <c r="T11" s="178">
        <v>80486</v>
      </c>
      <c r="U11" s="178">
        <v>90134</v>
      </c>
      <c r="V11" s="178">
        <v>94776</v>
      </c>
      <c r="W11" s="178">
        <v>90897</v>
      </c>
      <c r="X11" s="178">
        <v>91110</v>
      </c>
      <c r="Y11" s="178">
        <v>96298</v>
      </c>
      <c r="Z11" s="178">
        <v>96867</v>
      </c>
      <c r="AA11" s="178">
        <v>97284</v>
      </c>
      <c r="AB11" s="178">
        <v>98984</v>
      </c>
      <c r="AC11" s="178">
        <v>102512</v>
      </c>
      <c r="AD11" s="178">
        <v>105663</v>
      </c>
      <c r="AE11" s="178">
        <v>105908</v>
      </c>
      <c r="AF11" s="178">
        <v>110474</v>
      </c>
      <c r="AG11" s="178">
        <v>115453</v>
      </c>
      <c r="AH11" s="178">
        <v>120481</v>
      </c>
      <c r="AI11" s="178">
        <v>124377</v>
      </c>
      <c r="AJ11" s="178">
        <v>129934</v>
      </c>
    </row>
    <row r="12" spans="1:36" s="72" customFormat="1" ht="12" customHeight="1">
      <c r="A12" s="177" t="s">
        <v>458</v>
      </c>
      <c r="B12" s="178">
        <v>12803</v>
      </c>
      <c r="C12" s="178">
        <v>14073</v>
      </c>
      <c r="D12" s="178">
        <v>15436</v>
      </c>
      <c r="E12" s="178">
        <v>17454</v>
      </c>
      <c r="F12" s="178">
        <v>18401</v>
      </c>
      <c r="G12" s="178">
        <v>19305</v>
      </c>
      <c r="H12" s="178">
        <v>20141</v>
      </c>
      <c r="I12" s="178">
        <v>19844</v>
      </c>
      <c r="J12" s="178">
        <v>17896</v>
      </c>
      <c r="K12" s="178">
        <v>19505</v>
      </c>
      <c r="L12" s="178">
        <v>19226</v>
      </c>
      <c r="M12" s="178">
        <v>21320</v>
      </c>
      <c r="N12" s="178">
        <v>20882</v>
      </c>
      <c r="O12" s="178">
        <v>24146</v>
      </c>
      <c r="P12" s="178">
        <v>25362</v>
      </c>
      <c r="Q12" s="178">
        <v>24908</v>
      </c>
      <c r="R12" s="178">
        <v>25710</v>
      </c>
      <c r="S12" s="178">
        <v>26777</v>
      </c>
      <c r="T12" s="178">
        <v>29388</v>
      </c>
      <c r="U12" s="178">
        <v>33577</v>
      </c>
      <c r="V12" s="178">
        <v>36100</v>
      </c>
      <c r="W12" s="178">
        <v>41296</v>
      </c>
      <c r="X12" s="178">
        <v>42851</v>
      </c>
      <c r="Y12" s="178">
        <v>43773</v>
      </c>
      <c r="Z12" s="178">
        <v>46570</v>
      </c>
      <c r="AA12" s="178">
        <v>47019</v>
      </c>
      <c r="AB12" s="178">
        <v>44769</v>
      </c>
      <c r="AC12" s="178">
        <v>46172</v>
      </c>
      <c r="AD12" s="178">
        <v>48875</v>
      </c>
      <c r="AE12" s="178">
        <v>50708</v>
      </c>
      <c r="AF12" s="178">
        <v>51468</v>
      </c>
      <c r="AG12" s="178">
        <v>53126</v>
      </c>
      <c r="AH12" s="178">
        <v>54161</v>
      </c>
      <c r="AI12" s="178">
        <v>53974</v>
      </c>
      <c r="AJ12" s="178">
        <v>51677</v>
      </c>
    </row>
    <row r="13" spans="1:36" s="72" customFormat="1" ht="12" customHeight="1">
      <c r="A13" s="177" t="s">
        <v>459</v>
      </c>
      <c r="B13" s="178">
        <v>37174</v>
      </c>
      <c r="C13" s="178">
        <v>34722</v>
      </c>
      <c r="D13" s="178">
        <v>38953</v>
      </c>
      <c r="E13" s="178">
        <v>38451</v>
      </c>
      <c r="F13" s="178">
        <v>40899</v>
      </c>
      <c r="G13" s="178">
        <v>39946</v>
      </c>
      <c r="H13" s="178">
        <v>45531</v>
      </c>
      <c r="I13" s="178">
        <v>49721</v>
      </c>
      <c r="J13" s="178">
        <v>38681</v>
      </c>
      <c r="K13" s="178">
        <v>41472</v>
      </c>
      <c r="L13" s="178">
        <v>46729</v>
      </c>
      <c r="M13" s="178">
        <v>50908</v>
      </c>
      <c r="N13" s="178">
        <v>54481</v>
      </c>
      <c r="O13" s="178">
        <v>52914</v>
      </c>
      <c r="P13" s="178">
        <v>55784</v>
      </c>
      <c r="Q13" s="178">
        <v>49687</v>
      </c>
      <c r="R13" s="178">
        <v>51258</v>
      </c>
      <c r="S13" s="178">
        <v>50223</v>
      </c>
      <c r="T13" s="178">
        <v>48624</v>
      </c>
      <c r="U13" s="178">
        <v>45675</v>
      </c>
      <c r="V13" s="178">
        <v>45782</v>
      </c>
      <c r="W13" s="178">
        <v>44315</v>
      </c>
      <c r="X13" s="178">
        <v>43677</v>
      </c>
      <c r="Y13" s="178">
        <v>43029</v>
      </c>
      <c r="Z13" s="178">
        <v>43964</v>
      </c>
      <c r="AA13" s="178">
        <v>44704</v>
      </c>
      <c r="AB13" s="178">
        <v>45035</v>
      </c>
      <c r="AC13" s="178">
        <v>47157</v>
      </c>
      <c r="AD13" s="178">
        <v>50851</v>
      </c>
      <c r="AE13" s="178">
        <v>53164</v>
      </c>
      <c r="AF13" s="178">
        <v>54879</v>
      </c>
      <c r="AG13" s="178">
        <v>56746</v>
      </c>
      <c r="AH13" s="178">
        <v>57953</v>
      </c>
      <c r="AI13" s="178">
        <v>59298</v>
      </c>
      <c r="AJ13" s="178">
        <v>60799</v>
      </c>
    </row>
    <row r="14" spans="1:36" s="72" customFormat="1" ht="12" customHeight="1">
      <c r="A14" s="177" t="s">
        <v>460</v>
      </c>
      <c r="B14" s="178">
        <v>51251</v>
      </c>
      <c r="C14" s="178">
        <v>53396</v>
      </c>
      <c r="D14" s="178">
        <v>55315</v>
      </c>
      <c r="E14" s="178">
        <v>57685</v>
      </c>
      <c r="F14" s="178">
        <v>61997</v>
      </c>
      <c r="G14" s="178">
        <v>65750</v>
      </c>
      <c r="H14" s="178">
        <v>69461</v>
      </c>
      <c r="I14" s="178">
        <v>68936</v>
      </c>
      <c r="J14" s="178">
        <v>77816</v>
      </c>
      <c r="K14" s="178">
        <v>83191</v>
      </c>
      <c r="L14" s="178">
        <v>80552</v>
      </c>
      <c r="M14" s="178">
        <v>84621</v>
      </c>
      <c r="N14" s="178">
        <v>87623</v>
      </c>
      <c r="O14" s="178">
        <v>98338</v>
      </c>
      <c r="P14" s="178">
        <v>102601</v>
      </c>
      <c r="Q14" s="178">
        <v>107729</v>
      </c>
      <c r="R14" s="178">
        <v>107125</v>
      </c>
      <c r="S14" s="178">
        <v>107036</v>
      </c>
      <c r="T14" s="178">
        <v>108240</v>
      </c>
      <c r="U14" s="178">
        <v>102289</v>
      </c>
      <c r="V14" s="178">
        <v>97293</v>
      </c>
      <c r="W14" s="178">
        <v>96570</v>
      </c>
      <c r="X14" s="178">
        <v>96118</v>
      </c>
      <c r="Y14" s="178">
        <v>91232</v>
      </c>
      <c r="Z14" s="178">
        <v>92796</v>
      </c>
      <c r="AA14" s="178">
        <v>97560</v>
      </c>
      <c r="AB14" s="178">
        <v>103192</v>
      </c>
      <c r="AC14" s="178">
        <v>106571</v>
      </c>
      <c r="AD14" s="178">
        <v>108583</v>
      </c>
      <c r="AE14" s="178">
        <v>112485</v>
      </c>
      <c r="AF14" s="178">
        <v>115496</v>
      </c>
      <c r="AG14" s="178">
        <v>119120</v>
      </c>
      <c r="AH14" s="178">
        <v>122111</v>
      </c>
      <c r="AI14" s="178">
        <v>126170</v>
      </c>
      <c r="AJ14" s="178">
        <v>129627</v>
      </c>
    </row>
    <row r="15" spans="1:36" s="72" customFormat="1" ht="12" customHeight="1">
      <c r="A15" s="177" t="s">
        <v>461</v>
      </c>
      <c r="B15" s="178">
        <v>12830</v>
      </c>
      <c r="C15" s="178">
        <v>14373</v>
      </c>
      <c r="D15" s="178">
        <v>16237</v>
      </c>
      <c r="E15" s="178">
        <v>18622</v>
      </c>
      <c r="F15" s="178">
        <v>21898</v>
      </c>
      <c r="G15" s="178">
        <v>23680</v>
      </c>
      <c r="H15" s="178">
        <v>25207</v>
      </c>
      <c r="I15" s="178">
        <v>26512</v>
      </c>
      <c r="J15" s="178">
        <v>27236</v>
      </c>
      <c r="K15" s="178">
        <v>28441</v>
      </c>
      <c r="L15" s="178">
        <v>31196</v>
      </c>
      <c r="M15" s="178">
        <v>33865</v>
      </c>
      <c r="N15" s="178">
        <v>36102</v>
      </c>
      <c r="O15" s="178">
        <v>38829</v>
      </c>
      <c r="P15" s="178">
        <v>40591</v>
      </c>
      <c r="Q15" s="178">
        <v>43064</v>
      </c>
      <c r="R15" s="178">
        <v>42751</v>
      </c>
      <c r="S15" s="178">
        <v>46034</v>
      </c>
      <c r="T15" s="178">
        <v>48849</v>
      </c>
      <c r="U15" s="178">
        <v>48293</v>
      </c>
      <c r="V15" s="178">
        <v>51651</v>
      </c>
      <c r="W15" s="178">
        <v>49477</v>
      </c>
      <c r="X15" s="178">
        <v>50030</v>
      </c>
      <c r="Y15" s="178">
        <v>51817</v>
      </c>
      <c r="Z15" s="178">
        <v>51963</v>
      </c>
      <c r="AA15" s="178">
        <v>54661</v>
      </c>
      <c r="AB15" s="178">
        <v>54558</v>
      </c>
      <c r="AC15" s="178">
        <v>55476</v>
      </c>
      <c r="AD15" s="178">
        <v>55852</v>
      </c>
      <c r="AE15" s="178">
        <v>58260</v>
      </c>
      <c r="AF15" s="178">
        <v>57317</v>
      </c>
      <c r="AG15" s="178">
        <v>58905</v>
      </c>
      <c r="AH15" s="178">
        <v>62208</v>
      </c>
      <c r="AI15" s="178">
        <v>64639</v>
      </c>
      <c r="AJ15" s="178">
        <v>66332</v>
      </c>
    </row>
    <row r="16" spans="1:36" s="72" customFormat="1" ht="12" customHeight="1">
      <c r="A16" s="177" t="s">
        <v>462</v>
      </c>
      <c r="B16" s="178">
        <v>26790</v>
      </c>
      <c r="C16" s="178">
        <v>25614</v>
      </c>
      <c r="D16" s="178">
        <v>26799</v>
      </c>
      <c r="E16" s="178">
        <v>28408</v>
      </c>
      <c r="F16" s="178">
        <v>29148</v>
      </c>
      <c r="G16" s="178">
        <v>31400</v>
      </c>
      <c r="H16" s="178">
        <v>35708</v>
      </c>
      <c r="I16" s="178">
        <v>37353</v>
      </c>
      <c r="J16" s="178">
        <v>38692</v>
      </c>
      <c r="K16" s="178">
        <v>38876</v>
      </c>
      <c r="L16" s="178">
        <v>43332</v>
      </c>
      <c r="M16" s="178">
        <v>50426</v>
      </c>
      <c r="N16" s="178">
        <v>55539</v>
      </c>
      <c r="O16" s="178">
        <v>59080</v>
      </c>
      <c r="P16" s="178">
        <v>61318</v>
      </c>
      <c r="Q16" s="178">
        <v>65556</v>
      </c>
      <c r="R16" s="178">
        <v>65397</v>
      </c>
      <c r="S16" s="178">
        <v>59849</v>
      </c>
      <c r="T16" s="178">
        <v>64952</v>
      </c>
      <c r="U16" s="178">
        <v>65290</v>
      </c>
      <c r="V16" s="178">
        <v>67228</v>
      </c>
      <c r="W16" s="178">
        <v>71233</v>
      </c>
      <c r="X16" s="178">
        <v>73741</v>
      </c>
      <c r="Y16" s="178">
        <v>77133</v>
      </c>
      <c r="Z16" s="178">
        <v>81369</v>
      </c>
      <c r="AA16" s="178">
        <v>86837</v>
      </c>
      <c r="AB16" s="178">
        <v>93047</v>
      </c>
      <c r="AC16" s="178">
        <v>96284</v>
      </c>
      <c r="AD16" s="178">
        <v>102865</v>
      </c>
      <c r="AE16" s="178">
        <v>110476</v>
      </c>
      <c r="AF16" s="178">
        <v>115014</v>
      </c>
      <c r="AG16" s="178">
        <v>118698</v>
      </c>
      <c r="AH16" s="178">
        <v>121116</v>
      </c>
      <c r="AI16" s="178">
        <v>122180</v>
      </c>
      <c r="AJ16" s="178">
        <v>128382</v>
      </c>
    </row>
    <row r="17" spans="1:36" s="72" customFormat="1" ht="12" customHeight="1">
      <c r="A17" s="175" t="s">
        <v>463</v>
      </c>
      <c r="B17" s="176">
        <v>46586</v>
      </c>
      <c r="C17" s="176">
        <v>47651</v>
      </c>
      <c r="D17" s="176">
        <v>52349</v>
      </c>
      <c r="E17" s="176">
        <v>58366</v>
      </c>
      <c r="F17" s="176">
        <v>61711</v>
      </c>
      <c r="G17" s="176">
        <v>71257</v>
      </c>
      <c r="H17" s="176">
        <v>73327</v>
      </c>
      <c r="I17" s="176">
        <v>85313</v>
      </c>
      <c r="J17" s="176">
        <v>59520</v>
      </c>
      <c r="K17" s="176">
        <v>68831</v>
      </c>
      <c r="L17" s="176">
        <v>75468</v>
      </c>
      <c r="M17" s="176">
        <v>80008</v>
      </c>
      <c r="N17" s="176">
        <v>93911</v>
      </c>
      <c r="O17" s="176">
        <v>99494</v>
      </c>
      <c r="P17" s="176">
        <v>115399</v>
      </c>
      <c r="Q17" s="176">
        <v>134940</v>
      </c>
      <c r="R17" s="176">
        <v>142896</v>
      </c>
      <c r="S17" s="176">
        <v>136366</v>
      </c>
      <c r="T17" s="176">
        <v>141086</v>
      </c>
      <c r="U17" s="176">
        <v>145614</v>
      </c>
      <c r="V17" s="176">
        <v>160069</v>
      </c>
      <c r="W17" s="176">
        <v>163512</v>
      </c>
      <c r="X17" s="176">
        <v>172948</v>
      </c>
      <c r="Y17" s="176">
        <v>177255</v>
      </c>
      <c r="Z17" s="176">
        <v>179931</v>
      </c>
      <c r="AA17" s="176">
        <v>178085</v>
      </c>
      <c r="AB17" s="176">
        <v>179119</v>
      </c>
      <c r="AC17" s="176">
        <v>180267</v>
      </c>
      <c r="AD17" s="176">
        <v>185865</v>
      </c>
      <c r="AE17" s="176">
        <v>191160</v>
      </c>
      <c r="AF17" s="176">
        <v>188735</v>
      </c>
      <c r="AG17" s="176">
        <v>188711</v>
      </c>
      <c r="AH17" s="176">
        <v>194281</v>
      </c>
      <c r="AI17" s="176">
        <v>207133</v>
      </c>
      <c r="AJ17" s="176">
        <v>217373</v>
      </c>
    </row>
    <row r="18" spans="1:36" s="48" customFormat="1" ht="12" customHeight="1">
      <c r="A18" s="172" t="s">
        <v>464</v>
      </c>
      <c r="B18" s="179">
        <v>93495</v>
      </c>
      <c r="C18" s="179">
        <v>99820</v>
      </c>
      <c r="D18" s="179">
        <v>109008</v>
      </c>
      <c r="E18" s="179">
        <v>120443</v>
      </c>
      <c r="F18" s="179">
        <v>122798</v>
      </c>
      <c r="G18" s="179">
        <v>141865</v>
      </c>
      <c r="H18" s="179">
        <v>159865</v>
      </c>
      <c r="I18" s="179">
        <v>162585</v>
      </c>
      <c r="J18" s="179">
        <v>156924</v>
      </c>
      <c r="K18" s="179">
        <v>151087</v>
      </c>
      <c r="L18" s="179">
        <v>164225</v>
      </c>
      <c r="M18" s="179">
        <v>171890</v>
      </c>
      <c r="N18" s="179">
        <v>171973</v>
      </c>
      <c r="O18" s="179">
        <v>189869</v>
      </c>
      <c r="P18" s="179">
        <v>194343</v>
      </c>
      <c r="Q18" s="179">
        <v>214431</v>
      </c>
      <c r="R18" s="179">
        <v>217390</v>
      </c>
      <c r="S18" s="179">
        <v>225629</v>
      </c>
      <c r="T18" s="179">
        <v>233824</v>
      </c>
      <c r="U18" s="179">
        <v>209326</v>
      </c>
      <c r="V18" s="179">
        <v>210095</v>
      </c>
      <c r="W18" s="179">
        <v>208220</v>
      </c>
      <c r="X18" s="179">
        <v>214425</v>
      </c>
      <c r="Y18" s="179">
        <v>208513</v>
      </c>
      <c r="Z18" s="179">
        <v>204218</v>
      </c>
      <c r="AA18" s="179">
        <v>207397</v>
      </c>
      <c r="AB18" s="179">
        <v>200545</v>
      </c>
      <c r="AC18" s="179">
        <v>199364</v>
      </c>
      <c r="AD18" s="179">
        <v>195514</v>
      </c>
      <c r="AE18" s="179">
        <v>199590</v>
      </c>
      <c r="AF18" s="179">
        <v>191186</v>
      </c>
      <c r="AG18" s="179">
        <v>188139</v>
      </c>
      <c r="AH18" s="179">
        <v>191858</v>
      </c>
      <c r="AI18" s="179">
        <v>197279</v>
      </c>
      <c r="AJ18" s="179">
        <v>201974</v>
      </c>
    </row>
    <row r="19" spans="1:36" s="180" customFormat="1" ht="12" customHeight="1">
      <c r="A19" s="177" t="s">
        <v>465</v>
      </c>
      <c r="B19" s="176">
        <v>41495</v>
      </c>
      <c r="C19" s="176">
        <v>45646</v>
      </c>
      <c r="D19" s="176">
        <v>51031</v>
      </c>
      <c r="E19" s="176">
        <v>57439</v>
      </c>
      <c r="F19" s="176">
        <v>56091</v>
      </c>
      <c r="G19" s="176">
        <v>73044</v>
      </c>
      <c r="H19" s="176">
        <v>83281</v>
      </c>
      <c r="I19" s="176">
        <v>89315</v>
      </c>
      <c r="J19" s="176">
        <v>97048</v>
      </c>
      <c r="K19" s="176">
        <v>96669</v>
      </c>
      <c r="L19" s="176">
        <v>108272</v>
      </c>
      <c r="M19" s="176">
        <v>114856</v>
      </c>
      <c r="N19" s="176">
        <v>115394</v>
      </c>
      <c r="O19" s="176">
        <v>131874</v>
      </c>
      <c r="P19" s="176">
        <v>132646</v>
      </c>
      <c r="Q19" s="176">
        <v>151607</v>
      </c>
      <c r="R19" s="176">
        <v>164315</v>
      </c>
      <c r="S19" s="176">
        <v>172666</v>
      </c>
      <c r="T19" s="176">
        <v>178813</v>
      </c>
      <c r="U19" s="176">
        <v>158516</v>
      </c>
      <c r="V19" s="176">
        <v>154927</v>
      </c>
      <c r="W19" s="176">
        <v>150952</v>
      </c>
      <c r="X19" s="176">
        <v>159802</v>
      </c>
      <c r="Y19" s="176">
        <v>151743</v>
      </c>
      <c r="Z19" s="176">
        <v>145087</v>
      </c>
      <c r="AA19" s="176">
        <v>147805</v>
      </c>
      <c r="AB19" s="176">
        <v>142333</v>
      </c>
      <c r="AC19" s="176">
        <v>141439</v>
      </c>
      <c r="AD19" s="176">
        <v>137818</v>
      </c>
      <c r="AE19" s="176">
        <v>142618</v>
      </c>
      <c r="AF19" s="176">
        <v>133596</v>
      </c>
      <c r="AG19" s="176">
        <v>131318</v>
      </c>
      <c r="AH19" s="176">
        <v>135706</v>
      </c>
      <c r="AI19" s="176">
        <v>141939</v>
      </c>
      <c r="AJ19" s="176">
        <v>147889</v>
      </c>
    </row>
    <row r="20" spans="1:36" s="180" customFormat="1" ht="12" customHeight="1">
      <c r="A20" s="177" t="s">
        <v>574</v>
      </c>
      <c r="B20" s="176">
        <v>60956</v>
      </c>
      <c r="C20" s="176">
        <v>62589</v>
      </c>
      <c r="D20" s="176">
        <v>66225</v>
      </c>
      <c r="E20" s="176">
        <v>71266</v>
      </c>
      <c r="F20" s="176">
        <v>77158</v>
      </c>
      <c r="G20" s="176">
        <v>75619</v>
      </c>
      <c r="H20" s="176">
        <v>83694</v>
      </c>
      <c r="I20" s="176">
        <v>77974</v>
      </c>
      <c r="J20" s="176">
        <v>61079</v>
      </c>
      <c r="K20" s="176">
        <v>55002</v>
      </c>
      <c r="L20" s="176">
        <v>56091</v>
      </c>
      <c r="M20" s="176">
        <v>57038</v>
      </c>
      <c r="N20" s="176">
        <v>56579</v>
      </c>
      <c r="O20" s="176">
        <v>57995</v>
      </c>
      <c r="P20" s="176">
        <v>61624</v>
      </c>
      <c r="Q20" s="176">
        <v>62890</v>
      </c>
      <c r="R20" s="176">
        <v>53782</v>
      </c>
      <c r="S20" s="176">
        <v>54011</v>
      </c>
      <c r="T20" s="176">
        <v>56078</v>
      </c>
      <c r="U20" s="176">
        <v>51504</v>
      </c>
      <c r="V20" s="176">
        <v>54952</v>
      </c>
      <c r="W20" s="176">
        <v>56609</v>
      </c>
      <c r="X20" s="176">
        <v>54785</v>
      </c>
      <c r="Y20" s="176">
        <v>56158</v>
      </c>
      <c r="Z20" s="176">
        <v>57705</v>
      </c>
      <c r="AA20" s="176">
        <v>58225</v>
      </c>
      <c r="AB20" s="176">
        <v>56795</v>
      </c>
      <c r="AC20" s="176">
        <v>56500</v>
      </c>
      <c r="AD20" s="176">
        <v>56012</v>
      </c>
      <c r="AE20" s="176">
        <v>55949</v>
      </c>
      <c r="AF20" s="176">
        <v>55534</v>
      </c>
      <c r="AG20" s="176">
        <v>54747</v>
      </c>
      <c r="AH20" s="176">
        <v>54663</v>
      </c>
      <c r="AI20" s="176">
        <v>54680</v>
      </c>
      <c r="AJ20" s="176">
        <v>54333</v>
      </c>
    </row>
    <row r="21" spans="1:36" s="48" customFormat="1" ht="12" customHeight="1">
      <c r="A21" s="172" t="s">
        <v>466</v>
      </c>
      <c r="B21" s="179">
        <v>159958</v>
      </c>
      <c r="C21" s="179">
        <v>153659</v>
      </c>
      <c r="D21" s="179">
        <v>169448</v>
      </c>
      <c r="E21" s="179">
        <v>186812</v>
      </c>
      <c r="F21" s="179">
        <v>198951</v>
      </c>
      <c r="G21" s="179">
        <v>212141</v>
      </c>
      <c r="H21" s="179">
        <v>223039</v>
      </c>
      <c r="I21" s="179">
        <v>208890</v>
      </c>
      <c r="J21" s="179">
        <v>200957</v>
      </c>
      <c r="K21" s="179">
        <v>214574</v>
      </c>
      <c r="L21" s="179">
        <v>221777</v>
      </c>
      <c r="M21" s="179">
        <v>233262</v>
      </c>
      <c r="N21" s="179">
        <v>237601</v>
      </c>
      <c r="O21" s="179">
        <v>245823</v>
      </c>
      <c r="P21" s="179">
        <v>251440</v>
      </c>
      <c r="Q21" s="179">
        <v>269499</v>
      </c>
      <c r="R21" s="179">
        <v>287564</v>
      </c>
      <c r="S21" s="179">
        <v>296639</v>
      </c>
      <c r="T21" s="179">
        <v>302977</v>
      </c>
      <c r="U21" s="179">
        <v>288338</v>
      </c>
      <c r="V21" s="179">
        <v>291798</v>
      </c>
      <c r="W21" s="179">
        <v>301100</v>
      </c>
      <c r="X21" s="179">
        <v>300254</v>
      </c>
      <c r="Y21" s="179">
        <v>290721</v>
      </c>
      <c r="Z21" s="179">
        <v>284580</v>
      </c>
      <c r="AA21" s="179">
        <v>288207</v>
      </c>
      <c r="AB21" s="179">
        <v>295165</v>
      </c>
      <c r="AC21" s="179">
        <v>301582</v>
      </c>
      <c r="AD21" s="179">
        <v>305269</v>
      </c>
      <c r="AE21" s="179">
        <v>310666</v>
      </c>
      <c r="AF21" s="179">
        <v>252344</v>
      </c>
      <c r="AG21" s="179">
        <v>229432</v>
      </c>
      <c r="AH21" s="179">
        <v>235837</v>
      </c>
      <c r="AI21" s="179">
        <v>243333</v>
      </c>
      <c r="AJ21" s="179">
        <v>257321</v>
      </c>
    </row>
    <row r="22" spans="1:36" s="72" customFormat="1" ht="12" customHeight="1">
      <c r="A22" s="177" t="s">
        <v>467</v>
      </c>
      <c r="B22" s="176">
        <v>146427</v>
      </c>
      <c r="C22" s="176">
        <v>138195</v>
      </c>
      <c r="D22" s="176">
        <v>151989</v>
      </c>
      <c r="E22" s="176">
        <v>168727</v>
      </c>
      <c r="F22" s="176">
        <v>180048</v>
      </c>
      <c r="G22" s="176">
        <v>192878</v>
      </c>
      <c r="H22" s="176">
        <v>203252</v>
      </c>
      <c r="I22" s="176">
        <v>190898</v>
      </c>
      <c r="J22" s="176">
        <v>185556</v>
      </c>
      <c r="K22" s="176">
        <v>198879</v>
      </c>
      <c r="L22" s="176">
        <v>205178</v>
      </c>
      <c r="M22" s="176">
        <v>216665</v>
      </c>
      <c r="N22" s="176">
        <v>220886</v>
      </c>
      <c r="O22" s="176">
        <v>227395</v>
      </c>
      <c r="P22" s="176">
        <v>231279</v>
      </c>
      <c r="Q22" s="176">
        <v>248247</v>
      </c>
      <c r="R22" s="176">
        <v>265201</v>
      </c>
      <c r="S22" s="176">
        <v>274806</v>
      </c>
      <c r="T22" s="176">
        <v>280187</v>
      </c>
      <c r="U22" s="176">
        <v>264390</v>
      </c>
      <c r="V22" s="176">
        <v>266361</v>
      </c>
      <c r="W22" s="176">
        <v>273451</v>
      </c>
      <c r="X22" s="176">
        <v>272454</v>
      </c>
      <c r="Y22" s="176">
        <v>260955</v>
      </c>
      <c r="Z22" s="176">
        <v>253739</v>
      </c>
      <c r="AA22" s="176">
        <v>255663</v>
      </c>
      <c r="AB22" s="176">
        <v>261923</v>
      </c>
      <c r="AC22" s="176">
        <v>267684</v>
      </c>
      <c r="AD22" s="176">
        <v>270733</v>
      </c>
      <c r="AE22" s="176">
        <v>275428</v>
      </c>
      <c r="AF22" s="176">
        <v>223243</v>
      </c>
      <c r="AG22" s="176">
        <v>203752</v>
      </c>
      <c r="AH22" s="176">
        <v>209033</v>
      </c>
      <c r="AI22" s="176">
        <v>216152</v>
      </c>
      <c r="AJ22" s="176">
        <v>228919</v>
      </c>
    </row>
    <row r="23" spans="1:36" s="180" customFormat="1" ht="12" customHeight="1">
      <c r="A23" s="177" t="s">
        <v>468</v>
      </c>
      <c r="B23" s="176">
        <v>13457</v>
      </c>
      <c r="C23" s="176">
        <v>15094</v>
      </c>
      <c r="D23" s="176">
        <v>16996</v>
      </c>
      <c r="E23" s="176">
        <v>17742</v>
      </c>
      <c r="F23" s="176">
        <v>18586</v>
      </c>
      <c r="G23" s="176">
        <v>19036</v>
      </c>
      <c r="H23" s="176">
        <v>19593</v>
      </c>
      <c r="I23" s="176">
        <v>17852</v>
      </c>
      <c r="J23" s="176">
        <v>15339</v>
      </c>
      <c r="K23" s="176">
        <v>15682</v>
      </c>
      <c r="L23" s="176">
        <v>16566</v>
      </c>
      <c r="M23" s="176">
        <v>16594</v>
      </c>
      <c r="N23" s="176">
        <v>16715</v>
      </c>
      <c r="O23" s="176">
        <v>18428</v>
      </c>
      <c r="P23" s="176">
        <v>20215</v>
      </c>
      <c r="Q23" s="176">
        <v>21284</v>
      </c>
      <c r="R23" s="176">
        <v>22372</v>
      </c>
      <c r="S23" s="176">
        <v>21734</v>
      </c>
      <c r="T23" s="176">
        <v>22739</v>
      </c>
      <c r="U23" s="176">
        <v>24211</v>
      </c>
      <c r="V23" s="176">
        <v>25885</v>
      </c>
      <c r="W23" s="176">
        <v>28366</v>
      </c>
      <c r="X23" s="176">
        <v>28560</v>
      </c>
      <c r="Y23" s="176">
        <v>31128</v>
      </c>
      <c r="Z23" s="176">
        <v>32588</v>
      </c>
      <c r="AA23" s="176">
        <v>34661</v>
      </c>
      <c r="AB23" s="176">
        <v>35384</v>
      </c>
      <c r="AC23" s="176">
        <v>36066</v>
      </c>
      <c r="AD23" s="176">
        <v>36800</v>
      </c>
      <c r="AE23" s="176">
        <v>37573</v>
      </c>
      <c r="AF23" s="176">
        <v>31166</v>
      </c>
      <c r="AG23" s="176">
        <v>27286</v>
      </c>
      <c r="AH23" s="176">
        <v>28600</v>
      </c>
      <c r="AI23" s="176">
        <v>28863</v>
      </c>
      <c r="AJ23" s="176">
        <v>30057</v>
      </c>
    </row>
    <row r="24" spans="1:36" s="48" customFormat="1" ht="12" customHeight="1">
      <c r="A24" s="172" t="s">
        <v>469</v>
      </c>
      <c r="B24" s="179">
        <v>152656</v>
      </c>
      <c r="C24" s="179">
        <v>169427</v>
      </c>
      <c r="D24" s="179">
        <v>195735</v>
      </c>
      <c r="E24" s="179">
        <v>211388</v>
      </c>
      <c r="F24" s="179">
        <v>226409</v>
      </c>
      <c r="G24" s="179">
        <v>248171</v>
      </c>
      <c r="H24" s="179">
        <v>269024</v>
      </c>
      <c r="I24" s="179">
        <v>297933</v>
      </c>
      <c r="J24" s="179">
        <v>323731</v>
      </c>
      <c r="K24" s="179">
        <v>335646</v>
      </c>
      <c r="L24" s="179">
        <v>348669</v>
      </c>
      <c r="M24" s="179">
        <v>359383</v>
      </c>
      <c r="N24" s="179">
        <v>380007</v>
      </c>
      <c r="O24" s="179">
        <v>402297</v>
      </c>
      <c r="P24" s="179">
        <v>419408</v>
      </c>
      <c r="Q24" s="179">
        <v>436500</v>
      </c>
      <c r="R24" s="179">
        <v>452924</v>
      </c>
      <c r="S24" s="179">
        <v>477007</v>
      </c>
      <c r="T24" s="179">
        <v>477451</v>
      </c>
      <c r="U24" s="179">
        <v>479754</v>
      </c>
      <c r="V24" s="179">
        <v>508518</v>
      </c>
      <c r="W24" s="179">
        <v>522509</v>
      </c>
      <c r="X24" s="179">
        <v>564772</v>
      </c>
      <c r="Y24" s="179">
        <v>574488</v>
      </c>
      <c r="Z24" s="179">
        <v>595423</v>
      </c>
      <c r="AA24" s="179">
        <v>623767</v>
      </c>
      <c r="AB24" s="179">
        <v>650267</v>
      </c>
      <c r="AC24" s="179">
        <v>677519</v>
      </c>
      <c r="AD24" s="179">
        <v>699037</v>
      </c>
      <c r="AE24" s="179">
        <v>727794</v>
      </c>
      <c r="AF24" s="179">
        <v>751869</v>
      </c>
      <c r="AG24" s="179">
        <v>771334</v>
      </c>
      <c r="AH24" s="179">
        <v>781927</v>
      </c>
      <c r="AI24" s="179">
        <v>809719</v>
      </c>
      <c r="AJ24" s="179">
        <v>835748</v>
      </c>
    </row>
    <row r="25" spans="1:36" s="180" customFormat="1" ht="12" customHeight="1">
      <c r="A25" s="177" t="s">
        <v>470</v>
      </c>
      <c r="B25" s="176">
        <v>110436</v>
      </c>
      <c r="C25" s="176">
        <v>124808</v>
      </c>
      <c r="D25" s="176">
        <v>146793</v>
      </c>
      <c r="E25" s="176">
        <v>157660</v>
      </c>
      <c r="F25" s="176">
        <v>169430</v>
      </c>
      <c r="G25" s="176">
        <v>186179</v>
      </c>
      <c r="H25" s="176">
        <v>202113</v>
      </c>
      <c r="I25" s="176">
        <v>226579</v>
      </c>
      <c r="J25" s="176">
        <v>250126</v>
      </c>
      <c r="K25" s="176">
        <v>263669</v>
      </c>
      <c r="L25" s="176">
        <v>272567</v>
      </c>
      <c r="M25" s="176">
        <v>277895</v>
      </c>
      <c r="N25" s="176">
        <v>295763</v>
      </c>
      <c r="O25" s="176">
        <v>313547</v>
      </c>
      <c r="P25" s="176">
        <v>326921</v>
      </c>
      <c r="Q25" s="176">
        <v>340050</v>
      </c>
      <c r="R25" s="176">
        <v>351001</v>
      </c>
      <c r="S25" s="176">
        <v>370064</v>
      </c>
      <c r="T25" s="176">
        <v>376795</v>
      </c>
      <c r="U25" s="176">
        <v>375990</v>
      </c>
      <c r="V25" s="176">
        <v>390842</v>
      </c>
      <c r="W25" s="176">
        <v>403902</v>
      </c>
      <c r="X25" s="176">
        <v>422150</v>
      </c>
      <c r="Y25" s="176">
        <v>430276</v>
      </c>
      <c r="Z25" s="176">
        <v>449072</v>
      </c>
      <c r="AA25" s="176">
        <v>467279</v>
      </c>
      <c r="AB25" s="176">
        <v>486145</v>
      </c>
      <c r="AC25" s="176">
        <v>512493</v>
      </c>
      <c r="AD25" s="176">
        <v>532225</v>
      </c>
      <c r="AE25" s="176">
        <v>548854</v>
      </c>
      <c r="AF25" s="176">
        <v>562383</v>
      </c>
      <c r="AG25" s="176">
        <v>577706</v>
      </c>
      <c r="AH25" s="176">
        <v>591106</v>
      </c>
      <c r="AI25" s="176">
        <v>604063</v>
      </c>
      <c r="AJ25" s="176">
        <v>611711</v>
      </c>
    </row>
    <row r="26" spans="1:36" s="72" customFormat="1" ht="12" customHeight="1">
      <c r="A26" s="177" t="s">
        <v>471</v>
      </c>
      <c r="B26" s="176">
        <v>44406</v>
      </c>
      <c r="C26" s="176">
        <v>46259</v>
      </c>
      <c r="D26" s="176">
        <v>49952</v>
      </c>
      <c r="E26" s="176">
        <v>55082</v>
      </c>
      <c r="F26" s="176">
        <v>58257</v>
      </c>
      <c r="G26" s="176">
        <v>63246</v>
      </c>
      <c r="H26" s="176">
        <v>68191</v>
      </c>
      <c r="I26" s="176">
        <v>71993</v>
      </c>
      <c r="J26" s="176">
        <v>73432</v>
      </c>
      <c r="K26" s="176">
        <v>71352</v>
      </c>
      <c r="L26" s="176">
        <v>75729</v>
      </c>
      <c r="M26" s="176">
        <v>81538</v>
      </c>
      <c r="N26" s="176">
        <v>84244</v>
      </c>
      <c r="O26" s="176">
        <v>88750</v>
      </c>
      <c r="P26" s="176">
        <v>92488</v>
      </c>
      <c r="Q26" s="176">
        <v>96435</v>
      </c>
      <c r="R26" s="176">
        <v>101704</v>
      </c>
      <c r="S26" s="176">
        <v>106783</v>
      </c>
      <c r="T26" s="176">
        <v>101535</v>
      </c>
      <c r="U26" s="176">
        <v>104119</v>
      </c>
      <c r="V26" s="176">
        <v>116360</v>
      </c>
      <c r="W26" s="176">
        <v>117759</v>
      </c>
      <c r="X26" s="176">
        <v>138686</v>
      </c>
      <c r="Y26" s="176">
        <v>140432</v>
      </c>
      <c r="Z26" s="176">
        <v>143355</v>
      </c>
      <c r="AA26" s="176">
        <v>152300</v>
      </c>
      <c r="AB26" s="176">
        <v>159462</v>
      </c>
      <c r="AC26" s="176">
        <v>161664</v>
      </c>
      <c r="AD26" s="176">
        <v>164158</v>
      </c>
      <c r="AE26" s="176">
        <v>174854</v>
      </c>
      <c r="AF26" s="176">
        <v>184048</v>
      </c>
      <c r="AG26" s="176">
        <v>188231</v>
      </c>
      <c r="AH26" s="176">
        <v>186728</v>
      </c>
      <c r="AI26" s="176">
        <v>198454</v>
      </c>
      <c r="AJ26" s="176">
        <v>211815</v>
      </c>
    </row>
    <row r="27" spans="1:36" s="48" customFormat="1" ht="12" customHeight="1">
      <c r="A27" s="172" t="s">
        <v>472</v>
      </c>
      <c r="B27" s="179">
        <v>110914</v>
      </c>
      <c r="C27" s="179">
        <v>121410</v>
      </c>
      <c r="D27" s="179">
        <v>128024</v>
      </c>
      <c r="E27" s="179">
        <v>134188</v>
      </c>
      <c r="F27" s="179">
        <v>141022</v>
      </c>
      <c r="G27" s="179">
        <v>150872</v>
      </c>
      <c r="H27" s="179">
        <v>154164</v>
      </c>
      <c r="I27" s="179">
        <v>143235</v>
      </c>
      <c r="J27" s="179">
        <v>127522</v>
      </c>
      <c r="K27" s="179">
        <v>128321</v>
      </c>
      <c r="L27" s="179">
        <v>138430</v>
      </c>
      <c r="M27" s="179">
        <v>148637</v>
      </c>
      <c r="N27" s="179">
        <v>155261</v>
      </c>
      <c r="O27" s="179">
        <v>169097</v>
      </c>
      <c r="P27" s="179">
        <v>184256</v>
      </c>
      <c r="Q27" s="179">
        <v>195010</v>
      </c>
      <c r="R27" s="179">
        <v>208252</v>
      </c>
      <c r="S27" s="179">
        <v>220619</v>
      </c>
      <c r="T27" s="179">
        <v>234898</v>
      </c>
      <c r="U27" s="179">
        <v>221762</v>
      </c>
      <c r="V27" s="179">
        <v>248224</v>
      </c>
      <c r="W27" s="179">
        <v>269522</v>
      </c>
      <c r="X27" s="179">
        <v>288696</v>
      </c>
      <c r="Y27" s="179">
        <v>287093</v>
      </c>
      <c r="Z27" s="179">
        <v>292499</v>
      </c>
      <c r="AA27" s="179">
        <v>301946</v>
      </c>
      <c r="AB27" s="179">
        <v>303079</v>
      </c>
      <c r="AC27" s="179">
        <v>312442</v>
      </c>
      <c r="AD27" s="179">
        <v>328431</v>
      </c>
      <c r="AE27" s="179">
        <v>338755</v>
      </c>
      <c r="AF27" s="179">
        <v>329851</v>
      </c>
      <c r="AG27" s="179">
        <v>332908</v>
      </c>
      <c r="AH27" s="179">
        <v>336127</v>
      </c>
      <c r="AI27" s="179">
        <v>334131</v>
      </c>
      <c r="AJ27" s="179">
        <v>342992</v>
      </c>
    </row>
    <row r="28" spans="1:36" s="48" customFormat="1" ht="12" customHeight="1">
      <c r="A28" s="177" t="s">
        <v>575</v>
      </c>
      <c r="B28" s="176">
        <v>34102</v>
      </c>
      <c r="C28" s="176">
        <v>38818</v>
      </c>
      <c r="D28" s="176">
        <v>38541</v>
      </c>
      <c r="E28" s="176">
        <v>40676</v>
      </c>
      <c r="F28" s="176">
        <v>43119</v>
      </c>
      <c r="G28" s="176">
        <v>41525</v>
      </c>
      <c r="H28" s="176">
        <v>41027</v>
      </c>
      <c r="I28" s="176">
        <v>30985</v>
      </c>
      <c r="J28" s="176">
        <v>22358</v>
      </c>
      <c r="K28" s="176">
        <v>19360</v>
      </c>
      <c r="L28" s="176">
        <v>21261</v>
      </c>
      <c r="M28" s="176">
        <v>26144</v>
      </c>
      <c r="N28" s="176">
        <v>26871</v>
      </c>
      <c r="O28" s="176">
        <v>29103</v>
      </c>
      <c r="P28" s="176">
        <v>31355</v>
      </c>
      <c r="Q28" s="176">
        <v>24454</v>
      </c>
      <c r="R28" s="176">
        <v>24823</v>
      </c>
      <c r="S28" s="176">
        <v>26051</v>
      </c>
      <c r="T28" s="176">
        <v>27132</v>
      </c>
      <c r="U28" s="176">
        <v>25239</v>
      </c>
      <c r="V28" s="176">
        <v>25333</v>
      </c>
      <c r="W28" s="176">
        <v>24717</v>
      </c>
      <c r="X28" s="176">
        <v>25685</v>
      </c>
      <c r="Y28" s="176">
        <v>26116</v>
      </c>
      <c r="Z28" s="176">
        <v>25748</v>
      </c>
      <c r="AA28" s="176">
        <v>26628</v>
      </c>
      <c r="AB28" s="176">
        <v>26325</v>
      </c>
      <c r="AC28" s="176">
        <v>27387</v>
      </c>
      <c r="AD28" s="176">
        <v>29402</v>
      </c>
      <c r="AE28" s="176">
        <v>30057</v>
      </c>
      <c r="AF28" s="176">
        <v>29108</v>
      </c>
      <c r="AG28" s="176">
        <v>28796</v>
      </c>
      <c r="AH28" s="176">
        <v>29362</v>
      </c>
      <c r="AI28" s="176">
        <v>28868</v>
      </c>
      <c r="AJ28" s="176">
        <v>29725</v>
      </c>
    </row>
    <row r="29" spans="1:36" s="180" customFormat="1" ht="12" customHeight="1">
      <c r="A29" s="177" t="s">
        <v>473</v>
      </c>
      <c r="B29" s="176">
        <v>76150</v>
      </c>
      <c r="C29" s="176">
        <v>81746</v>
      </c>
      <c r="D29" s="176">
        <v>88774</v>
      </c>
      <c r="E29" s="176">
        <v>92749</v>
      </c>
      <c r="F29" s="176">
        <v>97073</v>
      </c>
      <c r="G29" s="176">
        <v>108764</v>
      </c>
      <c r="H29" s="176">
        <v>112621</v>
      </c>
      <c r="I29" s="176">
        <v>112051</v>
      </c>
      <c r="J29" s="176">
        <v>105125</v>
      </c>
      <c r="K29" s="176">
        <v>109030</v>
      </c>
      <c r="L29" s="176">
        <v>117228</v>
      </c>
      <c r="M29" s="176">
        <v>122492</v>
      </c>
      <c r="N29" s="176">
        <v>128390</v>
      </c>
      <c r="O29" s="176">
        <v>139994</v>
      </c>
      <c r="P29" s="176">
        <v>152887</v>
      </c>
      <c r="Q29" s="176">
        <v>170595</v>
      </c>
      <c r="R29" s="176">
        <v>183429</v>
      </c>
      <c r="S29" s="176">
        <v>194556</v>
      </c>
      <c r="T29" s="176">
        <v>207716</v>
      </c>
      <c r="U29" s="176">
        <v>196449</v>
      </c>
      <c r="V29" s="176">
        <v>222586</v>
      </c>
      <c r="W29" s="176">
        <v>244258</v>
      </c>
      <c r="X29" s="176">
        <v>262354</v>
      </c>
      <c r="Y29" s="176">
        <v>260374</v>
      </c>
      <c r="Z29" s="176">
        <v>266047</v>
      </c>
      <c r="AA29" s="176">
        <v>274595</v>
      </c>
      <c r="AB29" s="176">
        <v>275988</v>
      </c>
      <c r="AC29" s="176">
        <v>284290</v>
      </c>
      <c r="AD29" s="176">
        <v>298291</v>
      </c>
      <c r="AE29" s="176">
        <v>307906</v>
      </c>
      <c r="AF29" s="176">
        <v>299951</v>
      </c>
      <c r="AG29" s="176">
        <v>303245</v>
      </c>
      <c r="AH29" s="176">
        <v>305921</v>
      </c>
      <c r="AI29" s="176">
        <v>304392</v>
      </c>
      <c r="AJ29" s="176">
        <v>312382</v>
      </c>
    </row>
    <row r="30" spans="1:36" s="180" customFormat="1" ht="12" customHeight="1">
      <c r="A30" s="172" t="s">
        <v>474</v>
      </c>
      <c r="B30" s="174">
        <v>77632</v>
      </c>
      <c r="C30" s="174">
        <v>82422</v>
      </c>
      <c r="D30" s="174">
        <v>89975</v>
      </c>
      <c r="E30" s="174">
        <v>89400</v>
      </c>
      <c r="F30" s="174">
        <v>93580</v>
      </c>
      <c r="G30" s="174">
        <v>108976</v>
      </c>
      <c r="H30" s="174">
        <v>122871</v>
      </c>
      <c r="I30" s="174">
        <v>127106</v>
      </c>
      <c r="J30" s="174">
        <v>111099</v>
      </c>
      <c r="K30" s="174">
        <v>123930</v>
      </c>
      <c r="L30" s="174">
        <v>139065</v>
      </c>
      <c r="M30" s="174">
        <v>149677</v>
      </c>
      <c r="N30" s="174">
        <v>143603</v>
      </c>
      <c r="O30" s="174">
        <v>152601</v>
      </c>
      <c r="P30" s="174">
        <v>173987</v>
      </c>
      <c r="Q30" s="174">
        <v>175816</v>
      </c>
      <c r="R30" s="174">
        <v>191446</v>
      </c>
      <c r="S30" s="174">
        <v>193219</v>
      </c>
      <c r="T30" s="174">
        <v>194399</v>
      </c>
      <c r="U30" s="174">
        <v>188515</v>
      </c>
      <c r="V30" s="174">
        <v>212909</v>
      </c>
      <c r="W30" s="174">
        <v>244844</v>
      </c>
      <c r="X30" s="174">
        <v>254644</v>
      </c>
      <c r="Y30" s="174">
        <v>266686</v>
      </c>
      <c r="Z30" s="174">
        <v>271494</v>
      </c>
      <c r="AA30" s="174">
        <v>277229</v>
      </c>
      <c r="AB30" s="174">
        <v>287041</v>
      </c>
      <c r="AC30" s="174">
        <v>294308</v>
      </c>
      <c r="AD30" s="174">
        <v>308493</v>
      </c>
      <c r="AE30" s="174">
        <v>323558</v>
      </c>
      <c r="AF30" s="174">
        <v>344097</v>
      </c>
      <c r="AG30" s="174">
        <v>375083</v>
      </c>
      <c r="AH30" s="174">
        <v>410553</v>
      </c>
      <c r="AI30" s="174">
        <v>427148</v>
      </c>
      <c r="AJ30" s="174">
        <v>434070</v>
      </c>
    </row>
    <row r="31" spans="1:36" s="35" customFormat="1" ht="12" customHeight="1">
      <c r="A31" s="172" t="s">
        <v>475</v>
      </c>
      <c r="B31" s="174">
        <v>252244</v>
      </c>
      <c r="C31" s="174">
        <v>258556</v>
      </c>
      <c r="D31" s="174">
        <v>310930</v>
      </c>
      <c r="E31" s="174">
        <v>357299</v>
      </c>
      <c r="F31" s="174">
        <v>387555</v>
      </c>
      <c r="G31" s="174">
        <v>430324</v>
      </c>
      <c r="H31" s="174">
        <v>445645</v>
      </c>
      <c r="I31" s="174">
        <v>403465</v>
      </c>
      <c r="J31" s="174">
        <v>340181</v>
      </c>
      <c r="K31" s="174">
        <v>375104</v>
      </c>
      <c r="L31" s="174">
        <v>395222</v>
      </c>
      <c r="M31" s="174">
        <v>418754</v>
      </c>
      <c r="N31" s="174">
        <v>457709</v>
      </c>
      <c r="O31" s="174">
        <v>510264</v>
      </c>
      <c r="P31" s="174">
        <v>553733</v>
      </c>
      <c r="Q31" s="174">
        <v>564050</v>
      </c>
      <c r="R31" s="174">
        <v>583723</v>
      </c>
      <c r="S31" s="174">
        <v>578117</v>
      </c>
      <c r="T31" s="174">
        <v>586979</v>
      </c>
      <c r="U31" s="174">
        <v>578243</v>
      </c>
      <c r="V31" s="174">
        <v>657164</v>
      </c>
      <c r="W31" s="174">
        <v>668897</v>
      </c>
      <c r="X31" s="174">
        <v>800600</v>
      </c>
      <c r="Y31" s="174">
        <v>809098</v>
      </c>
      <c r="Z31" s="174">
        <v>718321</v>
      </c>
      <c r="AA31" s="174">
        <v>740331</v>
      </c>
      <c r="AB31" s="174">
        <v>772344</v>
      </c>
      <c r="AC31" s="174">
        <v>836175</v>
      </c>
      <c r="AD31" s="174">
        <v>885380</v>
      </c>
      <c r="AE31" s="174">
        <v>895920</v>
      </c>
      <c r="AF31" s="174">
        <v>741399</v>
      </c>
      <c r="AG31" s="174">
        <v>696922</v>
      </c>
      <c r="AH31" s="174">
        <v>758089</v>
      </c>
      <c r="AI31" s="174">
        <v>791432</v>
      </c>
      <c r="AJ31" s="174">
        <v>778949</v>
      </c>
    </row>
    <row r="32" spans="1:36" s="48" customFormat="1" ht="12" customHeight="1">
      <c r="A32" s="177" t="s">
        <v>476</v>
      </c>
      <c r="B32" s="176">
        <v>82817</v>
      </c>
      <c r="C32" s="176">
        <v>77307</v>
      </c>
      <c r="D32" s="176">
        <v>108861</v>
      </c>
      <c r="E32" s="176">
        <v>134384</v>
      </c>
      <c r="F32" s="176">
        <v>144484</v>
      </c>
      <c r="G32" s="176">
        <v>169262</v>
      </c>
      <c r="H32" s="176">
        <v>165696</v>
      </c>
      <c r="I32" s="176">
        <v>118588</v>
      </c>
      <c r="J32" s="176">
        <v>54694</v>
      </c>
      <c r="K32" s="176">
        <v>76590</v>
      </c>
      <c r="L32" s="176">
        <v>88896</v>
      </c>
      <c r="M32" s="176">
        <v>102672</v>
      </c>
      <c r="N32" s="176">
        <v>130737</v>
      </c>
      <c r="O32" s="176">
        <v>176800</v>
      </c>
      <c r="P32" s="176">
        <v>207953</v>
      </c>
      <c r="Q32" s="176">
        <v>205596</v>
      </c>
      <c r="R32" s="176">
        <v>204607</v>
      </c>
      <c r="S32" s="176">
        <v>182214</v>
      </c>
      <c r="T32" s="176">
        <v>209332</v>
      </c>
      <c r="U32" s="176">
        <v>191552</v>
      </c>
      <c r="V32" s="176">
        <v>268463</v>
      </c>
      <c r="W32" s="176">
        <v>287699</v>
      </c>
      <c r="X32" s="176">
        <v>448378</v>
      </c>
      <c r="Y32" s="176">
        <v>435113</v>
      </c>
      <c r="Z32" s="176">
        <v>293512</v>
      </c>
      <c r="AA32" s="176">
        <v>266129</v>
      </c>
      <c r="AB32" s="176">
        <v>270019</v>
      </c>
      <c r="AC32" s="176">
        <v>323503</v>
      </c>
      <c r="AD32" s="176">
        <v>366266</v>
      </c>
      <c r="AE32" s="176">
        <v>368051</v>
      </c>
      <c r="AF32" s="176">
        <v>297396</v>
      </c>
      <c r="AG32" s="176">
        <v>287500</v>
      </c>
      <c r="AH32" s="176">
        <v>322957</v>
      </c>
      <c r="AI32" s="176">
        <v>341044</v>
      </c>
      <c r="AJ32" s="176">
        <v>282435</v>
      </c>
    </row>
    <row r="33" spans="1:36" s="180" customFormat="1" ht="12" customHeight="1">
      <c r="A33" s="177" t="s">
        <v>477</v>
      </c>
      <c r="B33" s="176">
        <v>60543</v>
      </c>
      <c r="C33" s="176">
        <v>65182</v>
      </c>
      <c r="D33" s="176">
        <v>72586</v>
      </c>
      <c r="E33" s="176">
        <v>84878</v>
      </c>
      <c r="F33" s="176">
        <v>94561</v>
      </c>
      <c r="G33" s="176">
        <v>105405</v>
      </c>
      <c r="H33" s="176">
        <v>114285</v>
      </c>
      <c r="I33" s="176">
        <v>123251</v>
      </c>
      <c r="J33" s="176">
        <v>127458</v>
      </c>
      <c r="K33" s="176">
        <v>133462</v>
      </c>
      <c r="L33" s="176">
        <v>136223</v>
      </c>
      <c r="M33" s="176">
        <v>146320</v>
      </c>
      <c r="N33" s="176">
        <v>158539</v>
      </c>
      <c r="O33" s="176">
        <v>163824</v>
      </c>
      <c r="P33" s="176">
        <v>169123</v>
      </c>
      <c r="Q33" s="176">
        <v>174433</v>
      </c>
      <c r="R33" s="176">
        <v>185896</v>
      </c>
      <c r="S33" s="176">
        <v>190269</v>
      </c>
      <c r="T33" s="176">
        <v>176530</v>
      </c>
      <c r="U33" s="176">
        <v>178056</v>
      </c>
      <c r="V33" s="176">
        <v>182678</v>
      </c>
      <c r="W33" s="176">
        <v>175916</v>
      </c>
      <c r="X33" s="176">
        <v>185009</v>
      </c>
      <c r="Y33" s="176">
        <v>191766</v>
      </c>
      <c r="Z33" s="176">
        <v>195172</v>
      </c>
      <c r="AA33" s="176">
        <v>214694</v>
      </c>
      <c r="AB33" s="176">
        <v>230114</v>
      </c>
      <c r="AC33" s="176">
        <v>236067</v>
      </c>
      <c r="AD33" s="176">
        <v>240373</v>
      </c>
      <c r="AE33" s="176">
        <v>243366</v>
      </c>
      <c r="AF33" s="176">
        <v>233140</v>
      </c>
      <c r="AG33" s="176">
        <v>223599</v>
      </c>
      <c r="AH33" s="176">
        <v>231998</v>
      </c>
      <c r="AI33" s="176">
        <v>234177</v>
      </c>
      <c r="AJ33" s="176">
        <v>237692</v>
      </c>
    </row>
    <row r="34" spans="1:36" s="72" customFormat="1" ht="12" customHeight="1">
      <c r="A34" s="177" t="s">
        <v>478</v>
      </c>
      <c r="B34" s="176">
        <v>103087</v>
      </c>
      <c r="C34" s="176">
        <v>112066</v>
      </c>
      <c r="D34" s="176">
        <v>122415</v>
      </c>
      <c r="E34" s="176">
        <v>130298</v>
      </c>
      <c r="F34" s="176">
        <v>140403</v>
      </c>
      <c r="G34" s="176">
        <v>147499</v>
      </c>
      <c r="H34" s="176">
        <v>157343</v>
      </c>
      <c r="I34" s="176">
        <v>156278</v>
      </c>
      <c r="J34" s="176">
        <v>155459</v>
      </c>
      <c r="K34" s="176">
        <v>162340</v>
      </c>
      <c r="L34" s="176">
        <v>167327</v>
      </c>
      <c r="M34" s="176">
        <v>167032</v>
      </c>
      <c r="N34" s="176">
        <v>166367</v>
      </c>
      <c r="O34" s="176">
        <v>167824</v>
      </c>
      <c r="P34" s="176">
        <v>174069</v>
      </c>
      <c r="Q34" s="176">
        <v>180940</v>
      </c>
      <c r="R34" s="176">
        <v>187940</v>
      </c>
      <c r="S34" s="176">
        <v>194988</v>
      </c>
      <c r="T34" s="176">
        <v>199124</v>
      </c>
      <c r="U34" s="176">
        <v>201535</v>
      </c>
      <c r="V34" s="176">
        <v>215142</v>
      </c>
      <c r="W34" s="176">
        <v>222048</v>
      </c>
      <c r="X34" s="176">
        <v>226127</v>
      </c>
      <c r="Y34" s="176">
        <v>234163</v>
      </c>
      <c r="Z34" s="176">
        <v>237870</v>
      </c>
      <c r="AA34" s="176">
        <v>251541</v>
      </c>
      <c r="AB34" s="176">
        <v>260524</v>
      </c>
      <c r="AC34" s="176">
        <v>272857</v>
      </c>
      <c r="AD34" s="176">
        <v>282593</v>
      </c>
      <c r="AE34" s="176">
        <v>287899</v>
      </c>
      <c r="AF34" s="176">
        <v>196099</v>
      </c>
      <c r="AG34" s="176">
        <v>170581</v>
      </c>
      <c r="AH34" s="176">
        <v>195082</v>
      </c>
      <c r="AI34" s="176">
        <v>214894</v>
      </c>
      <c r="AJ34" s="176">
        <v>238300</v>
      </c>
    </row>
    <row r="35" spans="1:36" s="180" customFormat="1" ht="12" customHeight="1">
      <c r="A35" s="177" t="s">
        <v>479</v>
      </c>
      <c r="B35" s="176">
        <v>519</v>
      </c>
      <c r="C35" s="176">
        <v>585</v>
      </c>
      <c r="D35" s="176">
        <v>773</v>
      </c>
      <c r="E35" s="176">
        <v>898</v>
      </c>
      <c r="F35" s="176">
        <v>1013</v>
      </c>
      <c r="G35" s="176">
        <v>970</v>
      </c>
      <c r="H35" s="176">
        <v>1262</v>
      </c>
      <c r="I35" s="176">
        <v>1308</v>
      </c>
      <c r="J35" s="176">
        <v>1246</v>
      </c>
      <c r="K35" s="176">
        <v>1455</v>
      </c>
      <c r="L35" s="176">
        <v>1699</v>
      </c>
      <c r="M35" s="176">
        <v>1877</v>
      </c>
      <c r="N35" s="176">
        <v>2066</v>
      </c>
      <c r="O35" s="176">
        <v>1816</v>
      </c>
      <c r="P35" s="176">
        <v>2541</v>
      </c>
      <c r="Q35" s="176">
        <v>2788</v>
      </c>
      <c r="R35" s="176">
        <v>3069</v>
      </c>
      <c r="S35" s="176">
        <v>3186</v>
      </c>
      <c r="T35" s="176">
        <v>3260</v>
      </c>
      <c r="U35" s="176">
        <v>3232</v>
      </c>
      <c r="V35" s="176">
        <v>3313</v>
      </c>
      <c r="W35" s="176">
        <v>3406</v>
      </c>
      <c r="X35" s="176">
        <v>3888</v>
      </c>
      <c r="Y35" s="176">
        <v>4222</v>
      </c>
      <c r="Z35" s="176">
        <v>4741</v>
      </c>
      <c r="AA35" s="176">
        <v>5035</v>
      </c>
      <c r="AB35" s="176">
        <v>4945</v>
      </c>
      <c r="AC35" s="176">
        <v>5440</v>
      </c>
      <c r="AD35" s="176">
        <v>5611</v>
      </c>
      <c r="AE35" s="176">
        <v>5716</v>
      </c>
      <c r="AF35" s="176">
        <v>5991</v>
      </c>
      <c r="AG35" s="176">
        <v>7081</v>
      </c>
      <c r="AH35" s="176">
        <v>7413</v>
      </c>
      <c r="AI35" s="176">
        <v>7804</v>
      </c>
      <c r="AJ35" s="176">
        <v>8318</v>
      </c>
    </row>
    <row r="36" spans="1:36" s="48" customFormat="1" ht="12" customHeight="1">
      <c r="A36" s="172" t="s">
        <v>293</v>
      </c>
      <c r="B36" s="174">
        <v>23618</v>
      </c>
      <c r="C36" s="174">
        <v>23446</v>
      </c>
      <c r="D36" s="174">
        <v>29409</v>
      </c>
      <c r="E36" s="174">
        <v>39982</v>
      </c>
      <c r="F36" s="174">
        <v>46540</v>
      </c>
      <c r="G36" s="174">
        <v>74028</v>
      </c>
      <c r="H36" s="174">
        <v>86595</v>
      </c>
      <c r="I36" s="174">
        <v>75512</v>
      </c>
      <c r="J36" s="174">
        <v>58856</v>
      </c>
      <c r="K36" s="174">
        <v>70520</v>
      </c>
      <c r="L36" s="174">
        <v>96920</v>
      </c>
      <c r="M36" s="174">
        <v>119154</v>
      </c>
      <c r="N36" s="174">
        <v>148118</v>
      </c>
      <c r="O36" s="174">
        <v>157185</v>
      </c>
      <c r="P36" s="174">
        <v>179805</v>
      </c>
      <c r="Q36" s="174">
        <v>195773</v>
      </c>
      <c r="R36" s="174">
        <v>205365</v>
      </c>
      <c r="S36" s="174">
        <v>225800</v>
      </c>
      <c r="T36" s="174">
        <v>240348</v>
      </c>
      <c r="U36" s="174">
        <v>213390</v>
      </c>
      <c r="V36" s="174">
        <v>234472</v>
      </c>
      <c r="W36" s="174">
        <v>251909</v>
      </c>
      <c r="X36" s="174">
        <v>270919</v>
      </c>
      <c r="Y36" s="174">
        <v>282585</v>
      </c>
      <c r="Z36" s="174">
        <v>301913</v>
      </c>
      <c r="AA36" s="174">
        <v>296172</v>
      </c>
      <c r="AB36" s="174">
        <v>300143</v>
      </c>
      <c r="AC36" s="174">
        <v>317170</v>
      </c>
      <c r="AD36" s="174">
        <v>329667</v>
      </c>
      <c r="AE36" s="174">
        <v>345536</v>
      </c>
      <c r="AF36" s="174">
        <v>351398</v>
      </c>
      <c r="AG36" s="174">
        <v>343191</v>
      </c>
      <c r="AH36" s="174">
        <v>345180</v>
      </c>
      <c r="AI36" s="174">
        <v>359297</v>
      </c>
      <c r="AJ36" s="174">
        <v>372422</v>
      </c>
    </row>
    <row r="37" spans="1:36" s="48" customFormat="1" ht="12" customHeight="1">
      <c r="A37" s="172" t="s">
        <v>480</v>
      </c>
      <c r="B37" s="174">
        <v>72871</v>
      </c>
      <c r="C37" s="174">
        <v>76863</v>
      </c>
      <c r="D37" s="174">
        <v>71771</v>
      </c>
      <c r="E37" s="174">
        <v>81996</v>
      </c>
      <c r="F37" s="174">
        <v>94959</v>
      </c>
      <c r="G37" s="174">
        <v>109336</v>
      </c>
      <c r="H37" s="174">
        <v>127203</v>
      </c>
      <c r="I37" s="174">
        <v>117689</v>
      </c>
      <c r="J37" s="174">
        <v>96418</v>
      </c>
      <c r="K37" s="174">
        <v>99016</v>
      </c>
      <c r="L37" s="174">
        <v>109682</v>
      </c>
      <c r="M37" s="174">
        <v>116159</v>
      </c>
      <c r="N37" s="174">
        <v>119405</v>
      </c>
      <c r="O37" s="174">
        <v>135813</v>
      </c>
      <c r="P37" s="174">
        <v>162893</v>
      </c>
      <c r="Q37" s="174">
        <v>175719</v>
      </c>
      <c r="R37" s="174">
        <v>185750</v>
      </c>
      <c r="S37" s="174">
        <v>180944</v>
      </c>
      <c r="T37" s="174">
        <v>186425</v>
      </c>
      <c r="U37" s="174">
        <v>180653</v>
      </c>
      <c r="V37" s="174">
        <v>202805</v>
      </c>
      <c r="W37" s="174">
        <v>222957</v>
      </c>
      <c r="X37" s="174">
        <v>250235</v>
      </c>
      <c r="Y37" s="174">
        <v>272485</v>
      </c>
      <c r="Z37" s="174">
        <v>271559</v>
      </c>
      <c r="AA37" s="174">
        <v>290551</v>
      </c>
      <c r="AB37" s="174">
        <v>347543</v>
      </c>
      <c r="AC37" s="174">
        <v>371947</v>
      </c>
      <c r="AD37" s="174">
        <v>391655</v>
      </c>
      <c r="AE37" s="174">
        <v>398574</v>
      </c>
      <c r="AF37" s="174">
        <v>302542</v>
      </c>
      <c r="AG37" s="174">
        <v>298419</v>
      </c>
      <c r="AH37" s="174">
        <v>315349</v>
      </c>
      <c r="AI37" s="174">
        <v>336316</v>
      </c>
      <c r="AJ37" s="174">
        <v>350963</v>
      </c>
    </row>
    <row r="38" spans="1:36" s="180" customFormat="1" ht="12" customHeight="1">
      <c r="A38" s="177" t="s">
        <v>481</v>
      </c>
      <c r="B38" s="176">
        <v>706</v>
      </c>
      <c r="C38" s="176">
        <v>883</v>
      </c>
      <c r="D38" s="176">
        <v>1022</v>
      </c>
      <c r="E38" s="176">
        <v>1263</v>
      </c>
      <c r="F38" s="176">
        <v>1097</v>
      </c>
      <c r="G38" s="176">
        <v>958</v>
      </c>
      <c r="H38" s="176">
        <v>1250</v>
      </c>
      <c r="I38" s="176">
        <v>1026</v>
      </c>
      <c r="J38" s="176">
        <v>962</v>
      </c>
      <c r="K38" s="176">
        <v>965</v>
      </c>
      <c r="L38" s="176">
        <v>1303</v>
      </c>
      <c r="M38" s="176">
        <v>1247</v>
      </c>
      <c r="N38" s="176">
        <v>1355</v>
      </c>
      <c r="O38" s="176">
        <v>1175</v>
      </c>
      <c r="P38" s="176">
        <v>1420</v>
      </c>
      <c r="Q38" s="176">
        <v>1183</v>
      </c>
      <c r="R38" s="176">
        <v>1345</v>
      </c>
      <c r="S38" s="176">
        <v>4137</v>
      </c>
      <c r="T38" s="176">
        <v>3876</v>
      </c>
      <c r="U38" s="176">
        <v>3718</v>
      </c>
      <c r="V38" s="176">
        <v>3151</v>
      </c>
      <c r="W38" s="176">
        <v>3302</v>
      </c>
      <c r="X38" s="176">
        <v>3251</v>
      </c>
      <c r="Y38" s="176">
        <v>3186</v>
      </c>
      <c r="Z38" s="176">
        <v>2962</v>
      </c>
      <c r="AA38" s="176">
        <v>3038</v>
      </c>
      <c r="AB38" s="176">
        <v>2830</v>
      </c>
      <c r="AC38" s="176">
        <v>3496</v>
      </c>
      <c r="AD38" s="176">
        <v>3155</v>
      </c>
      <c r="AE38" s="176">
        <v>3120</v>
      </c>
      <c r="AF38" s="176">
        <v>2976</v>
      </c>
      <c r="AG38" s="176">
        <v>3166</v>
      </c>
      <c r="AH38" s="176">
        <v>2956</v>
      </c>
      <c r="AI38" s="176">
        <v>2501</v>
      </c>
      <c r="AJ38" s="176">
        <v>2495</v>
      </c>
    </row>
    <row r="39" spans="1:36" s="72" customFormat="1" ht="12" customHeight="1">
      <c r="A39" s="177" t="s">
        <v>482</v>
      </c>
      <c r="B39" s="176">
        <v>46772</v>
      </c>
      <c r="C39" s="176">
        <v>48155</v>
      </c>
      <c r="D39" s="176">
        <v>43886</v>
      </c>
      <c r="E39" s="176">
        <v>52149</v>
      </c>
      <c r="F39" s="176">
        <v>60767</v>
      </c>
      <c r="G39" s="176">
        <v>68977</v>
      </c>
      <c r="H39" s="176">
        <v>84329</v>
      </c>
      <c r="I39" s="176">
        <v>82913</v>
      </c>
      <c r="J39" s="176">
        <v>68377</v>
      </c>
      <c r="K39" s="176">
        <v>71269</v>
      </c>
      <c r="L39" s="176">
        <v>79231</v>
      </c>
      <c r="M39" s="176">
        <v>84649</v>
      </c>
      <c r="N39" s="176">
        <v>87216</v>
      </c>
      <c r="O39" s="176">
        <v>99890</v>
      </c>
      <c r="P39" s="176">
        <v>121150</v>
      </c>
      <c r="Q39" s="176">
        <v>134543</v>
      </c>
      <c r="R39" s="176">
        <v>144921</v>
      </c>
      <c r="S39" s="176">
        <v>135251</v>
      </c>
      <c r="T39" s="176">
        <v>139704</v>
      </c>
      <c r="U39" s="176">
        <v>134213</v>
      </c>
      <c r="V39" s="176">
        <v>154778</v>
      </c>
      <c r="W39" s="176">
        <v>172964</v>
      </c>
      <c r="X39" s="176">
        <v>197323</v>
      </c>
      <c r="Y39" s="176">
        <v>215978</v>
      </c>
      <c r="Z39" s="176">
        <v>215617</v>
      </c>
      <c r="AA39" s="176">
        <v>236920</v>
      </c>
      <c r="AB39" s="176">
        <v>297335</v>
      </c>
      <c r="AC39" s="176">
        <v>321023</v>
      </c>
      <c r="AD39" s="176">
        <v>342389</v>
      </c>
      <c r="AE39" s="176">
        <v>350059</v>
      </c>
      <c r="AF39" s="176">
        <v>254853</v>
      </c>
      <c r="AG39" s="176">
        <v>251907</v>
      </c>
      <c r="AH39" s="176">
        <v>269629</v>
      </c>
      <c r="AI39" s="176">
        <v>291005</v>
      </c>
      <c r="AJ39" s="176">
        <v>305789</v>
      </c>
    </row>
    <row r="40" spans="1:36" s="180" customFormat="1" ht="12" customHeight="1">
      <c r="A40" s="177" t="s">
        <v>483</v>
      </c>
      <c r="B40" s="176">
        <v>25403</v>
      </c>
      <c r="C40" s="176">
        <v>28470</v>
      </c>
      <c r="D40" s="176">
        <v>28046</v>
      </c>
      <c r="E40" s="176">
        <v>29343</v>
      </c>
      <c r="F40" s="176">
        <v>33707</v>
      </c>
      <c r="G40" s="176">
        <v>40239</v>
      </c>
      <c r="H40" s="176">
        <v>42120</v>
      </c>
      <c r="I40" s="176">
        <v>33806</v>
      </c>
      <c r="J40" s="176">
        <v>27129</v>
      </c>
      <c r="K40" s="176">
        <v>26801</v>
      </c>
      <c r="L40" s="176">
        <v>29184</v>
      </c>
      <c r="M40" s="176">
        <v>30257</v>
      </c>
      <c r="N40" s="176">
        <v>30834</v>
      </c>
      <c r="O40" s="176">
        <v>34748</v>
      </c>
      <c r="P40" s="176">
        <v>40315</v>
      </c>
      <c r="Q40" s="176">
        <v>40143</v>
      </c>
      <c r="R40" s="176">
        <v>39629</v>
      </c>
      <c r="S40" s="176">
        <v>40048</v>
      </c>
      <c r="T40" s="176">
        <v>41480</v>
      </c>
      <c r="U40" s="176">
        <v>41414</v>
      </c>
      <c r="V40" s="176">
        <v>44076</v>
      </c>
      <c r="W40" s="176">
        <v>45901</v>
      </c>
      <c r="X40" s="176">
        <v>49038</v>
      </c>
      <c r="Y40" s="176">
        <v>53009</v>
      </c>
      <c r="Z40" s="176">
        <v>52888</v>
      </c>
      <c r="AA40" s="176">
        <v>50565</v>
      </c>
      <c r="AB40" s="176">
        <v>48449</v>
      </c>
      <c r="AC40" s="176">
        <v>48001</v>
      </c>
      <c r="AD40" s="176">
        <v>47420</v>
      </c>
      <c r="AE40" s="176">
        <v>46825</v>
      </c>
      <c r="AF40" s="176">
        <v>45277</v>
      </c>
      <c r="AG40" s="176">
        <v>43581</v>
      </c>
      <c r="AH40" s="176">
        <v>43526</v>
      </c>
      <c r="AI40" s="176">
        <v>44827</v>
      </c>
      <c r="AJ40" s="176">
        <v>44987</v>
      </c>
    </row>
    <row r="41" spans="1:36" s="72" customFormat="1" ht="12" customHeight="1">
      <c r="A41" s="172" t="s">
        <v>484</v>
      </c>
      <c r="B41" s="174">
        <v>23944</v>
      </c>
      <c r="C41" s="174">
        <v>26638</v>
      </c>
      <c r="D41" s="174">
        <v>29167</v>
      </c>
      <c r="E41" s="174">
        <v>33263</v>
      </c>
      <c r="F41" s="174">
        <v>37250</v>
      </c>
      <c r="G41" s="174">
        <v>40683</v>
      </c>
      <c r="H41" s="174">
        <v>43682</v>
      </c>
      <c r="I41" s="174">
        <v>47932</v>
      </c>
      <c r="J41" s="174">
        <v>51374</v>
      </c>
      <c r="K41" s="174">
        <v>54194</v>
      </c>
      <c r="L41" s="174">
        <v>55227</v>
      </c>
      <c r="M41" s="174">
        <v>54896</v>
      </c>
      <c r="N41" s="174">
        <v>56898</v>
      </c>
      <c r="O41" s="174">
        <v>59468</v>
      </c>
      <c r="P41" s="174">
        <v>63474</v>
      </c>
      <c r="Q41" s="174">
        <v>66381</v>
      </c>
      <c r="R41" s="174">
        <v>70722</v>
      </c>
      <c r="S41" s="174">
        <v>73931</v>
      </c>
      <c r="T41" s="174">
        <v>76524</v>
      </c>
      <c r="U41" s="174">
        <v>81943</v>
      </c>
      <c r="V41" s="174">
        <v>84703</v>
      </c>
      <c r="W41" s="174">
        <v>85594</v>
      </c>
      <c r="X41" s="174">
        <v>85247</v>
      </c>
      <c r="Y41" s="174">
        <v>90152</v>
      </c>
      <c r="Z41" s="174">
        <v>90239</v>
      </c>
      <c r="AA41" s="174">
        <v>94089</v>
      </c>
      <c r="AB41" s="174">
        <v>95520</v>
      </c>
      <c r="AC41" s="174">
        <v>98169</v>
      </c>
      <c r="AD41" s="174">
        <v>103198</v>
      </c>
      <c r="AE41" s="174">
        <v>107705</v>
      </c>
      <c r="AF41" s="174">
        <v>106335</v>
      </c>
      <c r="AG41" s="174">
        <v>108003</v>
      </c>
      <c r="AH41" s="174">
        <v>110179</v>
      </c>
      <c r="AI41" s="174">
        <v>111582</v>
      </c>
      <c r="AJ41" s="174">
        <v>113931</v>
      </c>
    </row>
    <row r="42" spans="1:36" s="48" customFormat="1" ht="12" customHeight="1">
      <c r="A42" s="172" t="s">
        <v>485</v>
      </c>
      <c r="B42" s="174">
        <v>305451</v>
      </c>
      <c r="C42" s="174">
        <v>319798</v>
      </c>
      <c r="D42" s="174">
        <v>331454</v>
      </c>
      <c r="E42" s="174">
        <v>346463</v>
      </c>
      <c r="F42" s="174">
        <v>349688</v>
      </c>
      <c r="G42" s="174">
        <v>361955</v>
      </c>
      <c r="H42" s="174">
        <v>364232</v>
      </c>
      <c r="I42" s="174">
        <v>356130</v>
      </c>
      <c r="J42" s="174">
        <v>323606</v>
      </c>
      <c r="K42" s="174">
        <v>349280</v>
      </c>
      <c r="L42" s="174">
        <v>377026</v>
      </c>
      <c r="M42" s="174">
        <v>395343</v>
      </c>
      <c r="N42" s="174">
        <v>429163</v>
      </c>
      <c r="O42" s="174">
        <v>426484</v>
      </c>
      <c r="P42" s="174">
        <v>461788</v>
      </c>
      <c r="Q42" s="174">
        <v>466315</v>
      </c>
      <c r="R42" s="174">
        <v>502874</v>
      </c>
      <c r="S42" s="174">
        <v>526659</v>
      </c>
      <c r="T42" s="174">
        <v>556385</v>
      </c>
      <c r="U42" s="174">
        <v>552919</v>
      </c>
      <c r="V42" s="174">
        <v>603555</v>
      </c>
      <c r="W42" s="174">
        <v>655770</v>
      </c>
      <c r="X42" s="174">
        <v>712109</v>
      </c>
      <c r="Y42" s="174">
        <v>794734</v>
      </c>
      <c r="Z42" s="174">
        <v>814304</v>
      </c>
      <c r="AA42" s="174">
        <v>915295</v>
      </c>
      <c r="AB42" s="174">
        <v>964206</v>
      </c>
      <c r="AC42" s="174">
        <v>1066211</v>
      </c>
      <c r="AD42" s="174">
        <v>1111947</v>
      </c>
      <c r="AE42" s="174">
        <v>1196611</v>
      </c>
      <c r="AF42" s="174">
        <v>621349</v>
      </c>
      <c r="AG42" s="174">
        <v>505624</v>
      </c>
      <c r="AH42" s="174">
        <v>848729</v>
      </c>
      <c r="AI42" s="174">
        <v>1254681</v>
      </c>
      <c r="AJ42" s="174">
        <v>1577780</v>
      </c>
    </row>
    <row r="43" spans="1:36" s="35" customFormat="1" ht="12" customHeight="1">
      <c r="A43" s="172" t="s">
        <v>486</v>
      </c>
      <c r="B43" s="174">
        <v>76452</v>
      </c>
      <c r="C43" s="174">
        <v>88809</v>
      </c>
      <c r="D43" s="174">
        <v>115680</v>
      </c>
      <c r="E43" s="174">
        <v>141107</v>
      </c>
      <c r="F43" s="174">
        <v>172648</v>
      </c>
      <c r="G43" s="174">
        <v>188719</v>
      </c>
      <c r="H43" s="174">
        <v>209702</v>
      </c>
      <c r="I43" s="174">
        <v>210922</v>
      </c>
      <c r="J43" s="174">
        <v>152822</v>
      </c>
      <c r="K43" s="174">
        <v>88564</v>
      </c>
      <c r="L43" s="174">
        <v>98949</v>
      </c>
      <c r="M43" s="174">
        <v>118893</v>
      </c>
      <c r="N43" s="174">
        <v>130867</v>
      </c>
      <c r="O43" s="174">
        <v>149609</v>
      </c>
      <c r="P43" s="174">
        <v>162891</v>
      </c>
      <c r="Q43" s="174">
        <v>164677</v>
      </c>
      <c r="R43" s="174">
        <v>162741</v>
      </c>
      <c r="S43" s="174">
        <v>168420</v>
      </c>
      <c r="T43" s="174">
        <v>178241</v>
      </c>
      <c r="U43" s="174">
        <v>193603</v>
      </c>
      <c r="V43" s="174">
        <v>199694</v>
      </c>
      <c r="W43" s="174">
        <v>206033</v>
      </c>
      <c r="X43" s="174">
        <v>238546</v>
      </c>
      <c r="Y43" s="174">
        <v>274577</v>
      </c>
      <c r="Z43" s="174">
        <v>292373</v>
      </c>
      <c r="AA43" s="174">
        <v>307492</v>
      </c>
      <c r="AB43" s="174">
        <v>319608</v>
      </c>
      <c r="AC43" s="174">
        <v>329099</v>
      </c>
      <c r="AD43" s="174">
        <v>345062</v>
      </c>
      <c r="AE43" s="174">
        <v>353228</v>
      </c>
      <c r="AF43" s="174">
        <v>357737</v>
      </c>
      <c r="AG43" s="174">
        <v>366440</v>
      </c>
      <c r="AH43" s="174">
        <v>362037</v>
      </c>
      <c r="AI43" s="174">
        <v>379014</v>
      </c>
      <c r="AJ43" s="174">
        <v>390673</v>
      </c>
    </row>
    <row r="44" spans="1:36" s="48" customFormat="1" ht="12" customHeight="1">
      <c r="A44" s="172" t="s">
        <v>487</v>
      </c>
      <c r="B44" s="174">
        <v>144971</v>
      </c>
      <c r="C44" s="174">
        <v>153453</v>
      </c>
      <c r="D44" s="174">
        <v>159339</v>
      </c>
      <c r="E44" s="174">
        <v>163538</v>
      </c>
      <c r="F44" s="174">
        <v>171752</v>
      </c>
      <c r="G44" s="174">
        <v>183303</v>
      </c>
      <c r="H44" s="174">
        <v>187488</v>
      </c>
      <c r="I44" s="174">
        <v>185986</v>
      </c>
      <c r="J44" s="174">
        <v>147647</v>
      </c>
      <c r="K44" s="174">
        <v>160427</v>
      </c>
      <c r="L44" s="174">
        <v>166670</v>
      </c>
      <c r="M44" s="174">
        <v>170214</v>
      </c>
      <c r="N44" s="174">
        <v>182072</v>
      </c>
      <c r="O44" s="174">
        <v>195967</v>
      </c>
      <c r="P44" s="174">
        <v>218274</v>
      </c>
      <c r="Q44" s="174">
        <v>223910</v>
      </c>
      <c r="R44" s="174">
        <v>226821</v>
      </c>
      <c r="S44" s="174">
        <v>233676</v>
      </c>
      <c r="T44" s="174">
        <v>234203</v>
      </c>
      <c r="U44" s="174">
        <v>228440</v>
      </c>
      <c r="V44" s="174">
        <v>232967</v>
      </c>
      <c r="W44" s="174">
        <v>257970</v>
      </c>
      <c r="X44" s="174">
        <v>273714</v>
      </c>
      <c r="Y44" s="174">
        <v>293897</v>
      </c>
      <c r="Z44" s="174">
        <v>315870</v>
      </c>
      <c r="AA44" s="174">
        <v>360279</v>
      </c>
      <c r="AB44" s="174">
        <v>371202</v>
      </c>
      <c r="AC44" s="174">
        <v>400579</v>
      </c>
      <c r="AD44" s="174">
        <v>426212</v>
      </c>
      <c r="AE44" s="174">
        <v>449155</v>
      </c>
      <c r="AF44" s="174">
        <v>395069</v>
      </c>
      <c r="AG44" s="174">
        <v>383063</v>
      </c>
      <c r="AH44" s="174">
        <v>386868</v>
      </c>
      <c r="AI44" s="174">
        <v>394539</v>
      </c>
      <c r="AJ44" s="174">
        <v>387688</v>
      </c>
    </row>
    <row r="45" spans="1:36" s="180" customFormat="1" ht="12" customHeight="1">
      <c r="A45" s="177" t="s">
        <v>488</v>
      </c>
      <c r="B45" s="176">
        <v>38159</v>
      </c>
      <c r="C45" s="176">
        <v>41612</v>
      </c>
      <c r="D45" s="176">
        <v>45362</v>
      </c>
      <c r="E45" s="176">
        <v>48430</v>
      </c>
      <c r="F45" s="176">
        <v>50788</v>
      </c>
      <c r="G45" s="176">
        <v>53893</v>
      </c>
      <c r="H45" s="176">
        <v>57056</v>
      </c>
      <c r="I45" s="176">
        <v>57878</v>
      </c>
      <c r="J45" s="176">
        <v>54862</v>
      </c>
      <c r="K45" s="176">
        <v>57149</v>
      </c>
      <c r="L45" s="176">
        <v>58135</v>
      </c>
      <c r="M45" s="176">
        <v>59271</v>
      </c>
      <c r="N45" s="176">
        <v>64609</v>
      </c>
      <c r="O45" s="176">
        <v>68317</v>
      </c>
      <c r="P45" s="176">
        <v>72581</v>
      </c>
      <c r="Q45" s="176">
        <v>77871</v>
      </c>
      <c r="R45" s="176">
        <v>84147</v>
      </c>
      <c r="S45" s="176">
        <v>86453</v>
      </c>
      <c r="T45" s="176">
        <v>91192</v>
      </c>
      <c r="U45" s="176">
        <v>92588</v>
      </c>
      <c r="V45" s="176">
        <v>95450</v>
      </c>
      <c r="W45" s="176">
        <v>103318</v>
      </c>
      <c r="X45" s="176">
        <v>109501</v>
      </c>
      <c r="Y45" s="176">
        <v>116208</v>
      </c>
      <c r="Z45" s="176">
        <v>124399</v>
      </c>
      <c r="AA45" s="176">
        <v>136415</v>
      </c>
      <c r="AB45" s="176">
        <v>140568</v>
      </c>
      <c r="AC45" s="176">
        <v>149703</v>
      </c>
      <c r="AD45" s="176">
        <v>152578</v>
      </c>
      <c r="AE45" s="176">
        <v>162845</v>
      </c>
      <c r="AF45" s="176">
        <v>163341</v>
      </c>
      <c r="AG45" s="176">
        <v>170121</v>
      </c>
      <c r="AH45" s="176">
        <v>178164</v>
      </c>
      <c r="AI45" s="176">
        <v>188850</v>
      </c>
      <c r="AJ45" s="176">
        <v>180757</v>
      </c>
    </row>
    <row r="46" spans="1:36" s="180" customFormat="1" ht="12" customHeight="1">
      <c r="A46" s="177" t="s">
        <v>499</v>
      </c>
      <c r="B46" s="176">
        <v>41198</v>
      </c>
      <c r="C46" s="176">
        <v>46332</v>
      </c>
      <c r="D46" s="176">
        <v>49930</v>
      </c>
      <c r="E46" s="176">
        <v>50076</v>
      </c>
      <c r="F46" s="176">
        <v>55865</v>
      </c>
      <c r="G46" s="176">
        <v>62076</v>
      </c>
      <c r="H46" s="176">
        <v>60376</v>
      </c>
      <c r="I46" s="176">
        <v>58789</v>
      </c>
      <c r="J46" s="176">
        <v>36920</v>
      </c>
      <c r="K46" s="176">
        <v>44741</v>
      </c>
      <c r="L46" s="176">
        <v>48787</v>
      </c>
      <c r="M46" s="176">
        <v>49996</v>
      </c>
      <c r="N46" s="176">
        <v>50403</v>
      </c>
      <c r="O46" s="176">
        <v>54575</v>
      </c>
      <c r="P46" s="176">
        <v>62817</v>
      </c>
      <c r="Q46" s="176">
        <v>60597</v>
      </c>
      <c r="R46" s="176">
        <v>56172</v>
      </c>
      <c r="S46" s="176">
        <v>60858</v>
      </c>
      <c r="T46" s="176">
        <v>63758</v>
      </c>
      <c r="U46" s="176">
        <v>63652</v>
      </c>
      <c r="V46" s="176">
        <v>68153</v>
      </c>
      <c r="W46" s="176">
        <v>80987</v>
      </c>
      <c r="X46" s="176">
        <v>86383</v>
      </c>
      <c r="Y46" s="176">
        <v>95774</v>
      </c>
      <c r="Z46" s="176">
        <v>106481</v>
      </c>
      <c r="AA46" s="176">
        <v>131049</v>
      </c>
      <c r="AB46" s="176">
        <v>135049</v>
      </c>
      <c r="AC46" s="176">
        <v>146750</v>
      </c>
      <c r="AD46" s="176">
        <v>162424</v>
      </c>
      <c r="AE46" s="176">
        <v>171611</v>
      </c>
      <c r="AF46" s="176">
        <v>137865</v>
      </c>
      <c r="AG46" s="176">
        <v>128025</v>
      </c>
      <c r="AH46" s="176">
        <v>125914</v>
      </c>
      <c r="AI46" s="176">
        <v>125080</v>
      </c>
      <c r="AJ46" s="176">
        <v>123606</v>
      </c>
    </row>
    <row r="47" spans="1:36" s="180" customFormat="1" ht="12" customHeight="1">
      <c r="A47" s="177" t="s">
        <v>490</v>
      </c>
      <c r="B47" s="176">
        <v>65769</v>
      </c>
      <c r="C47" s="176">
        <v>65493</v>
      </c>
      <c r="D47" s="176">
        <v>64010</v>
      </c>
      <c r="E47" s="176">
        <v>65030</v>
      </c>
      <c r="F47" s="176">
        <v>65200</v>
      </c>
      <c r="G47" s="176">
        <v>67509</v>
      </c>
      <c r="H47" s="176">
        <v>70134</v>
      </c>
      <c r="I47" s="176">
        <v>69386</v>
      </c>
      <c r="J47" s="176">
        <v>55562</v>
      </c>
      <c r="K47" s="176">
        <v>58442</v>
      </c>
      <c r="L47" s="176">
        <v>59872</v>
      </c>
      <c r="M47" s="176">
        <v>61091</v>
      </c>
      <c r="N47" s="176">
        <v>67060</v>
      </c>
      <c r="O47" s="176">
        <v>73075</v>
      </c>
      <c r="P47" s="176">
        <v>82798</v>
      </c>
      <c r="Q47" s="176">
        <v>85657</v>
      </c>
      <c r="R47" s="176">
        <v>87316</v>
      </c>
      <c r="S47" s="176">
        <v>86727</v>
      </c>
      <c r="T47" s="176">
        <v>79389</v>
      </c>
      <c r="U47" s="176">
        <v>72426</v>
      </c>
      <c r="V47" s="176">
        <v>68844</v>
      </c>
      <c r="W47" s="176">
        <v>71375</v>
      </c>
      <c r="X47" s="176">
        <v>75241</v>
      </c>
      <c r="Y47" s="176">
        <v>78037</v>
      </c>
      <c r="Z47" s="176">
        <v>79977</v>
      </c>
      <c r="AA47" s="176">
        <v>84418</v>
      </c>
      <c r="AB47" s="176">
        <v>86930</v>
      </c>
      <c r="AC47" s="176">
        <v>94323</v>
      </c>
      <c r="AD47" s="176">
        <v>98515</v>
      </c>
      <c r="AE47" s="176">
        <v>101435</v>
      </c>
      <c r="AF47" s="176">
        <v>87369</v>
      </c>
      <c r="AG47" s="176">
        <v>81663</v>
      </c>
      <c r="AH47" s="176">
        <v>81471</v>
      </c>
      <c r="AI47" s="176">
        <v>81752</v>
      </c>
      <c r="AJ47" s="176">
        <v>83396</v>
      </c>
    </row>
    <row r="48" spans="1:36" s="72" customFormat="1" ht="12" customHeight="1">
      <c r="A48" s="181" t="s">
        <v>491</v>
      </c>
      <c r="B48" s="174">
        <v>50076</v>
      </c>
      <c r="C48" s="174">
        <v>48759</v>
      </c>
      <c r="D48" s="174">
        <v>49443</v>
      </c>
      <c r="E48" s="174">
        <v>50276</v>
      </c>
      <c r="F48" s="174">
        <v>50406</v>
      </c>
      <c r="G48" s="174">
        <v>50343</v>
      </c>
      <c r="H48" s="174">
        <v>50127</v>
      </c>
      <c r="I48" s="174">
        <v>49901</v>
      </c>
      <c r="J48" s="174">
        <v>48428</v>
      </c>
      <c r="K48" s="174">
        <v>50682</v>
      </c>
      <c r="L48" s="174">
        <v>53783</v>
      </c>
      <c r="M48" s="174">
        <v>57383</v>
      </c>
      <c r="N48" s="174">
        <v>57318</v>
      </c>
      <c r="O48" s="174">
        <v>58131</v>
      </c>
      <c r="P48" s="174">
        <v>59626</v>
      </c>
      <c r="Q48" s="174">
        <v>62259</v>
      </c>
      <c r="R48" s="174">
        <v>66292</v>
      </c>
      <c r="S48" s="174">
        <v>67241</v>
      </c>
      <c r="T48" s="174">
        <v>72434</v>
      </c>
      <c r="U48" s="174">
        <v>78501</v>
      </c>
      <c r="V48" s="174">
        <v>79454</v>
      </c>
      <c r="W48" s="174">
        <v>85648</v>
      </c>
      <c r="X48" s="174">
        <v>90374</v>
      </c>
      <c r="Y48" s="174">
        <v>95631</v>
      </c>
      <c r="Z48" s="174">
        <v>102513</v>
      </c>
      <c r="AA48" s="174">
        <v>101974</v>
      </c>
      <c r="AB48" s="174">
        <v>103575</v>
      </c>
      <c r="AC48" s="174">
        <v>105411</v>
      </c>
      <c r="AD48" s="174">
        <v>106570</v>
      </c>
      <c r="AE48" s="174">
        <v>109521</v>
      </c>
      <c r="AF48" s="174">
        <v>104201</v>
      </c>
      <c r="AG48" s="174">
        <v>98874</v>
      </c>
      <c r="AH48" s="174">
        <v>97194</v>
      </c>
      <c r="AI48" s="174">
        <v>97616</v>
      </c>
      <c r="AJ48" s="174">
        <v>99133</v>
      </c>
    </row>
    <row r="49" spans="1:36" ht="12" customHeight="1">
      <c r="A49" s="177" t="s">
        <v>492</v>
      </c>
      <c r="B49" s="176">
        <v>42564</v>
      </c>
      <c r="C49" s="176">
        <v>41085</v>
      </c>
      <c r="D49" s="176">
        <v>41455</v>
      </c>
      <c r="E49" s="176">
        <v>41866</v>
      </c>
      <c r="F49" s="176">
        <v>41677</v>
      </c>
      <c r="G49" s="176">
        <v>41303</v>
      </c>
      <c r="H49" s="176">
        <v>40746</v>
      </c>
      <c r="I49" s="176">
        <v>40106</v>
      </c>
      <c r="J49" s="176">
        <v>38400</v>
      </c>
      <c r="K49" s="176">
        <v>39584</v>
      </c>
      <c r="L49" s="176">
        <v>41605</v>
      </c>
      <c r="M49" s="176">
        <v>44023</v>
      </c>
      <c r="N49" s="176">
        <v>43145</v>
      </c>
      <c r="O49" s="176">
        <v>42674</v>
      </c>
      <c r="P49" s="176">
        <v>42476</v>
      </c>
      <c r="Q49" s="176">
        <v>43368</v>
      </c>
      <c r="R49" s="176">
        <v>45670</v>
      </c>
      <c r="S49" s="176">
        <v>42932</v>
      </c>
      <c r="T49" s="176">
        <v>45515</v>
      </c>
      <c r="U49" s="176">
        <v>46410</v>
      </c>
      <c r="V49" s="176">
        <v>46755</v>
      </c>
      <c r="W49" s="176">
        <v>49131</v>
      </c>
      <c r="X49" s="176">
        <v>50136</v>
      </c>
      <c r="Y49" s="176">
        <v>52234</v>
      </c>
      <c r="Z49" s="176">
        <v>55077</v>
      </c>
      <c r="AA49" s="176">
        <v>54783</v>
      </c>
      <c r="AB49" s="176">
        <v>55040</v>
      </c>
      <c r="AC49" s="176">
        <v>58282</v>
      </c>
      <c r="AD49" s="176">
        <v>59039</v>
      </c>
      <c r="AE49" s="176">
        <v>60332</v>
      </c>
      <c r="AF49" s="176">
        <v>59307</v>
      </c>
      <c r="AG49" s="176">
        <v>56994</v>
      </c>
      <c r="AH49" s="176">
        <v>55943</v>
      </c>
      <c r="AI49" s="176">
        <v>56661</v>
      </c>
      <c r="AJ49" s="176">
        <v>58834</v>
      </c>
    </row>
    <row r="50" spans="1:36" s="48" customFormat="1" ht="12" customHeight="1">
      <c r="A50" s="177" t="s">
        <v>493</v>
      </c>
      <c r="B50" s="176">
        <v>7511</v>
      </c>
      <c r="C50" s="176">
        <v>7674</v>
      </c>
      <c r="D50" s="176">
        <v>7989</v>
      </c>
      <c r="E50" s="176">
        <v>8410</v>
      </c>
      <c r="F50" s="176">
        <v>8730</v>
      </c>
      <c r="G50" s="176">
        <v>9039</v>
      </c>
      <c r="H50" s="176">
        <v>9381</v>
      </c>
      <c r="I50" s="176">
        <v>9795</v>
      </c>
      <c r="J50" s="176">
        <v>10028</v>
      </c>
      <c r="K50" s="176">
        <v>11098</v>
      </c>
      <c r="L50" s="176">
        <v>12178</v>
      </c>
      <c r="M50" s="176">
        <v>13360</v>
      </c>
      <c r="N50" s="176">
        <v>14173</v>
      </c>
      <c r="O50" s="176">
        <v>15457</v>
      </c>
      <c r="P50" s="176">
        <v>17151</v>
      </c>
      <c r="Q50" s="176">
        <v>18892</v>
      </c>
      <c r="R50" s="176">
        <v>20622</v>
      </c>
      <c r="S50" s="176">
        <v>24309</v>
      </c>
      <c r="T50" s="176">
        <v>26920</v>
      </c>
      <c r="U50" s="176">
        <v>32091</v>
      </c>
      <c r="V50" s="176">
        <v>32700</v>
      </c>
      <c r="W50" s="176">
        <v>36517</v>
      </c>
      <c r="X50" s="176">
        <v>40238</v>
      </c>
      <c r="Y50" s="176">
        <v>43398</v>
      </c>
      <c r="Z50" s="176">
        <v>47436</v>
      </c>
      <c r="AA50" s="176">
        <v>47191</v>
      </c>
      <c r="AB50" s="176">
        <v>48529</v>
      </c>
      <c r="AC50" s="176">
        <v>47148</v>
      </c>
      <c r="AD50" s="176">
        <v>47552</v>
      </c>
      <c r="AE50" s="176">
        <v>49207</v>
      </c>
      <c r="AF50" s="176">
        <v>44933</v>
      </c>
      <c r="AG50" s="176">
        <v>41924</v>
      </c>
      <c r="AH50" s="176">
        <v>41294</v>
      </c>
      <c r="AI50" s="176">
        <v>41003</v>
      </c>
      <c r="AJ50" s="176">
        <v>40363</v>
      </c>
    </row>
    <row r="51" spans="1:36" ht="12" customHeight="1">
      <c r="A51" s="185" t="s">
        <v>494</v>
      </c>
      <c r="B51" s="186">
        <v>1939809</v>
      </c>
      <c r="C51" s="186">
        <v>2030763</v>
      </c>
      <c r="D51" s="186">
        <v>2221065</v>
      </c>
      <c r="E51" s="186">
        <v>2408422</v>
      </c>
      <c r="F51" s="186">
        <v>2568524</v>
      </c>
      <c r="G51" s="186">
        <v>2820666</v>
      </c>
      <c r="H51" s="186">
        <v>2985565</v>
      </c>
      <c r="I51" s="186">
        <v>2960724</v>
      </c>
      <c r="J51" s="186">
        <v>2715955</v>
      </c>
      <c r="K51" s="186">
        <v>2821048</v>
      </c>
      <c r="L51" s="186">
        <v>3018672</v>
      </c>
      <c r="M51" s="186">
        <v>3202238</v>
      </c>
      <c r="N51" s="186">
        <v>3407866</v>
      </c>
      <c r="O51" s="186">
        <v>3637671</v>
      </c>
      <c r="P51" s="186">
        <v>3904948</v>
      </c>
      <c r="Q51" s="186">
        <v>4068697</v>
      </c>
      <c r="R51" s="186">
        <v>4239771</v>
      </c>
      <c r="S51" s="186">
        <v>4330732</v>
      </c>
      <c r="T51" s="186">
        <v>4460130</v>
      </c>
      <c r="U51" s="186">
        <v>4392940</v>
      </c>
      <c r="V51" s="186">
        <v>4670045</v>
      </c>
      <c r="W51" s="186">
        <v>4872718</v>
      </c>
      <c r="X51" s="186">
        <v>5231512</v>
      </c>
      <c r="Y51" s="186">
        <v>5403648</v>
      </c>
      <c r="Z51" s="186">
        <v>5408705</v>
      </c>
      <c r="AA51" s="186">
        <v>5676338</v>
      </c>
      <c r="AB51" s="186">
        <v>5893801</v>
      </c>
      <c r="AC51" s="186">
        <v>6201593</v>
      </c>
      <c r="AD51" s="186">
        <v>6439833</v>
      </c>
      <c r="AE51" s="186">
        <v>6676514</v>
      </c>
      <c r="AF51" s="186">
        <v>5822485</v>
      </c>
      <c r="AG51" s="186">
        <v>5717833</v>
      </c>
      <c r="AH51" s="186">
        <v>6223692</v>
      </c>
      <c r="AI51" s="186">
        <v>6819037</v>
      </c>
      <c r="AJ51" s="186">
        <v>7268361</v>
      </c>
    </row>
    <row r="52" spans="1:36" s="180" customFormat="1" ht="12" customHeight="1">
      <c r="A52" s="53" t="s">
        <v>495</v>
      </c>
      <c r="B52" s="178">
        <v>57639</v>
      </c>
      <c r="C52" s="178">
        <v>59838</v>
      </c>
      <c r="D52" s="178">
        <v>69848</v>
      </c>
      <c r="E52" s="178">
        <v>82698</v>
      </c>
      <c r="F52" s="178">
        <v>106997</v>
      </c>
      <c r="G52" s="178">
        <v>106553</v>
      </c>
      <c r="H52" s="178">
        <v>106096</v>
      </c>
      <c r="I52" s="178">
        <v>96307</v>
      </c>
      <c r="J52" s="178">
        <v>75595</v>
      </c>
      <c r="K52" s="178">
        <v>89008</v>
      </c>
      <c r="L52" s="178">
        <v>97109</v>
      </c>
      <c r="M52" s="178">
        <v>103620</v>
      </c>
      <c r="N52" s="178">
        <v>113680</v>
      </c>
      <c r="O52" s="178">
        <v>102024</v>
      </c>
      <c r="P52" s="178">
        <v>139952</v>
      </c>
      <c r="Q52" s="178">
        <v>122433</v>
      </c>
      <c r="R52" s="178">
        <v>128735</v>
      </c>
      <c r="S52" s="178">
        <v>129201</v>
      </c>
      <c r="T52" s="178">
        <v>116199</v>
      </c>
      <c r="U52" s="178">
        <v>105783</v>
      </c>
      <c r="V52" s="178">
        <v>125284</v>
      </c>
      <c r="W52" s="178">
        <v>125791</v>
      </c>
      <c r="X52" s="178">
        <v>145124</v>
      </c>
      <c r="Y52" s="178">
        <v>143834</v>
      </c>
      <c r="Z52" s="178">
        <v>160885</v>
      </c>
      <c r="AA52" s="178">
        <v>181198</v>
      </c>
      <c r="AB52" s="178">
        <v>218529</v>
      </c>
      <c r="AC52" s="178">
        <v>240634</v>
      </c>
      <c r="AD52" s="178">
        <v>261522</v>
      </c>
      <c r="AE52" s="178">
        <v>253229</v>
      </c>
      <c r="AF52" s="178">
        <v>87252</v>
      </c>
      <c r="AG52" s="178">
        <v>67994</v>
      </c>
      <c r="AH52" s="178">
        <v>144452</v>
      </c>
      <c r="AI52" s="178">
        <v>250853</v>
      </c>
      <c r="AJ52" s="178">
        <v>332380</v>
      </c>
    </row>
    <row r="53" spans="1:36" s="180" customFormat="1" ht="12" customHeight="1">
      <c r="A53" s="53" t="s">
        <v>496</v>
      </c>
      <c r="B53" s="178">
        <v>118451</v>
      </c>
      <c r="C53" s="178">
        <v>115167</v>
      </c>
      <c r="D53" s="178">
        <v>121442</v>
      </c>
      <c r="E53" s="178">
        <v>143097</v>
      </c>
      <c r="F53" s="178">
        <v>143692</v>
      </c>
      <c r="G53" s="178">
        <v>181055</v>
      </c>
      <c r="H53" s="178">
        <v>204352</v>
      </c>
      <c r="I53" s="178">
        <v>209794</v>
      </c>
      <c r="J53" s="178">
        <v>231240</v>
      </c>
      <c r="K53" s="178">
        <v>243583</v>
      </c>
      <c r="L53" s="178">
        <v>261402</v>
      </c>
      <c r="M53" s="178">
        <v>282780</v>
      </c>
      <c r="N53" s="178">
        <v>310346</v>
      </c>
      <c r="O53" s="178">
        <v>292589</v>
      </c>
      <c r="P53" s="178">
        <v>340665</v>
      </c>
      <c r="Q53" s="178">
        <v>331651</v>
      </c>
      <c r="R53" s="178">
        <v>404367</v>
      </c>
      <c r="S53" s="178">
        <v>451145</v>
      </c>
      <c r="T53" s="178">
        <v>454077</v>
      </c>
      <c r="U53" s="178">
        <v>409655</v>
      </c>
      <c r="V53" s="178">
        <v>483557</v>
      </c>
      <c r="W53" s="178">
        <v>617383</v>
      </c>
      <c r="X53" s="178">
        <v>674573</v>
      </c>
      <c r="Y53" s="178">
        <v>813539</v>
      </c>
      <c r="Z53" s="178">
        <v>808294</v>
      </c>
      <c r="AA53" s="178">
        <v>987273</v>
      </c>
      <c r="AB53" s="178">
        <v>1107338</v>
      </c>
      <c r="AC53" s="178">
        <v>1294920</v>
      </c>
      <c r="AD53" s="178">
        <v>1314276</v>
      </c>
      <c r="AE53" s="178">
        <v>1326724</v>
      </c>
      <c r="AF53" s="178">
        <v>265203</v>
      </c>
      <c r="AG53" s="178">
        <v>88337</v>
      </c>
      <c r="AH53" s="178">
        <v>363262</v>
      </c>
      <c r="AI53" s="178">
        <v>717736</v>
      </c>
      <c r="AJ53" s="178">
        <v>1000770</v>
      </c>
    </row>
    <row r="54" spans="1:36" ht="12" customHeight="1">
      <c r="A54" s="185" t="s">
        <v>497</v>
      </c>
      <c r="B54" s="186">
        <v>1888051</v>
      </c>
      <c r="C54" s="186">
        <v>1987862</v>
      </c>
      <c r="D54" s="186">
        <v>2184286</v>
      </c>
      <c r="E54" s="186">
        <v>2359469</v>
      </c>
      <c r="F54" s="186">
        <v>2545318</v>
      </c>
      <c r="G54" s="186">
        <v>2756074</v>
      </c>
      <c r="H54" s="186">
        <v>2894797</v>
      </c>
      <c r="I54" s="186">
        <v>2853982</v>
      </c>
      <c r="J54" s="186">
        <v>2562887</v>
      </c>
      <c r="K54" s="186">
        <v>2667088</v>
      </c>
      <c r="L54" s="186">
        <v>2854791</v>
      </c>
      <c r="M54" s="186">
        <v>3023105</v>
      </c>
      <c r="N54" s="186">
        <v>3211200</v>
      </c>
      <c r="O54" s="186">
        <v>3447106</v>
      </c>
      <c r="P54" s="186">
        <v>3703168</v>
      </c>
      <c r="Q54" s="186">
        <v>3858732</v>
      </c>
      <c r="R54" s="186">
        <v>3966804</v>
      </c>
      <c r="S54" s="186">
        <v>4014071</v>
      </c>
      <c r="T54" s="186">
        <v>4127807</v>
      </c>
      <c r="U54" s="186">
        <v>4090711</v>
      </c>
      <c r="V54" s="186">
        <v>4313709</v>
      </c>
      <c r="W54" s="186">
        <v>4392825</v>
      </c>
      <c r="X54" s="186">
        <v>4714949</v>
      </c>
      <c r="Y54" s="186">
        <v>4759952</v>
      </c>
      <c r="Z54" s="186">
        <v>4785334</v>
      </c>
      <c r="AA54" s="186">
        <v>4909970</v>
      </c>
      <c r="AB54" s="186">
        <v>5051411</v>
      </c>
      <c r="AC54" s="186">
        <v>5207385</v>
      </c>
      <c r="AD54" s="186">
        <v>5445589</v>
      </c>
      <c r="AE54" s="186">
        <v>5661562</v>
      </c>
      <c r="AF54" s="186">
        <v>5617440</v>
      </c>
      <c r="AG54" s="186">
        <v>5651378</v>
      </c>
      <c r="AH54" s="186">
        <v>6006755</v>
      </c>
      <c r="AI54" s="186">
        <v>6409277</v>
      </c>
      <c r="AJ54" s="186">
        <v>6693416</v>
      </c>
    </row>
    <row r="55" spans="1:36" s="41" customFormat="1" ht="12" customHeight="1">
      <c r="A55" s="41" t="s">
        <v>250</v>
      </c>
      <c r="B55" s="190"/>
      <c r="C55" s="190"/>
      <c r="D55" s="190"/>
      <c r="E55" s="190"/>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0"/>
      <c r="AE55" s="190"/>
      <c r="AF55" s="190"/>
      <c r="AG55" s="190"/>
      <c r="AH55" s="190"/>
    </row>
    <row r="56" spans="1:36" s="47" customFormat="1" ht="12" customHeight="1">
      <c r="B56" s="271"/>
      <c r="C56" s="271"/>
      <c r="D56" s="271"/>
      <c r="E56" s="271"/>
      <c r="F56" s="271"/>
      <c r="G56" s="271"/>
      <c r="H56" s="271"/>
      <c r="I56" s="271"/>
      <c r="J56" s="271"/>
      <c r="K56" s="271"/>
      <c r="L56" s="271"/>
      <c r="M56" s="271"/>
      <c r="N56" s="271"/>
      <c r="O56" s="271"/>
      <c r="P56" s="271"/>
      <c r="Q56" s="271"/>
      <c r="R56" s="271"/>
      <c r="S56" s="271"/>
      <c r="T56" s="271"/>
      <c r="U56" s="271"/>
      <c r="V56" s="271"/>
      <c r="W56" s="271"/>
      <c r="X56" s="271"/>
      <c r="Y56" s="271"/>
      <c r="Z56" s="271"/>
      <c r="AA56" s="271"/>
      <c r="AB56" s="271"/>
      <c r="AC56" s="271"/>
      <c r="AD56" s="271"/>
      <c r="AE56" s="271"/>
      <c r="AF56" s="271"/>
      <c r="AG56" s="271"/>
      <c r="AH56" s="271"/>
      <c r="AI56" s="271"/>
      <c r="AJ56" s="271"/>
    </row>
    <row r="57" spans="1:36" ht="12" customHeight="1">
      <c r="A57" s="81" t="s">
        <v>500</v>
      </c>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row>
    <row r="58" spans="1:36" ht="12" customHeight="1">
      <c r="A58" s="81" t="s">
        <v>252</v>
      </c>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row>
    <row r="59" spans="1:36" ht="12" customHeight="1">
      <c r="A59" s="36" t="s">
        <v>219</v>
      </c>
      <c r="B59" s="36"/>
      <c r="C59" s="36"/>
      <c r="D59" s="36"/>
      <c r="E59" s="36"/>
      <c r="F59" s="36"/>
      <c r="G59" s="36"/>
      <c r="H59" s="36"/>
      <c r="I59" s="36"/>
      <c r="J59" s="36"/>
      <c r="K59" s="36"/>
      <c r="L59" s="36"/>
      <c r="M59" s="36"/>
      <c r="N59" s="36"/>
      <c r="O59" s="38"/>
      <c r="P59" s="38"/>
      <c r="Q59" s="36"/>
      <c r="R59" s="36"/>
      <c r="S59" s="36"/>
      <c r="T59" s="36"/>
      <c r="U59" s="36"/>
      <c r="V59" s="189"/>
      <c r="W59" s="189"/>
      <c r="X59" s="189"/>
      <c r="Y59" s="189"/>
      <c r="Z59" s="189"/>
      <c r="AA59" s="189"/>
      <c r="AB59" s="189"/>
      <c r="AC59" s="189"/>
      <c r="AD59" s="189"/>
      <c r="AE59" s="189"/>
      <c r="AF59" s="189"/>
      <c r="AG59" s="189"/>
      <c r="AH59" s="189"/>
      <c r="AI59" s="189"/>
      <c r="AJ59" s="189"/>
    </row>
    <row r="60" spans="1:36" s="97" customFormat="1" ht="12" customHeight="1">
      <c r="A60" s="67"/>
      <c r="B60" s="39">
        <v>1990</v>
      </c>
      <c r="C60" s="39">
        <v>1991</v>
      </c>
      <c r="D60" s="39">
        <v>1992</v>
      </c>
      <c r="E60" s="39">
        <v>1993</v>
      </c>
      <c r="F60" s="39">
        <v>1994</v>
      </c>
      <c r="G60" s="39">
        <v>1995</v>
      </c>
      <c r="H60" s="39">
        <v>1996</v>
      </c>
      <c r="I60" s="39">
        <v>1997</v>
      </c>
      <c r="J60" s="39">
        <v>1998</v>
      </c>
      <c r="K60" s="39">
        <v>1999</v>
      </c>
      <c r="L60" s="39">
        <v>2000</v>
      </c>
      <c r="M60" s="39">
        <v>2001</v>
      </c>
      <c r="N60" s="39">
        <v>2002</v>
      </c>
      <c r="O60" s="39">
        <v>2003</v>
      </c>
      <c r="P60" s="39">
        <v>2004</v>
      </c>
      <c r="Q60" s="39" t="s">
        <v>226</v>
      </c>
      <c r="R60" s="39" t="s">
        <v>227</v>
      </c>
      <c r="S60" s="39" t="s">
        <v>228</v>
      </c>
      <c r="T60" s="39" t="s">
        <v>214</v>
      </c>
      <c r="U60" s="39">
        <v>2009</v>
      </c>
      <c r="V60" s="40" t="s">
        <v>215</v>
      </c>
      <c r="W60" s="40" t="s">
        <v>216</v>
      </c>
      <c r="X60" s="40">
        <v>2012</v>
      </c>
      <c r="Y60" s="40">
        <v>2013</v>
      </c>
      <c r="Z60" s="40">
        <v>2014</v>
      </c>
      <c r="AA60" s="40">
        <v>2015</v>
      </c>
      <c r="AB60" s="40">
        <v>2016</v>
      </c>
      <c r="AC60" s="40">
        <v>2017</v>
      </c>
      <c r="AD60" s="40">
        <v>2018</v>
      </c>
      <c r="AE60" s="40" t="s">
        <v>576</v>
      </c>
      <c r="AF60" s="40" t="s">
        <v>229</v>
      </c>
      <c r="AG60" s="40" t="s">
        <v>217</v>
      </c>
      <c r="AH60" s="40" t="s">
        <v>218</v>
      </c>
      <c r="AI60" s="40" t="s">
        <v>230</v>
      </c>
      <c r="AJ60" s="40" t="s">
        <v>231</v>
      </c>
    </row>
    <row r="61" spans="1:36" ht="12" customHeight="1">
      <c r="A61" s="172" t="s">
        <v>451</v>
      </c>
      <c r="B61" s="191">
        <v>56.418561978518127</v>
      </c>
      <c r="C61" s="191">
        <v>59.168261430667449</v>
      </c>
      <c r="D61" s="191">
        <v>64.823336361693663</v>
      </c>
      <c r="E61" s="191">
        <v>70.387829095419605</v>
      </c>
      <c r="F61" s="191">
        <v>75.160123060466518</v>
      </c>
      <c r="G61" s="191">
        <v>82.683608770863742</v>
      </c>
      <c r="H61" s="191">
        <v>87.610474465669498</v>
      </c>
      <c r="I61" s="191">
        <v>86.875878214548777</v>
      </c>
      <c r="J61" s="191">
        <v>79.61449888197393</v>
      </c>
      <c r="K61" s="191">
        <v>82.683787846047863</v>
      </c>
      <c r="L61" s="191">
        <v>88.489465006918266</v>
      </c>
      <c r="M61" s="191">
        <v>93.860616233523587</v>
      </c>
      <c r="N61" s="191">
        <v>100</v>
      </c>
      <c r="O61" s="191">
        <v>106.83446409363484</v>
      </c>
      <c r="P61" s="191">
        <v>114.76677844937605</v>
      </c>
      <c r="Q61" s="191">
        <v>119.57542467679914</v>
      </c>
      <c r="R61" s="191">
        <v>124.56111656958802</v>
      </c>
      <c r="S61" s="191">
        <v>127.24754279001525</v>
      </c>
      <c r="T61" s="191">
        <v>130.95553324411409</v>
      </c>
      <c r="U61" s="191">
        <v>128.7709055354527</v>
      </c>
      <c r="V61" s="191">
        <v>137.01185597102324</v>
      </c>
      <c r="W61" s="191">
        <v>142.87734424338942</v>
      </c>
      <c r="X61" s="191">
        <v>153.44361579061095</v>
      </c>
      <c r="Y61" s="191">
        <v>158.42593510076557</v>
      </c>
      <c r="Z61" s="191">
        <v>158.37615219958045</v>
      </c>
      <c r="AA61" s="191">
        <v>166.37651512528691</v>
      </c>
      <c r="AB61" s="191">
        <v>172.81883441156486</v>
      </c>
      <c r="AC61" s="191">
        <v>181.94868421523879</v>
      </c>
      <c r="AD61" s="191">
        <v>189.0230493638652</v>
      </c>
      <c r="AE61" s="191">
        <v>195.99850531912983</v>
      </c>
      <c r="AF61" s="191">
        <v>170.67306601785731</v>
      </c>
      <c r="AG61" s="191">
        <v>167.70635728841964</v>
      </c>
      <c r="AH61" s="191">
        <v>182.85005915450245</v>
      </c>
      <c r="AI61" s="191">
        <v>200.60348337048146</v>
      </c>
      <c r="AJ61" s="191">
        <v>213.96595422599526</v>
      </c>
    </row>
    <row r="62" spans="1:36" s="35" customFormat="1" ht="12" customHeight="1">
      <c r="A62" s="172" t="s">
        <v>452</v>
      </c>
      <c r="B62" s="192">
        <v>59.505387798138159</v>
      </c>
      <c r="C62" s="192">
        <v>61.450985334834947</v>
      </c>
      <c r="D62" s="192">
        <v>65.148786169940266</v>
      </c>
      <c r="E62" s="192">
        <v>68.517125622229358</v>
      </c>
      <c r="F62" s="192">
        <v>72.585994028766535</v>
      </c>
      <c r="G62" s="192">
        <v>76.813833312326949</v>
      </c>
      <c r="H62" s="192">
        <v>80.149375703883194</v>
      </c>
      <c r="I62" s="192">
        <v>83.697827940114195</v>
      </c>
      <c r="J62" s="192">
        <v>80.914956679419575</v>
      </c>
      <c r="K62" s="192">
        <v>84.140859310096204</v>
      </c>
      <c r="L62" s="192">
        <v>88.500564461809716</v>
      </c>
      <c r="M62" s="192">
        <v>93.316853487940307</v>
      </c>
      <c r="N62" s="192">
        <v>100</v>
      </c>
      <c r="O62" s="192">
        <v>106.39569789299213</v>
      </c>
      <c r="P62" s="192">
        <v>111.03173861013646</v>
      </c>
      <c r="Q62" s="192">
        <v>116.67283305618461</v>
      </c>
      <c r="R62" s="192">
        <v>119.75900936613581</v>
      </c>
      <c r="S62" s="192">
        <v>119.23303666901124</v>
      </c>
      <c r="T62" s="192">
        <v>122.58972096748617</v>
      </c>
      <c r="U62" s="192">
        <v>122.03664326149149</v>
      </c>
      <c r="V62" s="192">
        <v>124.40020003496544</v>
      </c>
      <c r="W62" s="192">
        <v>125.71709689091993</v>
      </c>
      <c r="X62" s="192">
        <v>126.49297776982695</v>
      </c>
      <c r="Y62" s="192">
        <v>125.50174759544687</v>
      </c>
      <c r="Z62" s="192">
        <v>126.85184808726726</v>
      </c>
      <c r="AA62" s="192">
        <v>129.9129522640136</v>
      </c>
      <c r="AB62" s="192">
        <v>133.04046371249171</v>
      </c>
      <c r="AC62" s="192">
        <v>136.28317144866782</v>
      </c>
      <c r="AD62" s="192">
        <v>139.51015827969925</v>
      </c>
      <c r="AE62" s="192">
        <v>143.1464307446694</v>
      </c>
      <c r="AF62" s="192">
        <v>146.47221533303241</v>
      </c>
      <c r="AG62" s="192">
        <v>150.86959644707537</v>
      </c>
      <c r="AH62" s="192">
        <v>155.8395708734995</v>
      </c>
      <c r="AI62" s="192">
        <v>161.38064783681691</v>
      </c>
      <c r="AJ62" s="192">
        <v>166.89990526799389</v>
      </c>
    </row>
    <row r="63" spans="1:36" s="72" customFormat="1" ht="12" customHeight="1">
      <c r="A63" s="175" t="s">
        <v>453</v>
      </c>
      <c r="B63" s="193">
        <v>61.083918255792291</v>
      </c>
      <c r="C63" s="193">
        <v>63.163395241940506</v>
      </c>
      <c r="D63" s="193">
        <v>66.652742406360659</v>
      </c>
      <c r="E63" s="193">
        <v>69.556183613889075</v>
      </c>
      <c r="F63" s="193">
        <v>73.706751972172199</v>
      </c>
      <c r="G63" s="193">
        <v>77.040499409901244</v>
      </c>
      <c r="H63" s="193">
        <v>80.543356730231707</v>
      </c>
      <c r="I63" s="193">
        <v>82.815236971240466</v>
      </c>
      <c r="J63" s="193">
        <v>83.401608795577374</v>
      </c>
      <c r="K63" s="193">
        <v>85.728150816820929</v>
      </c>
      <c r="L63" s="193">
        <v>89.690198148953357</v>
      </c>
      <c r="M63" s="193">
        <v>94.503230014286601</v>
      </c>
      <c r="N63" s="193">
        <v>100</v>
      </c>
      <c r="O63" s="193">
        <v>106.46142617553885</v>
      </c>
      <c r="P63" s="193">
        <v>109.41176470588235</v>
      </c>
      <c r="Q63" s="193">
        <v>113.11246040126716</v>
      </c>
      <c r="R63" s="193">
        <v>115.55158705509659</v>
      </c>
      <c r="S63" s="193">
        <v>115.76852599540344</v>
      </c>
      <c r="T63" s="193">
        <v>118.92617553885334</v>
      </c>
      <c r="U63" s="193">
        <v>117.86120255916516</v>
      </c>
      <c r="V63" s="193">
        <v>118.95009006770607</v>
      </c>
      <c r="W63" s="193">
        <v>120.04689732281508</v>
      </c>
      <c r="X63" s="193">
        <v>120.05590409342194</v>
      </c>
      <c r="Y63" s="193">
        <v>118.6326790483881</v>
      </c>
      <c r="Z63" s="193">
        <v>119.84595316479285</v>
      </c>
      <c r="AA63" s="193">
        <v>123.23529411764706</v>
      </c>
      <c r="AB63" s="193">
        <v>126.46484253680353</v>
      </c>
      <c r="AC63" s="193">
        <v>129.80480154046836</v>
      </c>
      <c r="AD63" s="193">
        <v>132.77035840735451</v>
      </c>
      <c r="AE63" s="193">
        <v>136.19386297285547</v>
      </c>
      <c r="AF63" s="193">
        <v>139.9049630411827</v>
      </c>
      <c r="AG63" s="193">
        <v>144.5583576619666</v>
      </c>
      <c r="AH63" s="193">
        <v>149.37154481644825</v>
      </c>
      <c r="AI63" s="193">
        <v>154.22433070377045</v>
      </c>
      <c r="AJ63" s="193">
        <v>159.25523324430091</v>
      </c>
    </row>
    <row r="64" spans="1:36" s="72" customFormat="1" ht="12" customHeight="1">
      <c r="A64" s="177" t="s">
        <v>454</v>
      </c>
      <c r="B64" s="194">
        <v>79.827777590904503</v>
      </c>
      <c r="C64" s="194">
        <v>81.78344377543813</v>
      </c>
      <c r="D64" s="194">
        <v>83.231861145682672</v>
      </c>
      <c r="E64" s="194">
        <v>84.482491842981602</v>
      </c>
      <c r="F64" s="194">
        <v>86.368865417605704</v>
      </c>
      <c r="G64" s="194">
        <v>88.754414881092529</v>
      </c>
      <c r="H64" s="194">
        <v>89.012748494735774</v>
      </c>
      <c r="I64" s="194">
        <v>89.70231087490329</v>
      </c>
      <c r="J64" s="194">
        <v>90.131521410070974</v>
      </c>
      <c r="K64" s="194">
        <v>92.111406370883643</v>
      </c>
      <c r="L64" s="194">
        <v>94.422954017962255</v>
      </c>
      <c r="M64" s="194">
        <v>97.746308318476906</v>
      </c>
      <c r="N64" s="194">
        <v>100</v>
      </c>
      <c r="O64" s="194">
        <v>101.96508459753103</v>
      </c>
      <c r="P64" s="194">
        <v>105.02203235897608</v>
      </c>
      <c r="Q64" s="194">
        <v>107.84553802684248</v>
      </c>
      <c r="R64" s="194">
        <v>110.26808839853342</v>
      </c>
      <c r="S64" s="194">
        <v>111.70170540549631</v>
      </c>
      <c r="T64" s="194">
        <v>112.41615930572841</v>
      </c>
      <c r="U64" s="194">
        <v>109.93306199333983</v>
      </c>
      <c r="V64" s="194">
        <v>112.5903999461805</v>
      </c>
      <c r="W64" s="194">
        <v>114.44111810017154</v>
      </c>
      <c r="X64" s="194">
        <v>115.40246896969288</v>
      </c>
      <c r="Y64" s="194">
        <v>115.60429210535167</v>
      </c>
      <c r="Z64" s="194">
        <v>119.68381042080124</v>
      </c>
      <c r="AA64" s="194">
        <v>120.99633354636887</v>
      </c>
      <c r="AB64" s="194">
        <v>123.64156211107002</v>
      </c>
      <c r="AC64" s="194">
        <v>125.03145077197351</v>
      </c>
      <c r="AD64" s="194">
        <v>125.52322647919542</v>
      </c>
      <c r="AE64" s="194">
        <v>127.0483366409903</v>
      </c>
      <c r="AF64" s="194">
        <v>130.96639644791284</v>
      </c>
      <c r="AG64" s="194">
        <v>138.13582697029838</v>
      </c>
      <c r="AH64" s="194">
        <v>146.10716808503483</v>
      </c>
      <c r="AI64" s="194">
        <v>153.07208449661948</v>
      </c>
      <c r="AJ64" s="194">
        <v>158.17215513471697</v>
      </c>
    </row>
    <row r="65" spans="1:36" s="72" customFormat="1" ht="12" customHeight="1">
      <c r="A65" s="177" t="s">
        <v>455</v>
      </c>
      <c r="B65" s="194">
        <v>74.50102162143439</v>
      </c>
      <c r="C65" s="194">
        <v>76.735890657647118</v>
      </c>
      <c r="D65" s="194">
        <v>83.838756969536021</v>
      </c>
      <c r="E65" s="194">
        <v>85.655742435961045</v>
      </c>
      <c r="F65" s="194">
        <v>89.714523185611853</v>
      </c>
      <c r="G65" s="194">
        <v>88.318884412481083</v>
      </c>
      <c r="H65" s="194">
        <v>90.677271520426643</v>
      </c>
      <c r="I65" s="194">
        <v>94.231590612626533</v>
      </c>
      <c r="J65" s="194">
        <v>93.006799265817804</v>
      </c>
      <c r="K65" s="194">
        <v>89.969639950592764</v>
      </c>
      <c r="L65" s="194">
        <v>89.085389081925953</v>
      </c>
      <c r="M65" s="194">
        <v>91.777390421000376</v>
      </c>
      <c r="N65" s="194">
        <v>100</v>
      </c>
      <c r="O65" s="194">
        <v>99.861475059738879</v>
      </c>
      <c r="P65" s="194">
        <v>83.395477160700466</v>
      </c>
      <c r="Q65" s="194">
        <v>95.634155632770373</v>
      </c>
      <c r="R65" s="194">
        <v>102.02361850231451</v>
      </c>
      <c r="S65" s="194">
        <v>114.38812379512159</v>
      </c>
      <c r="T65" s="194">
        <v>126.55753979706094</v>
      </c>
      <c r="U65" s="194">
        <v>126.02768190056216</v>
      </c>
      <c r="V65" s="194">
        <v>128.65157514400818</v>
      </c>
      <c r="W65" s="194">
        <v>129.39037482540081</v>
      </c>
      <c r="X65" s="194">
        <v>128.40453900054251</v>
      </c>
      <c r="Y65" s="194">
        <v>127.86775485703069</v>
      </c>
      <c r="Z65" s="194">
        <v>129.54967850670113</v>
      </c>
      <c r="AA65" s="194">
        <v>134.76976000554097</v>
      </c>
      <c r="AB65" s="194">
        <v>138.38641532085836</v>
      </c>
      <c r="AC65" s="194">
        <v>142.4094104609417</v>
      </c>
      <c r="AD65" s="194">
        <v>142.72455470003575</v>
      </c>
      <c r="AE65" s="194">
        <v>143.35946067623257</v>
      </c>
      <c r="AF65" s="194">
        <v>145.7097671626629</v>
      </c>
      <c r="AG65" s="194">
        <v>148.30249229455021</v>
      </c>
      <c r="AH65" s="194">
        <v>152.14886813580063</v>
      </c>
      <c r="AI65" s="194">
        <v>159.17554573054593</v>
      </c>
      <c r="AJ65" s="194">
        <v>165.27756934904826</v>
      </c>
    </row>
    <row r="66" spans="1:36" s="72" customFormat="1" ht="12" customHeight="1">
      <c r="A66" s="177" t="s">
        <v>456</v>
      </c>
      <c r="B66" s="194">
        <v>51.605417332420309</v>
      </c>
      <c r="C66" s="194">
        <v>55.511171980014716</v>
      </c>
      <c r="D66" s="194">
        <v>57.467853610286859</v>
      </c>
      <c r="E66" s="194">
        <v>61.945522331279022</v>
      </c>
      <c r="F66" s="194">
        <v>68.699434426437406</v>
      </c>
      <c r="G66" s="194">
        <v>70.047427020720804</v>
      </c>
      <c r="H66" s="194">
        <v>68.246721955920776</v>
      </c>
      <c r="I66" s="194">
        <v>61.705851023358441</v>
      </c>
      <c r="J66" s="194">
        <v>73.798473205001386</v>
      </c>
      <c r="K66" s="194">
        <v>77.380861802226775</v>
      </c>
      <c r="L66" s="194">
        <v>89.141241218392551</v>
      </c>
      <c r="M66" s="194">
        <v>88.21806284714296</v>
      </c>
      <c r="N66" s="194">
        <v>100</v>
      </c>
      <c r="O66" s="194">
        <v>118.46356742499175</v>
      </c>
      <c r="P66" s="194">
        <v>129.71416977351694</v>
      </c>
      <c r="Q66" s="194">
        <v>136.503588729108</v>
      </c>
      <c r="R66" s="194">
        <v>143.66202541276724</v>
      </c>
      <c r="S66" s="194">
        <v>137.46227396079027</v>
      </c>
      <c r="T66" s="194">
        <v>144.8515052372619</v>
      </c>
      <c r="U66" s="194">
        <v>144.71328210200613</v>
      </c>
      <c r="V66" s="194">
        <v>144.6828476502067</v>
      </c>
      <c r="W66" s="194">
        <v>152.22044687920058</v>
      </c>
      <c r="X66" s="194">
        <v>148.34132237693069</v>
      </c>
      <c r="Y66" s="194">
        <v>137.26064571761901</v>
      </c>
      <c r="Z66" s="194">
        <v>124.1066220294707</v>
      </c>
      <c r="AA66" s="194">
        <v>125.46856374749551</v>
      </c>
      <c r="AB66" s="194">
        <v>126.99028633746737</v>
      </c>
      <c r="AC66" s="194">
        <v>128.45114002384034</v>
      </c>
      <c r="AD66" s="194">
        <v>128.59823987420427</v>
      </c>
      <c r="AE66" s="194">
        <v>130.04768064115245</v>
      </c>
      <c r="AF66" s="194">
        <v>134.08151360673617</v>
      </c>
      <c r="AG66" s="194">
        <v>134.936214461437</v>
      </c>
      <c r="AH66" s="194">
        <v>137.72350300540211</v>
      </c>
      <c r="AI66" s="194">
        <v>140.75173095944609</v>
      </c>
      <c r="AJ66" s="194">
        <v>148.29820690354816</v>
      </c>
    </row>
    <row r="67" spans="1:36" s="72" customFormat="1" ht="12" customHeight="1">
      <c r="A67" s="177" t="s">
        <v>457</v>
      </c>
      <c r="B67" s="194">
        <v>42.644575349387658</v>
      </c>
      <c r="C67" s="194">
        <v>47.410342672499773</v>
      </c>
      <c r="D67" s="194">
        <v>49.075169873542286</v>
      </c>
      <c r="E67" s="194">
        <v>53.941996994800746</v>
      </c>
      <c r="F67" s="194">
        <v>57.828810020876837</v>
      </c>
      <c r="G67" s="194">
        <v>71.265773971783048</v>
      </c>
      <c r="H67" s="194">
        <v>76.726992274244395</v>
      </c>
      <c r="I67" s="194">
        <v>88.137441325479045</v>
      </c>
      <c r="J67" s="194">
        <v>84.464715503370883</v>
      </c>
      <c r="K67" s="194">
        <v>85.387551028549396</v>
      </c>
      <c r="L67" s="194">
        <v>91.300878954297033</v>
      </c>
      <c r="M67" s="194">
        <v>97.218196082603086</v>
      </c>
      <c r="N67" s="194">
        <v>100</v>
      </c>
      <c r="O67" s="194">
        <v>107.40395994840631</v>
      </c>
      <c r="P67" s="194">
        <v>116.39562251505923</v>
      </c>
      <c r="Q67" s="194">
        <v>115.8876640559552</v>
      </c>
      <c r="R67" s="194">
        <v>116.92485672114144</v>
      </c>
      <c r="S67" s="194">
        <v>110.32538595534751</v>
      </c>
      <c r="T67" s="194">
        <v>107.02498570535748</v>
      </c>
      <c r="U67" s="194">
        <v>119.85426113319946</v>
      </c>
      <c r="V67" s="194">
        <v>126.02688722524367</v>
      </c>
      <c r="W67" s="194">
        <v>120.86884831722138</v>
      </c>
      <c r="X67" s="194">
        <v>121.15208169886839</v>
      </c>
      <c r="Y67" s="194">
        <v>128.05074265654295</v>
      </c>
      <c r="Z67" s="194">
        <v>128.80736140845445</v>
      </c>
      <c r="AA67" s="194">
        <v>129.36186056407325</v>
      </c>
      <c r="AB67" s="194">
        <v>131.62240868050478</v>
      </c>
      <c r="AC67" s="194">
        <v>136.31371088919326</v>
      </c>
      <c r="AD67" s="194">
        <v>140.50370330970838</v>
      </c>
      <c r="AE67" s="194">
        <v>140.82948818531176</v>
      </c>
      <c r="AF67" s="194">
        <v>146.90105447920962</v>
      </c>
      <c r="AG67" s="194">
        <v>153.52180099198171</v>
      </c>
      <c r="AH67" s="194">
        <v>160.20770447987448</v>
      </c>
      <c r="AI67" s="194">
        <v>165.38834886906108</v>
      </c>
      <c r="AJ67" s="194">
        <v>172.77768174141991</v>
      </c>
    </row>
    <row r="68" spans="1:36" s="72" customFormat="1" ht="12" customHeight="1">
      <c r="A68" s="177" t="s">
        <v>458</v>
      </c>
      <c r="B68" s="194">
        <v>61.311177090317017</v>
      </c>
      <c r="C68" s="194">
        <v>67.392970022028535</v>
      </c>
      <c r="D68" s="194">
        <v>73.920122593621286</v>
      </c>
      <c r="E68" s="194">
        <v>83.583947897710928</v>
      </c>
      <c r="F68" s="194">
        <v>88.118954123168265</v>
      </c>
      <c r="G68" s="194">
        <v>92.448041375347174</v>
      </c>
      <c r="H68" s="194">
        <v>96.451489320946251</v>
      </c>
      <c r="I68" s="194">
        <v>95.029211761325527</v>
      </c>
      <c r="J68" s="194">
        <v>85.700603390479827</v>
      </c>
      <c r="K68" s="194">
        <v>93.405804041758444</v>
      </c>
      <c r="L68" s="194">
        <v>92.069725122114733</v>
      </c>
      <c r="M68" s="194">
        <v>102.09750023944066</v>
      </c>
      <c r="N68" s="194">
        <v>100</v>
      </c>
      <c r="O68" s="194">
        <v>115.63068671583181</v>
      </c>
      <c r="P68" s="194">
        <v>121.45388372761229</v>
      </c>
      <c r="Q68" s="194">
        <v>119.27976247485873</v>
      </c>
      <c r="R68" s="194">
        <v>123.12039076716789</v>
      </c>
      <c r="S68" s="194">
        <v>128.23005459247196</v>
      </c>
      <c r="T68" s="194">
        <v>140.73364620247099</v>
      </c>
      <c r="U68" s="194">
        <v>160.79398525045491</v>
      </c>
      <c r="V68" s="194">
        <v>172.876161287233</v>
      </c>
      <c r="W68" s="194">
        <v>197.75883536059763</v>
      </c>
      <c r="X68" s="194">
        <v>205.20544009194518</v>
      </c>
      <c r="Y68" s="194">
        <v>209.62072598410111</v>
      </c>
      <c r="Z68" s="194">
        <v>223.01503687386264</v>
      </c>
      <c r="AA68" s="194">
        <v>225.16521405995593</v>
      </c>
      <c r="AB68" s="194">
        <v>214.39038406282921</v>
      </c>
      <c r="AC68" s="194">
        <v>221.10908916770421</v>
      </c>
      <c r="AD68" s="194">
        <v>234.05325160425244</v>
      </c>
      <c r="AE68" s="194">
        <v>242.83114644191167</v>
      </c>
      <c r="AF68" s="194">
        <v>246.47064457427447</v>
      </c>
      <c r="AG68" s="194">
        <v>254.41049707882382</v>
      </c>
      <c r="AH68" s="194">
        <v>259.36691887750209</v>
      </c>
      <c r="AI68" s="194">
        <v>258.47141078440757</v>
      </c>
      <c r="AJ68" s="194">
        <v>247.47150656067421</v>
      </c>
    </row>
    <row r="69" spans="1:36" s="72" customFormat="1" ht="12" customHeight="1">
      <c r="A69" s="177" t="s">
        <v>459</v>
      </c>
      <c r="B69" s="194">
        <v>68.232961950037605</v>
      </c>
      <c r="C69" s="194">
        <v>63.732310346726365</v>
      </c>
      <c r="D69" s="194">
        <v>71.49832051540902</v>
      </c>
      <c r="E69" s="194">
        <v>70.576898368238446</v>
      </c>
      <c r="F69" s="194">
        <v>75.070207962408901</v>
      </c>
      <c r="G69" s="194">
        <v>73.320974284612973</v>
      </c>
      <c r="H69" s="194">
        <v>83.572254547456907</v>
      </c>
      <c r="I69" s="194">
        <v>91.263009122446348</v>
      </c>
      <c r="J69" s="194">
        <v>70.999063893834546</v>
      </c>
      <c r="K69" s="194">
        <v>76.121950771828708</v>
      </c>
      <c r="L69" s="194">
        <v>85.771186285126916</v>
      </c>
      <c r="M69" s="194">
        <v>93.441750334979162</v>
      </c>
      <c r="N69" s="194">
        <v>100</v>
      </c>
      <c r="O69" s="194">
        <v>97.123767919091065</v>
      </c>
      <c r="P69" s="194">
        <v>102.39165947761606</v>
      </c>
      <c r="Q69" s="194">
        <v>91.200602044749559</v>
      </c>
      <c r="R69" s="194">
        <v>94.084176134799307</v>
      </c>
      <c r="S69" s="194">
        <v>92.184431269616951</v>
      </c>
      <c r="T69" s="194">
        <v>89.249463115581605</v>
      </c>
      <c r="U69" s="194">
        <v>83.836566876525794</v>
      </c>
      <c r="V69" s="194">
        <v>84.032965621042237</v>
      </c>
      <c r="W69" s="194">
        <v>81.340283768653336</v>
      </c>
      <c r="X69" s="194">
        <v>80.169233310695518</v>
      </c>
      <c r="Y69" s="194">
        <v>78.979827829885693</v>
      </c>
      <c r="Z69" s="194">
        <v>80.696022466548015</v>
      </c>
      <c r="AA69" s="194">
        <v>82.054294157596274</v>
      </c>
      <c r="AB69" s="194">
        <v>82.661845413997597</v>
      </c>
      <c r="AC69" s="194">
        <v>86.556781263192732</v>
      </c>
      <c r="AD69" s="194">
        <v>93.33712670472282</v>
      </c>
      <c r="AE69" s="194">
        <v>97.58264349039122</v>
      </c>
      <c r="AF69" s="194">
        <v>100.73052990950981</v>
      </c>
      <c r="AG69" s="194">
        <v>104.15741267597885</v>
      </c>
      <c r="AH69" s="194">
        <v>106.37286393421567</v>
      </c>
      <c r="AI69" s="194">
        <v>108.84161450781014</v>
      </c>
      <c r="AJ69" s="194">
        <v>111.59670343789585</v>
      </c>
    </row>
    <row r="70" spans="1:36" s="72" customFormat="1" ht="12" customHeight="1">
      <c r="A70" s="177" t="s">
        <v>460</v>
      </c>
      <c r="B70" s="194">
        <v>58.490350707006151</v>
      </c>
      <c r="C70" s="194">
        <v>60.938338107574488</v>
      </c>
      <c r="D70" s="194">
        <v>63.128402360110918</v>
      </c>
      <c r="E70" s="194">
        <v>65.833171655843771</v>
      </c>
      <c r="F70" s="194">
        <v>70.754254020063215</v>
      </c>
      <c r="G70" s="194">
        <v>75.037376031407263</v>
      </c>
      <c r="H70" s="194">
        <v>79.272565422320611</v>
      </c>
      <c r="I70" s="194">
        <v>78.67340766693674</v>
      </c>
      <c r="J70" s="194">
        <v>88.807733129429465</v>
      </c>
      <c r="K70" s="194">
        <v>94.941967291692805</v>
      </c>
      <c r="L70" s="194">
        <v>91.93020097462994</v>
      </c>
      <c r="M70" s="194">
        <v>96.573958892071715</v>
      </c>
      <c r="N70" s="194">
        <v>100</v>
      </c>
      <c r="O70" s="194">
        <v>112.22852447416774</v>
      </c>
      <c r="P70" s="194">
        <v>117.09368544788468</v>
      </c>
      <c r="Q70" s="194">
        <v>122.94603015190074</v>
      </c>
      <c r="R70" s="194">
        <v>122.25671341999245</v>
      </c>
      <c r="S70" s="194">
        <v>122.15514191479404</v>
      </c>
      <c r="T70" s="194">
        <v>123.52921036714103</v>
      </c>
      <c r="U70" s="194">
        <v>116.73761455325655</v>
      </c>
      <c r="V70" s="194">
        <v>111.03591522773701</v>
      </c>
      <c r="W70" s="194">
        <v>110.21078940460838</v>
      </c>
      <c r="X70" s="194">
        <v>109.69494310854456</v>
      </c>
      <c r="Y70" s="194">
        <v>104.11878159843877</v>
      </c>
      <c r="Z70" s="194">
        <v>105.90370108304899</v>
      </c>
      <c r="AA70" s="194">
        <v>111.34062974333224</v>
      </c>
      <c r="AB70" s="194">
        <v>117.76816589251682</v>
      </c>
      <c r="AC70" s="194">
        <v>121.62445933145408</v>
      </c>
      <c r="AD70" s="194">
        <v>123.92066010065851</v>
      </c>
      <c r="AE70" s="194">
        <v>128.37382878924484</v>
      </c>
      <c r="AF70" s="194">
        <v>131.81014117297971</v>
      </c>
      <c r="AG70" s="194">
        <v>135.94604156442944</v>
      </c>
      <c r="AH70" s="194">
        <v>139.35952889081634</v>
      </c>
      <c r="AI70" s="194">
        <v>143.99187427958412</v>
      </c>
      <c r="AJ70" s="194">
        <v>147.93718544217842</v>
      </c>
    </row>
    <row r="71" spans="1:36" s="72" customFormat="1" ht="12" customHeight="1">
      <c r="A71" s="177" t="s">
        <v>461</v>
      </c>
      <c r="B71" s="194">
        <v>35.538197329787813</v>
      </c>
      <c r="C71" s="194">
        <v>39.812198770151227</v>
      </c>
      <c r="D71" s="194">
        <v>44.975347626170283</v>
      </c>
      <c r="E71" s="194">
        <v>51.581629826602395</v>
      </c>
      <c r="F71" s="194">
        <v>60.655919339648769</v>
      </c>
      <c r="G71" s="194">
        <v>65.591933964877285</v>
      </c>
      <c r="H71" s="194">
        <v>69.821616530940105</v>
      </c>
      <c r="I71" s="194">
        <v>73.436374716082199</v>
      </c>
      <c r="J71" s="194">
        <v>75.441803778184024</v>
      </c>
      <c r="K71" s="194">
        <v>78.779568998947425</v>
      </c>
      <c r="L71" s="194">
        <v>86.41072516758075</v>
      </c>
      <c r="M71" s="194">
        <v>93.803667386848375</v>
      </c>
      <c r="N71" s="194">
        <v>100</v>
      </c>
      <c r="O71" s="194">
        <v>107.55359813860728</v>
      </c>
      <c r="P71" s="194">
        <v>112.43421417096006</v>
      </c>
      <c r="Q71" s="194">
        <v>119.28425018004543</v>
      </c>
      <c r="R71" s="194">
        <v>118.4172622015401</v>
      </c>
      <c r="S71" s="194">
        <v>127.51094122209298</v>
      </c>
      <c r="T71" s="194">
        <v>135.30829316935353</v>
      </c>
      <c r="U71" s="194">
        <v>133.76821228740795</v>
      </c>
      <c r="V71" s="194">
        <v>143.06963603124487</v>
      </c>
      <c r="W71" s="194">
        <v>137.04780898565181</v>
      </c>
      <c r="X71" s="194">
        <v>138.57958007866605</v>
      </c>
      <c r="Y71" s="194">
        <v>143.5294443521135</v>
      </c>
      <c r="Z71" s="194">
        <v>143.93385408010641</v>
      </c>
      <c r="AA71" s="194">
        <v>151.40712425904388</v>
      </c>
      <c r="AB71" s="194">
        <v>151.12182150573381</v>
      </c>
      <c r="AC71" s="194">
        <v>153.6646169187303</v>
      </c>
      <c r="AD71" s="194">
        <v>154.70611046479425</v>
      </c>
      <c r="AE71" s="194">
        <v>161.37610104703347</v>
      </c>
      <c r="AF71" s="194">
        <v>158.76405739294228</v>
      </c>
      <c r="AG71" s="194">
        <v>163.1627056672761</v>
      </c>
      <c r="AH71" s="194">
        <v>172.31178328070473</v>
      </c>
      <c r="AI71" s="194">
        <v>179.04548224475104</v>
      </c>
      <c r="AJ71" s="194">
        <v>183.73497313168252</v>
      </c>
    </row>
    <row r="72" spans="1:36" s="72" customFormat="1" ht="12" customHeight="1">
      <c r="A72" s="177" t="s">
        <v>462</v>
      </c>
      <c r="B72" s="194">
        <v>48.236374439582988</v>
      </c>
      <c r="C72" s="194">
        <v>46.118943445146648</v>
      </c>
      <c r="D72" s="194">
        <v>48.25257926862205</v>
      </c>
      <c r="E72" s="194">
        <v>51.149642593492857</v>
      </c>
      <c r="F72" s="194">
        <v>52.48203964781505</v>
      </c>
      <c r="G72" s="194">
        <v>56.536847980698248</v>
      </c>
      <c r="H72" s="194">
        <v>64.29355948072525</v>
      </c>
      <c r="I72" s="194">
        <v>67.255442121752282</v>
      </c>
      <c r="J72" s="194">
        <v>69.666360575451492</v>
      </c>
      <c r="K72" s="194">
        <v>69.997659302472144</v>
      </c>
      <c r="L72" s="194">
        <v>78.020850213363587</v>
      </c>
      <c r="M72" s="194">
        <v>90.793856569257642</v>
      </c>
      <c r="N72" s="194">
        <v>100</v>
      </c>
      <c r="O72" s="194">
        <v>106.37569995858766</v>
      </c>
      <c r="P72" s="194">
        <v>110.40530077963234</v>
      </c>
      <c r="Q72" s="194">
        <v>118.03597472046671</v>
      </c>
      <c r="R72" s="194">
        <v>117.74968940744343</v>
      </c>
      <c r="S72" s="194">
        <v>107.76031257314681</v>
      </c>
      <c r="T72" s="194">
        <v>116.94845063829021</v>
      </c>
      <c r="U72" s="194">
        <v>117.55703199553466</v>
      </c>
      <c r="V72" s="194">
        <v>121.04647184861088</v>
      </c>
      <c r="W72" s="194">
        <v>128.25762077098975</v>
      </c>
      <c r="X72" s="194">
        <v>132.77336646320603</v>
      </c>
      <c r="Y72" s="194">
        <v>138.88078647436936</v>
      </c>
      <c r="Z72" s="194">
        <v>146.50785934208395</v>
      </c>
      <c r="AA72" s="194">
        <v>156.35319325158898</v>
      </c>
      <c r="AB72" s="194">
        <v>167.534525288536</v>
      </c>
      <c r="AC72" s="194">
        <v>173.36286213291564</v>
      </c>
      <c r="AD72" s="194">
        <v>185.21219323358363</v>
      </c>
      <c r="AE72" s="194">
        <v>198.91607699094334</v>
      </c>
      <c r="AF72" s="194">
        <v>207.08691189974616</v>
      </c>
      <c r="AG72" s="194">
        <v>213.72008858639879</v>
      </c>
      <c r="AH72" s="194">
        <v>218.07378598822453</v>
      </c>
      <c r="AI72" s="194">
        <v>219.98955688795266</v>
      </c>
      <c r="AJ72" s="194">
        <v>231.15648463242053</v>
      </c>
    </row>
    <row r="73" spans="1:36" s="72" customFormat="1" ht="12" customHeight="1">
      <c r="A73" s="175" t="s">
        <v>463</v>
      </c>
      <c r="B73" s="193">
        <v>49.606542364579205</v>
      </c>
      <c r="C73" s="193">
        <v>50.740594818498344</v>
      </c>
      <c r="D73" s="193">
        <v>55.743203671561353</v>
      </c>
      <c r="E73" s="193">
        <v>62.150333826708248</v>
      </c>
      <c r="F73" s="193">
        <v>65.71221688620075</v>
      </c>
      <c r="G73" s="193">
        <v>75.877160290061852</v>
      </c>
      <c r="H73" s="193">
        <v>78.081374918806091</v>
      </c>
      <c r="I73" s="193">
        <v>90.844523005824655</v>
      </c>
      <c r="J73" s="193">
        <v>63.379156861283548</v>
      </c>
      <c r="K73" s="193">
        <v>73.293863338693015</v>
      </c>
      <c r="L73" s="193">
        <v>80.361193044478284</v>
      </c>
      <c r="M73" s="193">
        <v>85.195557495926991</v>
      </c>
      <c r="N73" s="193">
        <v>100</v>
      </c>
      <c r="O73" s="193">
        <v>105.94499046970003</v>
      </c>
      <c r="P73" s="193">
        <v>122.88123861954402</v>
      </c>
      <c r="Q73" s="193">
        <v>143.68923768248661</v>
      </c>
      <c r="R73" s="193">
        <v>152.16108869035577</v>
      </c>
      <c r="S73" s="193">
        <v>145.20769664895488</v>
      </c>
      <c r="T73" s="193">
        <v>150.23373193768569</v>
      </c>
      <c r="U73" s="193">
        <v>155.0553183333156</v>
      </c>
      <c r="V73" s="193">
        <v>170.44755140505373</v>
      </c>
      <c r="W73" s="193">
        <v>174.11378858706649</v>
      </c>
      <c r="X73" s="193">
        <v>184.16159981258852</v>
      </c>
      <c r="Y73" s="193">
        <v>188.7478570135554</v>
      </c>
      <c r="Z73" s="193">
        <v>191.5973634611494</v>
      </c>
      <c r="AA73" s="193">
        <v>189.63167254102291</v>
      </c>
      <c r="AB73" s="193">
        <v>190.73271501741013</v>
      </c>
      <c r="AC73" s="193">
        <v>191.95514902407604</v>
      </c>
      <c r="AD73" s="193">
        <v>197.9161120635496</v>
      </c>
      <c r="AE73" s="193">
        <v>203.55442919359828</v>
      </c>
      <c r="AF73" s="193">
        <v>200.97219708021433</v>
      </c>
      <c r="AG73" s="193">
        <v>200.9466409685767</v>
      </c>
      <c r="AH73" s="193">
        <v>206.87778854447302</v>
      </c>
      <c r="AI73" s="193">
        <v>220.56308632641549</v>
      </c>
      <c r="AJ73" s="193">
        <v>231.46702729179762</v>
      </c>
    </row>
    <row r="74" spans="1:36" s="48" customFormat="1" ht="12" customHeight="1">
      <c r="A74" s="172" t="s">
        <v>464</v>
      </c>
      <c r="B74" s="195">
        <v>54.366092351706357</v>
      </c>
      <c r="C74" s="195">
        <v>58.043995278328559</v>
      </c>
      <c r="D74" s="195">
        <v>63.386694422961732</v>
      </c>
      <c r="E74" s="195">
        <v>70.035994022317439</v>
      </c>
      <c r="F74" s="195">
        <v>71.4053950329412</v>
      </c>
      <c r="G74" s="195">
        <v>82.492600582649587</v>
      </c>
      <c r="H74" s="195">
        <v>92.9593598995191</v>
      </c>
      <c r="I74" s="195">
        <v>94.541003529623836</v>
      </c>
      <c r="J74" s="195">
        <v>91.249207724468377</v>
      </c>
      <c r="K74" s="195">
        <v>87.855070272659077</v>
      </c>
      <c r="L74" s="195">
        <v>95.494641600716392</v>
      </c>
      <c r="M74" s="195">
        <v>99.951736609816663</v>
      </c>
      <c r="N74" s="195">
        <v>100</v>
      </c>
      <c r="O74" s="195">
        <v>110.40628470748315</v>
      </c>
      <c r="P74" s="195">
        <v>113.00785588435394</v>
      </c>
      <c r="Q74" s="195">
        <v>124.68875928198032</v>
      </c>
      <c r="R74" s="195">
        <v>126.40937821634792</v>
      </c>
      <c r="S74" s="195">
        <v>131.20024655033058</v>
      </c>
      <c r="T74" s="195">
        <v>135.96552947264976</v>
      </c>
      <c r="U74" s="195">
        <v>121.72027004239037</v>
      </c>
      <c r="V74" s="195">
        <v>122.16743325987217</v>
      </c>
      <c r="W74" s="195">
        <v>121.07714583103159</v>
      </c>
      <c r="X74" s="195">
        <v>124.68527036220799</v>
      </c>
      <c r="Y74" s="195">
        <v>121.24752141324507</v>
      </c>
      <c r="Z74" s="195">
        <v>118.75003634291426</v>
      </c>
      <c r="AA74" s="195">
        <v>120.59858233559915</v>
      </c>
      <c r="AB74" s="195">
        <v>116.61423595564416</v>
      </c>
      <c r="AC74" s="195">
        <v>115.92750024713177</v>
      </c>
      <c r="AD74" s="195">
        <v>113.68877672657914</v>
      </c>
      <c r="AE74" s="195">
        <v>116.05891622522137</v>
      </c>
      <c r="AF74" s="195">
        <v>111.17210259750074</v>
      </c>
      <c r="AG74" s="195">
        <v>109.40031283980623</v>
      </c>
      <c r="AH74" s="195">
        <v>111.56286161199722</v>
      </c>
      <c r="AI74" s="195">
        <v>114.71510062626109</v>
      </c>
      <c r="AJ74" s="195">
        <v>117.4451803480779</v>
      </c>
    </row>
    <row r="75" spans="1:36" s="180" customFormat="1" ht="12" customHeight="1">
      <c r="A75" s="177" t="s">
        <v>465</v>
      </c>
      <c r="B75" s="193">
        <v>35.959408634764372</v>
      </c>
      <c r="C75" s="193">
        <v>39.556649392516071</v>
      </c>
      <c r="D75" s="193">
        <v>44.223269840719617</v>
      </c>
      <c r="E75" s="193">
        <v>49.776418184654311</v>
      </c>
      <c r="F75" s="193">
        <v>48.608246529282276</v>
      </c>
      <c r="G75" s="193">
        <v>63.299651628334217</v>
      </c>
      <c r="H75" s="193">
        <v>72.170996758930258</v>
      </c>
      <c r="I75" s="193">
        <v>77.400038130232062</v>
      </c>
      <c r="J75" s="193">
        <v>84.101426417318052</v>
      </c>
      <c r="K75" s="193">
        <v>83.772986463767609</v>
      </c>
      <c r="L75" s="193">
        <v>93.82810198103887</v>
      </c>
      <c r="M75" s="193">
        <v>99.533771253271397</v>
      </c>
      <c r="N75" s="193">
        <v>100</v>
      </c>
      <c r="O75" s="193">
        <v>114.28150510425152</v>
      </c>
      <c r="P75" s="193">
        <v>114.95051735792156</v>
      </c>
      <c r="Q75" s="193">
        <v>131.38204759346237</v>
      </c>
      <c r="R75" s="193">
        <v>142.39475189351265</v>
      </c>
      <c r="S75" s="193">
        <v>149.63169662200806</v>
      </c>
      <c r="T75" s="193">
        <v>154.95866336204654</v>
      </c>
      <c r="U75" s="193">
        <v>137.36936062533579</v>
      </c>
      <c r="V75" s="193">
        <v>134.25914692271695</v>
      </c>
      <c r="W75" s="193">
        <v>130.81442709326308</v>
      </c>
      <c r="X75" s="193">
        <v>138.48380331733017</v>
      </c>
      <c r="Y75" s="193">
        <v>131.49990467441978</v>
      </c>
      <c r="Z75" s="193">
        <v>125.7318404769745</v>
      </c>
      <c r="AA75" s="193">
        <v>128.08724890375578</v>
      </c>
      <c r="AB75" s="193">
        <v>123.34523458758682</v>
      </c>
      <c r="AC75" s="193">
        <v>122.57049759952852</v>
      </c>
      <c r="AD75" s="193">
        <v>119.43255281903733</v>
      </c>
      <c r="AE75" s="193">
        <v>123.59221449988728</v>
      </c>
      <c r="AF75" s="193">
        <v>115.77378373225638</v>
      </c>
      <c r="AG75" s="193">
        <v>113.79967762621968</v>
      </c>
      <c r="AH75" s="193">
        <v>117.60230167946335</v>
      </c>
      <c r="AI75" s="193">
        <v>123.00379569128371</v>
      </c>
      <c r="AJ75" s="193">
        <v>128.16004298317063</v>
      </c>
    </row>
    <row r="76" spans="1:36" s="180" customFormat="1" ht="12" customHeight="1">
      <c r="A76" s="177" t="s">
        <v>574</v>
      </c>
      <c r="B76" s="193">
        <v>107.73608582689695</v>
      </c>
      <c r="C76" s="193">
        <v>110.62231570017148</v>
      </c>
      <c r="D76" s="193">
        <v>117.04872832676439</v>
      </c>
      <c r="E76" s="193">
        <v>125.95839445730752</v>
      </c>
      <c r="F76" s="193">
        <v>136.37215221195149</v>
      </c>
      <c r="G76" s="193">
        <v>133.65206171901241</v>
      </c>
      <c r="H76" s="193">
        <v>147.92414146591497</v>
      </c>
      <c r="I76" s="193">
        <v>137.81438342848057</v>
      </c>
      <c r="J76" s="193">
        <v>107.95348097350609</v>
      </c>
      <c r="K76" s="193">
        <v>97.212746778840213</v>
      </c>
      <c r="L76" s="193">
        <v>99.13748917442868</v>
      </c>
      <c r="M76" s="193">
        <v>100.81125505929762</v>
      </c>
      <c r="N76" s="193">
        <v>100</v>
      </c>
      <c r="O76" s="193">
        <v>102.50269534632992</v>
      </c>
      <c r="P76" s="193">
        <v>108.91673589140848</v>
      </c>
      <c r="Q76" s="193">
        <v>111.1543152052882</v>
      </c>
      <c r="R76" s="193">
        <v>95.056469714911898</v>
      </c>
      <c r="S76" s="193">
        <v>95.461213524452546</v>
      </c>
      <c r="T76" s="193">
        <v>99.114512451616335</v>
      </c>
      <c r="U76" s="193">
        <v>91.030240902101497</v>
      </c>
      <c r="V76" s="193">
        <v>97.124374768023472</v>
      </c>
      <c r="W76" s="193">
        <v>100.05302320649004</v>
      </c>
      <c r="X76" s="193">
        <v>96.829212251895584</v>
      </c>
      <c r="Y76" s="193">
        <v>99.255907668923101</v>
      </c>
      <c r="Z76" s="193">
        <v>101.99013768359285</v>
      </c>
      <c r="AA76" s="193">
        <v>102.90920659608688</v>
      </c>
      <c r="AB76" s="193">
        <v>100.38176708672827</v>
      </c>
      <c r="AC76" s="193">
        <v>99.860372222909533</v>
      </c>
      <c r="AD76" s="193">
        <v>98.997861397338212</v>
      </c>
      <c r="AE76" s="193">
        <v>98.886512663709127</v>
      </c>
      <c r="AF76" s="193">
        <v>98.153024973930243</v>
      </c>
      <c r="AG76" s="193">
        <v>96.762049523674847</v>
      </c>
      <c r="AH76" s="193">
        <v>96.613584545502746</v>
      </c>
      <c r="AI76" s="193">
        <v>96.64363102918044</v>
      </c>
      <c r="AJ76" s="193">
        <v>96.030329274112304</v>
      </c>
    </row>
    <row r="77" spans="1:36" s="48" customFormat="1" ht="12" customHeight="1">
      <c r="A77" s="172" t="s">
        <v>466</v>
      </c>
      <c r="B77" s="195">
        <v>67.322107230188408</v>
      </c>
      <c r="C77" s="195">
        <v>64.671024111851366</v>
      </c>
      <c r="D77" s="195">
        <v>71.316198164149128</v>
      </c>
      <c r="E77" s="195">
        <v>78.624248214443526</v>
      </c>
      <c r="F77" s="195">
        <v>83.733233445987167</v>
      </c>
      <c r="G77" s="195">
        <v>89.284556883178098</v>
      </c>
      <c r="H77" s="195">
        <v>93.871237915665333</v>
      </c>
      <c r="I77" s="195">
        <v>87.916296648583113</v>
      </c>
      <c r="J77" s="195">
        <v>84.577505986927662</v>
      </c>
      <c r="K77" s="195">
        <v>90.308542472464339</v>
      </c>
      <c r="L77" s="195">
        <v>93.340095369968978</v>
      </c>
      <c r="M77" s="195">
        <v>98.173829234725446</v>
      </c>
      <c r="N77" s="195">
        <v>100</v>
      </c>
      <c r="O77" s="195">
        <v>103.46042314636723</v>
      </c>
      <c r="P77" s="195">
        <v>105.82447043573049</v>
      </c>
      <c r="Q77" s="195">
        <v>113.42502767244247</v>
      </c>
      <c r="R77" s="195">
        <v>121.02811015105156</v>
      </c>
      <c r="S77" s="195">
        <v>124.84753852046077</v>
      </c>
      <c r="T77" s="195">
        <v>127.51503571112916</v>
      </c>
      <c r="U77" s="195">
        <v>121.35386635578132</v>
      </c>
      <c r="V77" s="195">
        <v>122.81008918312631</v>
      </c>
      <c r="W77" s="195">
        <v>126.72505587097695</v>
      </c>
      <c r="X77" s="195">
        <v>126.36899676348162</v>
      </c>
      <c r="Y77" s="195">
        <v>122.35680826259147</v>
      </c>
      <c r="Z77" s="195">
        <v>119.77222318087885</v>
      </c>
      <c r="AA77" s="195">
        <v>121.29873190769398</v>
      </c>
      <c r="AB77" s="195">
        <v>124.22717076106581</v>
      </c>
      <c r="AC77" s="195">
        <v>126.92791697004641</v>
      </c>
      <c r="AD77" s="195">
        <v>128.47967811583283</v>
      </c>
      <c r="AE77" s="195">
        <v>130.75113320230133</v>
      </c>
      <c r="AF77" s="195">
        <v>106.20494021489807</v>
      </c>
      <c r="AG77" s="195">
        <v>96.561883157057409</v>
      </c>
      <c r="AH77" s="195">
        <v>99.257578882243763</v>
      </c>
      <c r="AI77" s="195">
        <v>102.41244775905825</v>
      </c>
      <c r="AJ77" s="195">
        <v>108.29962836856747</v>
      </c>
    </row>
    <row r="78" spans="1:36" s="72" customFormat="1" ht="12" customHeight="1">
      <c r="A78" s="177" t="s">
        <v>467</v>
      </c>
      <c r="B78" s="193">
        <v>66.290756317738541</v>
      </c>
      <c r="C78" s="193">
        <v>62.563947013391505</v>
      </c>
      <c r="D78" s="193">
        <v>68.808797298153777</v>
      </c>
      <c r="E78" s="193">
        <v>76.386461794771947</v>
      </c>
      <c r="F78" s="193">
        <v>81.511730032686529</v>
      </c>
      <c r="G78" s="193">
        <v>87.320156098620998</v>
      </c>
      <c r="H78" s="193">
        <v>92.016696395425683</v>
      </c>
      <c r="I78" s="193">
        <v>86.423766105592918</v>
      </c>
      <c r="J78" s="193">
        <v>84.005324013291911</v>
      </c>
      <c r="K78" s="193">
        <v>90.036942133045997</v>
      </c>
      <c r="L78" s="193">
        <v>92.888639388643909</v>
      </c>
      <c r="M78" s="193">
        <v>98.089059514862868</v>
      </c>
      <c r="N78" s="193">
        <v>100</v>
      </c>
      <c r="O78" s="193">
        <v>102.94676892152513</v>
      </c>
      <c r="P78" s="193">
        <v>104.70514201896002</v>
      </c>
      <c r="Q78" s="193">
        <v>112.38693262587944</v>
      </c>
      <c r="R78" s="193">
        <v>120.06238512173702</v>
      </c>
      <c r="S78" s="193">
        <v>124.4107820323606</v>
      </c>
      <c r="T78" s="193">
        <v>126.84688029119096</v>
      </c>
      <c r="U78" s="193">
        <v>119.69522740237048</v>
      </c>
      <c r="V78" s="193">
        <v>120.58754289543025</v>
      </c>
      <c r="W78" s="193">
        <v>123.79734342602069</v>
      </c>
      <c r="X78" s="193">
        <v>123.34597937397574</v>
      </c>
      <c r="Y78" s="193">
        <v>118.14012658113236</v>
      </c>
      <c r="Z78" s="193">
        <v>114.87328305098559</v>
      </c>
      <c r="AA78" s="193">
        <v>115.74432059976641</v>
      </c>
      <c r="AB78" s="193">
        <v>118.57836168883499</v>
      </c>
      <c r="AC78" s="193">
        <v>121.18649439077173</v>
      </c>
      <c r="AD78" s="193">
        <v>122.56684443559124</v>
      </c>
      <c r="AE78" s="193">
        <v>124.69237525239265</v>
      </c>
      <c r="AF78" s="193">
        <v>101.06706626947839</v>
      </c>
      <c r="AG78" s="193">
        <v>92.243057504776232</v>
      </c>
      <c r="AH78" s="193">
        <v>94.633883541736481</v>
      </c>
      <c r="AI78" s="193">
        <v>97.85681301666925</v>
      </c>
      <c r="AJ78" s="193">
        <v>103.63671758282554</v>
      </c>
    </row>
    <row r="79" spans="1:36" s="180" customFormat="1" ht="12" customHeight="1">
      <c r="A79" s="177" t="s">
        <v>468</v>
      </c>
      <c r="B79" s="193">
        <v>80.508525276697583</v>
      </c>
      <c r="C79" s="193">
        <v>90.302123840861512</v>
      </c>
      <c r="D79" s="193">
        <v>101.68112473825906</v>
      </c>
      <c r="E79" s="193">
        <v>106.14418187256956</v>
      </c>
      <c r="F79" s="193">
        <v>111.1935387376608</v>
      </c>
      <c r="G79" s="193">
        <v>113.8857313790009</v>
      </c>
      <c r="H79" s="193">
        <v>117.21806760394854</v>
      </c>
      <c r="I79" s="193">
        <v>106.80227340711934</v>
      </c>
      <c r="J79" s="193">
        <v>91.767873167813335</v>
      </c>
      <c r="K79" s="193">
        <v>93.819922225545909</v>
      </c>
      <c r="L79" s="193">
        <v>99.10858510320071</v>
      </c>
      <c r="M79" s="193">
        <v>99.27609931199521</v>
      </c>
      <c r="N79" s="193">
        <v>100</v>
      </c>
      <c r="O79" s="193">
        <v>110.2482799880347</v>
      </c>
      <c r="P79" s="193">
        <v>120.93927609931198</v>
      </c>
      <c r="Q79" s="193">
        <v>127.33472928507327</v>
      </c>
      <c r="R79" s="193">
        <v>133.84385282680225</v>
      </c>
      <c r="S79" s="193">
        <v>130.02692192641339</v>
      </c>
      <c r="T79" s="193">
        <v>136.03948549207297</v>
      </c>
      <c r="U79" s="193">
        <v>144.84594675441218</v>
      </c>
      <c r="V79" s="193">
        <v>154.86090338019741</v>
      </c>
      <c r="W79" s="193">
        <v>169.70385880945256</v>
      </c>
      <c r="X79" s="193">
        <v>170.86449297038587</v>
      </c>
      <c r="Y79" s="193">
        <v>186.22793897696678</v>
      </c>
      <c r="Z79" s="193">
        <v>194.96260843553694</v>
      </c>
      <c r="AA79" s="193">
        <v>207.36464253664374</v>
      </c>
      <c r="AB79" s="193">
        <v>211.69009871373018</v>
      </c>
      <c r="AC79" s="193">
        <v>215.77026622793898</v>
      </c>
      <c r="AD79" s="193">
        <v>220.16153155848042</v>
      </c>
      <c r="AE79" s="193">
        <v>224.78612025127134</v>
      </c>
      <c r="AF79" s="193">
        <v>186.45527968890221</v>
      </c>
      <c r="AG79" s="193">
        <v>163.24259647023635</v>
      </c>
      <c r="AH79" s="193">
        <v>171.10379898294948</v>
      </c>
      <c r="AI79" s="193">
        <v>172.67723601555494</v>
      </c>
      <c r="AJ79" s="193">
        <v>179.82052049057737</v>
      </c>
    </row>
    <row r="80" spans="1:36" s="48" customFormat="1" ht="12" customHeight="1">
      <c r="A80" s="172" t="s">
        <v>469</v>
      </c>
      <c r="B80" s="195">
        <v>40.171891570418445</v>
      </c>
      <c r="C80" s="195">
        <v>44.585231324686127</v>
      </c>
      <c r="D80" s="195">
        <v>51.508261689916246</v>
      </c>
      <c r="E80" s="195">
        <v>55.627396337435897</v>
      </c>
      <c r="F80" s="195">
        <v>59.580218259137339</v>
      </c>
      <c r="G80" s="195">
        <v>65.306954871883946</v>
      </c>
      <c r="H80" s="195">
        <v>70.794485364743281</v>
      </c>
      <c r="I80" s="195">
        <v>78.401976805690424</v>
      </c>
      <c r="J80" s="195">
        <v>85.190799116858372</v>
      </c>
      <c r="K80" s="195">
        <v>88.326267674016535</v>
      </c>
      <c r="L80" s="195">
        <v>91.753309807450918</v>
      </c>
      <c r="M80" s="195">
        <v>94.572731554945037</v>
      </c>
      <c r="N80" s="195">
        <v>100</v>
      </c>
      <c r="O80" s="195">
        <v>105.86568142165802</v>
      </c>
      <c r="P80" s="195">
        <v>110.36849321196716</v>
      </c>
      <c r="Q80" s="195">
        <v>114.86630509437985</v>
      </c>
      <c r="R80" s="195">
        <v>119.18833074127583</v>
      </c>
      <c r="S80" s="195">
        <v>125.52584557652887</v>
      </c>
      <c r="T80" s="195">
        <v>125.64268552947709</v>
      </c>
      <c r="U80" s="195">
        <v>126.24872699713426</v>
      </c>
      <c r="V80" s="195">
        <v>133.81806124624021</v>
      </c>
      <c r="W80" s="195">
        <v>137.49983552934552</v>
      </c>
      <c r="X80" s="195">
        <v>148.62147276234384</v>
      </c>
      <c r="Y80" s="195">
        <v>151.1782677687516</v>
      </c>
      <c r="Z80" s="195">
        <v>156.68737681147977</v>
      </c>
      <c r="AA80" s="195">
        <v>164.14618678076982</v>
      </c>
      <c r="AB80" s="195">
        <v>171.11974253105865</v>
      </c>
      <c r="AC80" s="195">
        <v>178.29118937282738</v>
      </c>
      <c r="AD80" s="195">
        <v>183.95371664206189</v>
      </c>
      <c r="AE80" s="195">
        <v>191.52120881983757</v>
      </c>
      <c r="AF80" s="195">
        <v>197.85661843071318</v>
      </c>
      <c r="AG80" s="195">
        <v>202.9788924940857</v>
      </c>
      <c r="AH80" s="195">
        <v>205.76647272287096</v>
      </c>
      <c r="AI80" s="195">
        <v>213.08002221011728</v>
      </c>
      <c r="AJ80" s="195">
        <v>219.92963287518398</v>
      </c>
    </row>
    <row r="81" spans="1:36" s="180" customFormat="1" ht="12" customHeight="1">
      <c r="A81" s="177" t="s">
        <v>470</v>
      </c>
      <c r="B81" s="193">
        <v>37.339356173693119</v>
      </c>
      <c r="C81" s="193">
        <v>42.198652299307213</v>
      </c>
      <c r="D81" s="193">
        <v>49.631968839915743</v>
      </c>
      <c r="E81" s="193">
        <v>53.306194486801935</v>
      </c>
      <c r="F81" s="193">
        <v>57.285732157166386</v>
      </c>
      <c r="G81" s="193">
        <v>62.948712313575406</v>
      </c>
      <c r="H81" s="193">
        <v>68.336133999181783</v>
      </c>
      <c r="I81" s="193">
        <v>76.608297860110966</v>
      </c>
      <c r="J81" s="193">
        <v>84.569739960711786</v>
      </c>
      <c r="K81" s="193">
        <v>89.148744095779392</v>
      </c>
      <c r="L81" s="193">
        <v>92.157234001548545</v>
      </c>
      <c r="M81" s="193">
        <v>93.958676372636205</v>
      </c>
      <c r="N81" s="193">
        <v>100</v>
      </c>
      <c r="O81" s="193">
        <v>106.0129225089007</v>
      </c>
      <c r="P81" s="193">
        <v>110.534786298489</v>
      </c>
      <c r="Q81" s="193">
        <v>114.97381349255991</v>
      </c>
      <c r="R81" s="193">
        <v>118.67644025790919</v>
      </c>
      <c r="S81" s="193">
        <v>125.12180360626581</v>
      </c>
      <c r="T81" s="193">
        <v>127.39761227739776</v>
      </c>
      <c r="U81" s="193">
        <v>127.12543489212644</v>
      </c>
      <c r="V81" s="193">
        <v>132.14702312324391</v>
      </c>
      <c r="W81" s="193">
        <v>136.56272082714872</v>
      </c>
      <c r="X81" s="193">
        <v>142.73252570470271</v>
      </c>
      <c r="Y81" s="193">
        <v>145.47999580745392</v>
      </c>
      <c r="Z81" s="193">
        <v>151.83508417212428</v>
      </c>
      <c r="AA81" s="193">
        <v>157.99102659899984</v>
      </c>
      <c r="AB81" s="193">
        <v>164.36978256238945</v>
      </c>
      <c r="AC81" s="193">
        <v>173.27826672031318</v>
      </c>
      <c r="AD81" s="193">
        <v>179.94982469071516</v>
      </c>
      <c r="AE81" s="193">
        <v>185.57223182074833</v>
      </c>
      <c r="AF81" s="193">
        <v>190.14650243607207</v>
      </c>
      <c r="AG81" s="193">
        <v>195.32733979571475</v>
      </c>
      <c r="AH81" s="193">
        <v>199.85799440768446</v>
      </c>
      <c r="AI81" s="193">
        <v>204.23886693061667</v>
      </c>
      <c r="AJ81" s="193">
        <v>206.82472114497074</v>
      </c>
    </row>
    <row r="82" spans="1:36" s="72" customFormat="1" ht="12" customHeight="1">
      <c r="A82" s="177" t="s">
        <v>471</v>
      </c>
      <c r="B82" s="193">
        <v>52.711172309007175</v>
      </c>
      <c r="C82" s="193">
        <v>54.910735482645656</v>
      </c>
      <c r="D82" s="193">
        <v>59.294430463890613</v>
      </c>
      <c r="E82" s="193">
        <v>65.38388490574998</v>
      </c>
      <c r="F82" s="193">
        <v>69.152699302027457</v>
      </c>
      <c r="G82" s="193">
        <v>75.074782773847403</v>
      </c>
      <c r="H82" s="193">
        <v>80.944637006789804</v>
      </c>
      <c r="I82" s="193">
        <v>85.457718057072313</v>
      </c>
      <c r="J82" s="193">
        <v>87.165851573999333</v>
      </c>
      <c r="K82" s="193">
        <v>84.696833008878968</v>
      </c>
      <c r="L82" s="193">
        <v>89.892455249038505</v>
      </c>
      <c r="M82" s="193">
        <v>96.787901809030913</v>
      </c>
      <c r="N82" s="193">
        <v>100</v>
      </c>
      <c r="O82" s="193">
        <v>105.34874887232326</v>
      </c>
      <c r="P82" s="193">
        <v>109.78586012060205</v>
      </c>
      <c r="Q82" s="193">
        <v>114.47106025354921</v>
      </c>
      <c r="R82" s="193">
        <v>120.72551160913537</v>
      </c>
      <c r="S82" s="193">
        <v>126.75442761502303</v>
      </c>
      <c r="T82" s="193">
        <v>120.52490385071934</v>
      </c>
      <c r="U82" s="193">
        <v>123.59218460661887</v>
      </c>
      <c r="V82" s="193">
        <v>138.12259626798348</v>
      </c>
      <c r="W82" s="193">
        <v>139.78324865865818</v>
      </c>
      <c r="X82" s="193">
        <v>164.62418688571293</v>
      </c>
      <c r="Y82" s="193">
        <v>166.69673804662648</v>
      </c>
      <c r="Z82" s="193">
        <v>170.16642134751439</v>
      </c>
      <c r="AA82" s="193">
        <v>180.78438820568829</v>
      </c>
      <c r="AB82" s="193">
        <v>189.28588386116525</v>
      </c>
      <c r="AC82" s="193">
        <v>191.89971986135518</v>
      </c>
      <c r="AD82" s="193">
        <v>194.86016808318701</v>
      </c>
      <c r="AE82" s="193">
        <v>207.55662124305596</v>
      </c>
      <c r="AF82" s="193">
        <v>218.4701581121505</v>
      </c>
      <c r="AG82" s="193">
        <v>223.4354968899863</v>
      </c>
      <c r="AH82" s="193">
        <v>221.65139357105556</v>
      </c>
      <c r="AI82" s="193">
        <v>235.57048573192162</v>
      </c>
      <c r="AJ82" s="193">
        <v>251.43036892835107</v>
      </c>
    </row>
    <row r="83" spans="1:36" s="180" customFormat="1" ht="12" customHeight="1">
      <c r="A83" s="172" t="s">
        <v>472</v>
      </c>
      <c r="B83" s="192">
        <v>71.437128448225891</v>
      </c>
      <c r="C83" s="192">
        <v>78.197357997178941</v>
      </c>
      <c r="D83" s="192">
        <v>82.457281609676599</v>
      </c>
      <c r="E83" s="192">
        <v>86.427370685490871</v>
      </c>
      <c r="F83" s="192">
        <v>90.828991182589306</v>
      </c>
      <c r="G83" s="192">
        <v>97.173147152214639</v>
      </c>
      <c r="H83" s="192">
        <v>99.293447807240682</v>
      </c>
      <c r="I83" s="192">
        <v>92.254333026323394</v>
      </c>
      <c r="J83" s="192">
        <v>82.133955082087553</v>
      </c>
      <c r="K83" s="192">
        <v>82.648572403887627</v>
      </c>
      <c r="L83" s="192">
        <v>89.159544251292971</v>
      </c>
      <c r="M83" s="192">
        <v>95.733635620020479</v>
      </c>
      <c r="N83" s="192">
        <v>100</v>
      </c>
      <c r="O83" s="192">
        <v>108.911445887892</v>
      </c>
      <c r="P83" s="192">
        <v>118.67500531363316</v>
      </c>
      <c r="Q83" s="192">
        <v>125.60140666361802</v>
      </c>
      <c r="R83" s="192">
        <v>134.13027096308795</v>
      </c>
      <c r="S83" s="192">
        <v>142.09556810789573</v>
      </c>
      <c r="T83" s="192">
        <v>151.29233999523382</v>
      </c>
      <c r="U83" s="192">
        <v>142.83174783107154</v>
      </c>
      <c r="V83" s="192">
        <v>159.87530674155133</v>
      </c>
      <c r="W83" s="192">
        <v>173.59285332440214</v>
      </c>
      <c r="X83" s="192">
        <v>185.94238089410734</v>
      </c>
      <c r="Y83" s="192">
        <v>184.90992586676629</v>
      </c>
      <c r="Z83" s="192">
        <v>188.39180476745611</v>
      </c>
      <c r="AA83" s="192">
        <v>194.47639780756276</v>
      </c>
      <c r="AB83" s="192">
        <v>195.20613676325672</v>
      </c>
      <c r="AC83" s="192">
        <v>201.23662735651581</v>
      </c>
      <c r="AD83" s="192">
        <v>211.53477048325078</v>
      </c>
      <c r="AE83" s="192">
        <v>218.18421883151595</v>
      </c>
      <c r="AF83" s="192">
        <v>212.44935946567392</v>
      </c>
      <c r="AG83" s="192">
        <v>214.41830208487642</v>
      </c>
      <c r="AH83" s="192">
        <v>216.49158513728491</v>
      </c>
      <c r="AI83" s="192">
        <v>215.20600794790704</v>
      </c>
      <c r="AJ83" s="192">
        <v>220.91317201357708</v>
      </c>
    </row>
    <row r="84" spans="1:36" s="48" customFormat="1" ht="12" customHeight="1">
      <c r="A84" s="177" t="s">
        <v>575</v>
      </c>
      <c r="B84" s="193">
        <v>126.91005172862937</v>
      </c>
      <c r="C84" s="193">
        <v>144.46057087566521</v>
      </c>
      <c r="D84" s="193">
        <v>143.42971977224516</v>
      </c>
      <c r="E84" s="193">
        <v>151.37508838524803</v>
      </c>
      <c r="F84" s="193">
        <v>160.46667410963494</v>
      </c>
      <c r="G84" s="193">
        <v>154.53462840980984</v>
      </c>
      <c r="H84" s="193">
        <v>152.68132931413049</v>
      </c>
      <c r="I84" s="193">
        <v>115.31018570205799</v>
      </c>
      <c r="J84" s="193">
        <v>83.204942130921822</v>
      </c>
      <c r="K84" s="193">
        <v>72.047932715566972</v>
      </c>
      <c r="L84" s="193">
        <v>79.122474042648207</v>
      </c>
      <c r="M84" s="193">
        <v>97.294481039038374</v>
      </c>
      <c r="N84" s="193">
        <v>100</v>
      </c>
      <c r="O84" s="193">
        <v>108.30635257340627</v>
      </c>
      <c r="P84" s="193">
        <v>116.68713482936994</v>
      </c>
      <c r="Q84" s="193">
        <v>91.005172862937727</v>
      </c>
      <c r="R84" s="193">
        <v>92.378400506121835</v>
      </c>
      <c r="S84" s="193">
        <v>96.948383015146447</v>
      </c>
      <c r="T84" s="193">
        <v>100.97130735737413</v>
      </c>
      <c r="U84" s="193">
        <v>93.926537903315847</v>
      </c>
      <c r="V84" s="193">
        <v>94.276357411335638</v>
      </c>
      <c r="W84" s="193">
        <v>91.983923188567601</v>
      </c>
      <c r="X84" s="193">
        <v>95.586319824345935</v>
      </c>
      <c r="Y84" s="193">
        <v>97.190279483457985</v>
      </c>
      <c r="Z84" s="193">
        <v>95.820773324401756</v>
      </c>
      <c r="AA84" s="193">
        <v>99.095679356927519</v>
      </c>
      <c r="AB84" s="193">
        <v>97.968069666182842</v>
      </c>
      <c r="AC84" s="193">
        <v>101.92028580998098</v>
      </c>
      <c r="AD84" s="193">
        <v>109.41907632763942</v>
      </c>
      <c r="AE84" s="193">
        <v>111.8566484313944</v>
      </c>
      <c r="AF84" s="193">
        <v>108.32495999404559</v>
      </c>
      <c r="AG84" s="193">
        <v>107.16385694615009</v>
      </c>
      <c r="AH84" s="193">
        <v>109.27021696252461</v>
      </c>
      <c r="AI84" s="193">
        <v>107.43180380335674</v>
      </c>
      <c r="AJ84" s="193">
        <v>110.6211157009415</v>
      </c>
    </row>
    <row r="85" spans="1:36" s="180" customFormat="1" ht="12" customHeight="1">
      <c r="A85" s="177" t="s">
        <v>473</v>
      </c>
      <c r="B85" s="193">
        <v>59.311472856141464</v>
      </c>
      <c r="C85" s="193">
        <v>63.670067762286799</v>
      </c>
      <c r="D85" s="193">
        <v>69.144014331334233</v>
      </c>
      <c r="E85" s="193">
        <v>72.240049848119028</v>
      </c>
      <c r="F85" s="193">
        <v>75.607913388893238</v>
      </c>
      <c r="G85" s="193">
        <v>84.7137627541086</v>
      </c>
      <c r="H85" s="193">
        <v>87.717890801464307</v>
      </c>
      <c r="I85" s="193">
        <v>87.273930991510255</v>
      </c>
      <c r="J85" s="193">
        <v>81.879429862138807</v>
      </c>
      <c r="K85" s="193">
        <v>84.920943998753813</v>
      </c>
      <c r="L85" s="193">
        <v>91.30617649349638</v>
      </c>
      <c r="M85" s="193">
        <v>95.406184282264974</v>
      </c>
      <c r="N85" s="193">
        <v>100</v>
      </c>
      <c r="O85" s="193">
        <v>109.03808707843289</v>
      </c>
      <c r="P85" s="193">
        <v>119.08014642884959</v>
      </c>
      <c r="Q85" s="193">
        <v>132.87249785808862</v>
      </c>
      <c r="R85" s="193">
        <v>142.86860347379078</v>
      </c>
      <c r="S85" s="193">
        <v>151.5351662902095</v>
      </c>
      <c r="T85" s="193">
        <v>161.78518576213099</v>
      </c>
      <c r="U85" s="193">
        <v>153.0095801853727</v>
      </c>
      <c r="V85" s="193">
        <v>173.36708466391462</v>
      </c>
      <c r="W85" s="193">
        <v>190.24690396448321</v>
      </c>
      <c r="X85" s="193">
        <v>204.34145961523484</v>
      </c>
      <c r="Y85" s="193">
        <v>202.79928343328922</v>
      </c>
      <c r="Z85" s="193">
        <v>207.21785185762133</v>
      </c>
      <c r="AA85" s="193">
        <v>213.87569125321286</v>
      </c>
      <c r="AB85" s="193">
        <v>214.9606667185918</v>
      </c>
      <c r="AC85" s="193">
        <v>221.42690240672948</v>
      </c>
      <c r="AD85" s="193">
        <v>232.3319573175481</v>
      </c>
      <c r="AE85" s="193">
        <v>239.82085832229924</v>
      </c>
      <c r="AF85" s="193">
        <v>233.62489290443179</v>
      </c>
      <c r="AG85" s="193">
        <v>236.19051327985042</v>
      </c>
      <c r="AH85" s="193">
        <v>238.27478775605576</v>
      </c>
      <c r="AI85" s="193">
        <v>237.0838850377755</v>
      </c>
      <c r="AJ85" s="193">
        <v>243.30711114572784</v>
      </c>
    </row>
    <row r="86" spans="1:36" s="180" customFormat="1" ht="12" customHeight="1">
      <c r="A86" s="172" t="s">
        <v>474</v>
      </c>
      <c r="B86" s="192">
        <v>54.060151946686361</v>
      </c>
      <c r="C86" s="192">
        <v>57.395736857865089</v>
      </c>
      <c r="D86" s="192">
        <v>62.655376280439825</v>
      </c>
      <c r="E86" s="192">
        <v>62.254966818241961</v>
      </c>
      <c r="F86" s="192">
        <v>65.165769517349915</v>
      </c>
      <c r="G86" s="192">
        <v>75.886994004303531</v>
      </c>
      <c r="H86" s="192">
        <v>85.562975703850199</v>
      </c>
      <c r="I86" s="192">
        <v>88.512078438472727</v>
      </c>
      <c r="J86" s="192">
        <v>77.365375375166252</v>
      </c>
      <c r="K86" s="192">
        <v>86.300425478576344</v>
      </c>
      <c r="L86" s="192">
        <v>96.83989888790623</v>
      </c>
      <c r="M86" s="192">
        <v>104.22971664937361</v>
      </c>
      <c r="N86" s="192">
        <v>100</v>
      </c>
      <c r="O86" s="192">
        <v>106.26588581018503</v>
      </c>
      <c r="P86" s="192">
        <v>121.15833234681728</v>
      </c>
      <c r="Q86" s="192">
        <v>122.43198261874753</v>
      </c>
      <c r="R86" s="192">
        <v>133.31615634770864</v>
      </c>
      <c r="S86" s="192">
        <v>134.55081021984222</v>
      </c>
      <c r="T86" s="192">
        <v>135.37252007270044</v>
      </c>
      <c r="U86" s="192">
        <v>131.27511263692264</v>
      </c>
      <c r="V86" s="192">
        <v>148.26222293406127</v>
      </c>
      <c r="W86" s="192">
        <v>170.50061628238964</v>
      </c>
      <c r="X86" s="192">
        <v>177.32498624680542</v>
      </c>
      <c r="Y86" s="192">
        <v>185.71060493165183</v>
      </c>
      <c r="Z86" s="192">
        <v>189.05872439990804</v>
      </c>
      <c r="AA86" s="192">
        <v>193.05237355765544</v>
      </c>
      <c r="AB86" s="192">
        <v>199.88509989345621</v>
      </c>
      <c r="AC86" s="192">
        <v>204.94557913135515</v>
      </c>
      <c r="AD86" s="192">
        <v>214.82350647270596</v>
      </c>
      <c r="AE86" s="192">
        <v>225.31423438229001</v>
      </c>
      <c r="AF86" s="192">
        <v>239.61686037199772</v>
      </c>
      <c r="AG86" s="192">
        <v>261.19440401662905</v>
      </c>
      <c r="AH86" s="192">
        <v>285.89444510212172</v>
      </c>
      <c r="AI86" s="192">
        <v>297.45061036329315</v>
      </c>
      <c r="AJ86" s="192">
        <v>302.27084392387337</v>
      </c>
    </row>
    <row r="87" spans="1:36" s="35" customFormat="1" ht="12" customHeight="1">
      <c r="A87" s="172" t="s">
        <v>475</v>
      </c>
      <c r="B87" s="192">
        <v>55.110124555121253</v>
      </c>
      <c r="C87" s="192">
        <v>56.489166697617911</v>
      </c>
      <c r="D87" s="192">
        <v>67.931808201280717</v>
      </c>
      <c r="E87" s="192">
        <v>78.062480746500498</v>
      </c>
      <c r="F87" s="192">
        <v>84.672794286326024</v>
      </c>
      <c r="G87" s="192">
        <v>94.016940894760637</v>
      </c>
      <c r="H87" s="192">
        <v>97.364264194062159</v>
      </c>
      <c r="I87" s="192">
        <v>88.148801968062671</v>
      </c>
      <c r="J87" s="192">
        <v>74.322549917087059</v>
      </c>
      <c r="K87" s="192">
        <v>81.952506942183788</v>
      </c>
      <c r="L87" s="192">
        <v>86.347876052251536</v>
      </c>
      <c r="M87" s="192">
        <v>91.489133925703882</v>
      </c>
      <c r="N87" s="192">
        <v>100</v>
      </c>
      <c r="O87" s="192">
        <v>111.48218627992895</v>
      </c>
      <c r="P87" s="192">
        <v>120.97926848718291</v>
      </c>
      <c r="Q87" s="192">
        <v>123.23332073435306</v>
      </c>
      <c r="R87" s="192">
        <v>127.53146649945708</v>
      </c>
      <c r="S87" s="192">
        <v>126.30667083234107</v>
      </c>
      <c r="T87" s="192">
        <v>128.24283551339389</v>
      </c>
      <c r="U87" s="192">
        <v>126.33419924012856</v>
      </c>
      <c r="V87" s="192">
        <v>143.57681408930128</v>
      </c>
      <c r="W87" s="192">
        <v>146.14023320494024</v>
      </c>
      <c r="X87" s="192">
        <v>174.91462916394477</v>
      </c>
      <c r="Y87" s="192">
        <v>176.77126733361152</v>
      </c>
      <c r="Z87" s="192">
        <v>156.938360399293</v>
      </c>
      <c r="AA87" s="192">
        <v>161.74709258502673</v>
      </c>
      <c r="AB87" s="192">
        <v>168.74127447788879</v>
      </c>
      <c r="AC87" s="192">
        <v>182.68703477537036</v>
      </c>
      <c r="AD87" s="192">
        <v>193.43731497523535</v>
      </c>
      <c r="AE87" s="192">
        <v>195.7400881346008</v>
      </c>
      <c r="AF87" s="192">
        <v>161.98042861293965</v>
      </c>
      <c r="AG87" s="192">
        <v>152.26311914338584</v>
      </c>
      <c r="AH87" s="192">
        <v>165.62685024764642</v>
      </c>
      <c r="AI87" s="192">
        <v>172.91160977826522</v>
      </c>
      <c r="AJ87" s="192">
        <v>170.18433109246266</v>
      </c>
    </row>
    <row r="88" spans="1:36" s="48" customFormat="1" ht="12" customHeight="1">
      <c r="A88" s="177" t="s">
        <v>476</v>
      </c>
      <c r="B88" s="193">
        <v>63.346260048800261</v>
      </c>
      <c r="C88" s="193">
        <v>59.131691869937356</v>
      </c>
      <c r="D88" s="193">
        <v>83.267169967186021</v>
      </c>
      <c r="E88" s="193">
        <v>102.7895698998753</v>
      </c>
      <c r="F88" s="193">
        <v>110.51500340378009</v>
      </c>
      <c r="G88" s="193">
        <v>129.46755700375562</v>
      </c>
      <c r="H88" s="193">
        <v>126.7399435507928</v>
      </c>
      <c r="I88" s="193">
        <v>90.707297857530762</v>
      </c>
      <c r="J88" s="193">
        <v>41.835134659660234</v>
      </c>
      <c r="K88" s="193">
        <v>58.583262580600746</v>
      </c>
      <c r="L88" s="193">
        <v>67.996053144863353</v>
      </c>
      <c r="M88" s="193">
        <v>78.533238486426953</v>
      </c>
      <c r="N88" s="193">
        <v>100</v>
      </c>
      <c r="O88" s="193">
        <v>135.23333103865011</v>
      </c>
      <c r="P88" s="193">
        <v>159.06208647896156</v>
      </c>
      <c r="Q88" s="193">
        <v>157.25923036324832</v>
      </c>
      <c r="R88" s="193">
        <v>156.50274979539071</v>
      </c>
      <c r="S88" s="193">
        <v>139.37446935450558</v>
      </c>
      <c r="T88" s="193">
        <v>160.11687586528677</v>
      </c>
      <c r="U88" s="193">
        <v>146.51705332078905</v>
      </c>
      <c r="V88" s="193">
        <v>205.34584700582081</v>
      </c>
      <c r="W88" s="193">
        <v>220.05935580593095</v>
      </c>
      <c r="X88" s="193">
        <v>342.96182412018015</v>
      </c>
      <c r="Y88" s="193">
        <v>332.81549982024973</v>
      </c>
      <c r="Z88" s="193">
        <v>224.505686989911</v>
      </c>
      <c r="AA88" s="193">
        <v>203.56058346145309</v>
      </c>
      <c r="AB88" s="193">
        <v>206.53602270206594</v>
      </c>
      <c r="AC88" s="193">
        <v>247.44563513007023</v>
      </c>
      <c r="AD88" s="193">
        <v>280.15481462784055</v>
      </c>
      <c r="AE88" s="193">
        <v>281.52015114313463</v>
      </c>
      <c r="AF88" s="193">
        <v>227.47653686408586</v>
      </c>
      <c r="AG88" s="193">
        <v>219.90714181907182</v>
      </c>
      <c r="AH88" s="193">
        <v>247.02800278421557</v>
      </c>
      <c r="AI88" s="193">
        <v>260.86264791145572</v>
      </c>
      <c r="AJ88" s="193">
        <v>216.03295165102449</v>
      </c>
    </row>
    <row r="89" spans="1:36" s="180" customFormat="1" ht="12" customHeight="1">
      <c r="A89" s="177" t="s">
        <v>477</v>
      </c>
      <c r="B89" s="193">
        <v>38.188079904629141</v>
      </c>
      <c r="C89" s="193">
        <v>41.114173799506737</v>
      </c>
      <c r="D89" s="193">
        <v>45.784318054232706</v>
      </c>
      <c r="E89" s="193">
        <v>53.537615350166192</v>
      </c>
      <c r="F89" s="193">
        <v>59.645260787566457</v>
      </c>
      <c r="G89" s="193">
        <v>66.485218148215893</v>
      </c>
      <c r="H89" s="193">
        <v>72.086363607692746</v>
      </c>
      <c r="I89" s="193">
        <v>77.741754394817676</v>
      </c>
      <c r="J89" s="193">
        <v>80.395360132207216</v>
      </c>
      <c r="K89" s="193">
        <v>84.182440913592231</v>
      </c>
      <c r="L89" s="193">
        <v>85.923968234945335</v>
      </c>
      <c r="M89" s="193">
        <v>92.292748156605001</v>
      </c>
      <c r="N89" s="193">
        <v>100</v>
      </c>
      <c r="O89" s="193">
        <v>103.33356461186206</v>
      </c>
      <c r="P89" s="193">
        <v>106.67595985845755</v>
      </c>
      <c r="Q89" s="193">
        <v>110.02529346091499</v>
      </c>
      <c r="R89" s="193">
        <v>117.25569102870588</v>
      </c>
      <c r="S89" s="193">
        <v>120.0140028636487</v>
      </c>
      <c r="T89" s="193">
        <v>111.34799639205497</v>
      </c>
      <c r="U89" s="193">
        <v>112.3105355779966</v>
      </c>
      <c r="V89" s="193">
        <v>115.22590655926935</v>
      </c>
      <c r="W89" s="193">
        <v>110.96070998303259</v>
      </c>
      <c r="X89" s="193">
        <v>116.69620724238203</v>
      </c>
      <c r="Y89" s="193">
        <v>120.9582500204997</v>
      </c>
      <c r="Z89" s="193">
        <v>123.10661729921345</v>
      </c>
      <c r="AA89" s="193">
        <v>135.42030667532913</v>
      </c>
      <c r="AB89" s="193">
        <v>145.14662007455581</v>
      </c>
      <c r="AC89" s="193">
        <v>148.90153211512626</v>
      </c>
      <c r="AD89" s="193">
        <v>151.61758305527349</v>
      </c>
      <c r="AE89" s="193">
        <v>153.50544660935168</v>
      </c>
      <c r="AF89" s="193">
        <v>147.05529869621989</v>
      </c>
      <c r="AG89" s="193">
        <v>141.03722112540135</v>
      </c>
      <c r="AH89" s="193">
        <v>146.33497120582319</v>
      </c>
      <c r="AI89" s="193">
        <v>147.709396426116</v>
      </c>
      <c r="AJ89" s="193">
        <v>149.92651650382558</v>
      </c>
    </row>
    <row r="90" spans="1:36" s="72" customFormat="1" ht="12" customHeight="1">
      <c r="A90" s="177" t="s">
        <v>478</v>
      </c>
      <c r="B90" s="193">
        <v>61.963610571808104</v>
      </c>
      <c r="C90" s="193">
        <v>67.360714564787486</v>
      </c>
      <c r="D90" s="193">
        <v>73.581299175918303</v>
      </c>
      <c r="E90" s="193">
        <v>78.319618674376542</v>
      </c>
      <c r="F90" s="193">
        <v>84.393539584172359</v>
      </c>
      <c r="G90" s="193">
        <v>88.6588085377509</v>
      </c>
      <c r="H90" s="193">
        <v>94.575847373577716</v>
      </c>
      <c r="I90" s="193">
        <v>93.935696382095031</v>
      </c>
      <c r="J90" s="193">
        <v>93.443411253433695</v>
      </c>
      <c r="K90" s="193">
        <v>97.579447847229332</v>
      </c>
      <c r="L90" s="193">
        <v>100.5770375134492</v>
      </c>
      <c r="M90" s="193">
        <v>100.3997186942122</v>
      </c>
      <c r="N90" s="193">
        <v>100</v>
      </c>
      <c r="O90" s="193">
        <v>100.87577464280777</v>
      </c>
      <c r="P90" s="193">
        <v>104.62952388394332</v>
      </c>
      <c r="Q90" s="193">
        <v>108.75954967030719</v>
      </c>
      <c r="R90" s="193">
        <v>112.9671148725408</v>
      </c>
      <c r="S90" s="193">
        <v>117.20353195044687</v>
      </c>
      <c r="T90" s="193">
        <v>119.68960190422378</v>
      </c>
      <c r="U90" s="193">
        <v>121.13880757602166</v>
      </c>
      <c r="V90" s="193">
        <v>129.31771324842063</v>
      </c>
      <c r="W90" s="193">
        <v>133.46877686079569</v>
      </c>
      <c r="X90" s="193">
        <v>135.92058521221153</v>
      </c>
      <c r="Y90" s="193">
        <v>140.75087006437573</v>
      </c>
      <c r="Z90" s="193">
        <v>142.97907637933002</v>
      </c>
      <c r="AA90" s="193">
        <v>151.19645121929227</v>
      </c>
      <c r="AB90" s="193">
        <v>156.59595953524436</v>
      </c>
      <c r="AC90" s="193">
        <v>164.00908834083683</v>
      </c>
      <c r="AD90" s="193">
        <v>169.86121045640061</v>
      </c>
      <c r="AE90" s="193">
        <v>173.05054487969369</v>
      </c>
      <c r="AF90" s="193">
        <v>117.87133265611571</v>
      </c>
      <c r="AG90" s="193">
        <v>102.53295425174466</v>
      </c>
      <c r="AH90" s="193">
        <v>117.2600335403055</v>
      </c>
      <c r="AI90" s="193">
        <v>129.16864522411299</v>
      </c>
      <c r="AJ90" s="193">
        <v>143.23754109889586</v>
      </c>
    </row>
    <row r="91" spans="1:36" s="180" customFormat="1" ht="12" customHeight="1">
      <c r="A91" s="177" t="s">
        <v>479</v>
      </c>
      <c r="B91" s="193">
        <v>25.121006776379474</v>
      </c>
      <c r="C91" s="193">
        <v>28.315585672797674</v>
      </c>
      <c r="D91" s="193">
        <v>37.415295256534364</v>
      </c>
      <c r="E91" s="193">
        <v>43.465634075508227</v>
      </c>
      <c r="F91" s="193">
        <v>49.03194578896418</v>
      </c>
      <c r="G91" s="193">
        <v>46.950629235237173</v>
      </c>
      <c r="H91" s="193">
        <v>61.084220716360122</v>
      </c>
      <c r="I91" s="193">
        <v>63.310745401742501</v>
      </c>
      <c r="J91" s="193">
        <v>60.309777347531465</v>
      </c>
      <c r="K91" s="193">
        <v>70.425943852855767</v>
      </c>
      <c r="L91" s="193">
        <v>82.236205227492746</v>
      </c>
      <c r="M91" s="193">
        <v>90.851887705711519</v>
      </c>
      <c r="N91" s="193">
        <v>100</v>
      </c>
      <c r="O91" s="193">
        <v>87.899322362052274</v>
      </c>
      <c r="P91" s="193">
        <v>122.99128751210068</v>
      </c>
      <c r="Q91" s="193">
        <v>134.94675701839304</v>
      </c>
      <c r="R91" s="193">
        <v>148.54791868344628</v>
      </c>
      <c r="S91" s="193">
        <v>154.21103581800583</v>
      </c>
      <c r="T91" s="193">
        <v>157.79283639883835</v>
      </c>
      <c r="U91" s="193">
        <v>156.4375605033882</v>
      </c>
      <c r="V91" s="193">
        <v>160.35818005808326</v>
      </c>
      <c r="W91" s="193">
        <v>164.85963213939982</v>
      </c>
      <c r="X91" s="193">
        <v>188.18973862536305</v>
      </c>
      <c r="Y91" s="193">
        <v>204.35624394966121</v>
      </c>
      <c r="Z91" s="193">
        <v>229.47725072604069</v>
      </c>
      <c r="AA91" s="193">
        <v>243.70764762826721</v>
      </c>
      <c r="AB91" s="193">
        <v>239.35140367860603</v>
      </c>
      <c r="AC91" s="193">
        <v>263.31074540174251</v>
      </c>
      <c r="AD91" s="193">
        <v>271.58760890609875</v>
      </c>
      <c r="AE91" s="193">
        <v>276.6698935140368</v>
      </c>
      <c r="AF91" s="193">
        <v>289.98063891577931</v>
      </c>
      <c r="AG91" s="193">
        <v>342.73959341723139</v>
      </c>
      <c r="AH91" s="193">
        <v>358.80929332042598</v>
      </c>
      <c r="AI91" s="193">
        <v>377.73475314617622</v>
      </c>
      <c r="AJ91" s="193">
        <v>402.61374636979673</v>
      </c>
    </row>
    <row r="92" spans="1:36" s="48" customFormat="1" ht="12" customHeight="1">
      <c r="A92" s="172" t="s">
        <v>293</v>
      </c>
      <c r="B92" s="192">
        <v>15.945394887859674</v>
      </c>
      <c r="C92" s="192">
        <v>15.829271256700732</v>
      </c>
      <c r="D92" s="192">
        <v>19.855115516007498</v>
      </c>
      <c r="E92" s="192">
        <v>26.993343145330062</v>
      </c>
      <c r="F92" s="192">
        <v>31.42089415195991</v>
      </c>
      <c r="G92" s="192">
        <v>49.979070740895757</v>
      </c>
      <c r="H92" s="192">
        <v>58.463522326793488</v>
      </c>
      <c r="I92" s="192">
        <v>50.98097462833686</v>
      </c>
      <c r="J92" s="192">
        <v>39.735886252852453</v>
      </c>
      <c r="K92" s="192">
        <v>47.610688775165748</v>
      </c>
      <c r="L92" s="192">
        <v>65.434315883282252</v>
      </c>
      <c r="M92" s="192">
        <v>80.445320622746735</v>
      </c>
      <c r="N92" s="192">
        <v>100</v>
      </c>
      <c r="O92" s="192">
        <v>106.12147071929138</v>
      </c>
      <c r="P92" s="192">
        <v>121.39307849147302</v>
      </c>
      <c r="Q92" s="192">
        <v>132.17367234232168</v>
      </c>
      <c r="R92" s="192">
        <v>138.64959019160401</v>
      </c>
      <c r="S92" s="192">
        <v>152.44602276563282</v>
      </c>
      <c r="T92" s="192">
        <v>162.26792152202975</v>
      </c>
      <c r="U92" s="192">
        <v>144.06756775003717</v>
      </c>
      <c r="V92" s="192">
        <v>158.30081421569292</v>
      </c>
      <c r="W92" s="192">
        <v>170.07318489312578</v>
      </c>
      <c r="X92" s="192">
        <v>182.90754668575059</v>
      </c>
      <c r="Y92" s="192">
        <v>190.78369948284478</v>
      </c>
      <c r="Z92" s="192">
        <v>203.83275496563553</v>
      </c>
      <c r="AA92" s="192">
        <v>199.95679120701064</v>
      </c>
      <c r="AB92" s="192">
        <v>202.63776178452315</v>
      </c>
      <c r="AC92" s="192">
        <v>214.13332613186785</v>
      </c>
      <c r="AD92" s="192">
        <v>222.57051810043345</v>
      </c>
      <c r="AE92" s="192">
        <v>233.28427334962663</v>
      </c>
      <c r="AF92" s="192">
        <v>237.24192873249706</v>
      </c>
      <c r="AG92" s="192">
        <v>231.7010761690004</v>
      </c>
      <c r="AH92" s="192">
        <v>233.04392443862326</v>
      </c>
      <c r="AI92" s="192">
        <v>242.57483897973236</v>
      </c>
      <c r="AJ92" s="192">
        <v>251.43601722950618</v>
      </c>
    </row>
    <row r="93" spans="1:36" s="48" customFormat="1" ht="12" customHeight="1">
      <c r="A93" s="172" t="s">
        <v>480</v>
      </c>
      <c r="B93" s="192">
        <v>61.028432645199125</v>
      </c>
      <c r="C93" s="192">
        <v>64.371676227963661</v>
      </c>
      <c r="D93" s="192">
        <v>60.107198191030527</v>
      </c>
      <c r="E93" s="192">
        <v>68.670491185461245</v>
      </c>
      <c r="F93" s="192">
        <v>79.52682048490432</v>
      </c>
      <c r="G93" s="192">
        <v>91.567354800887728</v>
      </c>
      <c r="H93" s="192">
        <v>106.53071479418784</v>
      </c>
      <c r="I93" s="192">
        <v>98.562874251497007</v>
      </c>
      <c r="J93" s="192">
        <v>80.748712365478838</v>
      </c>
      <c r="K93" s="192">
        <v>82.924500649051552</v>
      </c>
      <c r="L93" s="192">
        <v>91.857124911017138</v>
      </c>
      <c r="M93" s="192">
        <v>97.281520874335243</v>
      </c>
      <c r="N93" s="192">
        <v>100</v>
      </c>
      <c r="O93" s="192">
        <v>113.7414681127256</v>
      </c>
      <c r="P93" s="192">
        <v>136.42058540262133</v>
      </c>
      <c r="Q93" s="192">
        <v>147.16217913822703</v>
      </c>
      <c r="R93" s="192">
        <v>155.56299987437711</v>
      </c>
      <c r="S93" s="192">
        <v>151.53804279552782</v>
      </c>
      <c r="T93" s="192">
        <v>156.12830283488967</v>
      </c>
      <c r="U93" s="192">
        <v>151.29433440810686</v>
      </c>
      <c r="V93" s="192">
        <v>169.84632134332733</v>
      </c>
      <c r="W93" s="192">
        <v>186.72333654369584</v>
      </c>
      <c r="X93" s="192">
        <v>209.56827603534191</v>
      </c>
      <c r="Y93" s="192">
        <v>228.20233658557012</v>
      </c>
      <c r="Z93" s="192">
        <v>227.42682467233365</v>
      </c>
      <c r="AA93" s="192">
        <v>243.33235626648798</v>
      </c>
      <c r="AB93" s="192">
        <v>291.06235082282984</v>
      </c>
      <c r="AC93" s="192">
        <v>311.50035593149363</v>
      </c>
      <c r="AD93" s="192">
        <v>328.00552740672498</v>
      </c>
      <c r="AE93" s="192">
        <v>333.80009212344538</v>
      </c>
      <c r="AF93" s="192">
        <v>253.37464930279302</v>
      </c>
      <c r="AG93" s="192">
        <v>249.92169507139565</v>
      </c>
      <c r="AH93" s="192">
        <v>264.10033080691761</v>
      </c>
      <c r="AI93" s="192">
        <v>281.65989698923829</v>
      </c>
      <c r="AJ93" s="192">
        <v>293.92655248942674</v>
      </c>
    </row>
    <row r="94" spans="1:36" s="180" customFormat="1" ht="12" customHeight="1">
      <c r="A94" s="177" t="s">
        <v>481</v>
      </c>
      <c r="B94" s="193">
        <v>52.103321033210364</v>
      </c>
      <c r="C94" s="193">
        <v>65.166051660516644</v>
      </c>
      <c r="D94" s="193">
        <v>75.424354243542467</v>
      </c>
      <c r="E94" s="193">
        <v>93.210332103321065</v>
      </c>
      <c r="F94" s="193">
        <v>80.959409594095959</v>
      </c>
      <c r="G94" s="193">
        <v>70.701107011070121</v>
      </c>
      <c r="H94" s="193">
        <v>92.250922509225092</v>
      </c>
      <c r="I94" s="193">
        <v>75.719557195571952</v>
      </c>
      <c r="J94" s="193">
        <v>70.996309963099634</v>
      </c>
      <c r="K94" s="193">
        <v>71.217712177121783</v>
      </c>
      <c r="L94" s="193">
        <v>96.162361623616249</v>
      </c>
      <c r="M94" s="193">
        <v>92.029520295202957</v>
      </c>
      <c r="N94" s="193">
        <v>100</v>
      </c>
      <c r="O94" s="193">
        <v>86.715867158671585</v>
      </c>
      <c r="P94" s="193">
        <v>104.79704797047971</v>
      </c>
      <c r="Q94" s="193">
        <v>87.306273062730625</v>
      </c>
      <c r="R94" s="193">
        <v>99.261992619926204</v>
      </c>
      <c r="S94" s="193">
        <v>305.3136531365314</v>
      </c>
      <c r="T94" s="193">
        <v>286.05166051660518</v>
      </c>
      <c r="U94" s="193">
        <v>274.39114391143909</v>
      </c>
      <c r="V94" s="193">
        <v>232.5461254612546</v>
      </c>
      <c r="W94" s="193">
        <v>243.69003690036899</v>
      </c>
      <c r="X94" s="193">
        <v>239.92619926199262</v>
      </c>
      <c r="Y94" s="193">
        <v>235.1291512915129</v>
      </c>
      <c r="Z94" s="193">
        <v>218.59778597785976</v>
      </c>
      <c r="AA94" s="193">
        <v>224.20664206642064</v>
      </c>
      <c r="AB94" s="193">
        <v>208.85608856088561</v>
      </c>
      <c r="AC94" s="193">
        <v>258.00738007380073</v>
      </c>
      <c r="AD94" s="193">
        <v>232.84132841328412</v>
      </c>
      <c r="AE94" s="193">
        <v>230.2583025830258</v>
      </c>
      <c r="AF94" s="193">
        <v>219.63099630996305</v>
      </c>
      <c r="AG94" s="193">
        <v>233.65313653136525</v>
      </c>
      <c r="AH94" s="193">
        <v>218.15498154981546</v>
      </c>
      <c r="AI94" s="193">
        <v>184.57564575645753</v>
      </c>
      <c r="AJ94" s="193">
        <v>184.13284132841326</v>
      </c>
    </row>
    <row r="95" spans="1:36" s="72" customFormat="1" ht="12" customHeight="1">
      <c r="A95" s="177" t="s">
        <v>482</v>
      </c>
      <c r="B95" s="193">
        <v>53.627774720234818</v>
      </c>
      <c r="C95" s="193">
        <v>55.21349293707577</v>
      </c>
      <c r="D95" s="193">
        <v>50.31874885342139</v>
      </c>
      <c r="E95" s="193">
        <v>59.792927903137041</v>
      </c>
      <c r="F95" s="193">
        <v>69.674142359200147</v>
      </c>
      <c r="G95" s="193">
        <v>79.087552742616026</v>
      </c>
      <c r="H95" s="193">
        <v>96.689827554577121</v>
      </c>
      <c r="I95" s="193">
        <v>95.066272243624994</v>
      </c>
      <c r="J95" s="193">
        <v>78.399605576958336</v>
      </c>
      <c r="K95" s="193">
        <v>81.715510915428354</v>
      </c>
      <c r="L95" s="193">
        <v>90.844569803705738</v>
      </c>
      <c r="M95" s="193">
        <v>97.05673270959457</v>
      </c>
      <c r="N95" s="193">
        <v>100</v>
      </c>
      <c r="O95" s="193">
        <v>114.53173729590901</v>
      </c>
      <c r="P95" s="193">
        <v>138.90799853237939</v>
      </c>
      <c r="Q95" s="193">
        <v>154.26412584846821</v>
      </c>
      <c r="R95" s="193">
        <v>166.16331865712715</v>
      </c>
      <c r="S95" s="193">
        <v>155.07590350394426</v>
      </c>
      <c r="T95" s="193">
        <v>160.18161805173364</v>
      </c>
      <c r="U95" s="193">
        <v>153.88575490735644</v>
      </c>
      <c r="V95" s="193">
        <v>177.46514401027335</v>
      </c>
      <c r="W95" s="193">
        <v>198.31682260135756</v>
      </c>
      <c r="X95" s="193">
        <v>226.24633094844981</v>
      </c>
      <c r="Y95" s="193">
        <v>247.63575490735644</v>
      </c>
      <c r="Z95" s="193">
        <v>247.22184002935242</v>
      </c>
      <c r="AA95" s="193">
        <v>271.64740414602829</v>
      </c>
      <c r="AB95" s="193">
        <v>340.91795083470925</v>
      </c>
      <c r="AC95" s="193">
        <v>368.07810493487432</v>
      </c>
      <c r="AD95" s="193">
        <v>392.57590350394423</v>
      </c>
      <c r="AE95" s="193">
        <v>401.37016143826821</v>
      </c>
      <c r="AF95" s="193">
        <v>292.2089983489268</v>
      </c>
      <c r="AG95" s="193">
        <v>288.83117776554758</v>
      </c>
      <c r="AH95" s="193">
        <v>309.15084388185647</v>
      </c>
      <c r="AI95" s="193">
        <v>333.66010823702067</v>
      </c>
      <c r="AJ95" s="193">
        <v>350.61112639882583</v>
      </c>
    </row>
    <row r="96" spans="1:36" s="180" customFormat="1" ht="12" customHeight="1">
      <c r="A96" s="177" t="s">
        <v>483</v>
      </c>
      <c r="B96" s="193">
        <v>82.386326782123604</v>
      </c>
      <c r="C96" s="193">
        <v>92.333138742946076</v>
      </c>
      <c r="D96" s="193">
        <v>90.958033339819664</v>
      </c>
      <c r="E96" s="193">
        <v>95.164428877213453</v>
      </c>
      <c r="F96" s="193">
        <v>109.3176363754297</v>
      </c>
      <c r="G96" s="193">
        <v>130.50204319906595</v>
      </c>
      <c r="H96" s="193">
        <v>136.60245183887915</v>
      </c>
      <c r="I96" s="193">
        <v>109.63871051436725</v>
      </c>
      <c r="J96" s="193">
        <v>87.984043588246735</v>
      </c>
      <c r="K96" s="193">
        <v>86.920282804696114</v>
      </c>
      <c r="L96" s="193">
        <v>94.648764351041052</v>
      </c>
      <c r="M96" s="193">
        <v>98.128689109424656</v>
      </c>
      <c r="N96" s="193">
        <v>100</v>
      </c>
      <c r="O96" s="193">
        <v>112.69377959395473</v>
      </c>
      <c r="P96" s="193">
        <v>130.74852435623012</v>
      </c>
      <c r="Q96" s="193">
        <v>130.19069857949015</v>
      </c>
      <c r="R96" s="193">
        <v>128.52370759551144</v>
      </c>
      <c r="S96" s="193">
        <v>129.88259713303495</v>
      </c>
      <c r="T96" s="193">
        <v>134.52682104170719</v>
      </c>
      <c r="U96" s="193">
        <v>134.31277161574883</v>
      </c>
      <c r="V96" s="193">
        <v>142.94609846273593</v>
      </c>
      <c r="W96" s="193">
        <v>148.86488940779657</v>
      </c>
      <c r="X96" s="193">
        <v>159.03872348705971</v>
      </c>
      <c r="Y96" s="193">
        <v>171.91736394888756</v>
      </c>
      <c r="Z96" s="193">
        <v>171.52494000129724</v>
      </c>
      <c r="AA96" s="193">
        <v>163.99104884218715</v>
      </c>
      <c r="AB96" s="193">
        <v>157.12849451903739</v>
      </c>
      <c r="AC96" s="193">
        <v>155.67555296101702</v>
      </c>
      <c r="AD96" s="193">
        <v>153.79126937795937</v>
      </c>
      <c r="AE96" s="193">
        <v>151.86158137121359</v>
      </c>
      <c r="AF96" s="193">
        <v>146.84114938055393</v>
      </c>
      <c r="AG96" s="193">
        <v>141.34072776804825</v>
      </c>
      <c r="AH96" s="193">
        <v>141.1623532464163</v>
      </c>
      <c r="AI96" s="193">
        <v>145.38172147629243</v>
      </c>
      <c r="AJ96" s="193">
        <v>145.90062917558541</v>
      </c>
    </row>
    <row r="97" spans="1:36" s="72" customFormat="1" ht="12" customHeight="1">
      <c r="A97" s="172" t="s">
        <v>484</v>
      </c>
      <c r="B97" s="192">
        <v>42.082322752996589</v>
      </c>
      <c r="C97" s="192">
        <v>46.817111322014831</v>
      </c>
      <c r="D97" s="192">
        <v>51.261907272663365</v>
      </c>
      <c r="E97" s="192">
        <v>58.460754332313961</v>
      </c>
      <c r="F97" s="192">
        <v>65.468030510738515</v>
      </c>
      <c r="G97" s="192">
        <v>71.50163450384899</v>
      </c>
      <c r="H97" s="192">
        <v>76.772470034096102</v>
      </c>
      <c r="I97" s="192">
        <v>84.241976870891776</v>
      </c>
      <c r="J97" s="192">
        <v>90.291398643186056</v>
      </c>
      <c r="K97" s="192">
        <v>95.247636120777528</v>
      </c>
      <c r="L97" s="192">
        <v>97.063165664873978</v>
      </c>
      <c r="M97" s="192">
        <v>96.481422897114129</v>
      </c>
      <c r="N97" s="192">
        <v>100</v>
      </c>
      <c r="O97" s="192">
        <v>104.51685472248585</v>
      </c>
      <c r="P97" s="192">
        <v>111.55752399029842</v>
      </c>
      <c r="Q97" s="192">
        <v>116.66666666666666</v>
      </c>
      <c r="R97" s="192">
        <v>124.29610882632078</v>
      </c>
      <c r="S97" s="192">
        <v>129.93602587085661</v>
      </c>
      <c r="T97" s="192">
        <v>134.49330380681218</v>
      </c>
      <c r="U97" s="192">
        <v>144.01736440648176</v>
      </c>
      <c r="V97" s="192">
        <v>148.86815002284789</v>
      </c>
      <c r="W97" s="192">
        <v>150.43411016204433</v>
      </c>
      <c r="X97" s="192">
        <v>149.82424689795772</v>
      </c>
      <c r="Y97" s="192">
        <v>158.44493655313013</v>
      </c>
      <c r="Z97" s="192">
        <v>158.59784175190691</v>
      </c>
      <c r="AA97" s="192">
        <v>165.36433618053357</v>
      </c>
      <c r="AB97" s="192">
        <v>167.87936307075819</v>
      </c>
      <c r="AC97" s="192">
        <v>172.53506274385742</v>
      </c>
      <c r="AD97" s="192">
        <v>181.37368624556223</v>
      </c>
      <c r="AE97" s="192">
        <v>189.29487855460647</v>
      </c>
      <c r="AF97" s="192">
        <v>186.88706105662763</v>
      </c>
      <c r="AG97" s="192">
        <v>189.81862279869236</v>
      </c>
      <c r="AH97" s="192">
        <v>193.64301029913173</v>
      </c>
      <c r="AI97" s="192">
        <v>196.10882632078452</v>
      </c>
      <c r="AJ97" s="192">
        <v>200.237266687757</v>
      </c>
    </row>
    <row r="98" spans="1:36" s="48" customFormat="1" ht="12" customHeight="1">
      <c r="A98" s="172" t="s">
        <v>485</v>
      </c>
      <c r="B98" s="192">
        <v>71.17365662929933</v>
      </c>
      <c r="C98" s="192">
        <v>74.516675482275943</v>
      </c>
      <c r="D98" s="192">
        <v>77.232659851851139</v>
      </c>
      <c r="E98" s="192">
        <v>80.72993244990829</v>
      </c>
      <c r="F98" s="192">
        <v>81.481395180852019</v>
      </c>
      <c r="G98" s="192">
        <v>84.339749698832364</v>
      </c>
      <c r="H98" s="192">
        <v>84.870317338633555</v>
      </c>
      <c r="I98" s="192">
        <v>82.982456549143322</v>
      </c>
      <c r="J98" s="192">
        <v>75.403984034038345</v>
      </c>
      <c r="K98" s="192">
        <v>81.386326407448919</v>
      </c>
      <c r="L98" s="192">
        <v>87.851469022259607</v>
      </c>
      <c r="M98" s="192">
        <v>92.119544322320422</v>
      </c>
      <c r="N98" s="192">
        <v>100</v>
      </c>
      <c r="O98" s="192">
        <v>99.375761656992793</v>
      </c>
      <c r="P98" s="192">
        <v>107.60200669675623</v>
      </c>
      <c r="Q98" s="192">
        <v>108.65685066047166</v>
      </c>
      <c r="R98" s="192">
        <v>117.1755253831295</v>
      </c>
      <c r="S98" s="192">
        <v>122.71770865615163</v>
      </c>
      <c r="T98" s="192">
        <v>129.64421443600682</v>
      </c>
      <c r="U98" s="192">
        <v>128.8365958854794</v>
      </c>
      <c r="V98" s="192">
        <v>140.63537630224411</v>
      </c>
      <c r="W98" s="192">
        <v>152.80208219254686</v>
      </c>
      <c r="X98" s="192">
        <v>165.9297283316595</v>
      </c>
      <c r="Y98" s="192">
        <v>185.18232000428739</v>
      </c>
      <c r="Z98" s="192">
        <v>189.74235896384357</v>
      </c>
      <c r="AA98" s="192">
        <v>213.27444350980863</v>
      </c>
      <c r="AB98" s="192">
        <v>224.67127874490578</v>
      </c>
      <c r="AC98" s="192">
        <v>248.4396371541815</v>
      </c>
      <c r="AD98" s="192">
        <v>259.09666024331079</v>
      </c>
      <c r="AE98" s="192">
        <v>278.82436277125475</v>
      </c>
      <c r="AF98" s="192">
        <v>144.78158648345732</v>
      </c>
      <c r="AG98" s="192">
        <v>117.81630755680243</v>
      </c>
      <c r="AH98" s="192">
        <v>197.7637867197312</v>
      </c>
      <c r="AI98" s="192">
        <v>292.35535216223207</v>
      </c>
      <c r="AJ98" s="192">
        <v>367.64119926461507</v>
      </c>
    </row>
    <row r="99" spans="1:36" s="35" customFormat="1" ht="12" customHeight="1">
      <c r="A99" s="172" t="s">
        <v>486</v>
      </c>
      <c r="B99" s="192">
        <v>58.419616862921892</v>
      </c>
      <c r="C99" s="192">
        <v>67.862027860346757</v>
      </c>
      <c r="D99" s="192">
        <v>88.395088142923711</v>
      </c>
      <c r="E99" s="192">
        <v>107.82473809287289</v>
      </c>
      <c r="F99" s="192">
        <v>131.92630686116436</v>
      </c>
      <c r="G99" s="192">
        <v>144.20671368641445</v>
      </c>
      <c r="H99" s="192">
        <v>160.24054956558948</v>
      </c>
      <c r="I99" s="192">
        <v>161.17279375243567</v>
      </c>
      <c r="J99" s="192">
        <v>116.77657469033446</v>
      </c>
      <c r="K99" s="192">
        <v>67.674814888398146</v>
      </c>
      <c r="L99" s="192">
        <v>75.610352495281475</v>
      </c>
      <c r="M99" s="192">
        <v>90.850252546478487</v>
      </c>
      <c r="N99" s="192">
        <v>100</v>
      </c>
      <c r="O99" s="192">
        <v>114.32141028677971</v>
      </c>
      <c r="P99" s="192">
        <v>124.47064577013303</v>
      </c>
      <c r="Q99" s="192">
        <v>125.83539012890951</v>
      </c>
      <c r="R99" s="192">
        <v>124.35602558322572</v>
      </c>
      <c r="S99" s="192">
        <v>128.69554585953679</v>
      </c>
      <c r="T99" s="192">
        <v>136.20011156364859</v>
      </c>
      <c r="U99" s="192">
        <v>147.93874697211672</v>
      </c>
      <c r="V99" s="192">
        <v>152.59309069513321</v>
      </c>
      <c r="W99" s="192">
        <v>157.43693979383647</v>
      </c>
      <c r="X99" s="192">
        <v>182.28124737328736</v>
      </c>
      <c r="Y99" s="192">
        <v>209.81378040300453</v>
      </c>
      <c r="Z99" s="192">
        <v>223.41231937768876</v>
      </c>
      <c r="AA99" s="192">
        <v>234.96527008336707</v>
      </c>
      <c r="AB99" s="192">
        <v>244.22352464716087</v>
      </c>
      <c r="AC99" s="192">
        <v>251.47592594007659</v>
      </c>
      <c r="AD99" s="192">
        <v>263.67380623075337</v>
      </c>
      <c r="AE99" s="192">
        <v>269.91372920598775</v>
      </c>
      <c r="AF99" s="192">
        <v>273.35921202442171</v>
      </c>
      <c r="AG99" s="192">
        <v>280.00947526878429</v>
      </c>
      <c r="AH99" s="192">
        <v>276.64499071576483</v>
      </c>
      <c r="AI99" s="192">
        <v>289.61770346993507</v>
      </c>
      <c r="AJ99" s="192">
        <v>298.52674853095118</v>
      </c>
    </row>
    <row r="100" spans="1:36" s="48" customFormat="1" ht="12" customHeight="1">
      <c r="A100" s="172" t="s">
        <v>487</v>
      </c>
      <c r="B100" s="192">
        <v>79.622896436574592</v>
      </c>
      <c r="C100" s="192">
        <v>84.281493035722178</v>
      </c>
      <c r="D100" s="192">
        <v>87.514280065029268</v>
      </c>
      <c r="E100" s="192">
        <v>89.820510567248164</v>
      </c>
      <c r="F100" s="192">
        <v>94.331912649940719</v>
      </c>
      <c r="G100" s="192">
        <v>100.67610615580652</v>
      </c>
      <c r="H100" s="192">
        <v>102.97464739224046</v>
      </c>
      <c r="I100" s="192">
        <v>102.14969902016786</v>
      </c>
      <c r="J100" s="192">
        <v>81.09264466804342</v>
      </c>
      <c r="K100" s="192">
        <v>88.111845863175006</v>
      </c>
      <c r="L100" s="192">
        <v>91.540709169998678</v>
      </c>
      <c r="M100" s="192">
        <v>93.487191880135327</v>
      </c>
      <c r="N100" s="192">
        <v>100</v>
      </c>
      <c r="O100" s="192">
        <v>107.63159629157695</v>
      </c>
      <c r="P100" s="192">
        <v>119.88334285337669</v>
      </c>
      <c r="Q100" s="192">
        <v>122.97882156509513</v>
      </c>
      <c r="R100" s="192">
        <v>124.57763961509733</v>
      </c>
      <c r="S100" s="192">
        <v>128.34263368337801</v>
      </c>
      <c r="T100" s="192">
        <v>128.63207961685487</v>
      </c>
      <c r="U100" s="192">
        <v>125.4668482798014</v>
      </c>
      <c r="V100" s="192">
        <v>127.9532272946966</v>
      </c>
      <c r="W100" s="192">
        <v>141.6857067533723</v>
      </c>
      <c r="X100" s="192">
        <v>150.3328353618349</v>
      </c>
      <c r="Y100" s="192">
        <v>161.41801045740149</v>
      </c>
      <c r="Z100" s="192">
        <v>173.4863131069028</v>
      </c>
      <c r="AA100" s="192">
        <v>197.87721341007955</v>
      </c>
      <c r="AB100" s="192">
        <v>203.87648842216268</v>
      </c>
      <c r="AC100" s="192">
        <v>220.01131420536933</v>
      </c>
      <c r="AD100" s="192">
        <v>234.0898106243684</v>
      </c>
      <c r="AE100" s="192">
        <v>246.69086954611365</v>
      </c>
      <c r="AF100" s="192">
        <v>216.98503888571557</v>
      </c>
      <c r="AG100" s="192">
        <v>210.39094424183841</v>
      </c>
      <c r="AH100" s="192">
        <v>212.4807768355376</v>
      </c>
      <c r="AI100" s="192">
        <v>216.6939452524276</v>
      </c>
      <c r="AJ100" s="192">
        <v>212.93114811722833</v>
      </c>
    </row>
    <row r="101" spans="1:36" s="180" customFormat="1" ht="12" customHeight="1">
      <c r="A101" s="177" t="s">
        <v>488</v>
      </c>
      <c r="B101" s="193">
        <v>59.061431069974773</v>
      </c>
      <c r="C101" s="193">
        <v>64.405887724620413</v>
      </c>
      <c r="D101" s="193">
        <v>70.210032657988819</v>
      </c>
      <c r="E101" s="193">
        <v>74.958597099475298</v>
      </c>
      <c r="F101" s="193">
        <v>78.608243433577357</v>
      </c>
      <c r="G101" s="193">
        <v>83.4140754384064</v>
      </c>
      <c r="H101" s="193">
        <v>88.30967821820488</v>
      </c>
      <c r="I101" s="193">
        <v>89.581946787599236</v>
      </c>
      <c r="J101" s="193">
        <v>84.913866489188806</v>
      </c>
      <c r="K101" s="193">
        <v>88.453621012552432</v>
      </c>
      <c r="L101" s="193">
        <v>89.979724187032772</v>
      </c>
      <c r="M101" s="193">
        <v>91.737993158847843</v>
      </c>
      <c r="N101" s="193">
        <v>100</v>
      </c>
      <c r="O101" s="193">
        <v>105.73913851011469</v>
      </c>
      <c r="P101" s="193">
        <v>112.33883824235014</v>
      </c>
      <c r="Q101" s="193">
        <v>120.52655202835518</v>
      </c>
      <c r="R101" s="193">
        <v>130.24036898884057</v>
      </c>
      <c r="S101" s="193">
        <v>133.80953117986658</v>
      </c>
      <c r="T101" s="193">
        <v>141.14442260366204</v>
      </c>
      <c r="U101" s="193">
        <v>143.30511229085732</v>
      </c>
      <c r="V101" s="193">
        <v>147.7348357040041</v>
      </c>
      <c r="W101" s="193">
        <v>159.91270566020216</v>
      </c>
      <c r="X101" s="193">
        <v>169.48257982633999</v>
      </c>
      <c r="Y101" s="193">
        <v>179.86348651116717</v>
      </c>
      <c r="Z101" s="193">
        <v>192.54128681762603</v>
      </c>
      <c r="AA101" s="193">
        <v>211.13931495612067</v>
      </c>
      <c r="AB101" s="193">
        <v>217.56721199832842</v>
      </c>
      <c r="AC101" s="193">
        <v>231.70610905601387</v>
      </c>
      <c r="AD101" s="193">
        <v>236.15595350492964</v>
      </c>
      <c r="AE101" s="193">
        <v>252.04692844650123</v>
      </c>
      <c r="AF101" s="193">
        <v>252.81462334968811</v>
      </c>
      <c r="AG101" s="193">
        <v>263.3085173892182</v>
      </c>
      <c r="AH101" s="193">
        <v>275.75724744230678</v>
      </c>
      <c r="AI101" s="193">
        <v>292.29673884443343</v>
      </c>
      <c r="AJ101" s="193">
        <v>279.77062019223331</v>
      </c>
    </row>
    <row r="102" spans="1:36" s="180" customFormat="1" ht="12" customHeight="1">
      <c r="A102" s="177" t="s">
        <v>499</v>
      </c>
      <c r="B102" s="193">
        <v>81.737198182647859</v>
      </c>
      <c r="C102" s="193">
        <v>91.923099815487177</v>
      </c>
      <c r="D102" s="193">
        <v>99.06156379580581</v>
      </c>
      <c r="E102" s="193">
        <v>99.351229093506348</v>
      </c>
      <c r="F102" s="193">
        <v>110.83665654822136</v>
      </c>
      <c r="G102" s="193">
        <v>123.15933575382419</v>
      </c>
      <c r="H102" s="193">
        <v>119.7865206436125</v>
      </c>
      <c r="I102" s="193">
        <v>116.63789853778547</v>
      </c>
      <c r="J102" s="193">
        <v>73.249608158244556</v>
      </c>
      <c r="K102" s="193">
        <v>88.766541674106705</v>
      </c>
      <c r="L102" s="193">
        <v>96.793841636410534</v>
      </c>
      <c r="M102" s="193">
        <v>99.192508382437552</v>
      </c>
      <c r="N102" s="193">
        <v>100</v>
      </c>
      <c r="O102" s="193">
        <v>108.27728508223717</v>
      </c>
      <c r="P102" s="193">
        <v>124.62948634009879</v>
      </c>
      <c r="Q102" s="193">
        <v>120.22498660794</v>
      </c>
      <c r="R102" s="193">
        <v>111.4457472769478</v>
      </c>
      <c r="S102" s="193">
        <v>120.74281292780191</v>
      </c>
      <c r="T102" s="193">
        <v>126.49643870404539</v>
      </c>
      <c r="U102" s="193">
        <v>126.28613376187924</v>
      </c>
      <c r="V102" s="193">
        <v>135.21615776838678</v>
      </c>
      <c r="W102" s="193">
        <v>160.6789278415967</v>
      </c>
      <c r="X102" s="193">
        <v>171.3846398031863</v>
      </c>
      <c r="Y102" s="193">
        <v>190.01646727377337</v>
      </c>
      <c r="Z102" s="193">
        <v>211.25925044144196</v>
      </c>
      <c r="AA102" s="193">
        <v>260.00238081066601</v>
      </c>
      <c r="AB102" s="193">
        <v>267.93841636410531</v>
      </c>
      <c r="AC102" s="193">
        <v>291.15330436680358</v>
      </c>
      <c r="AD102" s="193">
        <v>322.25065968295542</v>
      </c>
      <c r="AE102" s="193">
        <v>340.47774934031713</v>
      </c>
      <c r="AF102" s="193">
        <v>273.52538539372665</v>
      </c>
      <c r="AG102" s="193">
        <v>254.00273793226603</v>
      </c>
      <c r="AH102" s="193">
        <v>249.81449516893844</v>
      </c>
      <c r="AI102" s="193">
        <v>248.15983175604634</v>
      </c>
      <c r="AJ102" s="193">
        <v>245.23540265460397</v>
      </c>
    </row>
    <row r="103" spans="1:36" s="180" customFormat="1" ht="12" customHeight="1">
      <c r="A103" s="177" t="s">
        <v>490</v>
      </c>
      <c r="B103" s="193">
        <v>98.074858335818647</v>
      </c>
      <c r="C103" s="193">
        <v>97.663286609006832</v>
      </c>
      <c r="D103" s="193">
        <v>95.451834178347724</v>
      </c>
      <c r="E103" s="193">
        <v>96.972860125260937</v>
      </c>
      <c r="F103" s="193">
        <v>97.22636444974647</v>
      </c>
      <c r="G103" s="193">
        <v>100.66954965702354</v>
      </c>
      <c r="H103" s="193">
        <v>104.58395466746195</v>
      </c>
      <c r="I103" s="193">
        <v>103.4685356397256</v>
      </c>
      <c r="J103" s="193">
        <v>82.854160453325363</v>
      </c>
      <c r="K103" s="193">
        <v>87.148821950492078</v>
      </c>
      <c r="L103" s="193">
        <v>89.281240679988059</v>
      </c>
      <c r="M103" s="193">
        <v>91.099015806740226</v>
      </c>
      <c r="N103" s="193">
        <v>100</v>
      </c>
      <c r="O103" s="193">
        <v>108.96957948106174</v>
      </c>
      <c r="P103" s="193">
        <v>123.46853563972562</v>
      </c>
      <c r="Q103" s="193">
        <v>127.73188189680883</v>
      </c>
      <c r="R103" s="193">
        <v>130.20578586340591</v>
      </c>
      <c r="S103" s="193">
        <v>129.32746793915896</v>
      </c>
      <c r="T103" s="193">
        <v>118.38502833283627</v>
      </c>
      <c r="U103" s="193">
        <v>108.00178944229049</v>
      </c>
      <c r="V103" s="193">
        <v>102.66030420518939</v>
      </c>
      <c r="W103" s="193">
        <v>106.4345362362064</v>
      </c>
      <c r="X103" s="193">
        <v>112.19952281538922</v>
      </c>
      <c r="Y103" s="193">
        <v>116.36892335222191</v>
      </c>
      <c r="Z103" s="193">
        <v>119.26185505517449</v>
      </c>
      <c r="AA103" s="193">
        <v>125.88428273188192</v>
      </c>
      <c r="AB103" s="193">
        <v>129.6301819266329</v>
      </c>
      <c r="AC103" s="193">
        <v>140.65463763793622</v>
      </c>
      <c r="AD103" s="193">
        <v>146.90575603936776</v>
      </c>
      <c r="AE103" s="193">
        <v>151.26006561288401</v>
      </c>
      <c r="AF103" s="193">
        <v>130.28481956456906</v>
      </c>
      <c r="AG103" s="193">
        <v>121.77602147330749</v>
      </c>
      <c r="AH103" s="193">
        <v>121.4897107068297</v>
      </c>
      <c r="AI103" s="193">
        <v>121.9087384431852</v>
      </c>
      <c r="AJ103" s="193">
        <v>124.36027438115121</v>
      </c>
    </row>
    <row r="104" spans="1:36" s="72" customFormat="1" ht="12" customHeight="1">
      <c r="A104" s="181" t="s">
        <v>491</v>
      </c>
      <c r="B104" s="192">
        <v>87.365225583586295</v>
      </c>
      <c r="C104" s="192">
        <v>85.0675180571548</v>
      </c>
      <c r="D104" s="192">
        <v>86.260860462681848</v>
      </c>
      <c r="E104" s="192">
        <v>87.714156111518164</v>
      </c>
      <c r="F104" s="192">
        <v>87.940960954673898</v>
      </c>
      <c r="G104" s="192">
        <v>87.831047838375355</v>
      </c>
      <c r="H104" s="192">
        <v>87.45420286820891</v>
      </c>
      <c r="I104" s="192">
        <v>87.059911371645882</v>
      </c>
      <c r="J104" s="192">
        <v>84.490038033427524</v>
      </c>
      <c r="K104" s="192">
        <v>88.422485083219911</v>
      </c>
      <c r="L104" s="192">
        <v>93.832652918803859</v>
      </c>
      <c r="M104" s="192">
        <v>100.11340242157786</v>
      </c>
      <c r="N104" s="192">
        <v>100</v>
      </c>
      <c r="O104" s="192">
        <v>101.41840259604312</v>
      </c>
      <c r="P104" s="192">
        <v>104.02665829233399</v>
      </c>
      <c r="Q104" s="192">
        <v>108.62032869255731</v>
      </c>
      <c r="R104" s="192">
        <v>115.65651278830384</v>
      </c>
      <c r="S104" s="192">
        <v>117.31218814334066</v>
      </c>
      <c r="T104" s="192">
        <v>126.37216930109216</v>
      </c>
      <c r="U104" s="192">
        <v>136.956976865906</v>
      </c>
      <c r="V104" s="192">
        <v>138.61963083150147</v>
      </c>
      <c r="W104" s="192">
        <v>149.42600928155207</v>
      </c>
      <c r="X104" s="192">
        <v>157.6712376565826</v>
      </c>
      <c r="Y104" s="192">
        <v>166.8428765832723</v>
      </c>
      <c r="Z104" s="192">
        <v>178.8495760494086</v>
      </c>
      <c r="AA104" s="192">
        <v>177.90920827663217</v>
      </c>
      <c r="AB104" s="192">
        <v>180.70239715272695</v>
      </c>
      <c r="AC104" s="192">
        <v>183.90557939914169</v>
      </c>
      <c r="AD104" s="192">
        <v>185.92763180850696</v>
      </c>
      <c r="AE104" s="192">
        <v>191.07610174814198</v>
      </c>
      <c r="AF104" s="192">
        <v>181.79454970515374</v>
      </c>
      <c r="AG104" s="192">
        <v>172.50078509368788</v>
      </c>
      <c r="AH104" s="192">
        <v>169.56976865906</v>
      </c>
      <c r="AI104" s="192">
        <v>170.30601207299628</v>
      </c>
      <c r="AJ104" s="192">
        <v>172.95265012735965</v>
      </c>
    </row>
    <row r="105" spans="1:36" ht="12" customHeight="1">
      <c r="A105" s="177" t="s">
        <v>492</v>
      </c>
      <c r="B105" s="193">
        <v>98.653378143469681</v>
      </c>
      <c r="C105" s="193">
        <v>95.225402711785833</v>
      </c>
      <c r="D105" s="193">
        <v>96.082976011125268</v>
      </c>
      <c r="E105" s="193">
        <v>97.035577703094219</v>
      </c>
      <c r="F105" s="193">
        <v>96.597519990728941</v>
      </c>
      <c r="G105" s="193">
        <v>95.730675628693945</v>
      </c>
      <c r="H105" s="193">
        <v>94.439680148337018</v>
      </c>
      <c r="I105" s="193">
        <v>92.956310117047181</v>
      </c>
      <c r="J105" s="193">
        <v>89.002201877390206</v>
      </c>
      <c r="K105" s="193">
        <v>91.746436435276394</v>
      </c>
      <c r="L105" s="193">
        <v>96.430640862208833</v>
      </c>
      <c r="M105" s="193">
        <v>102.03499826167574</v>
      </c>
      <c r="N105" s="193">
        <v>100</v>
      </c>
      <c r="O105" s="193">
        <v>98.908332367597637</v>
      </c>
      <c r="P105" s="193">
        <v>98.449414764167344</v>
      </c>
      <c r="Q105" s="193">
        <v>100.51686174527755</v>
      </c>
      <c r="R105" s="193">
        <v>105.8523583265732</v>
      </c>
      <c r="S105" s="193">
        <v>99.506315911461371</v>
      </c>
      <c r="T105" s="193">
        <v>105.49310464712021</v>
      </c>
      <c r="U105" s="193">
        <v>107.56750492525208</v>
      </c>
      <c r="V105" s="193">
        <v>108.36713408274426</v>
      </c>
      <c r="W105" s="193">
        <v>113.87414532390777</v>
      </c>
      <c r="X105" s="193">
        <v>116.2034998261676</v>
      </c>
      <c r="Y105" s="193">
        <v>121.0661722099896</v>
      </c>
      <c r="Z105" s="193">
        <v>127.65558002085993</v>
      </c>
      <c r="AA105" s="193">
        <v>126.97415691273616</v>
      </c>
      <c r="AB105" s="193">
        <v>127.56982269092599</v>
      </c>
      <c r="AC105" s="193">
        <v>135.08401900567858</v>
      </c>
      <c r="AD105" s="193">
        <v>136.83856762081359</v>
      </c>
      <c r="AE105" s="193">
        <v>139.83543863715386</v>
      </c>
      <c r="AF105" s="193">
        <v>137.45972882141623</v>
      </c>
      <c r="AG105" s="193">
        <v>132.09873681770779</v>
      </c>
      <c r="AH105" s="193">
        <v>129.66276509444901</v>
      </c>
      <c r="AI105" s="193">
        <v>131.32692084830231</v>
      </c>
      <c r="AJ105" s="193">
        <v>136.36342565766608</v>
      </c>
    </row>
    <row r="106" spans="1:36" s="48" customFormat="1" ht="12" customHeight="1">
      <c r="A106" s="177" t="s">
        <v>493</v>
      </c>
      <c r="B106" s="193">
        <v>52.99513158823116</v>
      </c>
      <c r="C106" s="193">
        <v>54.145205672758081</v>
      </c>
      <c r="D106" s="193">
        <v>56.367741480279427</v>
      </c>
      <c r="E106" s="193">
        <v>59.338178226204775</v>
      </c>
      <c r="F106" s="193">
        <v>61.595992379877245</v>
      </c>
      <c r="G106" s="193">
        <v>63.776194172017227</v>
      </c>
      <c r="H106" s="193">
        <v>66.189233048754687</v>
      </c>
      <c r="I106" s="193">
        <v>69.110280110068445</v>
      </c>
      <c r="J106" s="193">
        <v>70.75425104071121</v>
      </c>
      <c r="K106" s="193">
        <v>78.303817117053555</v>
      </c>
      <c r="L106" s="193">
        <v>85.923939885698161</v>
      </c>
      <c r="M106" s="193">
        <v>94.263740915825863</v>
      </c>
      <c r="N106" s="193">
        <v>100</v>
      </c>
      <c r="O106" s="193">
        <v>109.05947929161081</v>
      </c>
      <c r="P106" s="193">
        <v>121.01178296761449</v>
      </c>
      <c r="Q106" s="193">
        <v>133.2957030974388</v>
      </c>
      <c r="R106" s="193">
        <v>145.50201086573063</v>
      </c>
      <c r="S106" s="193">
        <v>171.51626331757569</v>
      </c>
      <c r="T106" s="193">
        <v>189.93861567769704</v>
      </c>
      <c r="U106" s="193">
        <v>226.42348126719821</v>
      </c>
      <c r="V106" s="193">
        <v>230.72038382840617</v>
      </c>
      <c r="W106" s="193">
        <v>257.65187328018067</v>
      </c>
      <c r="X106" s="193">
        <v>283.90601848585345</v>
      </c>
      <c r="Y106" s="193">
        <v>306.20193325336913</v>
      </c>
      <c r="Z106" s="193">
        <v>334.69272560502372</v>
      </c>
      <c r="AA106" s="193">
        <v>332.9640866436182</v>
      </c>
      <c r="AB106" s="193">
        <v>342.40457207366126</v>
      </c>
      <c r="AC106" s="193">
        <v>332.66069286671848</v>
      </c>
      <c r="AD106" s="193">
        <v>335.51118323573002</v>
      </c>
      <c r="AE106" s="193">
        <v>347.18831581175488</v>
      </c>
      <c r="AF106" s="193">
        <v>317.03238552176686</v>
      </c>
      <c r="AG106" s="193">
        <v>295.80187680801538</v>
      </c>
      <c r="AH106" s="193">
        <v>291.35680519297267</v>
      </c>
      <c r="AI106" s="193">
        <v>289.3036054469768</v>
      </c>
      <c r="AJ106" s="193">
        <v>284.78797713963183</v>
      </c>
    </row>
    <row r="107" spans="1:36" ht="12" customHeight="1">
      <c r="A107" s="185" t="s">
        <v>494</v>
      </c>
      <c r="B107" s="196">
        <v>56.921516280276307</v>
      </c>
      <c r="C107" s="196">
        <v>59.59045924927802</v>
      </c>
      <c r="D107" s="196">
        <v>65.1746576890054</v>
      </c>
      <c r="E107" s="196">
        <v>70.672438411604233</v>
      </c>
      <c r="F107" s="196">
        <v>75.37045177245821</v>
      </c>
      <c r="G107" s="196">
        <v>82.769275552501199</v>
      </c>
      <c r="H107" s="196">
        <v>87.60805149028748</v>
      </c>
      <c r="I107" s="196">
        <v>86.879120247098925</v>
      </c>
      <c r="J107" s="196">
        <v>79.69664887058353</v>
      </c>
      <c r="K107" s="196">
        <v>82.78048491343263</v>
      </c>
      <c r="L107" s="196">
        <v>88.579539218971647</v>
      </c>
      <c r="M107" s="196">
        <v>93.966077304682756</v>
      </c>
      <c r="N107" s="196">
        <v>100</v>
      </c>
      <c r="O107" s="196">
        <v>106.7433696043213</v>
      </c>
      <c r="P107" s="196">
        <v>114.58631295948844</v>
      </c>
      <c r="Q107" s="196">
        <v>119.39134343897325</v>
      </c>
      <c r="R107" s="196">
        <v>124.41131781590003</v>
      </c>
      <c r="S107" s="196">
        <v>127.08046619203924</v>
      </c>
      <c r="T107" s="196">
        <v>130.87750516012073</v>
      </c>
      <c r="U107" s="196">
        <v>128.90589007901133</v>
      </c>
      <c r="V107" s="196">
        <v>137.03722505521051</v>
      </c>
      <c r="W107" s="196">
        <v>142.98443659463138</v>
      </c>
      <c r="X107" s="196">
        <v>153.51284352142957</v>
      </c>
      <c r="Y107" s="196">
        <v>158.56398109550085</v>
      </c>
      <c r="Z107" s="196">
        <v>158.71237308039699</v>
      </c>
      <c r="AA107" s="196">
        <v>166.56576285569918</v>
      </c>
      <c r="AB107" s="196">
        <v>172.94697033275372</v>
      </c>
      <c r="AC107" s="196">
        <v>181.97878085582005</v>
      </c>
      <c r="AD107" s="196">
        <v>188.96966606081341</v>
      </c>
      <c r="AE107" s="196">
        <v>195.91480416190072</v>
      </c>
      <c r="AF107" s="196">
        <v>170.85428241603398</v>
      </c>
      <c r="AG107" s="196">
        <v>167.78338702284657</v>
      </c>
      <c r="AH107" s="196">
        <v>182.62725118886718</v>
      </c>
      <c r="AI107" s="196">
        <v>200.09698151277078</v>
      </c>
      <c r="AJ107" s="196">
        <v>213.28188960481432</v>
      </c>
    </row>
    <row r="108" spans="1:36" s="180" customFormat="1" ht="12" customHeight="1">
      <c r="A108" s="53" t="s">
        <v>495</v>
      </c>
      <c r="B108" s="194">
        <v>50.70285010555947</v>
      </c>
      <c r="C108" s="194">
        <v>52.63722730471499</v>
      </c>
      <c r="D108" s="194">
        <v>61.442646023926812</v>
      </c>
      <c r="E108" s="194">
        <v>72.746305418719217</v>
      </c>
      <c r="F108" s="194">
        <v>94.121217452498243</v>
      </c>
      <c r="G108" s="194">
        <v>93.730647431386345</v>
      </c>
      <c r="H108" s="194">
        <v>93.328641801548201</v>
      </c>
      <c r="I108" s="194">
        <v>84.717628430682609</v>
      </c>
      <c r="J108" s="194">
        <v>66.498064743138627</v>
      </c>
      <c r="K108" s="194">
        <v>78.296973961998589</v>
      </c>
      <c r="L108" s="194">
        <v>85.423117522871209</v>
      </c>
      <c r="M108" s="194">
        <v>91.150598170302601</v>
      </c>
      <c r="N108" s="194">
        <v>100</v>
      </c>
      <c r="O108" s="194">
        <v>89.746657283603099</v>
      </c>
      <c r="P108" s="194">
        <v>123.11048557353976</v>
      </c>
      <c r="Q108" s="194">
        <v>107.69968332160451</v>
      </c>
      <c r="R108" s="194">
        <v>113.2433145672062</v>
      </c>
      <c r="S108" s="194">
        <v>113.65323715693175</v>
      </c>
      <c r="T108" s="194">
        <v>102.2158691062632</v>
      </c>
      <c r="U108" s="194">
        <v>93.053307529908523</v>
      </c>
      <c r="V108" s="194">
        <v>110.20760028149191</v>
      </c>
      <c r="W108" s="194">
        <v>110.65358902181562</v>
      </c>
      <c r="X108" s="194">
        <v>127.66009852216749</v>
      </c>
      <c r="Y108" s="194">
        <v>126.52533427163968</v>
      </c>
      <c r="Z108" s="194">
        <v>141.52445460942997</v>
      </c>
      <c r="AA108" s="194">
        <v>159.39303307529906</v>
      </c>
      <c r="AB108" s="194">
        <v>192.23170302603799</v>
      </c>
      <c r="AC108" s="194">
        <v>211.67663617171007</v>
      </c>
      <c r="AD108" s="194">
        <v>230.05102040816328</v>
      </c>
      <c r="AE108" s="194">
        <v>222.75598170302607</v>
      </c>
      <c r="AF108" s="194">
        <v>76.752287121745255</v>
      </c>
      <c r="AG108" s="194">
        <v>59.811752287121756</v>
      </c>
      <c r="AH108" s="194">
        <v>127.06896551724139</v>
      </c>
      <c r="AI108" s="194">
        <v>220.66590429275161</v>
      </c>
      <c r="AJ108" s="194">
        <v>292.38212526389873</v>
      </c>
    </row>
    <row r="109" spans="1:36" s="180" customFormat="1" ht="12" customHeight="1">
      <c r="A109" s="53" t="s">
        <v>496</v>
      </c>
      <c r="B109" s="194">
        <v>38.167400256487923</v>
      </c>
      <c r="C109" s="194">
        <v>37.109226476255536</v>
      </c>
      <c r="D109" s="194">
        <v>39.131163282272048</v>
      </c>
      <c r="E109" s="194">
        <v>46.108859144309903</v>
      </c>
      <c r="F109" s="194">
        <v>46.300580642250907</v>
      </c>
      <c r="G109" s="194">
        <v>58.33972404993137</v>
      </c>
      <c r="H109" s="194">
        <v>65.846506802085415</v>
      </c>
      <c r="I109" s="194">
        <v>67.600033510984517</v>
      </c>
      <c r="J109" s="194">
        <v>74.51038518298931</v>
      </c>
      <c r="K109" s="194">
        <v>78.487559046999152</v>
      </c>
      <c r="L109" s="194">
        <v>84.229215134076156</v>
      </c>
      <c r="M109" s="194">
        <v>91.117655777744844</v>
      </c>
      <c r="N109" s="194">
        <v>100</v>
      </c>
      <c r="O109" s="194">
        <v>94.278321615229459</v>
      </c>
      <c r="P109" s="194">
        <v>109.7694186488629</v>
      </c>
      <c r="Q109" s="194">
        <v>106.86491851030786</v>
      </c>
      <c r="R109" s="194">
        <v>130.29554110573361</v>
      </c>
      <c r="S109" s="194">
        <v>145.36839527495118</v>
      </c>
      <c r="T109" s="194">
        <v>146.31314726144367</v>
      </c>
      <c r="U109" s="194">
        <v>131.99944577987148</v>
      </c>
      <c r="V109" s="194">
        <v>155.81222248715946</v>
      </c>
      <c r="W109" s="194">
        <v>198.93377069464401</v>
      </c>
      <c r="X109" s="194">
        <v>217.36158996732675</v>
      </c>
      <c r="Y109" s="194">
        <v>262.13935414021762</v>
      </c>
      <c r="Z109" s="194">
        <v>260.44930496929226</v>
      </c>
      <c r="AA109" s="194">
        <v>318.1200982129622</v>
      </c>
      <c r="AB109" s="194">
        <v>356.80756317142794</v>
      </c>
      <c r="AC109" s="194">
        <v>417.25042372062143</v>
      </c>
      <c r="AD109" s="194">
        <v>423.48733349229559</v>
      </c>
      <c r="AE109" s="194">
        <v>427.49834056182448</v>
      </c>
      <c r="AF109" s="194">
        <v>85.453977173864004</v>
      </c>
      <c r="AG109" s="194">
        <v>28.464036913638324</v>
      </c>
      <c r="AH109" s="194">
        <v>117.05064669755691</v>
      </c>
      <c r="AI109" s="194">
        <v>231.26961520367587</v>
      </c>
      <c r="AJ109" s="194">
        <v>322.46911511667616</v>
      </c>
    </row>
    <row r="110" spans="1:36" ht="12" customHeight="1">
      <c r="A110" s="185" t="s">
        <v>497</v>
      </c>
      <c r="B110" s="196">
        <v>58.795808420528161</v>
      </c>
      <c r="C110" s="196">
        <v>61.904023418036878</v>
      </c>
      <c r="D110" s="196">
        <v>68.020864474339817</v>
      </c>
      <c r="E110" s="196">
        <v>73.476239412057808</v>
      </c>
      <c r="F110" s="196">
        <v>79.26376432486299</v>
      </c>
      <c r="G110" s="196">
        <v>85.826918285999014</v>
      </c>
      <c r="H110" s="196">
        <v>90.146892127553571</v>
      </c>
      <c r="I110" s="196">
        <v>88.87587194818137</v>
      </c>
      <c r="J110" s="196">
        <v>79.810880667663184</v>
      </c>
      <c r="K110" s="196">
        <v>83.055804683607377</v>
      </c>
      <c r="L110" s="196">
        <v>88.901065022421534</v>
      </c>
      <c r="M110" s="196">
        <v>94.142532386646735</v>
      </c>
      <c r="N110" s="196">
        <v>100</v>
      </c>
      <c r="O110" s="196">
        <v>107.34635027404086</v>
      </c>
      <c r="P110" s="196">
        <v>115.32037867463876</v>
      </c>
      <c r="Q110" s="196">
        <v>120.16479820627802</v>
      </c>
      <c r="R110" s="196">
        <v>123.53026905829596</v>
      </c>
      <c r="S110" s="196">
        <v>125.00221101145988</v>
      </c>
      <c r="T110" s="196">
        <v>128.54406452416541</v>
      </c>
      <c r="U110" s="196">
        <v>127.3888577478824</v>
      </c>
      <c r="V110" s="196">
        <v>134.33323991031389</v>
      </c>
      <c r="W110" s="196">
        <v>136.7969917787743</v>
      </c>
      <c r="X110" s="196">
        <v>146.82825734927755</v>
      </c>
      <c r="Y110" s="196">
        <v>148.2296960637768</v>
      </c>
      <c r="Z110" s="196">
        <v>149.02011709018439</v>
      </c>
      <c r="AA110" s="196">
        <v>152.9014075734928</v>
      </c>
      <c r="AB110" s="196">
        <v>157.30602267065277</v>
      </c>
      <c r="AC110" s="196">
        <v>162.16321001494774</v>
      </c>
      <c r="AD110" s="196">
        <v>169.58112232187349</v>
      </c>
      <c r="AE110" s="196">
        <v>176.30673891380175</v>
      </c>
      <c r="AF110" s="196">
        <v>174.93273542600903</v>
      </c>
      <c r="AG110" s="196">
        <v>175.98959890383665</v>
      </c>
      <c r="AH110" s="196">
        <v>187.05639636273054</v>
      </c>
      <c r="AI110" s="196">
        <v>199.59133657199811</v>
      </c>
      <c r="AJ110" s="196">
        <v>208.43971101146002</v>
      </c>
    </row>
    <row r="111" spans="1:36" s="140" customFormat="1" ht="12" customHeight="1">
      <c r="B111" s="271"/>
      <c r="C111" s="271"/>
      <c r="D111" s="271"/>
      <c r="E111" s="271"/>
      <c r="F111" s="271"/>
      <c r="G111" s="271"/>
      <c r="H111" s="271"/>
      <c r="I111" s="271"/>
      <c r="J111" s="271"/>
      <c r="K111" s="271"/>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row>
    <row r="112" spans="1:36" ht="12" customHeight="1">
      <c r="A112" s="81" t="s">
        <v>501</v>
      </c>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row>
    <row r="113" spans="1:36" ht="12" customHeight="1">
      <c r="A113" s="81" t="s">
        <v>246</v>
      </c>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row>
    <row r="114" spans="1:36" ht="12" customHeight="1">
      <c r="A114" s="36" t="s">
        <v>219</v>
      </c>
      <c r="B114" s="36"/>
      <c r="C114" s="36"/>
      <c r="D114" s="36"/>
      <c r="E114" s="36"/>
      <c r="F114" s="36"/>
      <c r="G114" s="36"/>
      <c r="H114" s="36"/>
      <c r="I114" s="36"/>
      <c r="J114" s="36"/>
      <c r="K114" s="36"/>
      <c r="L114" s="36"/>
      <c r="M114" s="36"/>
      <c r="N114" s="36"/>
      <c r="O114" s="38"/>
      <c r="P114" s="38"/>
      <c r="Q114" s="36"/>
      <c r="R114" s="36"/>
      <c r="S114" s="36"/>
      <c r="T114" s="36"/>
      <c r="U114" s="36"/>
      <c r="V114" s="189"/>
      <c r="W114" s="189"/>
      <c r="X114" s="189"/>
      <c r="Y114" s="189"/>
      <c r="Z114" s="189"/>
      <c r="AA114" s="189"/>
      <c r="AB114" s="189"/>
      <c r="AC114" s="189"/>
      <c r="AD114" s="189"/>
      <c r="AE114" s="189"/>
      <c r="AF114" s="189"/>
      <c r="AH114" s="189"/>
      <c r="AI114" s="189"/>
      <c r="AJ114" s="189" t="s">
        <v>254</v>
      </c>
    </row>
    <row r="115" spans="1:36" s="97" customFormat="1" ht="12" customHeight="1">
      <c r="A115" s="67"/>
      <c r="B115" s="39">
        <v>1990</v>
      </c>
      <c r="C115" s="39">
        <v>1991</v>
      </c>
      <c r="D115" s="39">
        <v>1992</v>
      </c>
      <c r="E115" s="39">
        <v>1993</v>
      </c>
      <c r="F115" s="39">
        <v>1994</v>
      </c>
      <c r="G115" s="39">
        <v>1995</v>
      </c>
      <c r="H115" s="39">
        <v>1996</v>
      </c>
      <c r="I115" s="39">
        <v>1997</v>
      </c>
      <c r="J115" s="39">
        <v>1998</v>
      </c>
      <c r="K115" s="39">
        <v>1999</v>
      </c>
      <c r="L115" s="39">
        <v>2000</v>
      </c>
      <c r="M115" s="39">
        <v>2001</v>
      </c>
      <c r="N115" s="39">
        <v>2002</v>
      </c>
      <c r="O115" s="39">
        <v>2003</v>
      </c>
      <c r="P115" s="39">
        <v>2004</v>
      </c>
      <c r="Q115" s="39" t="s">
        <v>226</v>
      </c>
      <c r="R115" s="39" t="s">
        <v>227</v>
      </c>
      <c r="S115" s="39" t="s">
        <v>228</v>
      </c>
      <c r="T115" s="39" t="s">
        <v>214</v>
      </c>
      <c r="U115" s="39">
        <v>2009</v>
      </c>
      <c r="V115" s="40" t="s">
        <v>215</v>
      </c>
      <c r="W115" s="40" t="s">
        <v>216</v>
      </c>
      <c r="X115" s="40">
        <v>2012</v>
      </c>
      <c r="Y115" s="40">
        <v>2013</v>
      </c>
      <c r="Z115" s="40">
        <v>2014</v>
      </c>
      <c r="AA115" s="40">
        <v>2015</v>
      </c>
      <c r="AB115" s="40">
        <v>2016</v>
      </c>
      <c r="AC115" s="40">
        <v>2017</v>
      </c>
      <c r="AD115" s="40">
        <v>2018</v>
      </c>
      <c r="AE115" s="40" t="s">
        <v>576</v>
      </c>
      <c r="AF115" s="40" t="s">
        <v>229</v>
      </c>
      <c r="AG115" s="40" t="s">
        <v>217</v>
      </c>
      <c r="AH115" s="40" t="s">
        <v>218</v>
      </c>
      <c r="AI115" s="40" t="s">
        <v>230</v>
      </c>
      <c r="AJ115" s="40" t="s">
        <v>231</v>
      </c>
    </row>
    <row r="116" spans="1:36" ht="12" customHeight="1">
      <c r="A116" s="172" t="s">
        <v>451</v>
      </c>
      <c r="B116" s="191"/>
      <c r="C116" s="191">
        <v>4.8737496237431372</v>
      </c>
      <c r="D116" s="191">
        <v>9.5576155092079915</v>
      </c>
      <c r="E116" s="191">
        <v>8.5840887650056032</v>
      </c>
      <c r="F116" s="191">
        <v>6.7799987957825323</v>
      </c>
      <c r="G116" s="191">
        <v>10.009943310423481</v>
      </c>
      <c r="H116" s="191">
        <v>5.9586969751880048</v>
      </c>
      <c r="I116" s="191">
        <v>-0.83847993701776602</v>
      </c>
      <c r="J116" s="191">
        <v>-8.3583377593514996</v>
      </c>
      <c r="K116" s="191">
        <v>3.8551884483052135</v>
      </c>
      <c r="L116" s="191">
        <v>7.0215423266290315</v>
      </c>
      <c r="M116" s="191">
        <v>6.069819979344885</v>
      </c>
      <c r="N116" s="191">
        <v>6.5409582984216996</v>
      </c>
      <c r="O116" s="191">
        <v>6.8344640936348355</v>
      </c>
      <c r="P116" s="191">
        <v>7.4248646474127895</v>
      </c>
      <c r="Q116" s="191">
        <v>4.1899287340754228</v>
      </c>
      <c r="R116" s="191">
        <v>4.1694954513142903</v>
      </c>
      <c r="S116" s="191">
        <v>2.1567133423425986</v>
      </c>
      <c r="T116" s="191">
        <v>2.9139976873406681</v>
      </c>
      <c r="U116" s="191">
        <v>-1.6682210018487922</v>
      </c>
      <c r="V116" s="191">
        <v>6.3996990634671533</v>
      </c>
      <c r="W116" s="191">
        <v>4.2810078228607438</v>
      </c>
      <c r="X116" s="191">
        <v>7.3953443096072817</v>
      </c>
      <c r="Y116" s="191">
        <v>3.2470033272374792</v>
      </c>
      <c r="Z116" s="191">
        <v>-3.1423454217545554E-2</v>
      </c>
      <c r="AA116" s="191">
        <v>5.0514946944945933</v>
      </c>
      <c r="AB116" s="191">
        <v>3.8721326032262766</v>
      </c>
      <c r="AC116" s="191">
        <v>5.2829020834218312</v>
      </c>
      <c r="AD116" s="191">
        <v>3.8881100894677019</v>
      </c>
      <c r="AE116" s="191">
        <v>3.6902673926485221</v>
      </c>
      <c r="AF116" s="191">
        <v>-12.921241037035955</v>
      </c>
      <c r="AG116" s="191">
        <v>-1.7382407187360798</v>
      </c>
      <c r="AH116" s="191">
        <v>9.0298913594782988</v>
      </c>
      <c r="AI116" s="191">
        <v>9.7092799958997631</v>
      </c>
      <c r="AJ116" s="191">
        <v>6.6611360037230867</v>
      </c>
    </row>
    <row r="117" spans="1:36" s="35" customFormat="1" ht="12" customHeight="1">
      <c r="A117" s="172" t="s">
        <v>452</v>
      </c>
      <c r="B117" s="192"/>
      <c r="C117" s="192">
        <v>3.2696157586551635</v>
      </c>
      <c r="D117" s="192">
        <v>6.0174801347068581</v>
      </c>
      <c r="E117" s="192">
        <v>5.1702259555577825</v>
      </c>
      <c r="F117" s="192">
        <v>5.938469206911833</v>
      </c>
      <c r="G117" s="192">
        <v>5.8245937665121374</v>
      </c>
      <c r="H117" s="192">
        <v>4.34237200218071</v>
      </c>
      <c r="I117" s="192">
        <v>4.4272986596189696</v>
      </c>
      <c r="J117" s="192">
        <v>-3.3249026040266756</v>
      </c>
      <c r="K117" s="192">
        <v>3.9867816322975784</v>
      </c>
      <c r="L117" s="192">
        <v>5.1814364477145176</v>
      </c>
      <c r="M117" s="192">
        <v>5.442099782548766</v>
      </c>
      <c r="N117" s="192">
        <v>7.161778673691984</v>
      </c>
      <c r="O117" s="192">
        <v>6.395697892992132</v>
      </c>
      <c r="P117" s="192">
        <v>4.357357307630096</v>
      </c>
      <c r="Q117" s="192">
        <v>5.0806143510511106</v>
      </c>
      <c r="R117" s="192">
        <v>2.6451541709499935</v>
      </c>
      <c r="S117" s="192">
        <v>-0.43919259177947367</v>
      </c>
      <c r="T117" s="192">
        <v>2.8152300673118162</v>
      </c>
      <c r="U117" s="192">
        <v>-0.45116156691584308</v>
      </c>
      <c r="V117" s="192">
        <v>1.9367599028510512</v>
      </c>
      <c r="W117" s="192">
        <v>1.0585970565837926</v>
      </c>
      <c r="X117" s="192">
        <v>0.61716417105958499</v>
      </c>
      <c r="Y117" s="192">
        <v>-0.78362466585598156</v>
      </c>
      <c r="Z117" s="192">
        <v>1.0757623042608344</v>
      </c>
      <c r="AA117" s="192">
        <v>2.413133291239447</v>
      </c>
      <c r="AB117" s="192">
        <v>2.4073900207596495</v>
      </c>
      <c r="AC117" s="192">
        <v>2.4373845713464988</v>
      </c>
      <c r="AD117" s="192">
        <v>2.3678542234738984</v>
      </c>
      <c r="AE117" s="192">
        <v>2.6064571281468432</v>
      </c>
      <c r="AF117" s="192">
        <v>2.3233444040915145</v>
      </c>
      <c r="AG117" s="192">
        <v>3.002194719349788</v>
      </c>
      <c r="AH117" s="192">
        <v>3.2942186785576553</v>
      </c>
      <c r="AI117" s="192">
        <v>3.5556289922123341</v>
      </c>
      <c r="AJ117" s="192">
        <v>3.4200243369687513</v>
      </c>
    </row>
    <row r="118" spans="1:36" s="72" customFormat="1" ht="12" customHeight="1">
      <c r="A118" s="175" t="s">
        <v>453</v>
      </c>
      <c r="B118" s="193"/>
      <c r="C118" s="193">
        <v>3.4042953456919349</v>
      </c>
      <c r="D118" s="193">
        <v>5.524318556744106</v>
      </c>
      <c r="E118" s="193">
        <v>4.3560716374234829</v>
      </c>
      <c r="F118" s="193">
        <v>5.967216921105404</v>
      </c>
      <c r="G118" s="193">
        <v>4.5229878518968007</v>
      </c>
      <c r="H118" s="193">
        <v>4.5467739009494039</v>
      </c>
      <c r="I118" s="193">
        <v>2.8206922746193612</v>
      </c>
      <c r="J118" s="193">
        <v>0.70804823578608023</v>
      </c>
      <c r="K118" s="193">
        <v>2.7895649194802132</v>
      </c>
      <c r="L118" s="193">
        <v>4.6216409596869852</v>
      </c>
      <c r="M118" s="193">
        <v>5.366285240378204</v>
      </c>
      <c r="N118" s="193">
        <v>5.8164890077116098</v>
      </c>
      <c r="O118" s="193">
        <v>6.4614261755388469</v>
      </c>
      <c r="P118" s="193">
        <v>2.7712746638193835</v>
      </c>
      <c r="Q118" s="193">
        <v>3.3823562807280467</v>
      </c>
      <c r="R118" s="193">
        <v>2.1563730867285642</v>
      </c>
      <c r="S118" s="193">
        <v>0.18774206900629054</v>
      </c>
      <c r="T118" s="193">
        <v>2.7275544162800145</v>
      </c>
      <c r="U118" s="193">
        <v>-0.89549081593081326</v>
      </c>
      <c r="V118" s="193">
        <v>0.92387272902148254</v>
      </c>
      <c r="W118" s="193">
        <v>0.9220734969470783</v>
      </c>
      <c r="X118" s="193">
        <v>7.502710030607318E-3</v>
      </c>
      <c r="Y118" s="193">
        <v>-1.185468599633694</v>
      </c>
      <c r="Z118" s="193">
        <v>1.0227149265590327</v>
      </c>
      <c r="AA118" s="193">
        <v>2.8280812687882246</v>
      </c>
      <c r="AB118" s="193">
        <v>2.6206359487188706</v>
      </c>
      <c r="AC118" s="193">
        <v>2.6410178012065586</v>
      </c>
      <c r="AD118" s="193">
        <v>2.284628019681989</v>
      </c>
      <c r="AE118" s="193">
        <v>2.5785157218580821</v>
      </c>
      <c r="AF118" s="193">
        <v>2.7248658546874935</v>
      </c>
      <c r="AG118" s="193">
        <v>3.3261111826419665</v>
      </c>
      <c r="AH118" s="193">
        <v>3.329580684457369</v>
      </c>
      <c r="AI118" s="193">
        <v>3.2488021016890798</v>
      </c>
      <c r="AJ118" s="193">
        <v>3.2620680002779068</v>
      </c>
    </row>
    <row r="119" spans="1:36" s="72" customFormat="1" ht="12" customHeight="1">
      <c r="A119" s="177" t="s">
        <v>454</v>
      </c>
      <c r="B119" s="194"/>
      <c r="C119" s="194">
        <v>2.4498567335243564</v>
      </c>
      <c r="D119" s="194">
        <v>1.7710398381139498</v>
      </c>
      <c r="E119" s="194">
        <v>1.5025864856126816</v>
      </c>
      <c r="F119" s="194">
        <v>2.2328574045023402</v>
      </c>
      <c r="G119" s="194">
        <v>2.762047934695417</v>
      </c>
      <c r="H119" s="194">
        <v>0.29106564894753717</v>
      </c>
      <c r="I119" s="194">
        <v>0.77467822511772511</v>
      </c>
      <c r="J119" s="194">
        <v>0.47848325308615358</v>
      </c>
      <c r="K119" s="194">
        <v>2.1966620887323103</v>
      </c>
      <c r="L119" s="194">
        <v>2.509512923699404</v>
      </c>
      <c r="M119" s="194">
        <v>3.5196466103808177</v>
      </c>
      <c r="N119" s="194">
        <v>2.3056540142468691</v>
      </c>
      <c r="O119" s="194">
        <v>1.9650845975310176</v>
      </c>
      <c r="P119" s="194">
        <v>2.9980338598366387</v>
      </c>
      <c r="Q119" s="194">
        <v>2.6884888860418954</v>
      </c>
      <c r="R119" s="194">
        <v>2.2463148833176376</v>
      </c>
      <c r="S119" s="194">
        <v>1.3001195792761848</v>
      </c>
      <c r="T119" s="194">
        <v>0.63960876661506916</v>
      </c>
      <c r="U119" s="194">
        <v>-2.2088437531792096</v>
      </c>
      <c r="V119" s="194">
        <v>2.4172327274952607</v>
      </c>
      <c r="W119" s="194">
        <v>1.6437619502868159</v>
      </c>
      <c r="X119" s="194">
        <v>0.84003973875881854</v>
      </c>
      <c r="Y119" s="194">
        <v>0.17488632388946712</v>
      </c>
      <c r="Z119" s="194">
        <v>3.5288640595903189</v>
      </c>
      <c r="AA119" s="194">
        <v>1.0966588722007344</v>
      </c>
      <c r="AB119" s="194">
        <v>2.1862055544744408</v>
      </c>
      <c r="AC119" s="194">
        <v>1.1241273865942674</v>
      </c>
      <c r="AD119" s="194">
        <v>0.39332160363296964</v>
      </c>
      <c r="AE119" s="194">
        <v>1.215002358187192</v>
      </c>
      <c r="AF119" s="194">
        <v>3.0839127142562148</v>
      </c>
      <c r="AG119" s="194">
        <v>5.4742519583922018</v>
      </c>
      <c r="AH119" s="194">
        <v>5.7706543548984115</v>
      </c>
      <c r="AI119" s="194">
        <v>4.7669915876618916</v>
      </c>
      <c r="AJ119" s="194">
        <v>3.3318097515096667</v>
      </c>
    </row>
    <row r="120" spans="1:36" s="72" customFormat="1" ht="12" customHeight="1">
      <c r="A120" s="177" t="s">
        <v>455</v>
      </c>
      <c r="B120" s="194"/>
      <c r="C120" s="194">
        <v>2.999783073538083</v>
      </c>
      <c r="D120" s="194">
        <v>9.2562505641303261</v>
      </c>
      <c r="E120" s="194">
        <v>2.1672380795021269</v>
      </c>
      <c r="F120" s="194">
        <v>4.7384806134688233</v>
      </c>
      <c r="G120" s="194">
        <v>-1.5556441962504977</v>
      </c>
      <c r="H120" s="194">
        <v>2.6703089872954564</v>
      </c>
      <c r="I120" s="194">
        <v>3.9197464067930525</v>
      </c>
      <c r="J120" s="194">
        <v>-1.2997672424353794</v>
      </c>
      <c r="K120" s="194">
        <v>-3.2655239608286024</v>
      </c>
      <c r="L120" s="194">
        <v>-0.98283250789089038</v>
      </c>
      <c r="M120" s="194">
        <v>3.0218213859949117</v>
      </c>
      <c r="N120" s="194">
        <v>8.9592976454014916</v>
      </c>
      <c r="O120" s="194">
        <v>-0.13852494026112083</v>
      </c>
      <c r="P120" s="194">
        <v>-16.488839053486998</v>
      </c>
      <c r="Q120" s="194">
        <v>14.675470287778737</v>
      </c>
      <c r="R120" s="194">
        <v>6.6811515480716963</v>
      </c>
      <c r="S120" s="194">
        <v>12.119257750622296</v>
      </c>
      <c r="T120" s="194">
        <v>10.638705836049695</v>
      </c>
      <c r="U120" s="194">
        <v>-0.41866956117227971</v>
      </c>
      <c r="V120" s="194">
        <v>2.0819975452030661</v>
      </c>
      <c r="W120" s="194">
        <v>0.57426399992822041</v>
      </c>
      <c r="X120" s="194">
        <v>-0.76190816062522515</v>
      </c>
      <c r="Y120" s="194">
        <v>-0.4180414085747941</v>
      </c>
      <c r="Z120" s="194">
        <v>1.3153618373537483</v>
      </c>
      <c r="AA120" s="194">
        <v>4.0294052127422617</v>
      </c>
      <c r="AB120" s="194">
        <v>2.6835807344085936</v>
      </c>
      <c r="AC120" s="194">
        <v>2.9070737404070854</v>
      </c>
      <c r="AD120" s="194">
        <v>0.22129453248489028</v>
      </c>
      <c r="AE120" s="194">
        <v>0.44484705349488252</v>
      </c>
      <c r="AF120" s="194">
        <v>1.6394498663316881</v>
      </c>
      <c r="AG120" s="194">
        <v>1.7793763468120289</v>
      </c>
      <c r="AH120" s="194">
        <v>2.5936016190550362</v>
      </c>
      <c r="AI120" s="194">
        <v>4.6182910729730935</v>
      </c>
      <c r="AJ120" s="194">
        <v>3.8335182646911647</v>
      </c>
    </row>
    <row r="121" spans="1:36" s="72" customFormat="1" ht="12" customHeight="1">
      <c r="A121" s="177" t="s">
        <v>456</v>
      </c>
      <c r="B121" s="194"/>
      <c r="C121" s="194">
        <v>7.5684973583978348</v>
      </c>
      <c r="D121" s="194">
        <v>3.5248429468874889</v>
      </c>
      <c r="E121" s="194">
        <v>7.7916059843770711</v>
      </c>
      <c r="F121" s="194">
        <v>10.902986755102461</v>
      </c>
      <c r="G121" s="194">
        <v>1.9621596677434212</v>
      </c>
      <c r="H121" s="194">
        <v>-2.5706940874036093</v>
      </c>
      <c r="I121" s="194">
        <v>-9.5841540005202717</v>
      </c>
      <c r="J121" s="194">
        <v>19.597205096588581</v>
      </c>
      <c r="K121" s="194">
        <v>4.8542855179050122</v>
      </c>
      <c r="L121" s="194">
        <v>15.198046574130217</v>
      </c>
      <c r="M121" s="194">
        <v>-1.0356355359556204</v>
      </c>
      <c r="N121" s="194">
        <v>13.355470266074448</v>
      </c>
      <c r="O121" s="194">
        <v>18.463567424991751</v>
      </c>
      <c r="P121" s="194">
        <v>9.4970990601382965</v>
      </c>
      <c r="Q121" s="194">
        <v>5.2341382344315264</v>
      </c>
      <c r="R121" s="194">
        <v>5.2441380847980383</v>
      </c>
      <c r="S121" s="194">
        <v>-4.3155116560301536</v>
      </c>
      <c r="T121" s="194">
        <v>5.3754612546125458</v>
      </c>
      <c r="U121" s="194">
        <v>-9.5424024092366722E-2</v>
      </c>
      <c r="V121" s="194">
        <v>-2.1030862791150184E-2</v>
      </c>
      <c r="W121" s="194">
        <v>5.2097393377390517</v>
      </c>
      <c r="X121" s="194">
        <v>-2.5483596860994027</v>
      </c>
      <c r="Y121" s="194">
        <v>-7.469716786773688</v>
      </c>
      <c r="Z121" s="194">
        <v>-9.5832447963341139</v>
      </c>
      <c r="AA121" s="194">
        <v>1.0973964932357916</v>
      </c>
      <c r="AB121" s="194">
        <v>1.2128317600210323</v>
      </c>
      <c r="AC121" s="194">
        <v>1.1503664795989579</v>
      </c>
      <c r="AD121" s="194">
        <v>0.11451813532883648</v>
      </c>
      <c r="AE121" s="194">
        <v>1.1271077802978056</v>
      </c>
      <c r="AF121" s="194">
        <v>3.1018107710159626</v>
      </c>
      <c r="AG121" s="194">
        <v>0.63744869200068877</v>
      </c>
      <c r="AH121" s="194">
        <v>2.0656341628449155</v>
      </c>
      <c r="AI121" s="194">
        <v>2.19877354842275</v>
      </c>
      <c r="AJ121" s="194">
        <v>5.3615510748328745</v>
      </c>
    </row>
    <row r="122" spans="1:36" s="72" customFormat="1" ht="12" customHeight="1">
      <c r="A122" s="177" t="s">
        <v>457</v>
      </c>
      <c r="B122" s="194"/>
      <c r="C122" s="194">
        <v>11.175553476769579</v>
      </c>
      <c r="D122" s="194">
        <v>3.5115274583496898</v>
      </c>
      <c r="E122" s="194">
        <v>9.9170866525768275</v>
      </c>
      <c r="F122" s="194">
        <v>7.2055415865503107</v>
      </c>
      <c r="G122" s="194">
        <v>23.235760767090525</v>
      </c>
      <c r="H122" s="194">
        <v>7.6631712505131304</v>
      </c>
      <c r="I122" s="194">
        <v>14.871492695100599</v>
      </c>
      <c r="J122" s="194">
        <v>-4.1670438429739676</v>
      </c>
      <c r="K122" s="194">
        <v>1.0925692695214195</v>
      </c>
      <c r="L122" s="194">
        <v>6.9252810913507972</v>
      </c>
      <c r="M122" s="194">
        <v>6.4811173737638512</v>
      </c>
      <c r="N122" s="194">
        <v>2.8614025249278541</v>
      </c>
      <c r="O122" s="194">
        <v>7.4039599484063245</v>
      </c>
      <c r="P122" s="194">
        <v>8.3718166173502908</v>
      </c>
      <c r="Q122" s="194">
        <v>-0.4364068408485906</v>
      </c>
      <c r="R122" s="194">
        <v>0.89499833622103608</v>
      </c>
      <c r="S122" s="194">
        <v>-5.6441982918424713</v>
      </c>
      <c r="T122" s="194">
        <v>-2.9915148008870887</v>
      </c>
      <c r="U122" s="194">
        <v>11.987177894292174</v>
      </c>
      <c r="V122" s="194">
        <v>5.1501098364657167</v>
      </c>
      <c r="W122" s="194">
        <v>-4.0928083059002347</v>
      </c>
      <c r="X122" s="194">
        <v>0.23433116604508086</v>
      </c>
      <c r="Y122" s="194">
        <v>5.6942157831193043</v>
      </c>
      <c r="Z122" s="194">
        <v>0.59087416145713689</v>
      </c>
      <c r="AA122" s="194">
        <v>0.43048716281086286</v>
      </c>
      <c r="AB122" s="194">
        <v>1.7474610418979637</v>
      </c>
      <c r="AC122" s="194">
        <v>3.5642123979633169</v>
      </c>
      <c r="AD122" s="194">
        <v>3.0737864835336239</v>
      </c>
      <c r="AE122" s="194">
        <v>0.23186924467411529</v>
      </c>
      <c r="AF122" s="194">
        <v>4.3112890433206132</v>
      </c>
      <c r="AG122" s="194">
        <v>4.5069428100729567</v>
      </c>
      <c r="AH122" s="194">
        <v>4.3550189254501817</v>
      </c>
      <c r="AI122" s="194">
        <v>3.2337048995277229</v>
      </c>
      <c r="AJ122" s="194">
        <v>4.4678678533812501</v>
      </c>
    </row>
    <row r="123" spans="1:36" s="72" customFormat="1" ht="12" customHeight="1">
      <c r="A123" s="177" t="s">
        <v>458</v>
      </c>
      <c r="B123" s="194"/>
      <c r="C123" s="194">
        <v>9.9195501054440314</v>
      </c>
      <c r="D123" s="194">
        <v>9.6852128188730262</v>
      </c>
      <c r="E123" s="194">
        <v>13.073335060896611</v>
      </c>
      <c r="F123" s="194">
        <v>5.4256903861578962</v>
      </c>
      <c r="G123" s="194">
        <v>4.9127764795391613</v>
      </c>
      <c r="H123" s="194">
        <v>4.3304843304843246</v>
      </c>
      <c r="I123" s="194">
        <v>-1.4746040415073765</v>
      </c>
      <c r="J123" s="194">
        <v>-9.8165692400725675</v>
      </c>
      <c r="K123" s="194">
        <v>8.9908359409923975</v>
      </c>
      <c r="L123" s="194">
        <v>-1.4304024609074588</v>
      </c>
      <c r="M123" s="194">
        <v>10.891501092270886</v>
      </c>
      <c r="N123" s="194">
        <v>-2.0544090056285143</v>
      </c>
      <c r="O123" s="194">
        <v>15.630686715831814</v>
      </c>
      <c r="P123" s="194">
        <v>5.0360308125569446</v>
      </c>
      <c r="Q123" s="194">
        <v>-1.7900796467155544</v>
      </c>
      <c r="R123" s="194">
        <v>3.2198490444836949</v>
      </c>
      <c r="S123" s="194">
        <v>4.1501361338000891</v>
      </c>
      <c r="T123" s="194">
        <v>9.7509056279643005</v>
      </c>
      <c r="U123" s="194">
        <v>14.25411732680007</v>
      </c>
      <c r="V123" s="194">
        <v>7.5140721327098987</v>
      </c>
      <c r="W123" s="194">
        <v>14.393351800554015</v>
      </c>
      <c r="X123" s="194">
        <v>3.765497869043017</v>
      </c>
      <c r="Y123" s="194">
        <v>2.151641735315394</v>
      </c>
      <c r="Z123" s="194">
        <v>6.3897836565919732</v>
      </c>
      <c r="AA123" s="194">
        <v>0.964140004294606</v>
      </c>
      <c r="AB123" s="194">
        <v>-4.7852995597524455</v>
      </c>
      <c r="AC123" s="194">
        <v>3.1338649511938996</v>
      </c>
      <c r="AD123" s="194">
        <v>5.8541973490427068</v>
      </c>
      <c r="AE123" s="194">
        <v>3.7503836317135608</v>
      </c>
      <c r="AF123" s="194">
        <v>1.4987773132444602</v>
      </c>
      <c r="AG123" s="194">
        <v>3.2214191342193175</v>
      </c>
      <c r="AH123" s="194">
        <v>1.9481986221435932</v>
      </c>
      <c r="AI123" s="194">
        <v>-0.3452668894592108</v>
      </c>
      <c r="AJ123" s="194">
        <v>-4.2557527698521511</v>
      </c>
    </row>
    <row r="124" spans="1:36" s="72" customFormat="1" ht="12" customHeight="1">
      <c r="A124" s="177" t="s">
        <v>459</v>
      </c>
      <c r="B124" s="194"/>
      <c r="C124" s="194">
        <v>-6.5960079625544665</v>
      </c>
      <c r="D124" s="194">
        <v>12.185357986291123</v>
      </c>
      <c r="E124" s="194">
        <v>-1.2887325751546683</v>
      </c>
      <c r="F124" s="194">
        <v>6.3665444331746812</v>
      </c>
      <c r="G124" s="194">
        <v>-2.3301303210347442</v>
      </c>
      <c r="H124" s="194">
        <v>13.98137485605568</v>
      </c>
      <c r="I124" s="194">
        <v>9.2025213590740407</v>
      </c>
      <c r="J124" s="194">
        <v>-22.203897749441879</v>
      </c>
      <c r="K124" s="194">
        <v>7.2154287634756002</v>
      </c>
      <c r="L124" s="194">
        <v>12.676022376543216</v>
      </c>
      <c r="M124" s="194">
        <v>8.9430546341672255</v>
      </c>
      <c r="N124" s="194">
        <v>7.0185432544983115</v>
      </c>
      <c r="O124" s="194">
        <v>-2.8762320809089346</v>
      </c>
      <c r="P124" s="194">
        <v>5.4238953774048468</v>
      </c>
      <c r="Q124" s="194">
        <v>-10.929657249390502</v>
      </c>
      <c r="R124" s="194">
        <v>3.1617928230724317</v>
      </c>
      <c r="S124" s="194">
        <v>-2.019197003394595</v>
      </c>
      <c r="T124" s="194">
        <v>-3.1838002508810774</v>
      </c>
      <c r="U124" s="194">
        <v>-6.0649062191510268</v>
      </c>
      <c r="V124" s="194">
        <v>0.2342638204707157</v>
      </c>
      <c r="W124" s="194">
        <v>-3.2043161067668535</v>
      </c>
      <c r="X124" s="194">
        <v>-1.4396931061717311</v>
      </c>
      <c r="Y124" s="194">
        <v>-1.4836183803832625</v>
      </c>
      <c r="Z124" s="194">
        <v>2.1729531246368765</v>
      </c>
      <c r="AA124" s="194">
        <v>1.683195341643156</v>
      </c>
      <c r="AB124" s="194">
        <v>0.74042591267000546</v>
      </c>
      <c r="AC124" s="194">
        <v>4.7118907516376254</v>
      </c>
      <c r="AD124" s="194">
        <v>7.8334075534915399</v>
      </c>
      <c r="AE124" s="194">
        <v>4.5485831153762888</v>
      </c>
      <c r="AF124" s="194">
        <v>3.2258671281318243</v>
      </c>
      <c r="AG124" s="194">
        <v>3.4020299203702677</v>
      </c>
      <c r="AH124" s="194">
        <v>2.1270221689634496</v>
      </c>
      <c r="AI124" s="194">
        <v>2.3208462029575543</v>
      </c>
      <c r="AJ124" s="194">
        <v>2.5312826739519068</v>
      </c>
    </row>
    <row r="125" spans="1:36" s="72" customFormat="1" ht="12" customHeight="1">
      <c r="A125" s="177" t="s">
        <v>460</v>
      </c>
      <c r="B125" s="194"/>
      <c r="C125" s="194">
        <v>4.1852841895768051</v>
      </c>
      <c r="D125" s="194">
        <v>3.5939021649561909</v>
      </c>
      <c r="E125" s="194">
        <v>4.2845521106390692</v>
      </c>
      <c r="F125" s="194">
        <v>7.475080176822388</v>
      </c>
      <c r="G125" s="194">
        <v>6.0535187186476804</v>
      </c>
      <c r="H125" s="194">
        <v>5.644106463878316</v>
      </c>
      <c r="I125" s="194">
        <v>-0.75581981255669461</v>
      </c>
      <c r="J125" s="194">
        <v>12.881513287687142</v>
      </c>
      <c r="K125" s="194">
        <v>6.907319831397146</v>
      </c>
      <c r="L125" s="194">
        <v>-3.1722181485978069</v>
      </c>
      <c r="M125" s="194">
        <v>5.0513953719336655</v>
      </c>
      <c r="N125" s="194">
        <v>3.5475827513265017</v>
      </c>
      <c r="O125" s="194">
        <v>12.228524474167727</v>
      </c>
      <c r="P125" s="194">
        <v>4.3350485061725834</v>
      </c>
      <c r="Q125" s="194">
        <v>4.9980019687917263</v>
      </c>
      <c r="R125" s="194">
        <v>-0.56066611590193816</v>
      </c>
      <c r="S125" s="194">
        <v>-8.308051341889211E-2</v>
      </c>
      <c r="T125" s="194">
        <v>1.1248551889084126</v>
      </c>
      <c r="U125" s="194">
        <v>-5.4979674796747986</v>
      </c>
      <c r="V125" s="194">
        <v>-4.8842006471859065</v>
      </c>
      <c r="W125" s="194">
        <v>-0.7431161542968141</v>
      </c>
      <c r="X125" s="194">
        <v>-0.46805426115771809</v>
      </c>
      <c r="Y125" s="194">
        <v>-5.0833350673131008</v>
      </c>
      <c r="Z125" s="194">
        <v>1.7143107681515204</v>
      </c>
      <c r="AA125" s="194">
        <v>5.1338419759472345</v>
      </c>
      <c r="AB125" s="194">
        <v>5.7728577285772928</v>
      </c>
      <c r="AC125" s="194">
        <v>3.2744786417551808</v>
      </c>
      <c r="AD125" s="194">
        <v>1.8879432491015251</v>
      </c>
      <c r="AE125" s="194">
        <v>3.593564370113171</v>
      </c>
      <c r="AF125" s="194">
        <v>2.6768013512912887</v>
      </c>
      <c r="AG125" s="194">
        <v>3.1377710050564502</v>
      </c>
      <c r="AH125" s="194">
        <v>2.5109133646742805</v>
      </c>
      <c r="AI125" s="194">
        <v>3.3240248626249951</v>
      </c>
      <c r="AJ125" s="194">
        <v>2.739954030276607</v>
      </c>
    </row>
    <row r="126" spans="1:36" s="72" customFormat="1" ht="12" customHeight="1">
      <c r="A126" s="177" t="s">
        <v>461</v>
      </c>
      <c r="B126" s="194"/>
      <c r="C126" s="194">
        <v>12.0265003897116</v>
      </c>
      <c r="D126" s="194">
        <v>12.96876087107772</v>
      </c>
      <c r="E126" s="194">
        <v>14.688674016135977</v>
      </c>
      <c r="F126" s="194">
        <v>17.592095371066478</v>
      </c>
      <c r="G126" s="194">
        <v>8.1377294730112339</v>
      </c>
      <c r="H126" s="194">
        <v>6.4484797297297263</v>
      </c>
      <c r="I126" s="194">
        <v>5.1771333359781124</v>
      </c>
      <c r="J126" s="194">
        <v>2.7308388654194289</v>
      </c>
      <c r="K126" s="194">
        <v>4.4242913790571379</v>
      </c>
      <c r="L126" s="194">
        <v>9.6867198762350171</v>
      </c>
      <c r="M126" s="194">
        <v>8.5555840492370834</v>
      </c>
      <c r="N126" s="194">
        <v>6.6056400413406067</v>
      </c>
      <c r="O126" s="194">
        <v>7.5535981386072706</v>
      </c>
      <c r="P126" s="194">
        <v>4.5378454248113513</v>
      </c>
      <c r="Q126" s="194">
        <v>6.0924835554679646</v>
      </c>
      <c r="R126" s="194">
        <v>-0.7268251904142744</v>
      </c>
      <c r="S126" s="194">
        <v>7.6793525297653957</v>
      </c>
      <c r="T126" s="194">
        <v>6.1150454012251885</v>
      </c>
      <c r="U126" s="194">
        <v>-1.1382013961391237</v>
      </c>
      <c r="V126" s="194">
        <v>6.9533886898722272</v>
      </c>
      <c r="W126" s="194">
        <v>-4.2090182184275164</v>
      </c>
      <c r="X126" s="194">
        <v>1.1176910483658986</v>
      </c>
      <c r="Y126" s="194">
        <v>3.5718568858684705</v>
      </c>
      <c r="Z126" s="194">
        <v>0.28176081208870585</v>
      </c>
      <c r="AA126" s="194">
        <v>5.1921559571233473</v>
      </c>
      <c r="AB126" s="194">
        <v>-0.18843416695632698</v>
      </c>
      <c r="AC126" s="194">
        <v>1.6826129990102174</v>
      </c>
      <c r="AD126" s="194">
        <v>0.67777056745259756</v>
      </c>
      <c r="AE126" s="194">
        <v>4.3113943994843567</v>
      </c>
      <c r="AF126" s="194">
        <v>-1.6186062478544443</v>
      </c>
      <c r="AG126" s="194">
        <v>2.7705567283702948</v>
      </c>
      <c r="AH126" s="194">
        <v>5.6073338426279662</v>
      </c>
      <c r="AI126" s="194">
        <v>3.9078575102880535</v>
      </c>
      <c r="AJ126" s="194">
        <v>2.6191618063398323</v>
      </c>
    </row>
    <row r="127" spans="1:36" s="72" customFormat="1" ht="12" customHeight="1">
      <c r="A127" s="177" t="s">
        <v>462</v>
      </c>
      <c r="B127" s="194"/>
      <c r="C127" s="194">
        <v>-4.3896976483762558</v>
      </c>
      <c r="D127" s="194">
        <v>4.6263762005153382</v>
      </c>
      <c r="E127" s="194">
        <v>6.0039553714690896</v>
      </c>
      <c r="F127" s="194">
        <v>2.6049000281610688</v>
      </c>
      <c r="G127" s="194">
        <v>7.726087553176896</v>
      </c>
      <c r="H127" s="194">
        <v>13.71974522292993</v>
      </c>
      <c r="I127" s="194">
        <v>4.6068107987005789</v>
      </c>
      <c r="J127" s="194">
        <v>3.5847187642224156</v>
      </c>
      <c r="K127" s="194">
        <v>0.47555050139563093</v>
      </c>
      <c r="L127" s="194">
        <v>11.462084576602535</v>
      </c>
      <c r="M127" s="194">
        <v>16.371272962244987</v>
      </c>
      <c r="N127" s="194">
        <v>10.139610518383364</v>
      </c>
      <c r="O127" s="194">
        <v>6.3756999585876599</v>
      </c>
      <c r="P127" s="194">
        <v>3.7880839539607365</v>
      </c>
      <c r="Q127" s="194">
        <v>6.9115104863172405</v>
      </c>
      <c r="R127" s="194">
        <v>-0.2425407285374348</v>
      </c>
      <c r="S127" s="194">
        <v>-8.4835695827025717</v>
      </c>
      <c r="T127" s="194">
        <v>8.5264582532707465</v>
      </c>
      <c r="U127" s="194">
        <v>0.52038428377878176</v>
      </c>
      <c r="V127" s="194">
        <v>2.9682952979016761</v>
      </c>
      <c r="W127" s="194">
        <v>5.9573392039031319</v>
      </c>
      <c r="X127" s="194">
        <v>3.5208400600845096</v>
      </c>
      <c r="Y127" s="194">
        <v>4.599883375598381</v>
      </c>
      <c r="Z127" s="194">
        <v>5.4918128427521253</v>
      </c>
      <c r="AA127" s="194">
        <v>6.7200039327016441</v>
      </c>
      <c r="AB127" s="194">
        <v>7.1513295024010546</v>
      </c>
      <c r="AC127" s="194">
        <v>3.4788870140896506</v>
      </c>
      <c r="AD127" s="194">
        <v>6.8349881600265832</v>
      </c>
      <c r="AE127" s="194">
        <v>7.3990181305594831</v>
      </c>
      <c r="AF127" s="194">
        <v>4.1076794959991219</v>
      </c>
      <c r="AG127" s="194">
        <v>3.2030883196828057</v>
      </c>
      <c r="AH127" s="194">
        <v>2.037102562806453</v>
      </c>
      <c r="AI127" s="194">
        <v>0.87849664784174308</v>
      </c>
      <c r="AJ127" s="194">
        <v>5.0761172041250688</v>
      </c>
    </row>
    <row r="128" spans="1:36" s="72" customFormat="1" ht="12" customHeight="1">
      <c r="A128" s="175" t="s">
        <v>463</v>
      </c>
      <c r="B128" s="193"/>
      <c r="C128" s="193">
        <v>2.2860945348387958</v>
      </c>
      <c r="D128" s="193">
        <v>9.8591844872090775</v>
      </c>
      <c r="E128" s="193">
        <v>11.494011346921624</v>
      </c>
      <c r="F128" s="193">
        <v>5.7310763115512486</v>
      </c>
      <c r="G128" s="193">
        <v>15.468879130138873</v>
      </c>
      <c r="H128" s="193">
        <v>2.9049777565712844</v>
      </c>
      <c r="I128" s="193">
        <v>16.345957150844839</v>
      </c>
      <c r="J128" s="193">
        <v>-30.233375921606324</v>
      </c>
      <c r="K128" s="193">
        <v>15.643481182795711</v>
      </c>
      <c r="L128" s="193">
        <v>9.6424576135752744</v>
      </c>
      <c r="M128" s="193">
        <v>6.0157947739439237</v>
      </c>
      <c r="N128" s="193">
        <v>17.37701229877014</v>
      </c>
      <c r="O128" s="193">
        <v>5.9449904697000306</v>
      </c>
      <c r="P128" s="193">
        <v>15.985888596297258</v>
      </c>
      <c r="Q128" s="193">
        <v>16.933422300019927</v>
      </c>
      <c r="R128" s="193">
        <v>5.8959537572254277</v>
      </c>
      <c r="S128" s="193">
        <v>-4.569757026088908</v>
      </c>
      <c r="T128" s="193">
        <v>3.4612733379288017</v>
      </c>
      <c r="U128" s="193">
        <v>3.2093900174361636</v>
      </c>
      <c r="V128" s="193">
        <v>9.926930102874735</v>
      </c>
      <c r="W128" s="193">
        <v>2.1509474039320509</v>
      </c>
      <c r="X128" s="193">
        <v>5.7708302754538039</v>
      </c>
      <c r="Y128" s="193">
        <v>2.4903439184032123</v>
      </c>
      <c r="Z128" s="193">
        <v>1.5096894304815152</v>
      </c>
      <c r="AA128" s="193">
        <v>-1.0259488359426712</v>
      </c>
      <c r="AB128" s="193">
        <v>0.58062161327457318</v>
      </c>
      <c r="AC128" s="193">
        <v>0.6409146991664727</v>
      </c>
      <c r="AD128" s="193">
        <v>3.1053936660620138</v>
      </c>
      <c r="AE128" s="193">
        <v>2.848841901380041</v>
      </c>
      <c r="AF128" s="193">
        <v>-1.2685708307177208</v>
      </c>
      <c r="AG128" s="193">
        <v>-1.2716242350379048E-2</v>
      </c>
      <c r="AH128" s="193">
        <v>2.9516032451738283</v>
      </c>
      <c r="AI128" s="193">
        <v>6.6151605149242556</v>
      </c>
      <c r="AJ128" s="193">
        <v>4.9436835270092274</v>
      </c>
    </row>
    <row r="129" spans="1:36" s="48" customFormat="1" ht="12" customHeight="1">
      <c r="A129" s="172" t="s">
        <v>464</v>
      </c>
      <c r="B129" s="195"/>
      <c r="C129" s="195">
        <v>6.7650676506764995</v>
      </c>
      <c r="D129" s="195">
        <v>9.2045682228010435</v>
      </c>
      <c r="E129" s="195">
        <v>10.49005577572288</v>
      </c>
      <c r="F129" s="195">
        <v>1.9552817515339171</v>
      </c>
      <c r="G129" s="195">
        <v>15.527125848955194</v>
      </c>
      <c r="H129" s="195">
        <v>12.688118986360266</v>
      </c>
      <c r="I129" s="195">
        <v>1.7014355862759061</v>
      </c>
      <c r="J129" s="195">
        <v>-3.4818710213119317</v>
      </c>
      <c r="K129" s="195">
        <v>-3.7196349825393185</v>
      </c>
      <c r="L129" s="195">
        <v>8.6956521739130324</v>
      </c>
      <c r="M129" s="195">
        <v>4.6673770741360983</v>
      </c>
      <c r="N129" s="195">
        <v>4.8286694979339018E-2</v>
      </c>
      <c r="O129" s="195">
        <v>10.406284707483152</v>
      </c>
      <c r="P129" s="195">
        <v>2.356361491344046</v>
      </c>
      <c r="Q129" s="195">
        <v>10.336364057362488</v>
      </c>
      <c r="R129" s="195">
        <v>1.3799310733989074</v>
      </c>
      <c r="S129" s="195">
        <v>3.7899627397764277</v>
      </c>
      <c r="T129" s="195">
        <v>3.63206857274551</v>
      </c>
      <c r="U129" s="195">
        <v>-10.477110989462162</v>
      </c>
      <c r="V129" s="195">
        <v>0.36736955753227107</v>
      </c>
      <c r="W129" s="195">
        <v>-0.8924534139317899</v>
      </c>
      <c r="X129" s="195">
        <v>2.9800211314955334</v>
      </c>
      <c r="Y129" s="195">
        <v>-2.7571411915588158</v>
      </c>
      <c r="Z129" s="195">
        <v>-2.0598236081203538</v>
      </c>
      <c r="AA129" s="195">
        <v>1.5566698332174553</v>
      </c>
      <c r="AB129" s="195">
        <v>-3.3038086375405555</v>
      </c>
      <c r="AC129" s="195">
        <v>-0.5888952604153701</v>
      </c>
      <c r="AD129" s="195">
        <v>-1.9311410284705346</v>
      </c>
      <c r="AE129" s="195">
        <v>2.084761193571822</v>
      </c>
      <c r="AF129" s="195">
        <v>-4.2106317951801202</v>
      </c>
      <c r="AG129" s="195">
        <v>-1.5937359430083831</v>
      </c>
      <c r="AH129" s="195">
        <v>1.9767299709257458</v>
      </c>
      <c r="AI129" s="195">
        <v>2.825527212834487</v>
      </c>
      <c r="AJ129" s="195">
        <v>2.3798782435028585</v>
      </c>
    </row>
    <row r="130" spans="1:36" s="180" customFormat="1" ht="12" customHeight="1">
      <c r="A130" s="177" t="s">
        <v>465</v>
      </c>
      <c r="B130" s="193"/>
      <c r="C130" s="193">
        <v>10.003614893360634</v>
      </c>
      <c r="D130" s="193">
        <v>11.797309731411289</v>
      </c>
      <c r="E130" s="193">
        <v>12.557073151613722</v>
      </c>
      <c r="F130" s="193">
        <v>-2.3468375145806846</v>
      </c>
      <c r="G130" s="193">
        <v>30.224100123014409</v>
      </c>
      <c r="H130" s="193">
        <v>14.014840370187827</v>
      </c>
      <c r="I130" s="193">
        <v>7.2453500798501409</v>
      </c>
      <c r="J130" s="193">
        <v>8.658120136595187</v>
      </c>
      <c r="K130" s="193">
        <v>-0.39052839831835229</v>
      </c>
      <c r="L130" s="193">
        <v>12.002813725185945</v>
      </c>
      <c r="M130" s="193">
        <v>6.0809812324515917</v>
      </c>
      <c r="N130" s="193">
        <v>0.46841262102110193</v>
      </c>
      <c r="O130" s="193">
        <v>14.281505104251522</v>
      </c>
      <c r="P130" s="193">
        <v>0.58540728270925513</v>
      </c>
      <c r="Q130" s="193">
        <v>14.294437826998177</v>
      </c>
      <c r="R130" s="193">
        <v>8.3821987111412994</v>
      </c>
      <c r="S130" s="193">
        <v>5.0823114140522847</v>
      </c>
      <c r="T130" s="193">
        <v>3.5600523554144985</v>
      </c>
      <c r="U130" s="193">
        <v>-11.350964415338922</v>
      </c>
      <c r="V130" s="193">
        <v>-2.2641247571223033</v>
      </c>
      <c r="W130" s="193">
        <v>-2.565724502507635</v>
      </c>
      <c r="X130" s="193">
        <v>5.8627908209232089</v>
      </c>
      <c r="Y130" s="193">
        <v>-5.0431158558716334</v>
      </c>
      <c r="Z130" s="193">
        <v>-4.3863637861384035</v>
      </c>
      <c r="AA130" s="193">
        <v>1.8733587433746663</v>
      </c>
      <c r="AB130" s="193">
        <v>-3.7021751632218098</v>
      </c>
      <c r="AC130" s="193">
        <v>-0.62810451546725687</v>
      </c>
      <c r="AD130" s="193">
        <v>-2.5601142542014657</v>
      </c>
      <c r="AE130" s="193">
        <v>3.4828541990160886</v>
      </c>
      <c r="AF130" s="193">
        <v>-6.3259897067691355</v>
      </c>
      <c r="AG130" s="193">
        <v>-1.7051408724812092</v>
      </c>
      <c r="AH130" s="193">
        <v>3.3415068764373501</v>
      </c>
      <c r="AI130" s="193">
        <v>4.5930172578957382</v>
      </c>
      <c r="AJ130" s="193">
        <v>4.1919416087192332</v>
      </c>
    </row>
    <row r="131" spans="1:36" s="180" customFormat="1" ht="12" customHeight="1">
      <c r="A131" s="177" t="s">
        <v>574</v>
      </c>
      <c r="B131" s="193"/>
      <c r="C131" s="193">
        <v>2.6789815604698362</v>
      </c>
      <c r="D131" s="193">
        <v>5.8093275176149177</v>
      </c>
      <c r="E131" s="193">
        <v>7.6119290298225764</v>
      </c>
      <c r="F131" s="193">
        <v>8.2676170965116711</v>
      </c>
      <c r="G131" s="193">
        <v>-1.994608465745614</v>
      </c>
      <c r="H131" s="193">
        <v>10.678533172879838</v>
      </c>
      <c r="I131" s="193">
        <v>-6.834420627524068</v>
      </c>
      <c r="J131" s="193">
        <v>-21.667478903224151</v>
      </c>
      <c r="K131" s="193">
        <v>-9.9494097807757242</v>
      </c>
      <c r="L131" s="193">
        <v>1.979928002618081</v>
      </c>
      <c r="M131" s="193">
        <v>1.688327895740855</v>
      </c>
      <c r="N131" s="193">
        <v>-0.80472667344577076</v>
      </c>
      <c r="O131" s="193">
        <v>2.5026953463299151</v>
      </c>
      <c r="P131" s="193">
        <v>6.2574359858608659</v>
      </c>
      <c r="Q131" s="193">
        <v>2.0543943917953982</v>
      </c>
      <c r="R131" s="193">
        <v>-14.482429639052313</v>
      </c>
      <c r="S131" s="193">
        <v>0.42579301625079324</v>
      </c>
      <c r="T131" s="193">
        <v>3.8269982040695254</v>
      </c>
      <c r="U131" s="193">
        <v>-8.1564963087128746</v>
      </c>
      <c r="V131" s="193">
        <v>6.69462566014289</v>
      </c>
      <c r="W131" s="193">
        <v>3.0153588586402549</v>
      </c>
      <c r="X131" s="193">
        <v>-3.2221024925365214</v>
      </c>
      <c r="Y131" s="193">
        <v>2.5061604453773896</v>
      </c>
      <c r="Z131" s="193">
        <v>2.7547277324690924</v>
      </c>
      <c r="AA131" s="193">
        <v>0.90113508361493189</v>
      </c>
      <c r="AB131" s="193">
        <v>-2.4559896951481335</v>
      </c>
      <c r="AC131" s="193">
        <v>-0.51941192006339065</v>
      </c>
      <c r="AD131" s="193">
        <v>-0.86371681415928947</v>
      </c>
      <c r="AE131" s="193">
        <v>-0.11247589802185587</v>
      </c>
      <c r="AF131" s="193">
        <v>-0.74174694811345887</v>
      </c>
      <c r="AG131" s="193">
        <v>-1.4171498541434033</v>
      </c>
      <c r="AH131" s="193">
        <v>-0.15343306482546382</v>
      </c>
      <c r="AI131" s="193">
        <v>3.1099646927529534E-2</v>
      </c>
      <c r="AJ131" s="193">
        <v>-0.63460131675201126</v>
      </c>
    </row>
    <row r="132" spans="1:36" s="48" customFormat="1" ht="12" customHeight="1">
      <c r="A132" s="172" t="s">
        <v>466</v>
      </c>
      <c r="B132" s="195"/>
      <c r="C132" s="195">
        <v>-3.9379087010340186</v>
      </c>
      <c r="D132" s="195">
        <v>10.275349963230269</v>
      </c>
      <c r="E132" s="195">
        <v>10.247391530144938</v>
      </c>
      <c r="F132" s="195">
        <v>6.4979765753806049</v>
      </c>
      <c r="G132" s="195">
        <v>6.6297731602253691</v>
      </c>
      <c r="H132" s="195">
        <v>5.1371493487821738</v>
      </c>
      <c r="I132" s="195">
        <v>-6.3437336071270067</v>
      </c>
      <c r="J132" s="195">
        <v>-3.7976925654650842</v>
      </c>
      <c r="K132" s="195">
        <v>6.7760764740715729</v>
      </c>
      <c r="L132" s="195">
        <v>3.3568838722305685</v>
      </c>
      <c r="M132" s="195">
        <v>5.1786253759406975</v>
      </c>
      <c r="N132" s="195">
        <v>1.860140099973421</v>
      </c>
      <c r="O132" s="195">
        <v>3.4604231463672335</v>
      </c>
      <c r="P132" s="195">
        <v>2.2849774024399636</v>
      </c>
      <c r="Q132" s="195">
        <v>7.1822303531657639</v>
      </c>
      <c r="R132" s="195">
        <v>6.7031788615171024</v>
      </c>
      <c r="S132" s="195">
        <v>3.1558192263287452</v>
      </c>
      <c r="T132" s="195">
        <v>2.1366037506868736</v>
      </c>
      <c r="U132" s="195">
        <v>-4.8317198995303272</v>
      </c>
      <c r="V132" s="195">
        <v>1.1999805783490274</v>
      </c>
      <c r="W132" s="195">
        <v>3.187821712280396</v>
      </c>
      <c r="X132" s="195">
        <v>-0.28096977748256791</v>
      </c>
      <c r="Y132" s="195">
        <v>-3.1749785181879275</v>
      </c>
      <c r="Z132" s="195">
        <v>-2.1123345062792112</v>
      </c>
      <c r="AA132" s="195">
        <v>1.2745098039215605</v>
      </c>
      <c r="AB132" s="195">
        <v>2.4142369893860973</v>
      </c>
      <c r="AC132" s="195">
        <v>2.1740382497925026</v>
      </c>
      <c r="AD132" s="195">
        <v>1.2225530701434479</v>
      </c>
      <c r="AE132" s="195">
        <v>1.7679489237360997</v>
      </c>
      <c r="AF132" s="195">
        <v>-18.773216251537022</v>
      </c>
      <c r="AG132" s="195">
        <v>-9.0796690232381252</v>
      </c>
      <c r="AH132" s="195">
        <v>2.7916768367097831</v>
      </c>
      <c r="AI132" s="195">
        <v>3.1784664832066341</v>
      </c>
      <c r="AJ132" s="195">
        <v>5.7485010253438702</v>
      </c>
    </row>
    <row r="133" spans="1:36" s="72" customFormat="1" ht="12" customHeight="1">
      <c r="A133" s="177" t="s">
        <v>467</v>
      </c>
      <c r="B133" s="193"/>
      <c r="C133" s="193">
        <v>-5.6219139912720948</v>
      </c>
      <c r="D133" s="193">
        <v>9.981547812873103</v>
      </c>
      <c r="E133" s="193">
        <v>11.012639072564468</v>
      </c>
      <c r="F133" s="193">
        <v>6.7096552418996396</v>
      </c>
      <c r="G133" s="193">
        <v>7.1258775437661086</v>
      </c>
      <c r="H133" s="193">
        <v>5.3785294331131723</v>
      </c>
      <c r="I133" s="193">
        <v>-6.0781689725070294</v>
      </c>
      <c r="J133" s="193">
        <v>-2.7983530471770308</v>
      </c>
      <c r="K133" s="193">
        <v>7.1800426825325019</v>
      </c>
      <c r="L133" s="193">
        <v>3.1672524499821435</v>
      </c>
      <c r="M133" s="193">
        <v>5.5985534511497264</v>
      </c>
      <c r="N133" s="193">
        <v>1.9481688320679496</v>
      </c>
      <c r="O133" s="193">
        <v>2.9467689215251198</v>
      </c>
      <c r="P133" s="193">
        <v>1.7080410739022369</v>
      </c>
      <c r="Q133" s="193">
        <v>7.3365934650357474</v>
      </c>
      <c r="R133" s="193">
        <v>6.8294883724677504</v>
      </c>
      <c r="S133" s="193">
        <v>3.6217812150029545</v>
      </c>
      <c r="T133" s="193">
        <v>1.9581086293603391</v>
      </c>
      <c r="U133" s="193">
        <v>-5.6380203221419976</v>
      </c>
      <c r="V133" s="193">
        <v>0.74548961761034604</v>
      </c>
      <c r="W133" s="193">
        <v>2.6618010894988231</v>
      </c>
      <c r="X133" s="193">
        <v>-0.36459914207664212</v>
      </c>
      <c r="Y133" s="193">
        <v>-4.2205289700279707</v>
      </c>
      <c r="Z133" s="193">
        <v>-2.7652277212546323</v>
      </c>
      <c r="AA133" s="193">
        <v>0.75825947134653404</v>
      </c>
      <c r="AB133" s="193">
        <v>2.4485357677880728</v>
      </c>
      <c r="AC133" s="193">
        <v>2.1995013801766135</v>
      </c>
      <c r="AD133" s="193">
        <v>1.1390296020681063</v>
      </c>
      <c r="AE133" s="193">
        <v>1.7341809088659232</v>
      </c>
      <c r="AF133" s="193">
        <v>-18.946875408455199</v>
      </c>
      <c r="AG133" s="193">
        <v>-8.7308448641166763</v>
      </c>
      <c r="AH133" s="193">
        <v>2.5918763987592826</v>
      </c>
      <c r="AI133" s="193">
        <v>3.4056823563743563</v>
      </c>
      <c r="AJ133" s="193">
        <v>5.9064917280432212</v>
      </c>
    </row>
    <row r="134" spans="1:36" s="180" customFormat="1" ht="12" customHeight="1">
      <c r="A134" s="177" t="s">
        <v>468</v>
      </c>
      <c r="B134" s="193"/>
      <c r="C134" s="193">
        <v>12.164672661068593</v>
      </c>
      <c r="D134" s="193">
        <v>12.601033523254273</v>
      </c>
      <c r="E134" s="193">
        <v>4.389268063073672</v>
      </c>
      <c r="F134" s="193">
        <v>4.7570736106414131</v>
      </c>
      <c r="G134" s="193">
        <v>2.4211772301732566</v>
      </c>
      <c r="H134" s="193">
        <v>2.9260348812775874</v>
      </c>
      <c r="I134" s="193">
        <v>-8.8858265707140305</v>
      </c>
      <c r="J134" s="193">
        <v>-14.076854133990594</v>
      </c>
      <c r="K134" s="193">
        <v>2.2361301258230668</v>
      </c>
      <c r="L134" s="193">
        <v>5.6370360923351654</v>
      </c>
      <c r="M134" s="193">
        <v>0.16902088615236721</v>
      </c>
      <c r="N134" s="193">
        <v>0.72917922140531743</v>
      </c>
      <c r="O134" s="193">
        <v>10.24827998803471</v>
      </c>
      <c r="P134" s="193">
        <v>9.697199913175595</v>
      </c>
      <c r="Q134" s="193">
        <v>5.2881523621073541</v>
      </c>
      <c r="R134" s="193">
        <v>5.1118210862619833</v>
      </c>
      <c r="S134" s="193">
        <v>-2.8517790094761324</v>
      </c>
      <c r="T134" s="193">
        <v>4.6240912855434004</v>
      </c>
      <c r="U134" s="193">
        <v>6.4734596947974836</v>
      </c>
      <c r="V134" s="193">
        <v>6.9142125480153709</v>
      </c>
      <c r="W134" s="193">
        <v>9.5847015646127147</v>
      </c>
      <c r="X134" s="193">
        <v>0.68391736586053753</v>
      </c>
      <c r="Y134" s="193">
        <v>8.9915966386554516</v>
      </c>
      <c r="Z134" s="193">
        <v>4.6903109740426601</v>
      </c>
      <c r="AA134" s="193">
        <v>6.3612372652510203</v>
      </c>
      <c r="AB134" s="193">
        <v>2.0859178904244118</v>
      </c>
      <c r="AC134" s="193">
        <v>1.927424824779564</v>
      </c>
      <c r="AD134" s="193">
        <v>2.0351577663173117</v>
      </c>
      <c r="AE134" s="193">
        <v>2.1005434782608745</v>
      </c>
      <c r="AF134" s="193">
        <v>-17.052138503712783</v>
      </c>
      <c r="AG134" s="193">
        <v>-12.449464159661176</v>
      </c>
      <c r="AH134" s="193">
        <v>4.8156563805614496</v>
      </c>
      <c r="AI134" s="193">
        <v>0.91958041958042713</v>
      </c>
      <c r="AJ134" s="193">
        <v>4.136784118075056</v>
      </c>
    </row>
    <row r="135" spans="1:36" s="48" customFormat="1" ht="12" customHeight="1">
      <c r="A135" s="172" t="s">
        <v>469</v>
      </c>
      <c r="B135" s="195"/>
      <c r="C135" s="195">
        <v>10.98613876952102</v>
      </c>
      <c r="D135" s="195">
        <v>15.527631369262281</v>
      </c>
      <c r="E135" s="195">
        <v>7.9970368099726556</v>
      </c>
      <c r="F135" s="195">
        <v>7.1058905898158713</v>
      </c>
      <c r="G135" s="195">
        <v>9.6118087178513179</v>
      </c>
      <c r="H135" s="195">
        <v>8.4026739627111908</v>
      </c>
      <c r="I135" s="195">
        <v>10.745881408350172</v>
      </c>
      <c r="J135" s="195">
        <v>8.6589938006196121</v>
      </c>
      <c r="K135" s="195">
        <v>3.6805248802246382</v>
      </c>
      <c r="L135" s="195">
        <v>3.8799806939454129</v>
      </c>
      <c r="M135" s="195">
        <v>3.0728283845136843</v>
      </c>
      <c r="N135" s="195">
        <v>5.7387244249171374</v>
      </c>
      <c r="O135" s="195">
        <v>5.8656814216580244</v>
      </c>
      <c r="P135" s="195">
        <v>4.2533252795820005</v>
      </c>
      <c r="Q135" s="195">
        <v>4.0752679967954748</v>
      </c>
      <c r="R135" s="195">
        <v>3.7626575028636893</v>
      </c>
      <c r="S135" s="195">
        <v>5.3172276143458959</v>
      </c>
      <c r="T135" s="195">
        <v>9.3080395046612807E-2</v>
      </c>
      <c r="U135" s="195">
        <v>0.48235316294238828</v>
      </c>
      <c r="V135" s="195">
        <v>5.9955727310246516</v>
      </c>
      <c r="W135" s="195">
        <v>2.751328369890544</v>
      </c>
      <c r="X135" s="195">
        <v>8.0884731172094604</v>
      </c>
      <c r="Y135" s="195">
        <v>1.7203402434964943</v>
      </c>
      <c r="Z135" s="195">
        <v>3.6441144114411514</v>
      </c>
      <c r="AA135" s="195">
        <v>4.7603132562900754</v>
      </c>
      <c r="AB135" s="195">
        <v>4.2483812064440656</v>
      </c>
      <c r="AC135" s="195">
        <v>4.1908938943541614</v>
      </c>
      <c r="AD135" s="195">
        <v>3.1759994922651629</v>
      </c>
      <c r="AE135" s="195">
        <v>4.1138022736993918</v>
      </c>
      <c r="AF135" s="195">
        <v>3.3079415329062982</v>
      </c>
      <c r="AG135" s="195">
        <v>2.5888818397885842</v>
      </c>
      <c r="AH135" s="195">
        <v>1.3733350273681566</v>
      </c>
      <c r="AI135" s="195">
        <v>3.5542959892675299</v>
      </c>
      <c r="AJ135" s="195">
        <v>3.2145719687941039</v>
      </c>
    </row>
    <row r="136" spans="1:36" s="180" customFormat="1" ht="12" customHeight="1">
      <c r="A136" s="177" t="s">
        <v>470</v>
      </c>
      <c r="B136" s="193"/>
      <c r="C136" s="193">
        <v>13.013872288022014</v>
      </c>
      <c r="D136" s="193">
        <v>17.615056727132881</v>
      </c>
      <c r="E136" s="193">
        <v>7.4029415571587265</v>
      </c>
      <c r="F136" s="193">
        <v>7.4654319421540123</v>
      </c>
      <c r="G136" s="193">
        <v>9.8854984359322486</v>
      </c>
      <c r="H136" s="193">
        <v>8.5584303278028102</v>
      </c>
      <c r="I136" s="193">
        <v>12.105109517942921</v>
      </c>
      <c r="J136" s="193">
        <v>10.392401767154055</v>
      </c>
      <c r="K136" s="193">
        <v>5.4144711065623028</v>
      </c>
      <c r="L136" s="193">
        <v>3.3746856854616851</v>
      </c>
      <c r="M136" s="193">
        <v>1.9547487406766066</v>
      </c>
      <c r="N136" s="193">
        <v>6.4297666384785686</v>
      </c>
      <c r="O136" s="193">
        <v>6.012922508900715</v>
      </c>
      <c r="P136" s="193">
        <v>4.2653892398906663</v>
      </c>
      <c r="Q136" s="193">
        <v>4.0159549248901101</v>
      </c>
      <c r="R136" s="193">
        <v>3.2204087634171401</v>
      </c>
      <c r="S136" s="193">
        <v>5.4310386580095127</v>
      </c>
      <c r="T136" s="193">
        <v>1.8188745730468128</v>
      </c>
      <c r="U136" s="193">
        <v>-0.21364402393874116</v>
      </c>
      <c r="V136" s="193">
        <v>3.9501050559855457</v>
      </c>
      <c r="W136" s="193">
        <v>3.3415037278491155</v>
      </c>
      <c r="X136" s="193">
        <v>4.5179276161048989</v>
      </c>
      <c r="Y136" s="193">
        <v>1.924908207982952</v>
      </c>
      <c r="Z136" s="193">
        <v>4.3683589138134664</v>
      </c>
      <c r="AA136" s="193">
        <v>4.054360993337383</v>
      </c>
      <c r="AB136" s="193">
        <v>4.0374166183372324</v>
      </c>
      <c r="AC136" s="193">
        <v>5.4197821637577306</v>
      </c>
      <c r="AD136" s="193">
        <v>3.8501989295463375</v>
      </c>
      <c r="AE136" s="193">
        <v>3.1244304570435304</v>
      </c>
      <c r="AF136" s="193">
        <v>2.4649542501284429</v>
      </c>
      <c r="AG136" s="193">
        <v>2.7246556172572696</v>
      </c>
      <c r="AH136" s="193">
        <v>2.319518924851053</v>
      </c>
      <c r="AI136" s="193">
        <v>2.1919926375303191</v>
      </c>
      <c r="AJ136" s="193">
        <v>1.2660931061826375</v>
      </c>
    </row>
    <row r="137" spans="1:36" s="72" customFormat="1" ht="12" customHeight="1">
      <c r="A137" s="177" t="s">
        <v>471</v>
      </c>
      <c r="B137" s="193"/>
      <c r="C137" s="193">
        <v>4.1728595234878298</v>
      </c>
      <c r="D137" s="193">
        <v>7.9833113556280892</v>
      </c>
      <c r="E137" s="193">
        <v>10.269859064702132</v>
      </c>
      <c r="F137" s="193">
        <v>5.7641334737300838</v>
      </c>
      <c r="G137" s="193">
        <v>8.5637777434471474</v>
      </c>
      <c r="H137" s="193">
        <v>7.8186762799228262</v>
      </c>
      <c r="I137" s="193">
        <v>5.5755158305348118</v>
      </c>
      <c r="J137" s="193">
        <v>1.9988054394177226</v>
      </c>
      <c r="K137" s="193">
        <v>-2.832552565638963</v>
      </c>
      <c r="L137" s="193">
        <v>6.1343760511268073</v>
      </c>
      <c r="M137" s="193">
        <v>7.6707734157324126</v>
      </c>
      <c r="N137" s="193">
        <v>3.318698030366221</v>
      </c>
      <c r="O137" s="193">
        <v>5.3487488723232559</v>
      </c>
      <c r="P137" s="193">
        <v>4.2118309859154834</v>
      </c>
      <c r="Q137" s="193">
        <v>4.2675806591125252</v>
      </c>
      <c r="R137" s="193">
        <v>5.4637838958884117</v>
      </c>
      <c r="S137" s="193">
        <v>4.9939038779202463</v>
      </c>
      <c r="T137" s="193">
        <v>-4.9146399707818631</v>
      </c>
      <c r="U137" s="193">
        <v>2.5449352440045203</v>
      </c>
      <c r="V137" s="193">
        <v>11.756739884170983</v>
      </c>
      <c r="W137" s="193">
        <v>1.2023031969748956</v>
      </c>
      <c r="X137" s="193">
        <v>17.771040854626818</v>
      </c>
      <c r="Y137" s="193">
        <v>1.258959087434917</v>
      </c>
      <c r="Z137" s="193">
        <v>2.0814344308989376</v>
      </c>
      <c r="AA137" s="193">
        <v>6.2397544557218083</v>
      </c>
      <c r="AB137" s="193">
        <v>4.7025607353906764</v>
      </c>
      <c r="AC137" s="193">
        <v>1.3808932535651195</v>
      </c>
      <c r="AD137" s="193">
        <v>1.5427058590657055</v>
      </c>
      <c r="AE137" s="193">
        <v>6.5156739239025825</v>
      </c>
      <c r="AF137" s="193">
        <v>5.2581010442998206</v>
      </c>
      <c r="AG137" s="193">
        <v>2.272776666956446</v>
      </c>
      <c r="AH137" s="193">
        <v>-0.79848696548390308</v>
      </c>
      <c r="AI137" s="193">
        <v>6.2797223769332788</v>
      </c>
      <c r="AJ137" s="193">
        <v>6.7325425539419825</v>
      </c>
    </row>
    <row r="138" spans="1:36" s="48" customFormat="1" ht="12" customHeight="1">
      <c r="A138" s="172" t="s">
        <v>472</v>
      </c>
      <c r="B138" s="192"/>
      <c r="C138" s="192">
        <v>9.4631876949708698</v>
      </c>
      <c r="D138" s="192">
        <v>5.4476567004365393</v>
      </c>
      <c r="E138" s="192">
        <v>4.8147222395800782</v>
      </c>
      <c r="F138" s="192">
        <v>5.0928548007273378</v>
      </c>
      <c r="G138" s="192">
        <v>6.9847257874657771</v>
      </c>
      <c r="H138" s="192">
        <v>2.1819820775226759</v>
      </c>
      <c r="I138" s="192">
        <v>-7.0892037051451808</v>
      </c>
      <c r="J138" s="192">
        <v>-10.970084127482806</v>
      </c>
      <c r="K138" s="192">
        <v>0.62655855460234022</v>
      </c>
      <c r="L138" s="192">
        <v>7.8778999540215437</v>
      </c>
      <c r="M138" s="192">
        <v>7.3734017192804941</v>
      </c>
      <c r="N138" s="192">
        <v>4.456494681674144</v>
      </c>
      <c r="O138" s="192">
        <v>8.9114458878920146</v>
      </c>
      <c r="P138" s="192">
        <v>8.9646770788364165</v>
      </c>
      <c r="Q138" s="192">
        <v>5.8364449461618619</v>
      </c>
      <c r="R138" s="192">
        <v>6.7904210040510691</v>
      </c>
      <c r="S138" s="192">
        <v>5.9384783819603086</v>
      </c>
      <c r="T138" s="192">
        <v>6.4722440043695144</v>
      </c>
      <c r="U138" s="192">
        <v>-5.5922144930991351</v>
      </c>
      <c r="V138" s="192">
        <v>11.932612440363982</v>
      </c>
      <c r="W138" s="192">
        <v>8.5801534098233816</v>
      </c>
      <c r="X138" s="192">
        <v>7.114076030899156</v>
      </c>
      <c r="Y138" s="192">
        <v>-0.55525535511402779</v>
      </c>
      <c r="Z138" s="192">
        <v>1.8830135182676031</v>
      </c>
      <c r="AA138" s="192">
        <v>3.2297546316397643</v>
      </c>
      <c r="AB138" s="192">
        <v>0.3752326574950331</v>
      </c>
      <c r="AC138" s="192">
        <v>3.0892935505264347</v>
      </c>
      <c r="AD138" s="192">
        <v>5.1174297949699366</v>
      </c>
      <c r="AE138" s="192">
        <v>3.1434304313539201</v>
      </c>
      <c r="AF138" s="192">
        <v>-2.6284482885861564</v>
      </c>
      <c r="AG138" s="192">
        <v>0.92678209252056831</v>
      </c>
      <c r="AH138" s="192">
        <v>0.96693380753842462</v>
      </c>
      <c r="AI138" s="192">
        <v>-0.59382316802874868</v>
      </c>
      <c r="AJ138" s="192">
        <v>2.65195387437862</v>
      </c>
    </row>
    <row r="139" spans="1:36" s="48" customFormat="1" ht="12" customHeight="1">
      <c r="A139" s="177" t="s">
        <v>575</v>
      </c>
      <c r="B139" s="193"/>
      <c r="C139" s="193">
        <v>13.82910093249663</v>
      </c>
      <c r="D139" s="193">
        <v>-0.71358648049873352</v>
      </c>
      <c r="E139" s="193">
        <v>5.5395552787940119</v>
      </c>
      <c r="F139" s="193">
        <v>6.0059986232667768</v>
      </c>
      <c r="G139" s="193">
        <v>-3.6967462139659943</v>
      </c>
      <c r="H139" s="193">
        <v>-1.1992775436484067</v>
      </c>
      <c r="I139" s="193">
        <v>-24.47656421381042</v>
      </c>
      <c r="J139" s="193">
        <v>-27.842504437631106</v>
      </c>
      <c r="K139" s="193">
        <v>-13.409070578763746</v>
      </c>
      <c r="L139" s="193">
        <v>9.8192148760330582</v>
      </c>
      <c r="M139" s="193">
        <v>22.966934763181413</v>
      </c>
      <c r="N139" s="193">
        <v>2.7807527539779784</v>
      </c>
      <c r="O139" s="193">
        <v>8.3063525734062864</v>
      </c>
      <c r="P139" s="193">
        <v>7.7380338796687624</v>
      </c>
      <c r="Q139" s="193">
        <v>-22.009248923616653</v>
      </c>
      <c r="R139" s="193">
        <v>1.5089555900874956</v>
      </c>
      <c r="S139" s="193">
        <v>4.9470249365507755</v>
      </c>
      <c r="T139" s="193">
        <v>4.149552800276382</v>
      </c>
      <c r="U139" s="193">
        <v>-6.9770013268465334</v>
      </c>
      <c r="V139" s="193">
        <v>0.37243947858473803</v>
      </c>
      <c r="W139" s="193">
        <v>-2.431610942249236</v>
      </c>
      <c r="X139" s="193">
        <v>3.9163328882955142</v>
      </c>
      <c r="Y139" s="193">
        <v>1.6780221919408262</v>
      </c>
      <c r="Z139" s="193">
        <v>-1.40909787103692</v>
      </c>
      <c r="AA139" s="193">
        <v>3.4177411837812599</v>
      </c>
      <c r="AB139" s="193">
        <v>-1.1378999549346531</v>
      </c>
      <c r="AC139" s="193">
        <v>4.0341880341880199</v>
      </c>
      <c r="AD139" s="193">
        <v>7.3575053857669559</v>
      </c>
      <c r="AE139" s="193">
        <v>2.2277396095503548</v>
      </c>
      <c r="AF139" s="193">
        <v>-3.1573343979771806</v>
      </c>
      <c r="AG139" s="193">
        <v>-1.0718702762127208</v>
      </c>
      <c r="AH139" s="193">
        <v>1.9655507709404105</v>
      </c>
      <c r="AI139" s="193">
        <v>-1.682446699816083</v>
      </c>
      <c r="AJ139" s="193">
        <v>2.9686850491894177</v>
      </c>
    </row>
    <row r="140" spans="1:36" s="180" customFormat="1" ht="12" customHeight="1">
      <c r="A140" s="177" t="s">
        <v>473</v>
      </c>
      <c r="B140" s="193"/>
      <c r="C140" s="193">
        <v>7.3486539724228521</v>
      </c>
      <c r="D140" s="193">
        <v>8.5973625620825374</v>
      </c>
      <c r="E140" s="193">
        <v>4.4776623786243732</v>
      </c>
      <c r="F140" s="193">
        <v>4.6620448737991751</v>
      </c>
      <c r="G140" s="193">
        <v>12.043513644370734</v>
      </c>
      <c r="H140" s="193">
        <v>3.5462101430620407</v>
      </c>
      <c r="I140" s="193">
        <v>-0.50612230401078762</v>
      </c>
      <c r="J140" s="193">
        <v>-6.1811139570374252</v>
      </c>
      <c r="K140" s="193">
        <v>3.7146254458977381</v>
      </c>
      <c r="L140" s="193">
        <v>7.5190314592313996</v>
      </c>
      <c r="M140" s="193">
        <v>4.4903947862285492</v>
      </c>
      <c r="N140" s="193">
        <v>4.8150083270744233</v>
      </c>
      <c r="O140" s="193">
        <v>9.0380870784328948</v>
      </c>
      <c r="P140" s="193">
        <v>9.2096804148749385</v>
      </c>
      <c r="Q140" s="193">
        <v>11.582410538502288</v>
      </c>
      <c r="R140" s="193">
        <v>7.5230809812714341</v>
      </c>
      <c r="S140" s="193">
        <v>6.0661073221791639</v>
      </c>
      <c r="T140" s="193">
        <v>6.7641193281111782</v>
      </c>
      <c r="U140" s="193">
        <v>-5.4242330874848363</v>
      </c>
      <c r="V140" s="193">
        <v>13.304725399467543</v>
      </c>
      <c r="W140" s="193">
        <v>9.7364614126674667</v>
      </c>
      <c r="X140" s="193">
        <v>7.4085598015213492</v>
      </c>
      <c r="Y140" s="193">
        <v>-0.75470547428282941</v>
      </c>
      <c r="Z140" s="193">
        <v>2.1787889727852985</v>
      </c>
      <c r="AA140" s="193">
        <v>3.2129661300446912</v>
      </c>
      <c r="AB140" s="193">
        <v>0.50729255813106988</v>
      </c>
      <c r="AC140" s="193">
        <v>3.0081018015276015</v>
      </c>
      <c r="AD140" s="193">
        <v>4.9249006296387563</v>
      </c>
      <c r="AE140" s="193">
        <v>3.2233624212597789</v>
      </c>
      <c r="AF140" s="193">
        <v>-2.5835807032016334</v>
      </c>
      <c r="AG140" s="193">
        <v>1.0981793692969859</v>
      </c>
      <c r="AH140" s="193">
        <v>0.88245478078781048</v>
      </c>
      <c r="AI140" s="193">
        <v>-0.49980223652511313</v>
      </c>
      <c r="AJ140" s="193">
        <v>2.6249047281137479</v>
      </c>
    </row>
    <row r="141" spans="1:36" s="180" customFormat="1" ht="12" customHeight="1">
      <c r="A141" s="172" t="s">
        <v>474</v>
      </c>
      <c r="B141" s="192"/>
      <c r="C141" s="192">
        <v>6.1701360263808738</v>
      </c>
      <c r="D141" s="192">
        <v>9.1638154861566079</v>
      </c>
      <c r="E141" s="192">
        <v>-0.63906640733537756</v>
      </c>
      <c r="F141" s="192">
        <v>4.6756152125279726</v>
      </c>
      <c r="G141" s="192">
        <v>16.452233383201545</v>
      </c>
      <c r="H141" s="192">
        <v>12.750513874614583</v>
      </c>
      <c r="I141" s="192">
        <v>3.4467042670768535</v>
      </c>
      <c r="J141" s="192">
        <v>-12.593425959435436</v>
      </c>
      <c r="K141" s="192">
        <v>11.54915885831555</v>
      </c>
      <c r="L141" s="192">
        <v>12.212539336722344</v>
      </c>
      <c r="M141" s="192">
        <v>7.6309639377269605</v>
      </c>
      <c r="N141" s="192">
        <v>-4.0580717144250542</v>
      </c>
      <c r="O141" s="192">
        <v>6.2658858101850399</v>
      </c>
      <c r="P141" s="192">
        <v>14.014324938892912</v>
      </c>
      <c r="Q141" s="192">
        <v>1.0512279653077456</v>
      </c>
      <c r="R141" s="192">
        <v>8.8899758838786056</v>
      </c>
      <c r="S141" s="192">
        <v>0.92610971239932383</v>
      </c>
      <c r="T141" s="192">
        <v>0.61070598647130225</v>
      </c>
      <c r="U141" s="192">
        <v>-3.0267645409698645</v>
      </c>
      <c r="V141" s="192">
        <v>12.940084343420949</v>
      </c>
      <c r="W141" s="192">
        <v>14.999365926287766</v>
      </c>
      <c r="X141" s="192">
        <v>4.0025485615330609</v>
      </c>
      <c r="Y141" s="192">
        <v>4.7289549331615888</v>
      </c>
      <c r="Z141" s="192">
        <v>1.8028692919763216</v>
      </c>
      <c r="AA141" s="192">
        <v>2.1123855407485905</v>
      </c>
      <c r="AB141" s="192">
        <v>3.539312265311338</v>
      </c>
      <c r="AC141" s="192">
        <v>2.5316940785462805</v>
      </c>
      <c r="AD141" s="192">
        <v>4.8197806379711068</v>
      </c>
      <c r="AE141" s="192">
        <v>4.8834171277792393</v>
      </c>
      <c r="AF141" s="192">
        <v>6.347857262067393</v>
      </c>
      <c r="AG141" s="192">
        <v>9.0050189336146502</v>
      </c>
      <c r="AH141" s="192">
        <v>9.4565736117072845</v>
      </c>
      <c r="AI141" s="192">
        <v>4.042109057783037</v>
      </c>
      <c r="AJ141" s="192">
        <v>1.6205156058321677</v>
      </c>
    </row>
    <row r="142" spans="1:36" s="35" customFormat="1" ht="12" customHeight="1">
      <c r="A142" s="172" t="s">
        <v>475</v>
      </c>
      <c r="B142" s="192"/>
      <c r="C142" s="192">
        <v>2.5023390050903203</v>
      </c>
      <c r="D142" s="192">
        <v>20.256346787543137</v>
      </c>
      <c r="E142" s="192">
        <v>14.913002926703768</v>
      </c>
      <c r="F142" s="192">
        <v>8.4679778001057997</v>
      </c>
      <c r="G142" s="192">
        <v>11.035594947813848</v>
      </c>
      <c r="H142" s="192">
        <v>3.5603405805857875</v>
      </c>
      <c r="I142" s="192">
        <v>-9.4649328501385668</v>
      </c>
      <c r="J142" s="192">
        <v>-15.685127582318174</v>
      </c>
      <c r="K142" s="192">
        <v>10.266005450039842</v>
      </c>
      <c r="L142" s="192">
        <v>5.363312574645974</v>
      </c>
      <c r="M142" s="192">
        <v>5.9541219871363467</v>
      </c>
      <c r="N142" s="192">
        <v>9.3025977065293688</v>
      </c>
      <c r="O142" s="192">
        <v>11.482186279928939</v>
      </c>
      <c r="P142" s="192">
        <v>8.5189235376197416</v>
      </c>
      <c r="Q142" s="192">
        <v>1.8631723231232229</v>
      </c>
      <c r="R142" s="192">
        <v>3.4878113642407698</v>
      </c>
      <c r="S142" s="192">
        <v>-0.96038703289059413</v>
      </c>
      <c r="T142" s="192">
        <v>1.5329076986146504</v>
      </c>
      <c r="U142" s="192">
        <v>-1.488298559232959</v>
      </c>
      <c r="V142" s="192">
        <v>13.648414247989166</v>
      </c>
      <c r="W142" s="192">
        <v>1.7853990784644225</v>
      </c>
      <c r="X142" s="192">
        <v>19.689578515077798</v>
      </c>
      <c r="Y142" s="192">
        <v>1.0614539095678168</v>
      </c>
      <c r="Z142" s="192">
        <v>-11.219530885010215</v>
      </c>
      <c r="AA142" s="192">
        <v>3.0640897314710287</v>
      </c>
      <c r="AB142" s="192">
        <v>4.3241469018587679</v>
      </c>
      <c r="AC142" s="192">
        <v>8.2645815854075551</v>
      </c>
      <c r="AD142" s="192">
        <v>5.8845337399467752</v>
      </c>
      <c r="AE142" s="192">
        <v>1.1904492986062536</v>
      </c>
      <c r="AF142" s="192">
        <v>-17.247187248861508</v>
      </c>
      <c r="AG142" s="192">
        <v>-5.9990639318369716</v>
      </c>
      <c r="AH142" s="192">
        <v>8.7767354165889486</v>
      </c>
      <c r="AI142" s="192">
        <v>4.3982962422618073</v>
      </c>
      <c r="AJ142" s="192">
        <v>-1.5772675353030934</v>
      </c>
    </row>
    <row r="143" spans="1:36" s="48" customFormat="1" ht="12" customHeight="1">
      <c r="A143" s="177" t="s">
        <v>476</v>
      </c>
      <c r="B143" s="193"/>
      <c r="C143" s="193">
        <v>-6.6532233720130023</v>
      </c>
      <c r="D143" s="193">
        <v>40.816484923745577</v>
      </c>
      <c r="E143" s="193">
        <v>23.445494713441903</v>
      </c>
      <c r="F143" s="193">
        <v>7.5157756875818649</v>
      </c>
      <c r="G143" s="193">
        <v>17.14930372913264</v>
      </c>
      <c r="H143" s="193">
        <v>-2.1067930191064761</v>
      </c>
      <c r="I143" s="193">
        <v>-28.430378524526844</v>
      </c>
      <c r="J143" s="193">
        <v>-53.878975950349108</v>
      </c>
      <c r="K143" s="193">
        <v>40.033641715727498</v>
      </c>
      <c r="L143" s="193">
        <v>16.067371719545648</v>
      </c>
      <c r="M143" s="193">
        <v>15.496760259179283</v>
      </c>
      <c r="N143" s="193">
        <v>27.334618980832161</v>
      </c>
      <c r="O143" s="193">
        <v>35.233331038650107</v>
      </c>
      <c r="P143" s="193">
        <v>17.620475113122168</v>
      </c>
      <c r="Q143" s="193">
        <v>-1.133429188326204</v>
      </c>
      <c r="R143" s="193">
        <v>-0.48104048716901104</v>
      </c>
      <c r="S143" s="193">
        <v>-10.944395841784498</v>
      </c>
      <c r="T143" s="193">
        <v>14.882500795767612</v>
      </c>
      <c r="U143" s="193">
        <v>-8.4936846731507814</v>
      </c>
      <c r="V143" s="193">
        <v>40.151499331774119</v>
      </c>
      <c r="W143" s="193">
        <v>7.1652331978708332</v>
      </c>
      <c r="X143" s="193">
        <v>55.849690127529129</v>
      </c>
      <c r="Y143" s="193">
        <v>-2.9584413151403481</v>
      </c>
      <c r="Z143" s="193">
        <v>-32.543500194202423</v>
      </c>
      <c r="AA143" s="193">
        <v>-9.3294311646542525</v>
      </c>
      <c r="AB143" s="193">
        <v>1.4616971468723818</v>
      </c>
      <c r="AC143" s="193">
        <v>19.807495028127647</v>
      </c>
      <c r="AD143" s="193">
        <v>13.218733674803644</v>
      </c>
      <c r="AE143" s="193">
        <v>0.48735072324485884</v>
      </c>
      <c r="AF143" s="193">
        <v>-19.197067797669348</v>
      </c>
      <c r="AG143" s="193">
        <v>-3.3275497989212965</v>
      </c>
      <c r="AH143" s="193">
        <v>12.332869565217393</v>
      </c>
      <c r="AI143" s="193">
        <v>5.6004359713522263</v>
      </c>
      <c r="AJ143" s="193">
        <v>-17.185172587701288</v>
      </c>
    </row>
    <row r="144" spans="1:36" s="180" customFormat="1" ht="12" customHeight="1">
      <c r="A144" s="177" t="s">
        <v>477</v>
      </c>
      <c r="B144" s="193"/>
      <c r="C144" s="193">
        <v>7.6623226467139176</v>
      </c>
      <c r="D144" s="193">
        <v>11.358964131201873</v>
      </c>
      <c r="E144" s="193">
        <v>16.934395062408726</v>
      </c>
      <c r="F144" s="193">
        <v>11.40813874030961</v>
      </c>
      <c r="G144" s="193">
        <v>11.467729825192194</v>
      </c>
      <c r="H144" s="193">
        <v>8.4246477871068777</v>
      </c>
      <c r="I144" s="193">
        <v>7.8452990331189483</v>
      </c>
      <c r="J144" s="193">
        <v>3.4133597293328251</v>
      </c>
      <c r="K144" s="193">
        <v>4.7105713254562289</v>
      </c>
      <c r="L144" s="193">
        <v>2.0687536527251211</v>
      </c>
      <c r="M144" s="193">
        <v>7.4121110238359194</v>
      </c>
      <c r="N144" s="193">
        <v>8.3508747949699256</v>
      </c>
      <c r="O144" s="193">
        <v>3.333564611862073</v>
      </c>
      <c r="P144" s="193">
        <v>3.2345688055474255</v>
      </c>
      <c r="Q144" s="193">
        <v>3.1397267077807385</v>
      </c>
      <c r="R144" s="193">
        <v>6.5715776257932816</v>
      </c>
      <c r="S144" s="193">
        <v>2.3523905839824408</v>
      </c>
      <c r="T144" s="193">
        <v>-7.2208294572421181</v>
      </c>
      <c r="U144" s="193">
        <v>0.86444230442417336</v>
      </c>
      <c r="V144" s="193">
        <v>2.5958125533539942</v>
      </c>
      <c r="W144" s="193">
        <v>-3.7015951565048937</v>
      </c>
      <c r="X144" s="193">
        <v>5.1689442688555971</v>
      </c>
      <c r="Y144" s="193">
        <v>3.6522547551740843</v>
      </c>
      <c r="Z144" s="193">
        <v>1.776122983219139</v>
      </c>
      <c r="AA144" s="193">
        <v>10.002459369171817</v>
      </c>
      <c r="AB144" s="193">
        <v>7.1823152952574389</v>
      </c>
      <c r="AC144" s="193">
        <v>2.5869786279843794</v>
      </c>
      <c r="AD144" s="193">
        <v>1.8240584240914615</v>
      </c>
      <c r="AE144" s="193">
        <v>1.2451481655593568</v>
      </c>
      <c r="AF144" s="193">
        <v>-4.2019016625165335</v>
      </c>
      <c r="AG144" s="193">
        <v>-4.0923908381230234</v>
      </c>
      <c r="AH144" s="193">
        <v>3.7562779797762857</v>
      </c>
      <c r="AI144" s="193">
        <v>0.93923223476065232</v>
      </c>
      <c r="AJ144" s="193">
        <v>1.5010013792985575</v>
      </c>
    </row>
    <row r="145" spans="1:36" s="72" customFormat="1" ht="12" customHeight="1">
      <c r="A145" s="177" t="s">
        <v>478</v>
      </c>
      <c r="B145" s="193"/>
      <c r="C145" s="193">
        <v>8.7101186376555688</v>
      </c>
      <c r="D145" s="193">
        <v>9.2347366730319607</v>
      </c>
      <c r="E145" s="193">
        <v>6.439570314095505</v>
      </c>
      <c r="F145" s="193">
        <v>7.7552993906276413</v>
      </c>
      <c r="G145" s="193">
        <v>5.05402306218528</v>
      </c>
      <c r="H145" s="193">
        <v>6.6739435521596704</v>
      </c>
      <c r="I145" s="193">
        <v>-0.67686519260469424</v>
      </c>
      <c r="J145" s="193">
        <v>-0.52406608735714144</v>
      </c>
      <c r="K145" s="193">
        <v>4.4262474350150285</v>
      </c>
      <c r="L145" s="193">
        <v>3.0719477639522097</v>
      </c>
      <c r="M145" s="193">
        <v>-0.17630149348282487</v>
      </c>
      <c r="N145" s="193">
        <v>-0.39812730494756465</v>
      </c>
      <c r="O145" s="193">
        <v>0.87577464280776951</v>
      </c>
      <c r="P145" s="193">
        <v>3.721160263132802</v>
      </c>
      <c r="Q145" s="193">
        <v>3.947285271932401</v>
      </c>
      <c r="R145" s="193">
        <v>3.8686857521830404</v>
      </c>
      <c r="S145" s="193">
        <v>3.7501330211769641</v>
      </c>
      <c r="T145" s="193">
        <v>2.1211561737132456</v>
      </c>
      <c r="U145" s="193">
        <v>1.2108033185351843</v>
      </c>
      <c r="V145" s="193">
        <v>6.7516808494802376</v>
      </c>
      <c r="W145" s="193">
        <v>3.2099729480993915</v>
      </c>
      <c r="X145" s="193">
        <v>1.8369902003170466</v>
      </c>
      <c r="Y145" s="193">
        <v>3.5537551906671894</v>
      </c>
      <c r="Z145" s="193">
        <v>1.5830852867447049</v>
      </c>
      <c r="AA145" s="193">
        <v>5.7472569050321454</v>
      </c>
      <c r="AB145" s="193">
        <v>3.5711872020863353</v>
      </c>
      <c r="AC145" s="193">
        <v>4.7339208671753852</v>
      </c>
      <c r="AD145" s="193">
        <v>3.5681694074185373</v>
      </c>
      <c r="AE145" s="193">
        <v>1.8776119719879887</v>
      </c>
      <c r="AF145" s="193">
        <v>-31.88618230698961</v>
      </c>
      <c r="AG145" s="193">
        <v>-13.01281495571115</v>
      </c>
      <c r="AH145" s="193">
        <v>14.363264372937195</v>
      </c>
      <c r="AI145" s="193">
        <v>10.155729385591712</v>
      </c>
      <c r="AJ145" s="193">
        <v>10.891881578824908</v>
      </c>
    </row>
    <row r="146" spans="1:36" s="180" customFormat="1" ht="12" customHeight="1">
      <c r="A146" s="177" t="s">
        <v>479</v>
      </c>
      <c r="B146" s="193"/>
      <c r="C146" s="193">
        <v>12.716763005780351</v>
      </c>
      <c r="D146" s="193">
        <v>32.136752136752136</v>
      </c>
      <c r="E146" s="193">
        <v>16.170763260025865</v>
      </c>
      <c r="F146" s="193">
        <v>12.806236080178167</v>
      </c>
      <c r="G146" s="193">
        <v>-4.2448173741362325</v>
      </c>
      <c r="H146" s="193">
        <v>30.103092783505161</v>
      </c>
      <c r="I146" s="193">
        <v>3.6450079239302795</v>
      </c>
      <c r="J146" s="193">
        <v>-4.7400611620795132</v>
      </c>
      <c r="K146" s="193">
        <v>16.773675762439794</v>
      </c>
      <c r="L146" s="193">
        <v>16.769759450171833</v>
      </c>
      <c r="M146" s="193">
        <v>10.476751030017667</v>
      </c>
      <c r="N146" s="193">
        <v>10.069259456579644</v>
      </c>
      <c r="O146" s="193">
        <v>-12.100677637947726</v>
      </c>
      <c r="P146" s="193">
        <v>39.922907488986795</v>
      </c>
      <c r="Q146" s="193">
        <v>9.720582447855179</v>
      </c>
      <c r="R146" s="193">
        <v>10.078909612625537</v>
      </c>
      <c r="S146" s="193">
        <v>3.8123167155425222</v>
      </c>
      <c r="T146" s="193">
        <v>2.3226616446955433</v>
      </c>
      <c r="U146" s="193">
        <v>-0.85889570552146211</v>
      </c>
      <c r="V146" s="193">
        <v>2.5061881188118917</v>
      </c>
      <c r="W146" s="193">
        <v>2.8071234530636815</v>
      </c>
      <c r="X146" s="193">
        <v>14.151497357604242</v>
      </c>
      <c r="Y146" s="193">
        <v>8.5905349794238646</v>
      </c>
      <c r="Z146" s="193">
        <v>12.29275225011844</v>
      </c>
      <c r="AA146" s="193">
        <v>6.2012233705969209</v>
      </c>
      <c r="AB146" s="193">
        <v>-1.787487586891757</v>
      </c>
      <c r="AC146" s="193">
        <v>10.010111223458026</v>
      </c>
      <c r="AD146" s="193">
        <v>3.1433823529411882</v>
      </c>
      <c r="AE146" s="193">
        <v>1.8713241846373165</v>
      </c>
      <c r="AF146" s="193">
        <v>4.8110566829951011</v>
      </c>
      <c r="AG146" s="193">
        <v>18.193957603071283</v>
      </c>
      <c r="AH146" s="193">
        <v>4.6886033046179989</v>
      </c>
      <c r="AI146" s="193">
        <v>5.2745177391069689</v>
      </c>
      <c r="AJ146" s="193">
        <v>6.5863659661711864</v>
      </c>
    </row>
    <row r="147" spans="1:36" s="48" customFormat="1" ht="12" customHeight="1">
      <c r="A147" s="172" t="s">
        <v>293</v>
      </c>
      <c r="B147" s="192"/>
      <c r="C147" s="192">
        <v>-0.72825810822254766</v>
      </c>
      <c r="D147" s="192">
        <v>25.432909664761567</v>
      </c>
      <c r="E147" s="192">
        <v>35.951579448468152</v>
      </c>
      <c r="F147" s="192">
        <v>16.402381071482182</v>
      </c>
      <c r="G147" s="192">
        <v>59.0631714654061</v>
      </c>
      <c r="H147" s="192">
        <v>16.976009077646296</v>
      </c>
      <c r="I147" s="192">
        <v>-12.79866043074081</v>
      </c>
      <c r="J147" s="192">
        <v>-22.057421337006033</v>
      </c>
      <c r="K147" s="192">
        <v>19.817860540981385</v>
      </c>
      <c r="L147" s="192">
        <v>37.43618831537151</v>
      </c>
      <c r="M147" s="192">
        <v>22.940569541890213</v>
      </c>
      <c r="N147" s="192">
        <v>24.308038336942104</v>
      </c>
      <c r="O147" s="192">
        <v>6.1214707192913664</v>
      </c>
      <c r="P147" s="192">
        <v>14.390686134173109</v>
      </c>
      <c r="Q147" s="192">
        <v>8.8807319040071064</v>
      </c>
      <c r="R147" s="192">
        <v>4.8995520322005603</v>
      </c>
      <c r="S147" s="192">
        <v>9.9505758040561858</v>
      </c>
      <c r="T147" s="192">
        <v>6.4428697962799077</v>
      </c>
      <c r="U147" s="192">
        <v>-11.216236457137157</v>
      </c>
      <c r="V147" s="192">
        <v>9.879563241014111</v>
      </c>
      <c r="W147" s="192">
        <v>7.4367088607594951</v>
      </c>
      <c r="X147" s="192">
        <v>7.5463758738274436</v>
      </c>
      <c r="Y147" s="192">
        <v>4.3060841063196023</v>
      </c>
      <c r="Z147" s="192">
        <v>6.8397119450784629</v>
      </c>
      <c r="AA147" s="192">
        <v>-1.9015411724569731</v>
      </c>
      <c r="AB147" s="192">
        <v>1.3407749550936643</v>
      </c>
      <c r="AC147" s="192">
        <v>5.6729625545156779</v>
      </c>
      <c r="AD147" s="192">
        <v>3.9401582747422594</v>
      </c>
      <c r="AE147" s="192">
        <v>4.8136452844840534</v>
      </c>
      <c r="AF147" s="192">
        <v>1.6964947212446617</v>
      </c>
      <c r="AG147" s="192">
        <v>-2.3355283752326415</v>
      </c>
      <c r="AH147" s="192">
        <v>0.57956065281432245</v>
      </c>
      <c r="AI147" s="192">
        <v>4.0897502752187194</v>
      </c>
      <c r="AJ147" s="192">
        <v>3.6529667656562737</v>
      </c>
    </row>
    <row r="148" spans="1:36" s="48" customFormat="1" ht="12" customHeight="1">
      <c r="A148" s="172" t="s">
        <v>480</v>
      </c>
      <c r="B148" s="192"/>
      <c r="C148" s="192">
        <v>5.4781737591085573</v>
      </c>
      <c r="D148" s="192">
        <v>-6.6247739484537504</v>
      </c>
      <c r="E148" s="192">
        <v>14.246701313901156</v>
      </c>
      <c r="F148" s="192">
        <v>15.809307771110781</v>
      </c>
      <c r="G148" s="192">
        <v>15.140218410050636</v>
      </c>
      <c r="H148" s="192">
        <v>16.341369722689691</v>
      </c>
      <c r="I148" s="192">
        <v>-7.4793833478770182</v>
      </c>
      <c r="J148" s="192">
        <v>-18.073906652278453</v>
      </c>
      <c r="K148" s="192">
        <v>2.6945176211910677</v>
      </c>
      <c r="L148" s="192">
        <v>10.771996445018985</v>
      </c>
      <c r="M148" s="192">
        <v>5.9052533688299036</v>
      </c>
      <c r="N148" s="192">
        <v>2.7944455444692125</v>
      </c>
      <c r="O148" s="192">
        <v>13.741468112725613</v>
      </c>
      <c r="P148" s="192">
        <v>19.939181079867168</v>
      </c>
      <c r="Q148" s="192">
        <v>7.8738804000171996</v>
      </c>
      <c r="R148" s="192">
        <v>5.7085460308788498</v>
      </c>
      <c r="S148" s="192">
        <v>-2.5873485868102364</v>
      </c>
      <c r="T148" s="192">
        <v>3.0291139800159073</v>
      </c>
      <c r="U148" s="192">
        <v>-3.0961512672656539</v>
      </c>
      <c r="V148" s="192">
        <v>12.262182194594047</v>
      </c>
      <c r="W148" s="192">
        <v>9.9366386430314861</v>
      </c>
      <c r="X148" s="192">
        <v>12.234646142529712</v>
      </c>
      <c r="Y148" s="192">
        <v>8.8916418566547435</v>
      </c>
      <c r="Z148" s="192">
        <v>-0.33983522028735536</v>
      </c>
      <c r="AA148" s="192">
        <v>6.9936919785387346</v>
      </c>
      <c r="AB148" s="192">
        <v>19.615145017570072</v>
      </c>
      <c r="AC148" s="192">
        <v>7.0218649203120265</v>
      </c>
      <c r="AD148" s="192">
        <v>5.2986043710528747</v>
      </c>
      <c r="AE148" s="192">
        <v>1.766605813790207</v>
      </c>
      <c r="AF148" s="192">
        <v>-24.093894734729318</v>
      </c>
      <c r="AG148" s="192">
        <v>-1.3627859933496751</v>
      </c>
      <c r="AH148" s="192">
        <v>5.6732312620845278</v>
      </c>
      <c r="AI148" s="192">
        <v>6.6488240013445505</v>
      </c>
      <c r="AJ148" s="192">
        <v>4.3551302941281449</v>
      </c>
    </row>
    <row r="149" spans="1:36" s="180" customFormat="1" ht="12" customHeight="1">
      <c r="A149" s="177" t="s">
        <v>481</v>
      </c>
      <c r="B149" s="193"/>
      <c r="C149" s="193">
        <v>25.070821529745047</v>
      </c>
      <c r="D149" s="193">
        <v>15.741789354473383</v>
      </c>
      <c r="E149" s="193">
        <v>23.581213307240702</v>
      </c>
      <c r="F149" s="193">
        <v>-13.143309580364217</v>
      </c>
      <c r="G149" s="193">
        <v>-12.670920692798532</v>
      </c>
      <c r="H149" s="193">
        <v>30.480167014613784</v>
      </c>
      <c r="I149" s="193">
        <v>-17.920000000000002</v>
      </c>
      <c r="J149" s="193">
        <v>-6.2378167641325604</v>
      </c>
      <c r="K149" s="193">
        <v>0.31185031185030709</v>
      </c>
      <c r="L149" s="193">
        <v>35.025906735751306</v>
      </c>
      <c r="M149" s="193">
        <v>-4.2977743668457435</v>
      </c>
      <c r="N149" s="193">
        <v>8.6607858861267033</v>
      </c>
      <c r="O149" s="193">
        <v>-13.284132841328415</v>
      </c>
      <c r="P149" s="193">
        <v>20.851063829787236</v>
      </c>
      <c r="Q149" s="193">
        <v>-16.690140845070417</v>
      </c>
      <c r="R149" s="193">
        <v>13.69399830938292</v>
      </c>
      <c r="S149" s="193">
        <v>207.58364312267656</v>
      </c>
      <c r="T149" s="193">
        <v>-6.3089195068890547</v>
      </c>
      <c r="U149" s="193">
        <v>-4.0763673890608914</v>
      </c>
      <c r="V149" s="193">
        <v>-15.250134480903711</v>
      </c>
      <c r="W149" s="193">
        <v>4.7921294827039134</v>
      </c>
      <c r="X149" s="193">
        <v>-1.5445184736523316</v>
      </c>
      <c r="Y149" s="193">
        <v>-1.9993848046754863</v>
      </c>
      <c r="Z149" s="193">
        <v>-7.0307595731324568</v>
      </c>
      <c r="AA149" s="193">
        <v>2.5658338960162155</v>
      </c>
      <c r="AB149" s="193">
        <v>-6.8466096115865724</v>
      </c>
      <c r="AC149" s="193">
        <v>23.533568904593636</v>
      </c>
      <c r="AD149" s="193">
        <v>-9.7540045766590424</v>
      </c>
      <c r="AE149" s="193">
        <v>-1.109350237717905</v>
      </c>
      <c r="AF149" s="193">
        <v>-4.6153846153846132</v>
      </c>
      <c r="AG149" s="193">
        <v>6.3844086021505433</v>
      </c>
      <c r="AH149" s="193">
        <v>-6.6329753632343653</v>
      </c>
      <c r="AI149" s="193">
        <v>-15.392422192151557</v>
      </c>
      <c r="AJ149" s="193">
        <v>-0.23990403838463692</v>
      </c>
    </row>
    <row r="150" spans="1:36" s="72" customFormat="1" ht="12" customHeight="1">
      <c r="A150" s="177" t="s">
        <v>482</v>
      </c>
      <c r="B150" s="193"/>
      <c r="C150" s="193">
        <v>2.9568972889763074</v>
      </c>
      <c r="D150" s="193">
        <v>-8.8651230401827377</v>
      </c>
      <c r="E150" s="193">
        <v>18.828327940573303</v>
      </c>
      <c r="F150" s="193">
        <v>16.525724366718435</v>
      </c>
      <c r="G150" s="193">
        <v>13.510622541840149</v>
      </c>
      <c r="H150" s="193">
        <v>22.256694260405638</v>
      </c>
      <c r="I150" s="193">
        <v>-1.6791376632000805</v>
      </c>
      <c r="J150" s="193">
        <v>-17.531629539396718</v>
      </c>
      <c r="K150" s="193">
        <v>4.2294923731664085</v>
      </c>
      <c r="L150" s="193">
        <v>11.171757706716818</v>
      </c>
      <c r="M150" s="193">
        <v>6.8382325100023991</v>
      </c>
      <c r="N150" s="193">
        <v>3.0325225342295852</v>
      </c>
      <c r="O150" s="193">
        <v>14.531737295908997</v>
      </c>
      <c r="P150" s="193">
        <v>21.283411752928231</v>
      </c>
      <c r="Q150" s="193">
        <v>11.054890631448615</v>
      </c>
      <c r="R150" s="193">
        <v>7.71351909798355</v>
      </c>
      <c r="S150" s="193">
        <v>-6.6726009343021389</v>
      </c>
      <c r="T150" s="193">
        <v>3.2923970987275482</v>
      </c>
      <c r="U150" s="193">
        <v>-3.9304529576819505</v>
      </c>
      <c r="V150" s="193">
        <v>15.322658758838557</v>
      </c>
      <c r="W150" s="193">
        <v>11.749731874038943</v>
      </c>
      <c r="X150" s="193">
        <v>14.083277445017444</v>
      </c>
      <c r="Y150" s="193">
        <v>9.4540423569477525</v>
      </c>
      <c r="Z150" s="193">
        <v>-0.16714665382585281</v>
      </c>
      <c r="AA150" s="193">
        <v>9.880018736927056</v>
      </c>
      <c r="AB150" s="193">
        <v>25.500168833361485</v>
      </c>
      <c r="AC150" s="193">
        <v>7.9667714867069037</v>
      </c>
      <c r="AD150" s="193">
        <v>6.6555978855097635</v>
      </c>
      <c r="AE150" s="193">
        <v>2.2401420606386324</v>
      </c>
      <c r="AF150" s="193">
        <v>-27.197129626720056</v>
      </c>
      <c r="AG150" s="193">
        <v>-1.1559604948735256</v>
      </c>
      <c r="AH150" s="193">
        <v>7.0351359827237872</v>
      </c>
      <c r="AI150" s="193">
        <v>7.9279306009368327</v>
      </c>
      <c r="AJ150" s="193">
        <v>5.0803250803250819</v>
      </c>
    </row>
    <row r="151" spans="1:36" s="180" customFormat="1" ht="12" customHeight="1">
      <c r="A151" s="177" t="s">
        <v>483</v>
      </c>
      <c r="B151" s="193"/>
      <c r="C151" s="193">
        <v>12.073377160177927</v>
      </c>
      <c r="D151" s="193">
        <v>-1.4892869687390231</v>
      </c>
      <c r="E151" s="193">
        <v>4.6245453897168858</v>
      </c>
      <c r="F151" s="193">
        <v>14.872371604812045</v>
      </c>
      <c r="G151" s="193">
        <v>19.378764054944071</v>
      </c>
      <c r="H151" s="193">
        <v>4.6745694475508941</v>
      </c>
      <c r="I151" s="193">
        <v>-19.738841405508069</v>
      </c>
      <c r="J151" s="193">
        <v>-19.750931787256704</v>
      </c>
      <c r="K151" s="193">
        <v>-1.2090382984997632</v>
      </c>
      <c r="L151" s="193">
        <v>8.8914592739076852</v>
      </c>
      <c r="M151" s="193">
        <v>3.6766721491228225</v>
      </c>
      <c r="N151" s="193">
        <v>1.9069967280298812</v>
      </c>
      <c r="O151" s="193">
        <v>12.69377959395473</v>
      </c>
      <c r="P151" s="193">
        <v>16.021065960630821</v>
      </c>
      <c r="Q151" s="193">
        <v>-0.42664020835917427</v>
      </c>
      <c r="R151" s="193">
        <v>-1.2804224895996867</v>
      </c>
      <c r="S151" s="193">
        <v>1.057306517954018</v>
      </c>
      <c r="T151" s="193">
        <v>3.575709149021165</v>
      </c>
      <c r="U151" s="193">
        <v>-0.1591128254580525</v>
      </c>
      <c r="V151" s="193">
        <v>6.4277780460713814</v>
      </c>
      <c r="W151" s="193">
        <v>4.1405753698157781</v>
      </c>
      <c r="X151" s="193">
        <v>6.8342737630988353</v>
      </c>
      <c r="Y151" s="193">
        <v>8.0978017048003608</v>
      </c>
      <c r="Z151" s="193">
        <v>-0.22826312512968627</v>
      </c>
      <c r="AA151" s="193">
        <v>-4.3923007109363112</v>
      </c>
      <c r="AB151" s="193">
        <v>-4.1847127459705291</v>
      </c>
      <c r="AC151" s="193">
        <v>-0.92468368800182077</v>
      </c>
      <c r="AD151" s="193">
        <v>-1.2103914501781219</v>
      </c>
      <c r="AE151" s="193">
        <v>-1.2547448334036346</v>
      </c>
      <c r="AF151" s="193">
        <v>-3.3059263214095012</v>
      </c>
      <c r="AG151" s="193">
        <v>-3.7458312167325545</v>
      </c>
      <c r="AH151" s="193">
        <v>-0.12620178518160685</v>
      </c>
      <c r="AI151" s="193">
        <v>2.9890180581721353</v>
      </c>
      <c r="AJ151" s="193">
        <v>0.35692774443974429</v>
      </c>
    </row>
    <row r="152" spans="1:36" s="72" customFormat="1" ht="12" customHeight="1">
      <c r="A152" s="172" t="s">
        <v>484</v>
      </c>
      <c r="B152" s="192"/>
      <c r="C152" s="192">
        <v>11.251252923488138</v>
      </c>
      <c r="D152" s="192">
        <v>9.4939560027029017</v>
      </c>
      <c r="E152" s="192">
        <v>14.043268076936258</v>
      </c>
      <c r="F152" s="192">
        <v>11.986291074166488</v>
      </c>
      <c r="G152" s="192">
        <v>9.2161073825503479</v>
      </c>
      <c r="H152" s="192">
        <v>7.3716294275250078</v>
      </c>
      <c r="I152" s="192">
        <v>9.7294079941394642</v>
      </c>
      <c r="J152" s="192">
        <v>7.1810064257698372</v>
      </c>
      <c r="K152" s="192">
        <v>5.4891579398139072</v>
      </c>
      <c r="L152" s="192">
        <v>1.9061150680887096</v>
      </c>
      <c r="M152" s="192">
        <v>-0.5993445235120447</v>
      </c>
      <c r="N152" s="192">
        <v>3.6468959487030048</v>
      </c>
      <c r="O152" s="192">
        <v>4.5168547224858457</v>
      </c>
      <c r="P152" s="192">
        <v>6.7363960449317233</v>
      </c>
      <c r="Q152" s="192">
        <v>4.5798279610549173</v>
      </c>
      <c r="R152" s="192">
        <v>6.5395218511320934</v>
      </c>
      <c r="S152" s="192">
        <v>4.5374847996380225</v>
      </c>
      <c r="T152" s="192">
        <v>3.5073243970729493</v>
      </c>
      <c r="U152" s="192">
        <v>7.0814385029533327</v>
      </c>
      <c r="V152" s="192">
        <v>3.3681949647925933</v>
      </c>
      <c r="W152" s="192">
        <v>1.0519107941867389</v>
      </c>
      <c r="X152" s="192">
        <v>-0.40540224782110101</v>
      </c>
      <c r="Y152" s="192">
        <v>5.7538681713139397</v>
      </c>
      <c r="Z152" s="192">
        <v>9.6503682669265345E-2</v>
      </c>
      <c r="AA152" s="192">
        <v>4.2664479881204329</v>
      </c>
      <c r="AB152" s="192">
        <v>1.520900424066582</v>
      </c>
      <c r="AC152" s="192">
        <v>2.7732412060301499</v>
      </c>
      <c r="AD152" s="192">
        <v>5.1227984394258925</v>
      </c>
      <c r="AE152" s="192">
        <v>4.3673327002461235</v>
      </c>
      <c r="AF152" s="192">
        <v>-1.2719929436887867</v>
      </c>
      <c r="AG152" s="192">
        <v>1.5686274509803866</v>
      </c>
      <c r="AH152" s="192">
        <v>2.0147588492912263</v>
      </c>
      <c r="AI152" s="192">
        <v>1.2733824049955018</v>
      </c>
      <c r="AJ152" s="192">
        <v>2.1051782545571882</v>
      </c>
    </row>
    <row r="153" spans="1:36" s="48" customFormat="1" ht="12" customHeight="1">
      <c r="A153" s="172" t="s">
        <v>485</v>
      </c>
      <c r="B153" s="192"/>
      <c r="C153" s="192">
        <v>4.6969890424323353</v>
      </c>
      <c r="D153" s="192">
        <v>3.6448007804927016</v>
      </c>
      <c r="E153" s="192">
        <v>4.5282301616513791</v>
      </c>
      <c r="F153" s="192">
        <v>0.93083532729325213</v>
      </c>
      <c r="G153" s="192">
        <v>3.5079842602548439</v>
      </c>
      <c r="H153" s="192">
        <v>0.62908372587753547</v>
      </c>
      <c r="I153" s="192">
        <v>-2.2244064222802962</v>
      </c>
      <c r="J153" s="192">
        <v>-9.1326201106337663</v>
      </c>
      <c r="K153" s="192">
        <v>7.9337218716587472</v>
      </c>
      <c r="L153" s="192">
        <v>7.9437700412276655</v>
      </c>
      <c r="M153" s="192">
        <v>4.8582856354734076</v>
      </c>
      <c r="N153" s="192">
        <v>8.5545968943423958</v>
      </c>
      <c r="O153" s="192">
        <v>-0.6242383430071925</v>
      </c>
      <c r="P153" s="192">
        <v>8.2779189840650531</v>
      </c>
      <c r="Q153" s="192">
        <v>0.98031997366756229</v>
      </c>
      <c r="R153" s="192">
        <v>7.8399794130576907</v>
      </c>
      <c r="S153" s="192">
        <v>4.7298130346766811</v>
      </c>
      <c r="T153" s="192">
        <v>5.64425937845931</v>
      </c>
      <c r="U153" s="192">
        <v>-0.62294993574593605</v>
      </c>
      <c r="V153" s="192">
        <v>9.1579417600046327</v>
      </c>
      <c r="W153" s="192">
        <v>8.6512413947361892</v>
      </c>
      <c r="X153" s="192">
        <v>8.5912743797367881</v>
      </c>
      <c r="Y153" s="192">
        <v>11.602858551148771</v>
      </c>
      <c r="Z153" s="192">
        <v>2.4624591372710825</v>
      </c>
      <c r="AA153" s="192">
        <v>12.402125004912179</v>
      </c>
      <c r="AB153" s="192">
        <v>5.3437416352104918</v>
      </c>
      <c r="AC153" s="192">
        <v>10.579170841085812</v>
      </c>
      <c r="AD153" s="192">
        <v>4.2895824560054194</v>
      </c>
      <c r="AE153" s="192">
        <v>7.6140319637536749</v>
      </c>
      <c r="AF153" s="192">
        <v>-48.074269750152723</v>
      </c>
      <c r="AG153" s="192">
        <v>-18.624798623639862</v>
      </c>
      <c r="AH153" s="192">
        <v>67.857736183409031</v>
      </c>
      <c r="AI153" s="192">
        <v>47.830579607860699</v>
      </c>
      <c r="AJ153" s="192">
        <v>25.751485835841947</v>
      </c>
    </row>
    <row r="154" spans="1:36" s="35" customFormat="1" ht="12" customHeight="1">
      <c r="A154" s="172" t="s">
        <v>486</v>
      </c>
      <c r="B154" s="192"/>
      <c r="C154" s="192">
        <v>16.163082718568518</v>
      </c>
      <c r="D154" s="192">
        <v>30.257068540350645</v>
      </c>
      <c r="E154" s="192">
        <v>21.980463347164587</v>
      </c>
      <c r="F154" s="192">
        <v>22.352540979540365</v>
      </c>
      <c r="G154" s="192">
        <v>9.3085352856679577</v>
      </c>
      <c r="H154" s="192">
        <v>11.118647301013681</v>
      </c>
      <c r="I154" s="192">
        <v>0.58177795156937862</v>
      </c>
      <c r="J154" s="192">
        <v>-27.545727804591266</v>
      </c>
      <c r="K154" s="192">
        <v>-42.047610946067969</v>
      </c>
      <c r="L154" s="192">
        <v>11.725983469581308</v>
      </c>
      <c r="M154" s="192">
        <v>20.155837855865144</v>
      </c>
      <c r="N154" s="192">
        <v>10.071240527196721</v>
      </c>
      <c r="O154" s="192">
        <v>14.32141028677971</v>
      </c>
      <c r="P154" s="192">
        <v>8.8778081532528148</v>
      </c>
      <c r="Q154" s="192">
        <v>1.0964387228269175</v>
      </c>
      <c r="R154" s="192">
        <v>-1.1756347273754102</v>
      </c>
      <c r="S154" s="192">
        <v>3.4895938945932414</v>
      </c>
      <c r="T154" s="192">
        <v>5.8312551953449798</v>
      </c>
      <c r="U154" s="192">
        <v>8.618667983236179</v>
      </c>
      <c r="V154" s="192">
        <v>3.1461289339524683</v>
      </c>
      <c r="W154" s="192">
        <v>3.1743567658517549</v>
      </c>
      <c r="X154" s="192">
        <v>15.780481767483849</v>
      </c>
      <c r="Y154" s="192">
        <v>15.104424303907834</v>
      </c>
      <c r="Z154" s="192">
        <v>6.4812420559624542</v>
      </c>
      <c r="AA154" s="192">
        <v>5.1711341334528242</v>
      </c>
      <c r="AB154" s="192">
        <v>3.9402651125882926</v>
      </c>
      <c r="AC154" s="192">
        <v>2.9695752296563285</v>
      </c>
      <c r="AD154" s="192">
        <v>4.8505161060957249</v>
      </c>
      <c r="AE154" s="192">
        <v>2.3665312320684535</v>
      </c>
      <c r="AF154" s="192">
        <v>1.2765126207435458</v>
      </c>
      <c r="AG154" s="192">
        <v>2.432792805888127</v>
      </c>
      <c r="AH154" s="192">
        <v>-1.2015609649601515</v>
      </c>
      <c r="AI154" s="192">
        <v>4.6892997124603255</v>
      </c>
      <c r="AJ154" s="192">
        <v>3.0761396676639947</v>
      </c>
    </row>
    <row r="155" spans="1:36" s="48" customFormat="1" ht="12" customHeight="1">
      <c r="A155" s="172" t="s">
        <v>487</v>
      </c>
      <c r="B155" s="192"/>
      <c r="C155" s="192">
        <v>5.8508253374812966</v>
      </c>
      <c r="D155" s="192">
        <v>3.8357021368106103</v>
      </c>
      <c r="E155" s="192">
        <v>2.6352619258311023</v>
      </c>
      <c r="F155" s="192">
        <v>5.0226858589441008</v>
      </c>
      <c r="G155" s="192">
        <v>6.7253947552284643</v>
      </c>
      <c r="H155" s="192">
        <v>2.2831050228310517</v>
      </c>
      <c r="I155" s="192">
        <v>-0.80111793821471622</v>
      </c>
      <c r="J155" s="192">
        <v>-20.613917176561685</v>
      </c>
      <c r="K155" s="192">
        <v>8.6557803409483398</v>
      </c>
      <c r="L155" s="192">
        <v>3.8914895871642585</v>
      </c>
      <c r="M155" s="192">
        <v>2.1263574728505432</v>
      </c>
      <c r="N155" s="192">
        <v>6.966524492697431</v>
      </c>
      <c r="O155" s="192">
        <v>7.6315962915769546</v>
      </c>
      <c r="P155" s="192">
        <v>11.383038981052934</v>
      </c>
      <c r="Q155" s="192">
        <v>2.5820757396666636</v>
      </c>
      <c r="R155" s="192">
        <v>1.3000759233620585</v>
      </c>
      <c r="S155" s="192">
        <v>3.0222069385109904</v>
      </c>
      <c r="T155" s="192">
        <v>0.22552594190246111</v>
      </c>
      <c r="U155" s="192">
        <v>-2.4606858152969835</v>
      </c>
      <c r="V155" s="192">
        <v>1.9817019786377159</v>
      </c>
      <c r="W155" s="192">
        <v>10.732421330059623</v>
      </c>
      <c r="X155" s="192">
        <v>6.1030352366554297</v>
      </c>
      <c r="Y155" s="192">
        <v>7.3737550874270141</v>
      </c>
      <c r="Z155" s="192">
        <v>7.4764288168984336</v>
      </c>
      <c r="AA155" s="192">
        <v>14.059264887453708</v>
      </c>
      <c r="AB155" s="192">
        <v>3.0318170084850919</v>
      </c>
      <c r="AC155" s="192">
        <v>7.9140198598067997</v>
      </c>
      <c r="AD155" s="192">
        <v>6.3989874656434864</v>
      </c>
      <c r="AE155" s="192">
        <v>5.3830018863851876</v>
      </c>
      <c r="AF155" s="192">
        <v>-12.041722790573402</v>
      </c>
      <c r="AG155" s="192">
        <v>-3.0389628140907092</v>
      </c>
      <c r="AH155" s="192">
        <v>0.99330919457112543</v>
      </c>
      <c r="AI155" s="192">
        <v>1.9828468624957196</v>
      </c>
      <c r="AJ155" s="192">
        <v>-1.736456978904485</v>
      </c>
    </row>
    <row r="156" spans="1:36" s="180" customFormat="1" ht="12" customHeight="1">
      <c r="A156" s="177" t="s">
        <v>488</v>
      </c>
      <c r="B156" s="193"/>
      <c r="C156" s="193">
        <v>9.048979270945253</v>
      </c>
      <c r="D156" s="193">
        <v>9.0118235124483306</v>
      </c>
      <c r="E156" s="193">
        <v>6.7633702217715381</v>
      </c>
      <c r="F156" s="193">
        <v>4.8688829238075613</v>
      </c>
      <c r="G156" s="193">
        <v>6.1136488934393896</v>
      </c>
      <c r="H156" s="193">
        <v>5.8690367951310947</v>
      </c>
      <c r="I156" s="193">
        <v>1.4406898485698179</v>
      </c>
      <c r="J156" s="193">
        <v>-5.210960986903487</v>
      </c>
      <c r="K156" s="193">
        <v>4.1686413182166149</v>
      </c>
      <c r="L156" s="193">
        <v>1.725314528688159</v>
      </c>
      <c r="M156" s="193">
        <v>1.9540724176485753</v>
      </c>
      <c r="N156" s="193">
        <v>9.0060906682863475</v>
      </c>
      <c r="O156" s="193">
        <v>5.7391385101146994</v>
      </c>
      <c r="P156" s="193">
        <v>6.2414918687881453</v>
      </c>
      <c r="Q156" s="193">
        <v>7.2884088122235937</v>
      </c>
      <c r="R156" s="193">
        <v>8.0594829911006656</v>
      </c>
      <c r="S156" s="193">
        <v>2.7404423211760331</v>
      </c>
      <c r="T156" s="193">
        <v>5.481591153574783</v>
      </c>
      <c r="U156" s="193">
        <v>1.5308360382489781</v>
      </c>
      <c r="V156" s="193">
        <v>3.091113319220625</v>
      </c>
      <c r="W156" s="193">
        <v>8.2430591932949113</v>
      </c>
      <c r="X156" s="193">
        <v>5.9844364002400425</v>
      </c>
      <c r="Y156" s="193">
        <v>6.1250582186464015</v>
      </c>
      <c r="Z156" s="193">
        <v>7.0485680848134393</v>
      </c>
      <c r="AA156" s="193">
        <v>9.6592416337751814</v>
      </c>
      <c r="AB156" s="193">
        <v>3.0443866143752558</v>
      </c>
      <c r="AC156" s="193">
        <v>6.4986341130271512</v>
      </c>
      <c r="AD156" s="193">
        <v>1.9204691956741016</v>
      </c>
      <c r="AE156" s="193">
        <v>6.7290172895174862</v>
      </c>
      <c r="AF156" s="193">
        <v>0.30458411372778471</v>
      </c>
      <c r="AG156" s="193">
        <v>4.150825573493492</v>
      </c>
      <c r="AH156" s="193">
        <v>4.727811381310957</v>
      </c>
      <c r="AI156" s="193">
        <v>5.9978446824274272</v>
      </c>
      <c r="AJ156" s="193">
        <v>-4.2854117024093199</v>
      </c>
    </row>
    <row r="157" spans="1:36" s="180" customFormat="1" ht="12" customHeight="1">
      <c r="A157" s="177" t="s">
        <v>499</v>
      </c>
      <c r="B157" s="193"/>
      <c r="C157" s="193">
        <v>12.461769988834419</v>
      </c>
      <c r="D157" s="193">
        <v>7.7656910990244228</v>
      </c>
      <c r="E157" s="193">
        <v>0.29240937312238202</v>
      </c>
      <c r="F157" s="193">
        <v>11.56042814921318</v>
      </c>
      <c r="G157" s="193">
        <v>11.117873444911837</v>
      </c>
      <c r="H157" s="193">
        <v>-2.7385785166570003</v>
      </c>
      <c r="I157" s="193">
        <v>-2.6285278918775674</v>
      </c>
      <c r="J157" s="193">
        <v>-37.19913589276905</v>
      </c>
      <c r="K157" s="193">
        <v>21.183640303358615</v>
      </c>
      <c r="L157" s="193">
        <v>9.0431595181153881</v>
      </c>
      <c r="M157" s="193">
        <v>2.4781191710906683</v>
      </c>
      <c r="N157" s="193">
        <v>0.81406512521000707</v>
      </c>
      <c r="O157" s="193">
        <v>8.2772850822371709</v>
      </c>
      <c r="P157" s="193">
        <v>15.102153000458102</v>
      </c>
      <c r="Q157" s="193">
        <v>-3.5340751707340416</v>
      </c>
      <c r="R157" s="193">
        <v>-7.3023417000841562</v>
      </c>
      <c r="S157" s="193">
        <v>8.342234565263837</v>
      </c>
      <c r="T157" s="193">
        <v>4.7651911005948335</v>
      </c>
      <c r="U157" s="193">
        <v>-0.16625364660120567</v>
      </c>
      <c r="V157" s="193">
        <v>7.071262489788225</v>
      </c>
      <c r="W157" s="193">
        <v>18.831159303332214</v>
      </c>
      <c r="X157" s="193">
        <v>6.6627977329694943</v>
      </c>
      <c r="Y157" s="193">
        <v>10.871352002130052</v>
      </c>
      <c r="Z157" s="193">
        <v>11.179443272704475</v>
      </c>
      <c r="AA157" s="193">
        <v>23.072660850292536</v>
      </c>
      <c r="AB157" s="193">
        <v>3.0522934169661795</v>
      </c>
      <c r="AC157" s="193">
        <v>8.6642626009818713</v>
      </c>
      <c r="AD157" s="193">
        <v>10.680749574105633</v>
      </c>
      <c r="AE157" s="193">
        <v>5.656183815199725</v>
      </c>
      <c r="AF157" s="193">
        <v>-19.66424063725519</v>
      </c>
      <c r="AG157" s="193">
        <v>-7.1374170384071363</v>
      </c>
      <c r="AH157" s="193">
        <v>-1.6488966998633146</v>
      </c>
      <c r="AI157" s="193">
        <v>-0.66235684673667095</v>
      </c>
      <c r="AJ157" s="193">
        <v>-1.1784457946913989</v>
      </c>
    </row>
    <row r="158" spans="1:36" s="180" customFormat="1" ht="12" customHeight="1">
      <c r="A158" s="177" t="s">
        <v>490</v>
      </c>
      <c r="B158" s="193"/>
      <c r="C158" s="193">
        <v>-0.41965059526523874</v>
      </c>
      <c r="D158" s="193">
        <v>-2.2643641305177624</v>
      </c>
      <c r="E158" s="193">
        <v>1.5935010154663303</v>
      </c>
      <c r="F158" s="193">
        <v>0.26141780716592677</v>
      </c>
      <c r="G158" s="193">
        <v>3.5414110429447874</v>
      </c>
      <c r="H158" s="193">
        <v>3.8883704394969527</v>
      </c>
      <c r="I158" s="193">
        <v>-1.0665297858385259</v>
      </c>
      <c r="J158" s="193">
        <v>-19.923327472400771</v>
      </c>
      <c r="K158" s="193">
        <v>5.1833987257478213</v>
      </c>
      <c r="L158" s="193">
        <v>2.446870401423638</v>
      </c>
      <c r="M158" s="193">
        <v>2.036010154997328</v>
      </c>
      <c r="N158" s="193">
        <v>9.770669984122037</v>
      </c>
      <c r="O158" s="193">
        <v>8.9695794810617429</v>
      </c>
      <c r="P158" s="193">
        <v>13.305508039685265</v>
      </c>
      <c r="Q158" s="193">
        <v>3.4529819560858925</v>
      </c>
      <c r="R158" s="193">
        <v>1.9367944242735433</v>
      </c>
      <c r="S158" s="193">
        <v>-0.67456136332401684</v>
      </c>
      <c r="T158" s="193">
        <v>-8.4610328963298684</v>
      </c>
      <c r="U158" s="193">
        <v>-8.7707365000188986</v>
      </c>
      <c r="V158" s="193">
        <v>-4.9457377184988758</v>
      </c>
      <c r="W158" s="193">
        <v>3.6764278658997256</v>
      </c>
      <c r="X158" s="193">
        <v>5.4164623467600705</v>
      </c>
      <c r="Y158" s="193">
        <v>3.7160590635424882</v>
      </c>
      <c r="Z158" s="193">
        <v>2.4860002306598119</v>
      </c>
      <c r="AA158" s="193">
        <v>5.5528464433524505</v>
      </c>
      <c r="AB158" s="193">
        <v>2.9756686962496133</v>
      </c>
      <c r="AC158" s="193">
        <v>8.5045438858851981</v>
      </c>
      <c r="AD158" s="193">
        <v>4.4443030862037887</v>
      </c>
      <c r="AE158" s="193">
        <v>2.9640156321372331</v>
      </c>
      <c r="AF158" s="193">
        <v>-13.867008429043224</v>
      </c>
      <c r="AG158" s="193">
        <v>-6.5309205782371293</v>
      </c>
      <c r="AH158" s="193">
        <v>-0.23511259689210817</v>
      </c>
      <c r="AI158" s="193">
        <v>0.34490800407508004</v>
      </c>
      <c r="AJ158" s="193">
        <v>2.0109599765143287</v>
      </c>
    </row>
    <row r="159" spans="1:36" s="72" customFormat="1" ht="12" customHeight="1">
      <c r="A159" s="181" t="s">
        <v>491</v>
      </c>
      <c r="B159" s="192"/>
      <c r="C159" s="192">
        <v>-2.6300023963575399</v>
      </c>
      <c r="D159" s="192">
        <v>1.402817941303141</v>
      </c>
      <c r="E159" s="192">
        <v>1.6847683190744931</v>
      </c>
      <c r="F159" s="192">
        <v>0.25857267881295343</v>
      </c>
      <c r="G159" s="192">
        <v>-0.1249851208189483</v>
      </c>
      <c r="H159" s="192">
        <v>-0.42905667123532965</v>
      </c>
      <c r="I159" s="192">
        <v>-0.45085482873501803</v>
      </c>
      <c r="J159" s="192">
        <v>-2.9518446524117792</v>
      </c>
      <c r="K159" s="192">
        <v>4.6543322045097852</v>
      </c>
      <c r="L159" s="192">
        <v>6.1185430724912209</v>
      </c>
      <c r="M159" s="192">
        <v>6.6935648810962505</v>
      </c>
      <c r="N159" s="192">
        <v>-0.11327396615722307</v>
      </c>
      <c r="O159" s="192">
        <v>1.418402596043137</v>
      </c>
      <c r="P159" s="192">
        <v>2.5717775369424203</v>
      </c>
      <c r="Q159" s="192">
        <v>4.4158588535202767</v>
      </c>
      <c r="R159" s="192">
        <v>6.4777783131755911</v>
      </c>
      <c r="S159" s="192">
        <v>1.4315452844988954</v>
      </c>
      <c r="T159" s="192">
        <v>7.7229666423759227</v>
      </c>
      <c r="U159" s="192">
        <v>8.3759008200568843</v>
      </c>
      <c r="V159" s="192">
        <v>1.2139972739200857</v>
      </c>
      <c r="W159" s="192">
        <v>7.7957056913434286</v>
      </c>
      <c r="X159" s="192">
        <v>5.5179338688585915</v>
      </c>
      <c r="Y159" s="192">
        <v>5.8169385000110623</v>
      </c>
      <c r="Z159" s="192">
        <v>7.1964112055714224</v>
      </c>
      <c r="AA159" s="192">
        <v>-0.52578697335947311</v>
      </c>
      <c r="AB159" s="192">
        <v>1.5700080412654103</v>
      </c>
      <c r="AC159" s="192">
        <v>1.7726285300506959</v>
      </c>
      <c r="AD159" s="192">
        <v>1.0995057441822951</v>
      </c>
      <c r="AE159" s="192">
        <v>2.7690719714741618</v>
      </c>
      <c r="AF159" s="192">
        <v>-4.8575159101907417</v>
      </c>
      <c r="AG159" s="192">
        <v>-5.1122350073415816</v>
      </c>
      <c r="AH159" s="192">
        <v>-1.6991322288973834</v>
      </c>
      <c r="AI159" s="192">
        <v>0.43418318003169531</v>
      </c>
      <c r="AJ159" s="192">
        <v>1.5540485166366125</v>
      </c>
    </row>
    <row r="160" spans="1:36" ht="12" customHeight="1">
      <c r="A160" s="177" t="s">
        <v>492</v>
      </c>
      <c r="B160" s="193"/>
      <c r="C160" s="193">
        <v>-3.4747674090780976</v>
      </c>
      <c r="D160" s="193">
        <v>0.90057198490933388</v>
      </c>
      <c r="E160" s="193">
        <v>0.99143649740682349</v>
      </c>
      <c r="F160" s="193">
        <v>-0.4514403095590751</v>
      </c>
      <c r="G160" s="193">
        <v>-0.89737745039229821</v>
      </c>
      <c r="H160" s="193">
        <v>-1.348570321768392</v>
      </c>
      <c r="I160" s="193">
        <v>-1.5707063270014316</v>
      </c>
      <c r="J160" s="193">
        <v>-4.2537276218022271</v>
      </c>
      <c r="K160" s="193">
        <v>3.0833333333333286</v>
      </c>
      <c r="L160" s="193">
        <v>5.1055982215036551</v>
      </c>
      <c r="M160" s="193">
        <v>5.8118014661699249</v>
      </c>
      <c r="N160" s="193">
        <v>-1.9944120119028668</v>
      </c>
      <c r="O160" s="193">
        <v>-1.0916676324023626</v>
      </c>
      <c r="P160" s="193">
        <v>-0.46398275296432701</v>
      </c>
      <c r="Q160" s="193">
        <v>2.1000094170825889</v>
      </c>
      <c r="R160" s="193">
        <v>5.3080612433130483</v>
      </c>
      <c r="S160" s="193">
        <v>-5.9951828333698245</v>
      </c>
      <c r="T160" s="193">
        <v>6.0164911953787481</v>
      </c>
      <c r="U160" s="193">
        <v>1.9663847083379267</v>
      </c>
      <c r="V160" s="193">
        <v>0.74337427278604196</v>
      </c>
      <c r="W160" s="193">
        <v>5.0818094321462866</v>
      </c>
      <c r="X160" s="193">
        <v>2.0455516883434228</v>
      </c>
      <c r="Y160" s="193">
        <v>4.1846178394766298</v>
      </c>
      <c r="Z160" s="193">
        <v>5.4428150246965714</v>
      </c>
      <c r="AA160" s="193">
        <v>-0.53379813715343971</v>
      </c>
      <c r="AB160" s="193">
        <v>0.46912363324389617</v>
      </c>
      <c r="AC160" s="193">
        <v>5.8902616279069804</v>
      </c>
      <c r="AD160" s="193">
        <v>1.2988572801207994</v>
      </c>
      <c r="AE160" s="193">
        <v>2.1900777452192699</v>
      </c>
      <c r="AF160" s="193">
        <v>-1.6989325730955329</v>
      </c>
      <c r="AG160" s="193">
        <v>-3.9000455258232591</v>
      </c>
      <c r="AH160" s="193">
        <v>-1.8440537600449147</v>
      </c>
      <c r="AI160" s="193">
        <v>1.2834492251041212</v>
      </c>
      <c r="AJ160" s="193">
        <v>3.8350893912920725</v>
      </c>
    </row>
    <row r="161" spans="1:36" s="48" customFormat="1" ht="12" customHeight="1">
      <c r="A161" s="177" t="s">
        <v>493</v>
      </c>
      <c r="B161" s="193"/>
      <c r="C161" s="193">
        <v>2.1701504460125136</v>
      </c>
      <c r="D161" s="193">
        <v>4.1047693510555092</v>
      </c>
      <c r="E161" s="193">
        <v>5.2697459006133585</v>
      </c>
      <c r="F161" s="193">
        <v>3.8049940546967917</v>
      </c>
      <c r="G161" s="193">
        <v>3.5395189003436514</v>
      </c>
      <c r="H161" s="193">
        <v>3.7836043810155928</v>
      </c>
      <c r="I161" s="193">
        <v>4.4131755676367135</v>
      </c>
      <c r="J161" s="193">
        <v>2.3787646758550238</v>
      </c>
      <c r="K161" s="193">
        <v>10.670123653769451</v>
      </c>
      <c r="L161" s="193">
        <v>9.7314831501171426</v>
      </c>
      <c r="M161" s="193">
        <v>9.7060272622762227</v>
      </c>
      <c r="N161" s="193">
        <v>6.0853293413173617</v>
      </c>
      <c r="O161" s="193">
        <v>9.0594792916108133</v>
      </c>
      <c r="P161" s="193">
        <v>10.959435854305497</v>
      </c>
      <c r="Q161" s="193">
        <v>10.151011602821995</v>
      </c>
      <c r="R161" s="193">
        <v>9.1573152657209391</v>
      </c>
      <c r="S161" s="193">
        <v>17.878964212976427</v>
      </c>
      <c r="T161" s="193">
        <v>10.740877864165526</v>
      </c>
      <c r="U161" s="193">
        <v>19.208766716196138</v>
      </c>
      <c r="V161" s="193">
        <v>1.897728335047205</v>
      </c>
      <c r="W161" s="193">
        <v>11.672782874617724</v>
      </c>
      <c r="X161" s="193">
        <v>10.18977462551689</v>
      </c>
      <c r="Y161" s="193">
        <v>7.8532730254982823</v>
      </c>
      <c r="Z161" s="193">
        <v>9.30457624775336</v>
      </c>
      <c r="AA161" s="193">
        <v>-0.51648536976136938</v>
      </c>
      <c r="AB161" s="193">
        <v>2.8352863893539109</v>
      </c>
      <c r="AC161" s="193">
        <v>-2.8457211152094715</v>
      </c>
      <c r="AD161" s="193">
        <v>0.85687621956391524</v>
      </c>
      <c r="AE161" s="193">
        <v>3.4804004037685132</v>
      </c>
      <c r="AF161" s="193">
        <v>-8.685756091612987</v>
      </c>
      <c r="AG161" s="193">
        <v>-6.6966372154096092</v>
      </c>
      <c r="AH161" s="193">
        <v>-1.5027192061826184</v>
      </c>
      <c r="AI161" s="193">
        <v>-0.70470286240131941</v>
      </c>
      <c r="AJ161" s="193">
        <v>-1.5608614003853347</v>
      </c>
    </row>
    <row r="162" spans="1:36" ht="12" customHeight="1">
      <c r="A162" s="185" t="s">
        <v>494</v>
      </c>
      <c r="B162" s="196"/>
      <c r="C162" s="196">
        <v>4.6888121459380869</v>
      </c>
      <c r="D162" s="196">
        <v>9.370960569992647</v>
      </c>
      <c r="E162" s="196">
        <v>8.4354577646309252</v>
      </c>
      <c r="F162" s="196">
        <v>6.6475891683434298</v>
      </c>
      <c r="G162" s="196">
        <v>9.8166106292952691</v>
      </c>
      <c r="H162" s="196">
        <v>5.8461015944461394</v>
      </c>
      <c r="I162" s="196">
        <v>-0.83203681715185951</v>
      </c>
      <c r="J162" s="196">
        <v>-8.2672008603301066</v>
      </c>
      <c r="K162" s="196">
        <v>3.8694676458188866</v>
      </c>
      <c r="L162" s="196">
        <v>7.0053398595131995</v>
      </c>
      <c r="M162" s="196">
        <v>6.0810184080946925</v>
      </c>
      <c r="N162" s="196">
        <v>6.4213840445338519</v>
      </c>
      <c r="O162" s="196">
        <v>6.7433696043212876</v>
      </c>
      <c r="P162" s="196">
        <v>7.3474758987275095</v>
      </c>
      <c r="Q162" s="196">
        <v>4.1933721012418061</v>
      </c>
      <c r="R162" s="196">
        <v>4.2046384874568048</v>
      </c>
      <c r="S162" s="196">
        <v>2.1454224768271644</v>
      </c>
      <c r="T162" s="196">
        <v>2.9879013524734432</v>
      </c>
      <c r="U162" s="196">
        <v>-1.5064583319320235</v>
      </c>
      <c r="V162" s="196">
        <v>6.3079623213610887</v>
      </c>
      <c r="W162" s="196">
        <v>4.3398511149250112</v>
      </c>
      <c r="X162" s="196">
        <v>7.363323713787679</v>
      </c>
      <c r="Y162" s="196">
        <v>3.2903680618528597</v>
      </c>
      <c r="Z162" s="196">
        <v>9.3584926331246265E-2</v>
      </c>
      <c r="AA162" s="196">
        <v>4.9481900011185758</v>
      </c>
      <c r="AB162" s="196">
        <v>3.8310438878023092</v>
      </c>
      <c r="AC162" s="196">
        <v>5.2223005154059337</v>
      </c>
      <c r="AD162" s="196">
        <v>3.8415936034499509</v>
      </c>
      <c r="AE162" s="196">
        <v>3.6752661132672273</v>
      </c>
      <c r="AF162" s="196">
        <v>-12.79154061535705</v>
      </c>
      <c r="AG162" s="196">
        <v>-1.7973768931993703</v>
      </c>
      <c r="AH162" s="196">
        <v>8.8470404784469991</v>
      </c>
      <c r="AI162" s="196">
        <v>9.5657850677700651</v>
      </c>
      <c r="AJ162" s="196">
        <v>6.5892588645581469</v>
      </c>
    </row>
    <row r="163" spans="1:36" s="180" customFormat="1" ht="12" customHeight="1">
      <c r="A163" s="53" t="s">
        <v>495</v>
      </c>
      <c r="B163" s="194"/>
      <c r="C163" s="194">
        <v>3.8151251756623168</v>
      </c>
      <c r="D163" s="194">
        <v>16.728500284100406</v>
      </c>
      <c r="E163" s="194">
        <v>18.397090825793157</v>
      </c>
      <c r="F163" s="194">
        <v>29.382814578345318</v>
      </c>
      <c r="G163" s="194">
        <v>-0.41496490555810794</v>
      </c>
      <c r="H163" s="194">
        <v>-0.42889454074497735</v>
      </c>
      <c r="I163" s="194">
        <v>-9.2265495400392012</v>
      </c>
      <c r="J163" s="194">
        <v>-21.506224885003164</v>
      </c>
      <c r="K163" s="194">
        <v>17.74323698657318</v>
      </c>
      <c r="L163" s="194">
        <v>9.1014290850260693</v>
      </c>
      <c r="M163" s="194">
        <v>6.70483683283733</v>
      </c>
      <c r="N163" s="194">
        <v>9.7085504728816829</v>
      </c>
      <c r="O163" s="194">
        <v>-10.253342716396901</v>
      </c>
      <c r="P163" s="194">
        <v>37.175566533364702</v>
      </c>
      <c r="Q163" s="194">
        <v>-12.517863267405971</v>
      </c>
      <c r="R163" s="194">
        <v>5.1473050566432192</v>
      </c>
      <c r="S163" s="194">
        <v>0.361983920456737</v>
      </c>
      <c r="T163" s="194">
        <v>-10.063389602247668</v>
      </c>
      <c r="U163" s="194">
        <v>-8.963932563963553</v>
      </c>
      <c r="V163" s="194">
        <v>18.434909200911306</v>
      </c>
      <c r="W163" s="194">
        <v>0.40468056575460309</v>
      </c>
      <c r="X163" s="194">
        <v>15.369144056411031</v>
      </c>
      <c r="Y163" s="194">
        <v>-0.88889501391913939</v>
      </c>
      <c r="Z163" s="194">
        <v>11.854637985455454</v>
      </c>
      <c r="AA163" s="194">
        <v>12.625788606768822</v>
      </c>
      <c r="AB163" s="194">
        <v>20.60232452896831</v>
      </c>
      <c r="AC163" s="194">
        <v>10.115362263132127</v>
      </c>
      <c r="AD163" s="194">
        <v>8.6804026031234116</v>
      </c>
      <c r="AE163" s="194">
        <v>-3.1710525309534177</v>
      </c>
      <c r="AF163" s="194">
        <v>-65.544230716071212</v>
      </c>
      <c r="AG163" s="194">
        <v>-22.071700362169338</v>
      </c>
      <c r="AH163" s="194">
        <v>112.44815719034031</v>
      </c>
      <c r="AI163" s="194">
        <v>73.658377869465284</v>
      </c>
      <c r="AJ163" s="194">
        <v>32.499910306035815</v>
      </c>
    </row>
    <row r="164" spans="1:36" s="180" customFormat="1" ht="12" customHeight="1">
      <c r="A164" s="53" t="s">
        <v>496</v>
      </c>
      <c r="B164" s="194"/>
      <c r="C164" s="194">
        <v>-2.7724544326346034</v>
      </c>
      <c r="D164" s="194">
        <v>5.4486094106818825</v>
      </c>
      <c r="E164" s="194">
        <v>17.831557451293605</v>
      </c>
      <c r="F164" s="194">
        <v>0.41580186866252689</v>
      </c>
      <c r="G164" s="194">
        <v>26.002143473540613</v>
      </c>
      <c r="H164" s="194">
        <v>12.86736074673442</v>
      </c>
      <c r="I164" s="194">
        <v>2.6630519887253428</v>
      </c>
      <c r="J164" s="194">
        <v>10.222408648483764</v>
      </c>
      <c r="K164" s="194">
        <v>5.3377443348901608</v>
      </c>
      <c r="L164" s="194">
        <v>7.3153709413218451</v>
      </c>
      <c r="M164" s="194">
        <v>8.1782082769068296</v>
      </c>
      <c r="N164" s="194">
        <v>9.7482141594172163</v>
      </c>
      <c r="O164" s="194">
        <v>-5.7216783847705415</v>
      </c>
      <c r="P164" s="194">
        <v>16.431239725348519</v>
      </c>
      <c r="Q164" s="194">
        <v>-2.6460012035283853</v>
      </c>
      <c r="R164" s="194">
        <v>21.925457785443129</v>
      </c>
      <c r="S164" s="194">
        <v>11.568204131395504</v>
      </c>
      <c r="T164" s="194">
        <v>0.64990191623535054</v>
      </c>
      <c r="U164" s="194">
        <v>-9.7829222797014523</v>
      </c>
      <c r="V164" s="194">
        <v>18.040058097667554</v>
      </c>
      <c r="W164" s="194">
        <v>27.675330933064785</v>
      </c>
      <c r="X164" s="194">
        <v>9.2632936119070308</v>
      </c>
      <c r="Y164" s="194">
        <v>20.600587334506429</v>
      </c>
      <c r="Z164" s="194">
        <v>-0.64471402108566167</v>
      </c>
      <c r="AA164" s="194">
        <v>22.142809423303888</v>
      </c>
      <c r="AB164" s="194">
        <v>12.161276566866519</v>
      </c>
      <c r="AC164" s="194">
        <v>16.939904527795477</v>
      </c>
      <c r="AD164" s="194">
        <v>1.4947641553146269</v>
      </c>
      <c r="AE164" s="194">
        <v>0.94713743536365769</v>
      </c>
      <c r="AF164" s="194">
        <v>-80.010687980318437</v>
      </c>
      <c r="AG164" s="194">
        <v>-66.690799123690155</v>
      </c>
      <c r="AH164" s="194">
        <v>311.22293036892808</v>
      </c>
      <c r="AI164" s="194">
        <v>97.580809443321897</v>
      </c>
      <c r="AJ164" s="194">
        <v>39.434276669973372</v>
      </c>
    </row>
    <row r="165" spans="1:36" ht="12" customHeight="1">
      <c r="A165" s="185" t="s">
        <v>497</v>
      </c>
      <c r="B165" s="196"/>
      <c r="C165" s="196">
        <v>5.2864567747375304</v>
      </c>
      <c r="D165" s="196">
        <v>9.8811688135293139</v>
      </c>
      <c r="E165" s="196">
        <v>8.0201493760432498</v>
      </c>
      <c r="F165" s="196">
        <v>7.8767298913441977</v>
      </c>
      <c r="G165" s="196">
        <v>8.2801441705908587</v>
      </c>
      <c r="H165" s="196">
        <v>5.0333554178879183</v>
      </c>
      <c r="I165" s="196">
        <v>-1.4099434260848085</v>
      </c>
      <c r="J165" s="196">
        <v>-10.199608827245584</v>
      </c>
      <c r="K165" s="196">
        <v>4.0657664579047008</v>
      </c>
      <c r="L165" s="196">
        <v>7.0377505354153982</v>
      </c>
      <c r="M165" s="196">
        <v>5.8958431632998725</v>
      </c>
      <c r="N165" s="196">
        <v>6.2219142239518703</v>
      </c>
      <c r="O165" s="196">
        <v>7.3463502740408444</v>
      </c>
      <c r="P165" s="196">
        <v>7.4283181312091813</v>
      </c>
      <c r="Q165" s="196">
        <v>4.2008356088624623</v>
      </c>
      <c r="R165" s="196">
        <v>2.800712773004193</v>
      </c>
      <c r="S165" s="196">
        <v>1.191563787875566</v>
      </c>
      <c r="T165" s="196">
        <v>2.8334326921471984</v>
      </c>
      <c r="U165" s="196">
        <v>-0.89868542787974093</v>
      </c>
      <c r="V165" s="196">
        <v>5.4513261875502934</v>
      </c>
      <c r="W165" s="196">
        <v>1.8340597383829049</v>
      </c>
      <c r="X165" s="196">
        <v>7.3329577208288441</v>
      </c>
      <c r="Y165" s="196">
        <v>0.95447479919718603</v>
      </c>
      <c r="Z165" s="196">
        <v>0.53324067133451081</v>
      </c>
      <c r="AA165" s="196">
        <v>2.6045412922065481</v>
      </c>
      <c r="AB165" s="196">
        <v>2.8806896987150594</v>
      </c>
      <c r="AC165" s="196">
        <v>3.0877313289296779</v>
      </c>
      <c r="AD165" s="196">
        <v>4.5743496975929361</v>
      </c>
      <c r="AE165" s="196">
        <v>3.9660172664518001</v>
      </c>
      <c r="AF165" s="196">
        <v>-0.77932556421707488</v>
      </c>
      <c r="AG165" s="196">
        <v>0.60415420547437293</v>
      </c>
      <c r="AH165" s="196">
        <v>6.2883247236337638</v>
      </c>
      <c r="AI165" s="196">
        <v>6.7011556156360683</v>
      </c>
      <c r="AJ165" s="196">
        <v>4.4332457467511404</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2" manualBreakCount="2">
    <brk id="56" max="26" man="1"/>
    <brk id="111" max="2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F67C9-ABEA-482C-87C3-5EB0BA107099}">
  <dimension ref="A1:AJ63"/>
  <sheetViews>
    <sheetView zoomScale="120" zoomScaleNormal="120" zoomScaleSheetLayoutView="70" workbookViewId="0">
      <pane xSplit="1" ySplit="4" topLeftCell="O5" activePane="bottomRight" state="frozen"/>
      <selection activeCell="A14" sqref="A14:J14"/>
      <selection pane="topRight" activeCell="A14" sqref="A14:J14"/>
      <selection pane="bottomLeft" activeCell="A14" sqref="A14:J14"/>
      <selection pane="bottomRight" activeCell="A32" sqref="A32:XFD32"/>
    </sheetView>
  </sheetViews>
  <sheetFormatPr defaultColWidth="7.75" defaultRowHeight="12" customHeight="1"/>
  <cols>
    <col min="1" max="1" width="32.875" style="36" customWidth="1"/>
    <col min="2" max="3" width="8.125" style="36" bestFit="1" customWidth="1"/>
    <col min="4" max="16" width="7.25" style="36" customWidth="1"/>
    <col min="17" max="23" width="8.25" style="36" bestFit="1" customWidth="1"/>
    <col min="24" max="24" width="8.375" style="36" bestFit="1" customWidth="1"/>
    <col min="25" max="25" width="8.25" style="36" bestFit="1" customWidth="1"/>
    <col min="26" max="30" width="8.75" style="36" customWidth="1"/>
    <col min="31" max="34" width="8.75" style="36" bestFit="1" customWidth="1"/>
    <col min="35" max="36" width="8.375" style="36" bestFit="1" customWidth="1"/>
    <col min="37" max="16384" width="7.75" style="36"/>
  </cols>
  <sheetData>
    <row r="1" spans="1:36" ht="12" customHeight="1">
      <c r="A1" s="81" t="s">
        <v>502</v>
      </c>
    </row>
    <row r="2" spans="1:36" ht="12" customHeight="1">
      <c r="A2" s="81" t="s">
        <v>225</v>
      </c>
    </row>
    <row r="3" spans="1:36" ht="12" customHeight="1">
      <c r="A3" s="36" t="s">
        <v>219</v>
      </c>
      <c r="O3" s="38"/>
      <c r="P3" s="38"/>
      <c r="V3" s="189"/>
      <c r="X3" s="38"/>
      <c r="Y3" s="38"/>
      <c r="Z3" s="38"/>
      <c r="AA3" s="38"/>
      <c r="AB3" s="38"/>
      <c r="AC3" s="38"/>
      <c r="AE3" s="38"/>
      <c r="AF3" s="38"/>
      <c r="AG3" s="38"/>
      <c r="AH3" s="38"/>
      <c r="AI3" s="38"/>
      <c r="AJ3" s="38"/>
    </row>
    <row r="4" spans="1:36" ht="12" customHeight="1">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ht="12" customHeight="1">
      <c r="A5" s="197" t="s">
        <v>451</v>
      </c>
      <c r="B5" s="198">
        <v>1243376</v>
      </c>
      <c r="C5" s="198">
        <v>1380092</v>
      </c>
      <c r="D5" s="198">
        <v>1550904</v>
      </c>
      <c r="E5" s="198">
        <v>1730326</v>
      </c>
      <c r="F5" s="198">
        <v>1944918</v>
      </c>
      <c r="G5" s="198">
        <v>2225475</v>
      </c>
      <c r="H5" s="198">
        <v>2480484</v>
      </c>
      <c r="I5" s="198">
        <v>2583060</v>
      </c>
      <c r="J5" s="198">
        <v>2553492</v>
      </c>
      <c r="K5" s="198">
        <v>2664292</v>
      </c>
      <c r="L5" s="198">
        <v>2871699</v>
      </c>
      <c r="M5" s="198">
        <v>3114579</v>
      </c>
      <c r="N5" s="198">
        <v>3350548</v>
      </c>
      <c r="O5" s="198">
        <v>3650320</v>
      </c>
      <c r="P5" s="198">
        <v>4042634</v>
      </c>
      <c r="Q5" s="198">
        <v>4398762</v>
      </c>
      <c r="R5" s="198">
        <v>4792041</v>
      </c>
      <c r="S5" s="198">
        <v>5040907</v>
      </c>
      <c r="T5" s="198">
        <v>5486252</v>
      </c>
      <c r="U5" s="198">
        <v>5406500</v>
      </c>
      <c r="V5" s="198">
        <v>5967198</v>
      </c>
      <c r="W5" s="198">
        <v>6476050</v>
      </c>
      <c r="X5" s="198">
        <v>7117384</v>
      </c>
      <c r="Y5" s="198">
        <v>7502259</v>
      </c>
      <c r="Z5" s="198">
        <v>7643857</v>
      </c>
      <c r="AA5" s="198">
        <v>7959992</v>
      </c>
      <c r="AB5" s="198">
        <v>8310892</v>
      </c>
      <c r="AC5" s="198">
        <v>8811307</v>
      </c>
      <c r="AD5" s="198">
        <v>9237852</v>
      </c>
      <c r="AE5" s="198">
        <v>9676340</v>
      </c>
      <c r="AF5" s="198">
        <v>8384805</v>
      </c>
      <c r="AG5" s="198">
        <v>8321782</v>
      </c>
      <c r="AH5" s="198">
        <v>9587351</v>
      </c>
      <c r="AI5" s="198">
        <v>10745088</v>
      </c>
      <c r="AJ5" s="198">
        <v>11515532</v>
      </c>
    </row>
    <row r="6" spans="1:36" s="35" customFormat="1" ht="12" customHeight="1">
      <c r="A6" s="197" t="s">
        <v>452</v>
      </c>
      <c r="B6" s="199">
        <v>285669</v>
      </c>
      <c r="C6" s="199">
        <v>317661</v>
      </c>
      <c r="D6" s="199">
        <v>352632</v>
      </c>
      <c r="E6" s="199">
        <v>368257</v>
      </c>
      <c r="F6" s="199">
        <v>409325</v>
      </c>
      <c r="G6" s="199">
        <v>465280</v>
      </c>
      <c r="H6" s="199">
        <v>527007</v>
      </c>
      <c r="I6" s="199">
        <v>589494</v>
      </c>
      <c r="J6" s="199">
        <v>632398</v>
      </c>
      <c r="K6" s="199">
        <v>625597</v>
      </c>
      <c r="L6" s="199">
        <v>641741</v>
      </c>
      <c r="M6" s="199">
        <v>684272</v>
      </c>
      <c r="N6" s="199">
        <v>737871</v>
      </c>
      <c r="O6" s="199">
        <v>827509</v>
      </c>
      <c r="P6" s="199">
        <v>919381</v>
      </c>
      <c r="Q6" s="199">
        <v>1035618</v>
      </c>
      <c r="R6" s="199">
        <v>1131938</v>
      </c>
      <c r="S6" s="199">
        <v>1215463</v>
      </c>
      <c r="T6" s="199">
        <v>1424865</v>
      </c>
      <c r="U6" s="199">
        <v>1442557</v>
      </c>
      <c r="V6" s="199">
        <v>1617987</v>
      </c>
      <c r="W6" s="199">
        <v>1758840</v>
      </c>
      <c r="X6" s="199">
        <v>1836121</v>
      </c>
      <c r="Y6" s="199">
        <v>1897408</v>
      </c>
      <c r="Z6" s="199">
        <v>1960570</v>
      </c>
      <c r="AA6" s="199">
        <v>2010285</v>
      </c>
      <c r="AB6" s="199">
        <v>2092483</v>
      </c>
      <c r="AC6" s="199">
        <v>2119622</v>
      </c>
      <c r="AD6" s="199">
        <v>2154253</v>
      </c>
      <c r="AE6" s="199">
        <v>2276723</v>
      </c>
      <c r="AF6" s="199">
        <v>2361719</v>
      </c>
      <c r="AG6" s="199">
        <v>2430897</v>
      </c>
      <c r="AH6" s="199">
        <v>2629023</v>
      </c>
      <c r="AI6" s="199">
        <v>2780172</v>
      </c>
      <c r="AJ6" s="199">
        <v>2896151</v>
      </c>
    </row>
    <row r="7" spans="1:36" ht="12" customHeight="1">
      <c r="A7" s="200" t="s">
        <v>503</v>
      </c>
      <c r="B7" s="201">
        <v>285669</v>
      </c>
      <c r="C7" s="201">
        <v>317661</v>
      </c>
      <c r="D7" s="201">
        <v>352632</v>
      </c>
      <c r="E7" s="201">
        <v>368257</v>
      </c>
      <c r="F7" s="201">
        <v>409325</v>
      </c>
      <c r="G7" s="201">
        <v>465280</v>
      </c>
      <c r="H7" s="201">
        <v>527007</v>
      </c>
      <c r="I7" s="201">
        <v>589494</v>
      </c>
      <c r="J7" s="201">
        <v>632398</v>
      </c>
      <c r="K7" s="201">
        <v>625597</v>
      </c>
      <c r="L7" s="201">
        <v>641741</v>
      </c>
      <c r="M7" s="201">
        <v>684272</v>
      </c>
      <c r="N7" s="201">
        <v>737871</v>
      </c>
      <c r="O7" s="201">
        <v>827509</v>
      </c>
      <c r="P7" s="201">
        <v>919381</v>
      </c>
      <c r="Q7" s="201">
        <v>1035618</v>
      </c>
      <c r="R7" s="201">
        <v>1131938</v>
      </c>
      <c r="S7" s="201">
        <v>1215463</v>
      </c>
      <c r="T7" s="201">
        <v>1424865</v>
      </c>
      <c r="U7" s="201">
        <v>1442557</v>
      </c>
      <c r="V7" s="201">
        <v>1617987</v>
      </c>
      <c r="W7" s="201">
        <v>1758840</v>
      </c>
      <c r="X7" s="201">
        <v>1836121</v>
      </c>
      <c r="Y7" s="201">
        <v>1897408</v>
      </c>
      <c r="Z7" s="201">
        <v>1960570</v>
      </c>
      <c r="AA7" s="201">
        <v>2010285</v>
      </c>
      <c r="AB7" s="201">
        <v>2092483</v>
      </c>
      <c r="AC7" s="201">
        <v>2119622</v>
      </c>
      <c r="AD7" s="201">
        <v>2154253</v>
      </c>
      <c r="AE7" s="201">
        <v>2276723</v>
      </c>
      <c r="AF7" s="201">
        <v>2361719</v>
      </c>
      <c r="AG7" s="201">
        <v>2430897</v>
      </c>
      <c r="AH7" s="201">
        <v>2629023</v>
      </c>
      <c r="AI7" s="201">
        <v>2780172</v>
      </c>
      <c r="AJ7" s="201">
        <v>2896151</v>
      </c>
    </row>
    <row r="8" spans="1:36" s="35" customFormat="1" ht="12" customHeight="1">
      <c r="A8" s="197" t="s">
        <v>464</v>
      </c>
      <c r="B8" s="199">
        <v>60855</v>
      </c>
      <c r="C8" s="199">
        <v>68096</v>
      </c>
      <c r="D8" s="199">
        <v>74424</v>
      </c>
      <c r="E8" s="199">
        <v>82610</v>
      </c>
      <c r="F8" s="199">
        <v>89094</v>
      </c>
      <c r="G8" s="199">
        <v>106154</v>
      </c>
      <c r="H8" s="199">
        <v>120026</v>
      </c>
      <c r="I8" s="199">
        <v>132913</v>
      </c>
      <c r="J8" s="199">
        <v>145378</v>
      </c>
      <c r="K8" s="199">
        <v>140689</v>
      </c>
      <c r="L8" s="199">
        <v>152972</v>
      </c>
      <c r="M8" s="199">
        <v>168824</v>
      </c>
      <c r="N8" s="199">
        <v>171973</v>
      </c>
      <c r="O8" s="199">
        <v>183168</v>
      </c>
      <c r="P8" s="199">
        <v>185390</v>
      </c>
      <c r="Q8" s="199">
        <v>205050</v>
      </c>
      <c r="R8" s="199">
        <v>219626</v>
      </c>
      <c r="S8" s="199">
        <v>228904</v>
      </c>
      <c r="T8" s="199">
        <v>243621</v>
      </c>
      <c r="U8" s="199">
        <v>232766</v>
      </c>
      <c r="V8" s="199">
        <v>235068</v>
      </c>
      <c r="W8" s="199">
        <v>235457</v>
      </c>
      <c r="X8" s="199">
        <v>249956</v>
      </c>
      <c r="Y8" s="199">
        <v>255988</v>
      </c>
      <c r="Z8" s="199">
        <v>264832</v>
      </c>
      <c r="AA8" s="199">
        <v>270515</v>
      </c>
      <c r="AB8" s="199">
        <v>281891</v>
      </c>
      <c r="AC8" s="199">
        <v>287214</v>
      </c>
      <c r="AD8" s="199">
        <v>289185</v>
      </c>
      <c r="AE8" s="199">
        <v>291797</v>
      </c>
      <c r="AF8" s="199">
        <v>278123</v>
      </c>
      <c r="AG8" s="199">
        <v>275265</v>
      </c>
      <c r="AH8" s="199">
        <v>286087</v>
      </c>
      <c r="AI8" s="199">
        <v>296902</v>
      </c>
      <c r="AJ8" s="199">
        <v>309159</v>
      </c>
    </row>
    <row r="9" spans="1:36" ht="12" customHeight="1">
      <c r="A9" s="200" t="s">
        <v>503</v>
      </c>
      <c r="B9" s="201">
        <v>60855</v>
      </c>
      <c r="C9" s="201">
        <v>68096</v>
      </c>
      <c r="D9" s="201">
        <v>74424</v>
      </c>
      <c r="E9" s="201">
        <v>82610</v>
      </c>
      <c r="F9" s="201">
        <v>89094</v>
      </c>
      <c r="G9" s="201">
        <v>106154</v>
      </c>
      <c r="H9" s="201">
        <v>120026</v>
      </c>
      <c r="I9" s="201">
        <v>132913</v>
      </c>
      <c r="J9" s="201">
        <v>145378</v>
      </c>
      <c r="K9" s="201">
        <v>140689</v>
      </c>
      <c r="L9" s="201">
        <v>152972</v>
      </c>
      <c r="M9" s="201">
        <v>168824</v>
      </c>
      <c r="N9" s="201">
        <v>171973</v>
      </c>
      <c r="O9" s="201">
        <v>183168</v>
      </c>
      <c r="P9" s="201">
        <v>185390</v>
      </c>
      <c r="Q9" s="201">
        <v>205050</v>
      </c>
      <c r="R9" s="201">
        <v>219626</v>
      </c>
      <c r="S9" s="201">
        <v>228904</v>
      </c>
      <c r="T9" s="201">
        <v>243621</v>
      </c>
      <c r="U9" s="201">
        <v>232766</v>
      </c>
      <c r="V9" s="201">
        <v>235068</v>
      </c>
      <c r="W9" s="201">
        <v>235457</v>
      </c>
      <c r="X9" s="201">
        <v>249956</v>
      </c>
      <c r="Y9" s="201">
        <v>255988</v>
      </c>
      <c r="Z9" s="201">
        <v>264832</v>
      </c>
      <c r="AA9" s="201">
        <v>270515</v>
      </c>
      <c r="AB9" s="201">
        <v>281891</v>
      </c>
      <c r="AC9" s="201">
        <v>287214</v>
      </c>
      <c r="AD9" s="201">
        <v>289185</v>
      </c>
      <c r="AE9" s="201">
        <v>291797</v>
      </c>
      <c r="AF9" s="201">
        <v>278123</v>
      </c>
      <c r="AG9" s="201">
        <v>275265</v>
      </c>
      <c r="AH9" s="201">
        <v>286087</v>
      </c>
      <c r="AI9" s="201">
        <v>296902</v>
      </c>
      <c r="AJ9" s="201">
        <v>309159</v>
      </c>
    </row>
    <row r="10" spans="1:36" s="35" customFormat="1" ht="12" customHeight="1">
      <c r="A10" s="197" t="s">
        <v>466</v>
      </c>
      <c r="B10" s="199">
        <v>91347</v>
      </c>
      <c r="C10" s="199">
        <v>91806</v>
      </c>
      <c r="D10" s="199">
        <v>105568</v>
      </c>
      <c r="E10" s="199">
        <v>124010</v>
      </c>
      <c r="F10" s="199">
        <v>142111</v>
      </c>
      <c r="G10" s="199">
        <v>163205</v>
      </c>
      <c r="H10" s="199">
        <v>181423</v>
      </c>
      <c r="I10" s="199">
        <v>184391</v>
      </c>
      <c r="J10" s="199">
        <v>184921</v>
      </c>
      <c r="K10" s="199">
        <v>204958</v>
      </c>
      <c r="L10" s="199">
        <v>215834</v>
      </c>
      <c r="M10" s="199">
        <v>231209</v>
      </c>
      <c r="N10" s="199">
        <v>237601</v>
      </c>
      <c r="O10" s="199">
        <v>246959</v>
      </c>
      <c r="P10" s="199">
        <v>254458</v>
      </c>
      <c r="Q10" s="199">
        <v>275634</v>
      </c>
      <c r="R10" s="199">
        <v>294906</v>
      </c>
      <c r="S10" s="199">
        <v>305887</v>
      </c>
      <c r="T10" s="199">
        <v>321580</v>
      </c>
      <c r="U10" s="199">
        <v>303883</v>
      </c>
      <c r="V10" s="199">
        <v>311493</v>
      </c>
      <c r="W10" s="199">
        <v>329372</v>
      </c>
      <c r="X10" s="199">
        <v>336995</v>
      </c>
      <c r="Y10" s="199">
        <v>333342</v>
      </c>
      <c r="Z10" s="199">
        <v>333797</v>
      </c>
      <c r="AA10" s="199">
        <v>348006</v>
      </c>
      <c r="AB10" s="199">
        <v>363291</v>
      </c>
      <c r="AC10" s="199">
        <v>371313</v>
      </c>
      <c r="AD10" s="199">
        <v>382155</v>
      </c>
      <c r="AE10" s="199">
        <v>392566</v>
      </c>
      <c r="AF10" s="199">
        <v>318840</v>
      </c>
      <c r="AG10" s="199">
        <v>290982</v>
      </c>
      <c r="AH10" s="199">
        <v>300817</v>
      </c>
      <c r="AI10" s="199">
        <v>310988</v>
      </c>
      <c r="AJ10" s="199">
        <v>327207</v>
      </c>
    </row>
    <row r="11" spans="1:36" ht="12" customHeight="1">
      <c r="A11" s="200" t="s">
        <v>505</v>
      </c>
      <c r="B11" s="201">
        <v>53277</v>
      </c>
      <c r="C11" s="201">
        <v>52660</v>
      </c>
      <c r="D11" s="201">
        <v>67676</v>
      </c>
      <c r="E11" s="201">
        <v>84010</v>
      </c>
      <c r="F11" s="201">
        <v>99736</v>
      </c>
      <c r="G11" s="201">
        <v>118973</v>
      </c>
      <c r="H11" s="201">
        <v>135966</v>
      </c>
      <c r="I11" s="201">
        <v>137145</v>
      </c>
      <c r="J11" s="201">
        <v>134553</v>
      </c>
      <c r="K11" s="201">
        <v>149780</v>
      </c>
      <c r="L11" s="201">
        <v>160014</v>
      </c>
      <c r="M11" s="201">
        <v>174208</v>
      </c>
      <c r="N11" s="201">
        <v>179995</v>
      </c>
      <c r="O11" s="201">
        <v>191410</v>
      </c>
      <c r="P11" s="201">
        <v>200820</v>
      </c>
      <c r="Q11" s="201">
        <v>221262</v>
      </c>
      <c r="R11" s="201">
        <v>240459</v>
      </c>
      <c r="S11" s="201">
        <v>252748</v>
      </c>
      <c r="T11" s="201">
        <v>266959</v>
      </c>
      <c r="U11" s="201">
        <v>251912</v>
      </c>
      <c r="V11" s="201">
        <v>259772</v>
      </c>
      <c r="W11" s="201">
        <v>276285</v>
      </c>
      <c r="X11" s="201">
        <v>282485</v>
      </c>
      <c r="Y11" s="201">
        <v>283153</v>
      </c>
      <c r="Z11" s="201">
        <v>285075</v>
      </c>
      <c r="AA11" s="201">
        <v>296751</v>
      </c>
      <c r="AB11" s="201">
        <v>309778</v>
      </c>
      <c r="AC11" s="201">
        <v>316030</v>
      </c>
      <c r="AD11" s="201">
        <v>321750</v>
      </c>
      <c r="AE11" s="201">
        <v>332418</v>
      </c>
      <c r="AF11" s="201">
        <v>273319</v>
      </c>
      <c r="AG11" s="201">
        <v>249543</v>
      </c>
      <c r="AH11" s="201">
        <v>261804</v>
      </c>
      <c r="AI11" s="201">
        <v>270359</v>
      </c>
      <c r="AJ11" s="201">
        <v>284835</v>
      </c>
    </row>
    <row r="12" spans="1:36" ht="12" customHeight="1">
      <c r="A12" s="200" t="s">
        <v>504</v>
      </c>
      <c r="B12" s="201">
        <v>38070</v>
      </c>
      <c r="C12" s="201">
        <v>39146</v>
      </c>
      <c r="D12" s="201">
        <v>37892</v>
      </c>
      <c r="E12" s="201">
        <v>40000</v>
      </c>
      <c r="F12" s="201">
        <v>42375</v>
      </c>
      <c r="G12" s="201">
        <v>44232</v>
      </c>
      <c r="H12" s="201">
        <v>45457</v>
      </c>
      <c r="I12" s="201">
        <v>47246</v>
      </c>
      <c r="J12" s="201">
        <v>50368</v>
      </c>
      <c r="K12" s="201">
        <v>55178</v>
      </c>
      <c r="L12" s="201">
        <v>55820</v>
      </c>
      <c r="M12" s="201">
        <v>57001</v>
      </c>
      <c r="N12" s="201">
        <v>57606</v>
      </c>
      <c r="O12" s="201">
        <v>55549</v>
      </c>
      <c r="P12" s="201">
        <v>53638</v>
      </c>
      <c r="Q12" s="201">
        <v>54372</v>
      </c>
      <c r="R12" s="201">
        <v>54447</v>
      </c>
      <c r="S12" s="201">
        <v>53139</v>
      </c>
      <c r="T12" s="201">
        <v>54621</v>
      </c>
      <c r="U12" s="201">
        <v>51971</v>
      </c>
      <c r="V12" s="201">
        <v>51721</v>
      </c>
      <c r="W12" s="201">
        <v>53087</v>
      </c>
      <c r="X12" s="201">
        <v>54510</v>
      </c>
      <c r="Y12" s="201">
        <v>50189</v>
      </c>
      <c r="Z12" s="201">
        <v>48722</v>
      </c>
      <c r="AA12" s="201">
        <v>51255</v>
      </c>
      <c r="AB12" s="201">
        <v>53513</v>
      </c>
      <c r="AC12" s="201">
        <v>55283</v>
      </c>
      <c r="AD12" s="201">
        <v>60405</v>
      </c>
      <c r="AE12" s="201">
        <v>60148</v>
      </c>
      <c r="AF12" s="201">
        <v>45521</v>
      </c>
      <c r="AG12" s="201">
        <v>41439</v>
      </c>
      <c r="AH12" s="201">
        <v>39013</v>
      </c>
      <c r="AI12" s="201">
        <v>40629</v>
      </c>
      <c r="AJ12" s="201">
        <v>42372</v>
      </c>
    </row>
    <row r="13" spans="1:36" s="35" customFormat="1" ht="12" customHeight="1">
      <c r="A13" s="197" t="s">
        <v>469</v>
      </c>
      <c r="B13" s="199">
        <v>112156</v>
      </c>
      <c r="C13" s="199">
        <v>128555</v>
      </c>
      <c r="D13" s="199">
        <v>152465</v>
      </c>
      <c r="E13" s="199">
        <v>169638</v>
      </c>
      <c r="F13" s="199">
        <v>187243</v>
      </c>
      <c r="G13" s="199">
        <v>217099</v>
      </c>
      <c r="H13" s="199">
        <v>243381</v>
      </c>
      <c r="I13" s="199">
        <v>278212</v>
      </c>
      <c r="J13" s="199">
        <v>315830</v>
      </c>
      <c r="K13" s="199">
        <v>323662</v>
      </c>
      <c r="L13" s="199">
        <v>341391</v>
      </c>
      <c r="M13" s="199">
        <v>359155</v>
      </c>
      <c r="N13" s="199">
        <v>380007</v>
      </c>
      <c r="O13" s="199">
        <v>400489</v>
      </c>
      <c r="P13" s="199">
        <v>420998</v>
      </c>
      <c r="Q13" s="199">
        <v>442559</v>
      </c>
      <c r="R13" s="199">
        <v>469667</v>
      </c>
      <c r="S13" s="199">
        <v>493534</v>
      </c>
      <c r="T13" s="199">
        <v>501996</v>
      </c>
      <c r="U13" s="199">
        <v>511415</v>
      </c>
      <c r="V13" s="199">
        <v>541654</v>
      </c>
      <c r="W13" s="199">
        <v>559203</v>
      </c>
      <c r="X13" s="199">
        <v>620357</v>
      </c>
      <c r="Y13" s="199">
        <v>646148</v>
      </c>
      <c r="Z13" s="199">
        <v>687411</v>
      </c>
      <c r="AA13" s="199">
        <v>718604</v>
      </c>
      <c r="AB13" s="199">
        <v>737130</v>
      </c>
      <c r="AC13" s="199">
        <v>766719</v>
      </c>
      <c r="AD13" s="199">
        <v>799986</v>
      </c>
      <c r="AE13" s="199">
        <v>839689</v>
      </c>
      <c r="AF13" s="199">
        <v>857802</v>
      </c>
      <c r="AG13" s="199">
        <v>885338</v>
      </c>
      <c r="AH13" s="199">
        <v>949004</v>
      </c>
      <c r="AI13" s="199">
        <v>1007905</v>
      </c>
      <c r="AJ13" s="199">
        <v>1026868</v>
      </c>
    </row>
    <row r="14" spans="1:36" ht="12" customHeight="1">
      <c r="A14" s="200" t="s">
        <v>503</v>
      </c>
      <c r="B14" s="201">
        <v>32609</v>
      </c>
      <c r="C14" s="201">
        <v>35243</v>
      </c>
      <c r="D14" s="201">
        <v>39521</v>
      </c>
      <c r="E14" s="201">
        <v>46128</v>
      </c>
      <c r="F14" s="201">
        <v>50340</v>
      </c>
      <c r="G14" s="201">
        <v>58499</v>
      </c>
      <c r="H14" s="201">
        <v>63309</v>
      </c>
      <c r="I14" s="201">
        <v>72360</v>
      </c>
      <c r="J14" s="201">
        <v>81373</v>
      </c>
      <c r="K14" s="201">
        <v>74448</v>
      </c>
      <c r="L14" s="201">
        <v>83744</v>
      </c>
      <c r="M14" s="201">
        <v>97990</v>
      </c>
      <c r="N14" s="201">
        <v>102933</v>
      </c>
      <c r="O14" s="201">
        <v>110152</v>
      </c>
      <c r="P14" s="201">
        <v>120861</v>
      </c>
      <c r="Q14" s="201">
        <v>129543</v>
      </c>
      <c r="R14" s="201">
        <v>145001</v>
      </c>
      <c r="S14" s="201">
        <v>150094</v>
      </c>
      <c r="T14" s="201">
        <v>147875</v>
      </c>
      <c r="U14" s="201">
        <v>154035</v>
      </c>
      <c r="V14" s="201">
        <v>176349</v>
      </c>
      <c r="W14" s="201">
        <v>181014</v>
      </c>
      <c r="X14" s="201">
        <v>224030</v>
      </c>
      <c r="Y14" s="201">
        <v>241003</v>
      </c>
      <c r="Z14" s="201">
        <v>262268</v>
      </c>
      <c r="AA14" s="201">
        <v>268818</v>
      </c>
      <c r="AB14" s="201">
        <v>265714</v>
      </c>
      <c r="AC14" s="201">
        <v>266507</v>
      </c>
      <c r="AD14" s="201">
        <v>276479</v>
      </c>
      <c r="AE14" s="201">
        <v>297907</v>
      </c>
      <c r="AF14" s="201">
        <v>301506</v>
      </c>
      <c r="AG14" s="201">
        <v>312577</v>
      </c>
      <c r="AH14" s="201">
        <v>361561</v>
      </c>
      <c r="AI14" s="201">
        <v>406532</v>
      </c>
      <c r="AJ14" s="201">
        <v>416790</v>
      </c>
    </row>
    <row r="15" spans="1:36" ht="12" customHeight="1">
      <c r="A15" s="200" t="s">
        <v>504</v>
      </c>
      <c r="B15" s="201">
        <v>79547</v>
      </c>
      <c r="C15" s="201">
        <v>93312</v>
      </c>
      <c r="D15" s="201">
        <v>112944</v>
      </c>
      <c r="E15" s="201">
        <v>123510</v>
      </c>
      <c r="F15" s="201">
        <v>136903</v>
      </c>
      <c r="G15" s="201">
        <v>158600</v>
      </c>
      <c r="H15" s="201">
        <v>180072</v>
      </c>
      <c r="I15" s="201">
        <v>205852</v>
      </c>
      <c r="J15" s="201">
        <v>234457</v>
      </c>
      <c r="K15" s="201">
        <v>249214</v>
      </c>
      <c r="L15" s="201">
        <v>257647</v>
      </c>
      <c r="M15" s="201">
        <v>261165</v>
      </c>
      <c r="N15" s="201">
        <v>277074</v>
      </c>
      <c r="O15" s="201">
        <v>290337</v>
      </c>
      <c r="P15" s="201">
        <v>300137</v>
      </c>
      <c r="Q15" s="201">
        <v>313016</v>
      </c>
      <c r="R15" s="201">
        <v>324666</v>
      </c>
      <c r="S15" s="201">
        <v>343440</v>
      </c>
      <c r="T15" s="201">
        <v>354121</v>
      </c>
      <c r="U15" s="201">
        <v>357380</v>
      </c>
      <c r="V15" s="201">
        <v>365305</v>
      </c>
      <c r="W15" s="201">
        <v>378189</v>
      </c>
      <c r="X15" s="201">
        <v>396327</v>
      </c>
      <c r="Y15" s="201">
        <v>405145</v>
      </c>
      <c r="Z15" s="201">
        <v>425143</v>
      </c>
      <c r="AA15" s="201">
        <v>449786</v>
      </c>
      <c r="AB15" s="201">
        <v>471416</v>
      </c>
      <c r="AC15" s="201">
        <v>500212</v>
      </c>
      <c r="AD15" s="201">
        <v>523507</v>
      </c>
      <c r="AE15" s="201">
        <v>541782</v>
      </c>
      <c r="AF15" s="201">
        <v>556296</v>
      </c>
      <c r="AG15" s="201">
        <v>572761</v>
      </c>
      <c r="AH15" s="201">
        <v>587443</v>
      </c>
      <c r="AI15" s="201">
        <v>601373</v>
      </c>
      <c r="AJ15" s="201">
        <v>610078</v>
      </c>
    </row>
    <row r="16" spans="1:36" ht="12" customHeight="1">
      <c r="A16" s="197" t="s">
        <v>472</v>
      </c>
      <c r="B16" s="199">
        <v>77194</v>
      </c>
      <c r="C16" s="199">
        <v>88385</v>
      </c>
      <c r="D16" s="199">
        <v>98217</v>
      </c>
      <c r="E16" s="199">
        <v>107667</v>
      </c>
      <c r="F16" s="199">
        <v>117743</v>
      </c>
      <c r="G16" s="199">
        <v>130042</v>
      </c>
      <c r="H16" s="199">
        <v>137953</v>
      </c>
      <c r="I16" s="199">
        <v>132337</v>
      </c>
      <c r="J16" s="199">
        <v>125189</v>
      </c>
      <c r="K16" s="199">
        <v>124019</v>
      </c>
      <c r="L16" s="199">
        <v>135966</v>
      </c>
      <c r="M16" s="199">
        <v>148676</v>
      </c>
      <c r="N16" s="199">
        <v>155261</v>
      </c>
      <c r="O16" s="199">
        <v>166436</v>
      </c>
      <c r="P16" s="199">
        <v>183754</v>
      </c>
      <c r="Q16" s="199">
        <v>197680</v>
      </c>
      <c r="R16" s="199">
        <v>211926</v>
      </c>
      <c r="S16" s="199">
        <v>225823</v>
      </c>
      <c r="T16" s="199">
        <v>241889</v>
      </c>
      <c r="U16" s="199">
        <v>230206</v>
      </c>
      <c r="V16" s="199">
        <v>258052</v>
      </c>
      <c r="W16" s="199">
        <v>283522</v>
      </c>
      <c r="X16" s="199">
        <v>307570</v>
      </c>
      <c r="Y16" s="199">
        <v>308190</v>
      </c>
      <c r="Z16" s="199">
        <v>318740</v>
      </c>
      <c r="AA16" s="199">
        <v>332920</v>
      </c>
      <c r="AB16" s="199">
        <v>334813</v>
      </c>
      <c r="AC16" s="199">
        <v>342918</v>
      </c>
      <c r="AD16" s="199">
        <v>359610</v>
      </c>
      <c r="AE16" s="199">
        <v>369194</v>
      </c>
      <c r="AF16" s="199">
        <v>353630</v>
      </c>
      <c r="AG16" s="199">
        <v>355717</v>
      </c>
      <c r="AH16" s="199">
        <v>364607</v>
      </c>
      <c r="AI16" s="199">
        <v>362818</v>
      </c>
      <c r="AJ16" s="199">
        <v>372253</v>
      </c>
    </row>
    <row r="17" spans="1:36" s="35" customFormat="1" ht="12" customHeight="1">
      <c r="A17" s="200" t="s">
        <v>506</v>
      </c>
      <c r="B17" s="201">
        <v>28515</v>
      </c>
      <c r="C17" s="201">
        <v>34944</v>
      </c>
      <c r="D17" s="201">
        <v>36143</v>
      </c>
      <c r="E17" s="201">
        <v>39804</v>
      </c>
      <c r="F17" s="201">
        <v>42103</v>
      </c>
      <c r="G17" s="201">
        <v>42373</v>
      </c>
      <c r="H17" s="201">
        <v>46049</v>
      </c>
      <c r="I17" s="201">
        <v>34183</v>
      </c>
      <c r="J17" s="201">
        <v>25419</v>
      </c>
      <c r="K17" s="201">
        <v>21364</v>
      </c>
      <c r="L17" s="201">
        <v>23658</v>
      </c>
      <c r="M17" s="201">
        <v>29102</v>
      </c>
      <c r="N17" s="201">
        <v>30944</v>
      </c>
      <c r="O17" s="201">
        <v>32613</v>
      </c>
      <c r="P17" s="201">
        <v>36597</v>
      </c>
      <c r="Q17" s="201">
        <v>34224</v>
      </c>
      <c r="R17" s="201">
        <v>37419</v>
      </c>
      <c r="S17" s="201">
        <v>42674</v>
      </c>
      <c r="T17" s="201">
        <v>45104</v>
      </c>
      <c r="U17" s="201">
        <v>49594</v>
      </c>
      <c r="V17" s="201">
        <v>58789</v>
      </c>
      <c r="W17" s="201">
        <v>69315</v>
      </c>
      <c r="X17" s="201">
        <v>71641</v>
      </c>
      <c r="Y17" s="201">
        <v>71549</v>
      </c>
      <c r="Z17" s="201">
        <v>72043</v>
      </c>
      <c r="AA17" s="201">
        <v>73998</v>
      </c>
      <c r="AB17" s="201">
        <v>73860</v>
      </c>
      <c r="AC17" s="201">
        <v>74124</v>
      </c>
      <c r="AD17" s="201">
        <v>75945</v>
      </c>
      <c r="AE17" s="201">
        <v>77421</v>
      </c>
      <c r="AF17" s="201">
        <v>73905</v>
      </c>
      <c r="AG17" s="201">
        <v>72281</v>
      </c>
      <c r="AH17" s="201">
        <v>72498</v>
      </c>
      <c r="AI17" s="201">
        <v>71039</v>
      </c>
      <c r="AJ17" s="201">
        <v>73235</v>
      </c>
    </row>
    <row r="18" spans="1:36" ht="12" customHeight="1">
      <c r="A18" s="200" t="s">
        <v>505</v>
      </c>
      <c r="B18" s="201">
        <v>28314</v>
      </c>
      <c r="C18" s="201">
        <v>30645</v>
      </c>
      <c r="D18" s="201">
        <v>36644</v>
      </c>
      <c r="E18" s="201">
        <v>40018</v>
      </c>
      <c r="F18" s="201">
        <v>44460</v>
      </c>
      <c r="G18" s="201">
        <v>53603</v>
      </c>
      <c r="H18" s="201">
        <v>54739</v>
      </c>
      <c r="I18" s="201">
        <v>57744</v>
      </c>
      <c r="J18" s="201">
        <v>56225</v>
      </c>
      <c r="K18" s="201">
        <v>57431</v>
      </c>
      <c r="L18" s="201">
        <v>65257</v>
      </c>
      <c r="M18" s="201">
        <v>69840</v>
      </c>
      <c r="N18" s="201">
        <v>73330</v>
      </c>
      <c r="O18" s="201">
        <v>79184</v>
      </c>
      <c r="P18" s="201">
        <v>91261</v>
      </c>
      <c r="Q18" s="201">
        <v>102974</v>
      </c>
      <c r="R18" s="201">
        <v>111272</v>
      </c>
      <c r="S18" s="201">
        <v>114902</v>
      </c>
      <c r="T18" s="201">
        <v>126727</v>
      </c>
      <c r="U18" s="201">
        <v>110528</v>
      </c>
      <c r="V18" s="201">
        <v>128938</v>
      </c>
      <c r="W18" s="201">
        <v>141813</v>
      </c>
      <c r="X18" s="201">
        <v>159455</v>
      </c>
      <c r="Y18" s="201">
        <v>157699</v>
      </c>
      <c r="Z18" s="201">
        <v>163946</v>
      </c>
      <c r="AA18" s="201">
        <v>170862</v>
      </c>
      <c r="AB18" s="201">
        <v>169988</v>
      </c>
      <c r="AC18" s="201">
        <v>174784</v>
      </c>
      <c r="AD18" s="201">
        <v>185967</v>
      </c>
      <c r="AE18" s="201">
        <v>191243</v>
      </c>
      <c r="AF18" s="201">
        <v>181821</v>
      </c>
      <c r="AG18" s="201">
        <v>184259</v>
      </c>
      <c r="AH18" s="201">
        <v>189567</v>
      </c>
      <c r="AI18" s="201">
        <v>188468</v>
      </c>
      <c r="AJ18" s="201">
        <v>192803</v>
      </c>
    </row>
    <row r="19" spans="1:36" ht="12" customHeight="1">
      <c r="A19" s="200" t="s">
        <v>503</v>
      </c>
      <c r="B19" s="201">
        <v>8654</v>
      </c>
      <c r="C19" s="201">
        <v>9740</v>
      </c>
      <c r="D19" s="201">
        <v>10975</v>
      </c>
      <c r="E19" s="201">
        <v>11757</v>
      </c>
      <c r="F19" s="201">
        <v>13537</v>
      </c>
      <c r="G19" s="201">
        <v>15121</v>
      </c>
      <c r="H19" s="201">
        <v>16921</v>
      </c>
      <c r="I19" s="201">
        <v>18545</v>
      </c>
      <c r="J19" s="201">
        <v>20435</v>
      </c>
      <c r="K19" s="201">
        <v>21591</v>
      </c>
      <c r="L19" s="201">
        <v>21289</v>
      </c>
      <c r="M19" s="201">
        <v>21938</v>
      </c>
      <c r="N19" s="201">
        <v>24028</v>
      </c>
      <c r="O19" s="201">
        <v>25853</v>
      </c>
      <c r="P19" s="201">
        <v>26559</v>
      </c>
      <c r="Q19" s="201">
        <v>29803</v>
      </c>
      <c r="R19" s="201">
        <v>31888</v>
      </c>
      <c r="S19" s="201">
        <v>34159</v>
      </c>
      <c r="T19" s="201">
        <v>36625</v>
      </c>
      <c r="U19" s="201">
        <v>37939</v>
      </c>
      <c r="V19" s="201">
        <v>39784</v>
      </c>
      <c r="W19" s="201">
        <v>41740</v>
      </c>
      <c r="X19" s="201">
        <v>43418</v>
      </c>
      <c r="Y19" s="201">
        <v>45199</v>
      </c>
      <c r="Z19" s="201">
        <v>47089</v>
      </c>
      <c r="AA19" s="201">
        <v>49088</v>
      </c>
      <c r="AB19" s="201">
        <v>51101</v>
      </c>
      <c r="AC19" s="201">
        <v>53220</v>
      </c>
      <c r="AD19" s="201">
        <v>55523</v>
      </c>
      <c r="AE19" s="201">
        <v>57204</v>
      </c>
      <c r="AF19" s="201">
        <v>55119</v>
      </c>
      <c r="AG19" s="201">
        <v>56829</v>
      </c>
      <c r="AH19" s="201">
        <v>58871</v>
      </c>
      <c r="AI19" s="201">
        <v>59108</v>
      </c>
      <c r="AJ19" s="201">
        <v>60468</v>
      </c>
    </row>
    <row r="20" spans="1:36" ht="12" customHeight="1">
      <c r="A20" s="200" t="s">
        <v>504</v>
      </c>
      <c r="B20" s="201">
        <v>11711</v>
      </c>
      <c r="C20" s="201">
        <v>13056</v>
      </c>
      <c r="D20" s="201">
        <v>14455</v>
      </c>
      <c r="E20" s="201">
        <v>16088</v>
      </c>
      <c r="F20" s="201">
        <v>17643</v>
      </c>
      <c r="G20" s="201">
        <v>18945</v>
      </c>
      <c r="H20" s="201">
        <v>20244</v>
      </c>
      <c r="I20" s="201">
        <v>21865</v>
      </c>
      <c r="J20" s="201">
        <v>23110</v>
      </c>
      <c r="K20" s="201">
        <v>23633</v>
      </c>
      <c r="L20" s="201">
        <v>25762</v>
      </c>
      <c r="M20" s="201">
        <v>27796</v>
      </c>
      <c r="N20" s="201">
        <v>26959</v>
      </c>
      <c r="O20" s="201">
        <v>28786</v>
      </c>
      <c r="P20" s="201">
        <v>29337</v>
      </c>
      <c r="Q20" s="201">
        <v>30679</v>
      </c>
      <c r="R20" s="201">
        <v>31347</v>
      </c>
      <c r="S20" s="201">
        <v>34088</v>
      </c>
      <c r="T20" s="201">
        <v>33433</v>
      </c>
      <c r="U20" s="201">
        <v>32145</v>
      </c>
      <c r="V20" s="201">
        <v>30541</v>
      </c>
      <c r="W20" s="201">
        <v>30654</v>
      </c>
      <c r="X20" s="201">
        <v>33056</v>
      </c>
      <c r="Y20" s="201">
        <v>33743</v>
      </c>
      <c r="Z20" s="201">
        <v>35662</v>
      </c>
      <c r="AA20" s="201">
        <v>38972</v>
      </c>
      <c r="AB20" s="201">
        <v>39864</v>
      </c>
      <c r="AC20" s="201">
        <v>40790</v>
      </c>
      <c r="AD20" s="201">
        <v>42175</v>
      </c>
      <c r="AE20" s="201">
        <v>43326</v>
      </c>
      <c r="AF20" s="201">
        <v>42785</v>
      </c>
      <c r="AG20" s="201">
        <v>42348</v>
      </c>
      <c r="AH20" s="201">
        <v>43671</v>
      </c>
      <c r="AI20" s="201">
        <v>44203</v>
      </c>
      <c r="AJ20" s="201">
        <v>45747</v>
      </c>
    </row>
    <row r="21" spans="1:36" ht="12" customHeight="1">
      <c r="A21" s="197" t="s">
        <v>474</v>
      </c>
      <c r="B21" s="199">
        <v>48329</v>
      </c>
      <c r="C21" s="199">
        <v>54476</v>
      </c>
      <c r="D21" s="199">
        <v>63801</v>
      </c>
      <c r="E21" s="199">
        <v>68515</v>
      </c>
      <c r="F21" s="199">
        <v>76575</v>
      </c>
      <c r="G21" s="199">
        <v>92555</v>
      </c>
      <c r="H21" s="199">
        <v>105750</v>
      </c>
      <c r="I21" s="199">
        <v>112014</v>
      </c>
      <c r="J21" s="199">
        <v>102813</v>
      </c>
      <c r="K21" s="199">
        <v>119344</v>
      </c>
      <c r="L21" s="199">
        <v>130884</v>
      </c>
      <c r="M21" s="199">
        <v>148746</v>
      </c>
      <c r="N21" s="199">
        <v>143603</v>
      </c>
      <c r="O21" s="199">
        <v>153426</v>
      </c>
      <c r="P21" s="199">
        <v>179477</v>
      </c>
      <c r="Q21" s="199">
        <v>184238</v>
      </c>
      <c r="R21" s="199">
        <v>202192</v>
      </c>
      <c r="S21" s="199">
        <v>204443</v>
      </c>
      <c r="T21" s="199">
        <v>206385</v>
      </c>
      <c r="U21" s="199">
        <v>201018</v>
      </c>
      <c r="V21" s="199">
        <v>227924</v>
      </c>
      <c r="W21" s="199">
        <v>264194</v>
      </c>
      <c r="X21" s="199">
        <v>275003</v>
      </c>
      <c r="Y21" s="199">
        <v>290227</v>
      </c>
      <c r="Z21" s="199">
        <v>300527</v>
      </c>
      <c r="AA21" s="199">
        <v>310419</v>
      </c>
      <c r="AB21" s="199">
        <v>324513</v>
      </c>
      <c r="AC21" s="199">
        <v>335562</v>
      </c>
      <c r="AD21" s="199">
        <v>352323</v>
      </c>
      <c r="AE21" s="199">
        <v>369143</v>
      </c>
      <c r="AF21" s="199">
        <v>393023</v>
      </c>
      <c r="AG21" s="199">
        <v>431069</v>
      </c>
      <c r="AH21" s="199">
        <v>475672</v>
      </c>
      <c r="AI21" s="199">
        <v>494936</v>
      </c>
      <c r="AJ21" s="199">
        <v>504516</v>
      </c>
    </row>
    <row r="22" spans="1:36" s="35" customFormat="1" ht="12" customHeight="1">
      <c r="A22" s="200" t="s">
        <v>506</v>
      </c>
      <c r="B22" s="201">
        <v>477</v>
      </c>
      <c r="C22" s="201">
        <v>393</v>
      </c>
      <c r="D22" s="201">
        <v>493</v>
      </c>
      <c r="E22" s="201">
        <v>600</v>
      </c>
      <c r="F22" s="201">
        <v>668</v>
      </c>
      <c r="G22" s="201">
        <v>795</v>
      </c>
      <c r="H22" s="201">
        <v>878</v>
      </c>
      <c r="I22" s="201">
        <v>929</v>
      </c>
      <c r="J22" s="201">
        <v>786</v>
      </c>
      <c r="K22" s="201">
        <v>784</v>
      </c>
      <c r="L22" s="201">
        <v>1006</v>
      </c>
      <c r="M22" s="201">
        <v>1003</v>
      </c>
      <c r="N22" s="201">
        <v>1316</v>
      </c>
      <c r="O22" s="201">
        <v>1467</v>
      </c>
      <c r="P22" s="201">
        <v>1571</v>
      </c>
      <c r="Q22" s="201">
        <v>1829</v>
      </c>
      <c r="R22" s="201">
        <v>2192</v>
      </c>
      <c r="S22" s="201">
        <v>3351</v>
      </c>
      <c r="T22" s="201">
        <v>3884</v>
      </c>
      <c r="U22" s="201">
        <v>4084</v>
      </c>
      <c r="V22" s="201">
        <v>4730</v>
      </c>
      <c r="W22" s="201">
        <v>5423</v>
      </c>
      <c r="X22" s="201">
        <v>6093</v>
      </c>
      <c r="Y22" s="201">
        <v>6096</v>
      </c>
      <c r="Z22" s="201">
        <v>6375</v>
      </c>
      <c r="AA22" s="201">
        <v>6511</v>
      </c>
      <c r="AB22" s="201">
        <v>6819</v>
      </c>
      <c r="AC22" s="201">
        <v>6781</v>
      </c>
      <c r="AD22" s="201">
        <v>7504</v>
      </c>
      <c r="AE22" s="201">
        <v>8154</v>
      </c>
      <c r="AF22" s="201">
        <v>7598</v>
      </c>
      <c r="AG22" s="201">
        <v>8089</v>
      </c>
      <c r="AH22" s="201">
        <v>8504</v>
      </c>
      <c r="AI22" s="201">
        <v>8529</v>
      </c>
      <c r="AJ22" s="201">
        <v>8652</v>
      </c>
    </row>
    <row r="23" spans="1:36" ht="12" customHeight="1">
      <c r="A23" s="200" t="s">
        <v>503</v>
      </c>
      <c r="B23" s="201">
        <v>12708</v>
      </c>
      <c r="C23" s="201">
        <v>13814</v>
      </c>
      <c r="D23" s="201">
        <v>15325</v>
      </c>
      <c r="E23" s="201">
        <v>16138</v>
      </c>
      <c r="F23" s="201">
        <v>17350</v>
      </c>
      <c r="G23" s="201">
        <v>21268</v>
      </c>
      <c r="H23" s="201">
        <v>23848</v>
      </c>
      <c r="I23" s="201">
        <v>27245</v>
      </c>
      <c r="J23" s="201">
        <v>22881</v>
      </c>
      <c r="K23" s="201">
        <v>25463</v>
      </c>
      <c r="L23" s="201">
        <v>30644</v>
      </c>
      <c r="M23" s="201">
        <v>42846</v>
      </c>
      <c r="N23" s="201">
        <v>43158</v>
      </c>
      <c r="O23" s="201">
        <v>47391</v>
      </c>
      <c r="P23" s="201">
        <v>54157</v>
      </c>
      <c r="Q23" s="201">
        <v>58545</v>
      </c>
      <c r="R23" s="201">
        <v>60913</v>
      </c>
      <c r="S23" s="201">
        <v>58354</v>
      </c>
      <c r="T23" s="201">
        <v>59437</v>
      </c>
      <c r="U23" s="201">
        <v>57183</v>
      </c>
      <c r="V23" s="201">
        <v>59510</v>
      </c>
      <c r="W23" s="201">
        <v>74372</v>
      </c>
      <c r="X23" s="201">
        <v>79141</v>
      </c>
      <c r="Y23" s="201">
        <v>90099</v>
      </c>
      <c r="Z23" s="201">
        <v>95324</v>
      </c>
      <c r="AA23" s="201">
        <v>99086</v>
      </c>
      <c r="AB23" s="201">
        <v>106961</v>
      </c>
      <c r="AC23" s="201">
        <v>112833</v>
      </c>
      <c r="AD23" s="201">
        <v>113564</v>
      </c>
      <c r="AE23" s="201">
        <v>119287</v>
      </c>
      <c r="AF23" s="201">
        <v>128923</v>
      </c>
      <c r="AG23" s="201">
        <v>140684</v>
      </c>
      <c r="AH23" s="201">
        <v>153456</v>
      </c>
      <c r="AI23" s="201">
        <v>155376</v>
      </c>
      <c r="AJ23" s="201">
        <v>154711</v>
      </c>
    </row>
    <row r="24" spans="1:36" ht="12" customHeight="1">
      <c r="A24" s="200" t="s">
        <v>504</v>
      </c>
      <c r="B24" s="201">
        <v>35144</v>
      </c>
      <c r="C24" s="201">
        <v>40269</v>
      </c>
      <c r="D24" s="201">
        <v>47983</v>
      </c>
      <c r="E24" s="201">
        <v>51777</v>
      </c>
      <c r="F24" s="201">
        <v>58557</v>
      </c>
      <c r="G24" s="201">
        <v>70492</v>
      </c>
      <c r="H24" s="201">
        <v>81024</v>
      </c>
      <c r="I24" s="201">
        <v>83840</v>
      </c>
      <c r="J24" s="201">
        <v>79146</v>
      </c>
      <c r="K24" s="201">
        <v>93097</v>
      </c>
      <c r="L24" s="201">
        <v>99234</v>
      </c>
      <c r="M24" s="201">
        <v>104897</v>
      </c>
      <c r="N24" s="201">
        <v>99129</v>
      </c>
      <c r="O24" s="201">
        <v>104568</v>
      </c>
      <c r="P24" s="201">
        <v>123749</v>
      </c>
      <c r="Q24" s="201">
        <v>123864</v>
      </c>
      <c r="R24" s="201">
        <v>139087</v>
      </c>
      <c r="S24" s="201">
        <v>142738</v>
      </c>
      <c r="T24" s="201">
        <v>143064</v>
      </c>
      <c r="U24" s="201">
        <v>139751</v>
      </c>
      <c r="V24" s="201">
        <v>163684</v>
      </c>
      <c r="W24" s="201">
        <v>184399</v>
      </c>
      <c r="X24" s="201">
        <v>189769</v>
      </c>
      <c r="Y24" s="201">
        <v>194032</v>
      </c>
      <c r="Z24" s="201">
        <v>198828</v>
      </c>
      <c r="AA24" s="201">
        <v>204822</v>
      </c>
      <c r="AB24" s="201">
        <v>210733</v>
      </c>
      <c r="AC24" s="201">
        <v>215948</v>
      </c>
      <c r="AD24" s="201">
        <v>231255</v>
      </c>
      <c r="AE24" s="201">
        <v>241702</v>
      </c>
      <c r="AF24" s="201">
        <v>256502</v>
      </c>
      <c r="AG24" s="201">
        <v>282296</v>
      </c>
      <c r="AH24" s="201">
        <v>313712</v>
      </c>
      <c r="AI24" s="201">
        <v>331031</v>
      </c>
      <c r="AJ24" s="201">
        <v>341153</v>
      </c>
    </row>
    <row r="25" spans="1:36" ht="12" customHeight="1">
      <c r="A25" s="197" t="s">
        <v>475</v>
      </c>
      <c r="B25" s="199">
        <v>155912</v>
      </c>
      <c r="C25" s="199">
        <v>169325</v>
      </c>
      <c r="D25" s="199">
        <v>203605</v>
      </c>
      <c r="E25" s="199">
        <v>247121</v>
      </c>
      <c r="F25" s="199">
        <v>270398</v>
      </c>
      <c r="G25" s="199">
        <v>307943</v>
      </c>
      <c r="H25" s="199">
        <v>328498</v>
      </c>
      <c r="I25" s="199">
        <v>316942</v>
      </c>
      <c r="J25" s="199">
        <v>296124</v>
      </c>
      <c r="K25" s="199">
        <v>328230</v>
      </c>
      <c r="L25" s="199">
        <v>377083</v>
      </c>
      <c r="M25" s="199">
        <v>414794</v>
      </c>
      <c r="N25" s="199">
        <v>457709</v>
      </c>
      <c r="O25" s="199">
        <v>530421</v>
      </c>
      <c r="P25" s="199">
        <v>604241</v>
      </c>
      <c r="Q25" s="199">
        <v>676140</v>
      </c>
      <c r="R25" s="199">
        <v>767665</v>
      </c>
      <c r="S25" s="199">
        <v>779188</v>
      </c>
      <c r="T25" s="199">
        <v>844370</v>
      </c>
      <c r="U25" s="199">
        <v>808871</v>
      </c>
      <c r="V25" s="199">
        <v>962344</v>
      </c>
      <c r="W25" s="199">
        <v>1019338</v>
      </c>
      <c r="X25" s="199">
        <v>1240728</v>
      </c>
      <c r="Y25" s="199">
        <v>1270481</v>
      </c>
      <c r="Z25" s="199">
        <v>1134969</v>
      </c>
      <c r="AA25" s="199">
        <v>1071657</v>
      </c>
      <c r="AB25" s="199">
        <v>1075733</v>
      </c>
      <c r="AC25" s="199">
        <v>1198706</v>
      </c>
      <c r="AD25" s="199">
        <v>1305141</v>
      </c>
      <c r="AE25" s="199">
        <v>1323027</v>
      </c>
      <c r="AF25" s="199">
        <v>1053471</v>
      </c>
      <c r="AG25" s="199">
        <v>1068805</v>
      </c>
      <c r="AH25" s="199">
        <v>1279752</v>
      </c>
      <c r="AI25" s="199">
        <v>1335077</v>
      </c>
      <c r="AJ25" s="199">
        <v>1313654</v>
      </c>
    </row>
    <row r="26" spans="1:36" s="35" customFormat="1" ht="12" customHeight="1">
      <c r="A26" s="200" t="s">
        <v>506</v>
      </c>
      <c r="B26" s="201">
        <v>60731</v>
      </c>
      <c r="C26" s="201">
        <v>55734</v>
      </c>
      <c r="D26" s="201">
        <v>73288</v>
      </c>
      <c r="E26" s="201">
        <v>94988</v>
      </c>
      <c r="F26" s="201">
        <v>103169</v>
      </c>
      <c r="G26" s="201">
        <v>125936</v>
      </c>
      <c r="H26" s="201">
        <v>127992</v>
      </c>
      <c r="I26" s="201">
        <v>96713</v>
      </c>
      <c r="J26" s="201">
        <v>47199</v>
      </c>
      <c r="K26" s="201">
        <v>64617</v>
      </c>
      <c r="L26" s="201">
        <v>80335</v>
      </c>
      <c r="M26" s="201">
        <v>97652</v>
      </c>
      <c r="N26" s="201">
        <v>130737</v>
      </c>
      <c r="O26" s="201">
        <v>183246</v>
      </c>
      <c r="P26" s="201">
        <v>219851</v>
      </c>
      <c r="Q26" s="201">
        <v>216653</v>
      </c>
      <c r="R26" s="201">
        <v>217897</v>
      </c>
      <c r="S26" s="201">
        <v>194593</v>
      </c>
      <c r="T26" s="201">
        <v>222002</v>
      </c>
      <c r="U26" s="201">
        <v>206694</v>
      </c>
      <c r="V26" s="201">
        <v>290255</v>
      </c>
      <c r="W26" s="201">
        <v>312060</v>
      </c>
      <c r="X26" s="201">
        <v>484882</v>
      </c>
      <c r="Y26" s="201">
        <v>480754</v>
      </c>
      <c r="Z26" s="201">
        <v>331077</v>
      </c>
      <c r="AA26" s="201">
        <v>302467</v>
      </c>
      <c r="AB26" s="201">
        <v>307901</v>
      </c>
      <c r="AC26" s="201">
        <v>369883</v>
      </c>
      <c r="AD26" s="201">
        <v>420017</v>
      </c>
      <c r="AE26" s="201">
        <v>422130</v>
      </c>
      <c r="AF26" s="201">
        <v>340213</v>
      </c>
      <c r="AG26" s="201">
        <v>327826</v>
      </c>
      <c r="AH26" s="201">
        <v>370873</v>
      </c>
      <c r="AI26" s="201">
        <v>391497</v>
      </c>
      <c r="AJ26" s="201">
        <v>318128</v>
      </c>
    </row>
    <row r="27" spans="1:36" ht="12" customHeight="1">
      <c r="A27" s="200" t="s">
        <v>505</v>
      </c>
      <c r="B27" s="201">
        <v>5590</v>
      </c>
      <c r="C27" s="201">
        <v>5919</v>
      </c>
      <c r="D27" s="201">
        <v>6545</v>
      </c>
      <c r="E27" s="201">
        <v>8628</v>
      </c>
      <c r="F27" s="201">
        <v>9539</v>
      </c>
      <c r="G27" s="201">
        <v>11539</v>
      </c>
      <c r="H27" s="201">
        <v>12385</v>
      </c>
      <c r="I27" s="201">
        <v>12028</v>
      </c>
      <c r="J27" s="201">
        <v>11384</v>
      </c>
      <c r="K27" s="201">
        <v>12771</v>
      </c>
      <c r="L27" s="201">
        <v>13573</v>
      </c>
      <c r="M27" s="201">
        <v>14321</v>
      </c>
      <c r="N27" s="201">
        <v>15279</v>
      </c>
      <c r="O27" s="201">
        <v>16077</v>
      </c>
      <c r="P27" s="201">
        <v>16846</v>
      </c>
      <c r="Q27" s="201">
        <v>21066</v>
      </c>
      <c r="R27" s="201">
        <v>24448</v>
      </c>
      <c r="S27" s="201">
        <v>20107</v>
      </c>
      <c r="T27" s="201">
        <v>21294</v>
      </c>
      <c r="U27" s="201">
        <v>21964</v>
      </c>
      <c r="V27" s="201">
        <v>26336</v>
      </c>
      <c r="W27" s="201">
        <v>25795</v>
      </c>
      <c r="X27" s="201">
        <v>28235</v>
      </c>
      <c r="Y27" s="201">
        <v>28878</v>
      </c>
      <c r="Z27" s="201">
        <v>28576</v>
      </c>
      <c r="AA27" s="201">
        <v>31182</v>
      </c>
      <c r="AB27" s="201">
        <v>31889</v>
      </c>
      <c r="AC27" s="201">
        <v>33161</v>
      </c>
      <c r="AD27" s="201">
        <v>34582</v>
      </c>
      <c r="AE27" s="201">
        <v>35297</v>
      </c>
      <c r="AF27" s="201">
        <v>32453</v>
      </c>
      <c r="AG27" s="201">
        <v>34359</v>
      </c>
      <c r="AH27" s="201">
        <v>35752</v>
      </c>
      <c r="AI27" s="201">
        <v>34942</v>
      </c>
      <c r="AJ27" s="201">
        <v>36563</v>
      </c>
    </row>
    <row r="28" spans="1:36" ht="12" customHeight="1">
      <c r="A28" s="200" t="s">
        <v>503</v>
      </c>
      <c r="B28" s="201">
        <v>24278</v>
      </c>
      <c r="C28" s="201">
        <v>29670</v>
      </c>
      <c r="D28" s="201">
        <v>30588</v>
      </c>
      <c r="E28" s="201">
        <v>35115</v>
      </c>
      <c r="F28" s="201">
        <v>38285</v>
      </c>
      <c r="G28" s="201">
        <v>43455</v>
      </c>
      <c r="H28" s="201">
        <v>50480</v>
      </c>
      <c r="I28" s="201">
        <v>62946</v>
      </c>
      <c r="J28" s="201">
        <v>75585</v>
      </c>
      <c r="K28" s="201">
        <v>78124</v>
      </c>
      <c r="L28" s="201">
        <v>102338</v>
      </c>
      <c r="M28" s="201">
        <v>112489</v>
      </c>
      <c r="N28" s="201">
        <v>120612</v>
      </c>
      <c r="O28" s="201">
        <v>133737</v>
      </c>
      <c r="P28" s="201">
        <v>156870</v>
      </c>
      <c r="Q28" s="201">
        <v>199151</v>
      </c>
      <c r="R28" s="201">
        <v>244840</v>
      </c>
      <c r="S28" s="201">
        <v>266617</v>
      </c>
      <c r="T28" s="201">
        <v>282804</v>
      </c>
      <c r="U28" s="201">
        <v>259127</v>
      </c>
      <c r="V28" s="201">
        <v>301584</v>
      </c>
      <c r="W28" s="201">
        <v>322725</v>
      </c>
      <c r="X28" s="201">
        <v>354673</v>
      </c>
      <c r="Y28" s="201">
        <v>370827</v>
      </c>
      <c r="Z28" s="201">
        <v>378652</v>
      </c>
      <c r="AA28" s="201">
        <v>324834</v>
      </c>
      <c r="AB28" s="201">
        <v>317948</v>
      </c>
      <c r="AC28" s="201">
        <v>358449</v>
      </c>
      <c r="AD28" s="201">
        <v>396246</v>
      </c>
      <c r="AE28" s="201">
        <v>397528</v>
      </c>
      <c r="AF28" s="201">
        <v>347260</v>
      </c>
      <c r="AG28" s="201">
        <v>404793</v>
      </c>
      <c r="AH28" s="201">
        <v>520226</v>
      </c>
      <c r="AI28" s="201">
        <v>506319</v>
      </c>
      <c r="AJ28" s="201">
        <v>511611</v>
      </c>
    </row>
    <row r="29" spans="1:36" ht="12" customHeight="1">
      <c r="A29" s="200" t="s">
        <v>504</v>
      </c>
      <c r="B29" s="201">
        <v>65313</v>
      </c>
      <c r="C29" s="201">
        <v>78002</v>
      </c>
      <c r="D29" s="201">
        <v>93184</v>
      </c>
      <c r="E29" s="201">
        <v>108390</v>
      </c>
      <c r="F29" s="201">
        <v>119405</v>
      </c>
      <c r="G29" s="201">
        <v>127013</v>
      </c>
      <c r="H29" s="201">
        <v>137641</v>
      </c>
      <c r="I29" s="201">
        <v>145255</v>
      </c>
      <c r="J29" s="201">
        <v>161956</v>
      </c>
      <c r="K29" s="201">
        <v>172718</v>
      </c>
      <c r="L29" s="201">
        <v>180837</v>
      </c>
      <c r="M29" s="201">
        <v>190332</v>
      </c>
      <c r="N29" s="201">
        <v>191081</v>
      </c>
      <c r="O29" s="201">
        <v>197361</v>
      </c>
      <c r="P29" s="201">
        <v>210674</v>
      </c>
      <c r="Q29" s="201">
        <v>239270</v>
      </c>
      <c r="R29" s="201">
        <v>280480</v>
      </c>
      <c r="S29" s="201">
        <v>297871</v>
      </c>
      <c r="T29" s="201">
        <v>318270</v>
      </c>
      <c r="U29" s="201">
        <v>321086</v>
      </c>
      <c r="V29" s="201">
        <v>344169</v>
      </c>
      <c r="W29" s="201">
        <v>358758</v>
      </c>
      <c r="X29" s="201">
        <v>372938</v>
      </c>
      <c r="Y29" s="201">
        <v>390022</v>
      </c>
      <c r="Z29" s="201">
        <v>396664</v>
      </c>
      <c r="AA29" s="201">
        <v>413174</v>
      </c>
      <c r="AB29" s="201">
        <v>417995</v>
      </c>
      <c r="AC29" s="201">
        <v>437213</v>
      </c>
      <c r="AD29" s="201">
        <v>454296</v>
      </c>
      <c r="AE29" s="201">
        <v>468072</v>
      </c>
      <c r="AF29" s="201">
        <v>333545</v>
      </c>
      <c r="AG29" s="201">
        <v>301827</v>
      </c>
      <c r="AH29" s="201">
        <v>352901</v>
      </c>
      <c r="AI29" s="201">
        <v>402319</v>
      </c>
      <c r="AJ29" s="201">
        <v>447352</v>
      </c>
    </row>
    <row r="30" spans="1:36" ht="12" customHeight="1">
      <c r="A30" s="197" t="s">
        <v>293</v>
      </c>
      <c r="B30" s="199">
        <v>28949</v>
      </c>
      <c r="C30" s="199">
        <v>36338</v>
      </c>
      <c r="D30" s="199">
        <v>37180</v>
      </c>
      <c r="E30" s="199">
        <v>44853</v>
      </c>
      <c r="F30" s="199">
        <v>65668</v>
      </c>
      <c r="G30" s="199">
        <v>72941</v>
      </c>
      <c r="H30" s="199">
        <v>85695</v>
      </c>
      <c r="I30" s="199">
        <v>74664</v>
      </c>
      <c r="J30" s="199">
        <v>58418</v>
      </c>
      <c r="K30" s="199">
        <v>70287</v>
      </c>
      <c r="L30" s="199">
        <v>97620</v>
      </c>
      <c r="M30" s="199">
        <v>119289</v>
      </c>
      <c r="N30" s="199">
        <v>148118</v>
      </c>
      <c r="O30" s="199">
        <v>156978</v>
      </c>
      <c r="P30" s="199">
        <v>173441</v>
      </c>
      <c r="Q30" s="199">
        <v>186436</v>
      </c>
      <c r="R30" s="199">
        <v>187528</v>
      </c>
      <c r="S30" s="199">
        <v>203163</v>
      </c>
      <c r="T30" s="199">
        <v>210337</v>
      </c>
      <c r="U30" s="199">
        <v>176725</v>
      </c>
      <c r="V30" s="199">
        <v>187710</v>
      </c>
      <c r="W30" s="199">
        <v>199768</v>
      </c>
      <c r="X30" s="199">
        <v>221116</v>
      </c>
      <c r="Y30" s="199">
        <v>226854</v>
      </c>
      <c r="Z30" s="199">
        <v>227267</v>
      </c>
      <c r="AA30" s="199">
        <v>218837</v>
      </c>
      <c r="AB30" s="199">
        <v>221586</v>
      </c>
      <c r="AC30" s="199">
        <v>234039</v>
      </c>
      <c r="AD30" s="199">
        <v>243280</v>
      </c>
      <c r="AE30" s="199">
        <v>254443</v>
      </c>
      <c r="AF30" s="199">
        <v>258358</v>
      </c>
      <c r="AG30" s="199">
        <v>252081</v>
      </c>
      <c r="AH30" s="199">
        <v>254759</v>
      </c>
      <c r="AI30" s="199">
        <v>263430</v>
      </c>
      <c r="AJ30" s="199">
        <v>272690</v>
      </c>
    </row>
    <row r="31" spans="1:36" s="35" customFormat="1" ht="12" customHeight="1">
      <c r="A31" s="200" t="s">
        <v>506</v>
      </c>
      <c r="B31" s="201">
        <v>16852</v>
      </c>
      <c r="C31" s="201">
        <v>21412</v>
      </c>
      <c r="D31" s="201">
        <v>18296</v>
      </c>
      <c r="E31" s="201">
        <v>23606</v>
      </c>
      <c r="F31" s="201">
        <v>39900</v>
      </c>
      <c r="G31" s="201">
        <v>42493</v>
      </c>
      <c r="H31" s="201">
        <v>45955</v>
      </c>
      <c r="I31" s="201">
        <v>30981</v>
      </c>
      <c r="J31" s="201">
        <v>24601</v>
      </c>
      <c r="K31" s="201">
        <v>29858</v>
      </c>
      <c r="L31" s="201">
        <v>38128</v>
      </c>
      <c r="M31" s="201">
        <v>43374</v>
      </c>
      <c r="N31" s="201">
        <v>61716</v>
      </c>
      <c r="O31" s="201">
        <v>63327</v>
      </c>
      <c r="P31" s="201">
        <v>68401</v>
      </c>
      <c r="Q31" s="201">
        <v>72900</v>
      </c>
      <c r="R31" s="201">
        <v>71420</v>
      </c>
      <c r="S31" s="201">
        <v>68026</v>
      </c>
      <c r="T31" s="201">
        <v>72032</v>
      </c>
      <c r="U31" s="201">
        <v>54496</v>
      </c>
      <c r="V31" s="201">
        <v>58815</v>
      </c>
      <c r="W31" s="201">
        <v>62068</v>
      </c>
      <c r="X31" s="201">
        <v>72086</v>
      </c>
      <c r="Y31" s="201">
        <v>73066</v>
      </c>
      <c r="Z31" s="201">
        <v>72537</v>
      </c>
      <c r="AA31" s="201">
        <v>57990</v>
      </c>
      <c r="AB31" s="201">
        <v>57232</v>
      </c>
      <c r="AC31" s="201">
        <v>59854</v>
      </c>
      <c r="AD31" s="201">
        <v>60210</v>
      </c>
      <c r="AE31" s="201">
        <v>64329</v>
      </c>
      <c r="AF31" s="201">
        <v>66045</v>
      </c>
      <c r="AG31" s="201">
        <v>58753</v>
      </c>
      <c r="AH31" s="201">
        <v>60817</v>
      </c>
      <c r="AI31" s="201">
        <v>63227</v>
      </c>
      <c r="AJ31" s="201">
        <v>64591</v>
      </c>
    </row>
    <row r="32" spans="1:36" ht="12" customHeight="1">
      <c r="A32" s="200" t="s">
        <v>504</v>
      </c>
      <c r="B32" s="201">
        <v>12097</v>
      </c>
      <c r="C32" s="201">
        <v>14926</v>
      </c>
      <c r="D32" s="201">
        <v>18884</v>
      </c>
      <c r="E32" s="201">
        <v>21247</v>
      </c>
      <c r="F32" s="201">
        <v>25768</v>
      </c>
      <c r="G32" s="201">
        <v>30448</v>
      </c>
      <c r="H32" s="201">
        <v>39740</v>
      </c>
      <c r="I32" s="201">
        <v>43683</v>
      </c>
      <c r="J32" s="201">
        <v>33817</v>
      </c>
      <c r="K32" s="201">
        <v>40429</v>
      </c>
      <c r="L32" s="201">
        <v>59492</v>
      </c>
      <c r="M32" s="201">
        <v>75915</v>
      </c>
      <c r="N32" s="201">
        <v>86402</v>
      </c>
      <c r="O32" s="201">
        <v>93651</v>
      </c>
      <c r="P32" s="201">
        <v>105040</v>
      </c>
      <c r="Q32" s="201">
        <v>113536</v>
      </c>
      <c r="R32" s="201">
        <v>116108</v>
      </c>
      <c r="S32" s="201">
        <v>135137</v>
      </c>
      <c r="T32" s="201">
        <v>138305</v>
      </c>
      <c r="U32" s="201">
        <v>122229</v>
      </c>
      <c r="V32" s="201">
        <v>128895</v>
      </c>
      <c r="W32" s="201">
        <v>137700</v>
      </c>
      <c r="X32" s="201">
        <v>149030</v>
      </c>
      <c r="Y32" s="201">
        <v>153788</v>
      </c>
      <c r="Z32" s="201">
        <v>154730</v>
      </c>
      <c r="AA32" s="201">
        <v>160847</v>
      </c>
      <c r="AB32" s="201">
        <v>164354</v>
      </c>
      <c r="AC32" s="201">
        <v>174185</v>
      </c>
      <c r="AD32" s="201">
        <v>183070</v>
      </c>
      <c r="AE32" s="201">
        <v>190114</v>
      </c>
      <c r="AF32" s="201">
        <v>192313</v>
      </c>
      <c r="AG32" s="201">
        <v>193328</v>
      </c>
      <c r="AH32" s="201">
        <v>193942</v>
      </c>
      <c r="AI32" s="201">
        <v>200203</v>
      </c>
      <c r="AJ32" s="201">
        <v>208099</v>
      </c>
    </row>
    <row r="33" spans="1:36" ht="12" customHeight="1">
      <c r="A33" s="197" t="s">
        <v>480</v>
      </c>
      <c r="B33" s="199">
        <v>48028</v>
      </c>
      <c r="C33" s="199">
        <v>52080</v>
      </c>
      <c r="D33" s="199">
        <v>51511</v>
      </c>
      <c r="E33" s="199">
        <v>61546</v>
      </c>
      <c r="F33" s="199">
        <v>74494</v>
      </c>
      <c r="G33" s="199">
        <v>90542</v>
      </c>
      <c r="H33" s="199">
        <v>111467</v>
      </c>
      <c r="I33" s="199">
        <v>107292</v>
      </c>
      <c r="J33" s="199">
        <v>92930</v>
      </c>
      <c r="K33" s="199">
        <v>95451</v>
      </c>
      <c r="L33" s="199">
        <v>107096</v>
      </c>
      <c r="M33" s="199">
        <v>115680</v>
      </c>
      <c r="N33" s="199">
        <v>119405</v>
      </c>
      <c r="O33" s="199">
        <v>137452</v>
      </c>
      <c r="P33" s="199">
        <v>167586</v>
      </c>
      <c r="Q33" s="199">
        <v>184963</v>
      </c>
      <c r="R33" s="199">
        <v>200415</v>
      </c>
      <c r="S33" s="199">
        <v>196444</v>
      </c>
      <c r="T33" s="199">
        <v>205841</v>
      </c>
      <c r="U33" s="199">
        <v>199371</v>
      </c>
      <c r="V33" s="199">
        <v>221323</v>
      </c>
      <c r="W33" s="199">
        <v>246921</v>
      </c>
      <c r="X33" s="199">
        <v>280323</v>
      </c>
      <c r="Y33" s="199">
        <v>306632</v>
      </c>
      <c r="Z33" s="199">
        <v>309892</v>
      </c>
      <c r="AA33" s="199">
        <v>330778</v>
      </c>
      <c r="AB33" s="199">
        <v>392078</v>
      </c>
      <c r="AC33" s="199">
        <v>420807</v>
      </c>
      <c r="AD33" s="199">
        <v>447294</v>
      </c>
      <c r="AE33" s="199">
        <v>456712</v>
      </c>
      <c r="AF33" s="199">
        <v>345578</v>
      </c>
      <c r="AG33" s="199">
        <v>341242</v>
      </c>
      <c r="AH33" s="199">
        <v>361927</v>
      </c>
      <c r="AI33" s="199">
        <v>387687</v>
      </c>
      <c r="AJ33" s="199">
        <v>405706</v>
      </c>
    </row>
    <row r="34" spans="1:36" s="35" customFormat="1" ht="12" customHeight="1">
      <c r="A34" s="200" t="s">
        <v>506</v>
      </c>
      <c r="B34" s="201">
        <v>531</v>
      </c>
      <c r="C34" s="201">
        <v>562</v>
      </c>
      <c r="D34" s="201">
        <v>709</v>
      </c>
      <c r="E34" s="201">
        <v>787</v>
      </c>
      <c r="F34" s="201">
        <v>1012</v>
      </c>
      <c r="G34" s="201">
        <v>1136</v>
      </c>
      <c r="H34" s="201">
        <v>1414</v>
      </c>
      <c r="I34" s="201">
        <v>1305</v>
      </c>
      <c r="J34" s="201">
        <v>1118</v>
      </c>
      <c r="K34" s="201">
        <v>1132</v>
      </c>
      <c r="L34" s="201">
        <v>1510</v>
      </c>
      <c r="M34" s="201">
        <v>1455</v>
      </c>
      <c r="N34" s="201">
        <v>1721</v>
      </c>
      <c r="O34" s="201">
        <v>1853</v>
      </c>
      <c r="P34" s="201">
        <v>2354</v>
      </c>
      <c r="Q34" s="201">
        <v>2351</v>
      </c>
      <c r="R34" s="201">
        <v>2799</v>
      </c>
      <c r="S34" s="201">
        <v>7164</v>
      </c>
      <c r="T34" s="201">
        <v>7163</v>
      </c>
      <c r="U34" s="201">
        <v>7332</v>
      </c>
      <c r="V34" s="201">
        <v>6264</v>
      </c>
      <c r="W34" s="201">
        <v>7179</v>
      </c>
      <c r="X34" s="201">
        <v>8676</v>
      </c>
      <c r="Y34" s="201">
        <v>8260</v>
      </c>
      <c r="Z34" s="201">
        <v>7642</v>
      </c>
      <c r="AA34" s="201">
        <v>8314</v>
      </c>
      <c r="AB34" s="201">
        <v>8357</v>
      </c>
      <c r="AC34" s="201">
        <v>10025</v>
      </c>
      <c r="AD34" s="201">
        <v>8747</v>
      </c>
      <c r="AE34" s="201">
        <v>8414</v>
      </c>
      <c r="AF34" s="201">
        <v>8371</v>
      </c>
      <c r="AG34" s="201">
        <v>9293</v>
      </c>
      <c r="AH34" s="201">
        <v>10168</v>
      </c>
      <c r="AI34" s="201">
        <v>8990</v>
      </c>
      <c r="AJ34" s="201">
        <v>9408</v>
      </c>
    </row>
    <row r="35" spans="1:36" ht="12" customHeight="1">
      <c r="A35" s="200" t="s">
        <v>505</v>
      </c>
      <c r="B35" s="201">
        <v>6346</v>
      </c>
      <c r="C35" s="201">
        <v>7858</v>
      </c>
      <c r="D35" s="201">
        <v>9481</v>
      </c>
      <c r="E35" s="201">
        <v>10565</v>
      </c>
      <c r="F35" s="201">
        <v>12144</v>
      </c>
      <c r="G35" s="201">
        <v>14166</v>
      </c>
      <c r="H35" s="201">
        <v>16298</v>
      </c>
      <c r="I35" s="201">
        <v>15804</v>
      </c>
      <c r="J35" s="201">
        <v>13288</v>
      </c>
      <c r="K35" s="201">
        <v>11669</v>
      </c>
      <c r="L35" s="201">
        <v>12558</v>
      </c>
      <c r="M35" s="201">
        <v>15989</v>
      </c>
      <c r="N35" s="201">
        <v>17177</v>
      </c>
      <c r="O35" s="201">
        <v>20146</v>
      </c>
      <c r="P35" s="201">
        <v>24853</v>
      </c>
      <c r="Q35" s="201">
        <v>33439</v>
      </c>
      <c r="R35" s="201">
        <v>38897</v>
      </c>
      <c r="S35" s="201">
        <v>38554</v>
      </c>
      <c r="T35" s="201">
        <v>38401</v>
      </c>
      <c r="U35" s="201">
        <v>39239</v>
      </c>
      <c r="V35" s="201">
        <v>40674</v>
      </c>
      <c r="W35" s="201">
        <v>40583</v>
      </c>
      <c r="X35" s="201">
        <v>41244</v>
      </c>
      <c r="Y35" s="201">
        <v>41462</v>
      </c>
      <c r="Z35" s="201">
        <v>41853</v>
      </c>
      <c r="AA35" s="201">
        <v>42296</v>
      </c>
      <c r="AB35" s="201">
        <v>39547</v>
      </c>
      <c r="AC35" s="201">
        <v>41255</v>
      </c>
      <c r="AD35" s="201">
        <v>42955</v>
      </c>
      <c r="AE35" s="201">
        <v>40793</v>
      </c>
      <c r="AF35" s="201">
        <v>40464</v>
      </c>
      <c r="AG35" s="201">
        <v>39869</v>
      </c>
      <c r="AH35" s="201">
        <v>41669</v>
      </c>
      <c r="AI35" s="201">
        <v>43896</v>
      </c>
      <c r="AJ35" s="201">
        <v>44676</v>
      </c>
    </row>
    <row r="36" spans="1:36" ht="12" customHeight="1">
      <c r="A36" s="200" t="s">
        <v>503</v>
      </c>
      <c r="B36" s="201">
        <v>10068</v>
      </c>
      <c r="C36" s="201">
        <v>11681</v>
      </c>
      <c r="D36" s="201">
        <v>13333</v>
      </c>
      <c r="E36" s="201">
        <v>14828</v>
      </c>
      <c r="F36" s="201">
        <v>18262</v>
      </c>
      <c r="G36" s="201">
        <v>24842</v>
      </c>
      <c r="H36" s="201">
        <v>28618</v>
      </c>
      <c r="I36" s="201">
        <v>25609</v>
      </c>
      <c r="J36" s="201">
        <v>23666</v>
      </c>
      <c r="K36" s="201">
        <v>22693</v>
      </c>
      <c r="L36" s="201">
        <v>25205</v>
      </c>
      <c r="M36" s="201">
        <v>27371</v>
      </c>
      <c r="N36" s="201">
        <v>27274</v>
      </c>
      <c r="O36" s="201">
        <v>29007</v>
      </c>
      <c r="P36" s="201">
        <v>31422</v>
      </c>
      <c r="Q36" s="201">
        <v>31325</v>
      </c>
      <c r="R36" s="201">
        <v>30629</v>
      </c>
      <c r="S36" s="201">
        <v>29239</v>
      </c>
      <c r="T36" s="201">
        <v>32119</v>
      </c>
      <c r="U36" s="201">
        <v>30417</v>
      </c>
      <c r="V36" s="201">
        <v>32959</v>
      </c>
      <c r="W36" s="201">
        <v>35042</v>
      </c>
      <c r="X36" s="201">
        <v>39058</v>
      </c>
      <c r="Y36" s="201">
        <v>43166</v>
      </c>
      <c r="Z36" s="201">
        <v>42880</v>
      </c>
      <c r="AA36" s="201">
        <v>40530</v>
      </c>
      <c r="AB36" s="201">
        <v>41715</v>
      </c>
      <c r="AC36" s="201">
        <v>39866</v>
      </c>
      <c r="AD36" s="201">
        <v>39774</v>
      </c>
      <c r="AE36" s="201">
        <v>39970</v>
      </c>
      <c r="AF36" s="201">
        <v>39547</v>
      </c>
      <c r="AG36" s="201">
        <v>38295</v>
      </c>
      <c r="AH36" s="201">
        <v>38491</v>
      </c>
      <c r="AI36" s="201">
        <v>38433</v>
      </c>
      <c r="AJ36" s="201">
        <v>38632</v>
      </c>
    </row>
    <row r="37" spans="1:36" ht="12" customHeight="1">
      <c r="A37" s="200" t="s">
        <v>504</v>
      </c>
      <c r="B37" s="201">
        <v>31083</v>
      </c>
      <c r="C37" s="201">
        <v>31979</v>
      </c>
      <c r="D37" s="201">
        <v>27988</v>
      </c>
      <c r="E37" s="201">
        <v>35366</v>
      </c>
      <c r="F37" s="201">
        <v>43076</v>
      </c>
      <c r="G37" s="201">
        <v>50398</v>
      </c>
      <c r="H37" s="201">
        <v>65137</v>
      </c>
      <c r="I37" s="201">
        <v>64574</v>
      </c>
      <c r="J37" s="201">
        <v>54858</v>
      </c>
      <c r="K37" s="201">
        <v>59957</v>
      </c>
      <c r="L37" s="201">
        <v>67823</v>
      </c>
      <c r="M37" s="201">
        <v>70865</v>
      </c>
      <c r="N37" s="201">
        <v>73233</v>
      </c>
      <c r="O37" s="201">
        <v>86446</v>
      </c>
      <c r="P37" s="201">
        <v>108957</v>
      </c>
      <c r="Q37" s="201">
        <v>117848</v>
      </c>
      <c r="R37" s="201">
        <v>128090</v>
      </c>
      <c r="S37" s="201">
        <v>121487</v>
      </c>
      <c r="T37" s="201">
        <v>128158</v>
      </c>
      <c r="U37" s="201">
        <v>122383</v>
      </c>
      <c r="V37" s="201">
        <v>141426</v>
      </c>
      <c r="W37" s="201">
        <v>164117</v>
      </c>
      <c r="X37" s="201">
        <v>191345</v>
      </c>
      <c r="Y37" s="201">
        <v>213744</v>
      </c>
      <c r="Z37" s="201">
        <v>217517</v>
      </c>
      <c r="AA37" s="201">
        <v>239638</v>
      </c>
      <c r="AB37" s="201">
        <v>302459</v>
      </c>
      <c r="AC37" s="201">
        <v>329661</v>
      </c>
      <c r="AD37" s="201">
        <v>355818</v>
      </c>
      <c r="AE37" s="201">
        <v>367535</v>
      </c>
      <c r="AF37" s="201">
        <v>257196</v>
      </c>
      <c r="AG37" s="201">
        <v>253785</v>
      </c>
      <c r="AH37" s="201">
        <v>271599</v>
      </c>
      <c r="AI37" s="201">
        <v>296368</v>
      </c>
      <c r="AJ37" s="201">
        <v>312990</v>
      </c>
    </row>
    <row r="38" spans="1:36" ht="12" customHeight="1">
      <c r="A38" s="197" t="s">
        <v>484</v>
      </c>
      <c r="B38" s="199">
        <v>9121</v>
      </c>
      <c r="C38" s="199">
        <v>11449</v>
      </c>
      <c r="D38" s="199">
        <v>14640</v>
      </c>
      <c r="E38" s="199">
        <v>18000</v>
      </c>
      <c r="F38" s="199">
        <v>21728</v>
      </c>
      <c r="G38" s="199">
        <v>27845</v>
      </c>
      <c r="H38" s="199">
        <v>34173</v>
      </c>
      <c r="I38" s="199">
        <v>41807</v>
      </c>
      <c r="J38" s="199">
        <v>48559</v>
      </c>
      <c r="K38" s="199">
        <v>51896</v>
      </c>
      <c r="L38" s="199">
        <v>52301</v>
      </c>
      <c r="M38" s="199">
        <v>54787</v>
      </c>
      <c r="N38" s="199">
        <v>56898</v>
      </c>
      <c r="O38" s="199">
        <v>59559</v>
      </c>
      <c r="P38" s="199">
        <v>65756</v>
      </c>
      <c r="Q38" s="199">
        <v>70881</v>
      </c>
      <c r="R38" s="199">
        <v>77567</v>
      </c>
      <c r="S38" s="199">
        <v>81593</v>
      </c>
      <c r="T38" s="199">
        <v>84167</v>
      </c>
      <c r="U38" s="199">
        <v>88091</v>
      </c>
      <c r="V38" s="199">
        <v>88205</v>
      </c>
      <c r="W38" s="199">
        <v>88971</v>
      </c>
      <c r="X38" s="199">
        <v>88651</v>
      </c>
      <c r="Y38" s="199">
        <v>94398</v>
      </c>
      <c r="Z38" s="199">
        <v>95462</v>
      </c>
      <c r="AA38" s="199">
        <v>101379</v>
      </c>
      <c r="AB38" s="199">
        <v>105648</v>
      </c>
      <c r="AC38" s="199">
        <v>110988</v>
      </c>
      <c r="AD38" s="199">
        <v>117825</v>
      </c>
      <c r="AE38" s="199">
        <v>123425</v>
      </c>
      <c r="AF38" s="199">
        <v>121942</v>
      </c>
      <c r="AG38" s="199">
        <v>122426</v>
      </c>
      <c r="AH38" s="199">
        <v>125224</v>
      </c>
      <c r="AI38" s="199">
        <v>128734</v>
      </c>
      <c r="AJ38" s="199">
        <v>132702</v>
      </c>
    </row>
    <row r="39" spans="1:36" s="35" customFormat="1" ht="12" customHeight="1">
      <c r="A39" s="200" t="s">
        <v>504</v>
      </c>
      <c r="B39" s="201">
        <v>9121</v>
      </c>
      <c r="C39" s="201">
        <v>11449</v>
      </c>
      <c r="D39" s="201">
        <v>14640</v>
      </c>
      <c r="E39" s="201">
        <v>18000</v>
      </c>
      <c r="F39" s="201">
        <v>21728</v>
      </c>
      <c r="G39" s="201">
        <v>27845</v>
      </c>
      <c r="H39" s="201">
        <v>34173</v>
      </c>
      <c r="I39" s="201">
        <v>41807</v>
      </c>
      <c r="J39" s="201">
        <v>48559</v>
      </c>
      <c r="K39" s="201">
        <v>51896</v>
      </c>
      <c r="L39" s="201">
        <v>52301</v>
      </c>
      <c r="M39" s="201">
        <v>54787</v>
      </c>
      <c r="N39" s="201">
        <v>56898</v>
      </c>
      <c r="O39" s="201">
        <v>59559</v>
      </c>
      <c r="P39" s="201">
        <v>65756</v>
      </c>
      <c r="Q39" s="201">
        <v>70881</v>
      </c>
      <c r="R39" s="201">
        <v>77567</v>
      </c>
      <c r="S39" s="201">
        <v>81593</v>
      </c>
      <c r="T39" s="201">
        <v>84167</v>
      </c>
      <c r="U39" s="201">
        <v>88091</v>
      </c>
      <c r="V39" s="201">
        <v>88205</v>
      </c>
      <c r="W39" s="201">
        <v>88971</v>
      </c>
      <c r="X39" s="201">
        <v>88651</v>
      </c>
      <c r="Y39" s="201">
        <v>94398</v>
      </c>
      <c r="Z39" s="201">
        <v>95462</v>
      </c>
      <c r="AA39" s="201">
        <v>101379</v>
      </c>
      <c r="AB39" s="201">
        <v>105648</v>
      </c>
      <c r="AC39" s="201">
        <v>110988</v>
      </c>
      <c r="AD39" s="201">
        <v>117825</v>
      </c>
      <c r="AE39" s="201">
        <v>123425</v>
      </c>
      <c r="AF39" s="201">
        <v>121942</v>
      </c>
      <c r="AG39" s="201">
        <v>122426</v>
      </c>
      <c r="AH39" s="201">
        <v>125224</v>
      </c>
      <c r="AI39" s="201">
        <v>128734</v>
      </c>
      <c r="AJ39" s="201">
        <v>132702</v>
      </c>
    </row>
    <row r="40" spans="1:36" ht="12" customHeight="1">
      <c r="A40" s="197" t="s">
        <v>485</v>
      </c>
      <c r="B40" s="199">
        <v>194275</v>
      </c>
      <c r="C40" s="199">
        <v>211262</v>
      </c>
      <c r="D40" s="199">
        <v>226084</v>
      </c>
      <c r="E40" s="199">
        <v>248173</v>
      </c>
      <c r="F40" s="199">
        <v>267547</v>
      </c>
      <c r="G40" s="199">
        <v>299152</v>
      </c>
      <c r="H40" s="199">
        <v>322692</v>
      </c>
      <c r="I40" s="199">
        <v>328646</v>
      </c>
      <c r="J40" s="199">
        <v>315055</v>
      </c>
      <c r="K40" s="199">
        <v>341863</v>
      </c>
      <c r="L40" s="199">
        <v>370165</v>
      </c>
      <c r="M40" s="199">
        <v>389412</v>
      </c>
      <c r="N40" s="199">
        <v>429163</v>
      </c>
      <c r="O40" s="199">
        <v>433938</v>
      </c>
      <c r="P40" s="199">
        <v>479991</v>
      </c>
      <c r="Q40" s="199">
        <v>502465</v>
      </c>
      <c r="R40" s="199">
        <v>562665</v>
      </c>
      <c r="S40" s="199">
        <v>607665</v>
      </c>
      <c r="T40" s="199">
        <v>660624</v>
      </c>
      <c r="U40" s="199">
        <v>656190</v>
      </c>
      <c r="V40" s="199">
        <v>732555</v>
      </c>
      <c r="W40" s="199">
        <v>836762</v>
      </c>
      <c r="X40" s="199">
        <v>925390</v>
      </c>
      <c r="Y40" s="199">
        <v>1058545</v>
      </c>
      <c r="Z40" s="199">
        <v>1120131</v>
      </c>
      <c r="AA40" s="199">
        <v>1278216</v>
      </c>
      <c r="AB40" s="199">
        <v>1355958</v>
      </c>
      <c r="AC40" s="199">
        <v>1538632</v>
      </c>
      <c r="AD40" s="199">
        <v>1634145</v>
      </c>
      <c r="AE40" s="199">
        <v>1770920</v>
      </c>
      <c r="AF40" s="199">
        <v>898596</v>
      </c>
      <c r="AG40" s="199">
        <v>715056</v>
      </c>
      <c r="AH40" s="199">
        <v>1329635</v>
      </c>
      <c r="AI40" s="199">
        <v>2052864</v>
      </c>
      <c r="AJ40" s="199">
        <v>2596555</v>
      </c>
    </row>
    <row r="41" spans="1:36" s="35" customFormat="1" ht="12" customHeight="1">
      <c r="A41" s="200" t="s">
        <v>504</v>
      </c>
      <c r="B41" s="201">
        <v>194275</v>
      </c>
      <c r="C41" s="201">
        <v>211262</v>
      </c>
      <c r="D41" s="201">
        <v>226084</v>
      </c>
      <c r="E41" s="201">
        <v>248173</v>
      </c>
      <c r="F41" s="201">
        <v>267547</v>
      </c>
      <c r="G41" s="201">
        <v>299152</v>
      </c>
      <c r="H41" s="201">
        <v>322692</v>
      </c>
      <c r="I41" s="201">
        <v>328646</v>
      </c>
      <c r="J41" s="201">
        <v>315055</v>
      </c>
      <c r="K41" s="201">
        <v>341863</v>
      </c>
      <c r="L41" s="201">
        <v>370165</v>
      </c>
      <c r="M41" s="201">
        <v>389412</v>
      </c>
      <c r="N41" s="201">
        <v>429163</v>
      </c>
      <c r="O41" s="201">
        <v>433938</v>
      </c>
      <c r="P41" s="201">
        <v>479991</v>
      </c>
      <c r="Q41" s="201">
        <v>502465</v>
      </c>
      <c r="R41" s="201">
        <v>562665</v>
      </c>
      <c r="S41" s="201">
        <v>607665</v>
      </c>
      <c r="T41" s="201">
        <v>660624</v>
      </c>
      <c r="U41" s="201">
        <v>656190</v>
      </c>
      <c r="V41" s="201">
        <v>732555</v>
      </c>
      <c r="W41" s="201">
        <v>836762</v>
      </c>
      <c r="X41" s="201">
        <v>925390</v>
      </c>
      <c r="Y41" s="201">
        <v>1058545</v>
      </c>
      <c r="Z41" s="201">
        <v>1120131</v>
      </c>
      <c r="AA41" s="201">
        <v>1278216</v>
      </c>
      <c r="AB41" s="201">
        <v>1355958</v>
      </c>
      <c r="AC41" s="201">
        <v>1538632</v>
      </c>
      <c r="AD41" s="201">
        <v>1634145</v>
      </c>
      <c r="AE41" s="201">
        <v>1770920</v>
      </c>
      <c r="AF41" s="201">
        <v>898596</v>
      </c>
      <c r="AG41" s="201">
        <v>715056</v>
      </c>
      <c r="AH41" s="201">
        <v>1329635</v>
      </c>
      <c r="AI41" s="201">
        <v>2052864</v>
      </c>
      <c r="AJ41" s="201">
        <v>2596555</v>
      </c>
    </row>
    <row r="42" spans="1:36" ht="12" customHeight="1">
      <c r="A42" s="197" t="s">
        <v>486</v>
      </c>
      <c r="B42" s="199">
        <v>38409</v>
      </c>
      <c r="C42" s="199">
        <v>47933</v>
      </c>
      <c r="D42" s="199">
        <v>61490</v>
      </c>
      <c r="E42" s="199">
        <v>75085</v>
      </c>
      <c r="F42" s="199">
        <v>96005</v>
      </c>
      <c r="G42" s="199">
        <v>111183</v>
      </c>
      <c r="H42" s="199">
        <v>132401</v>
      </c>
      <c r="I42" s="199">
        <v>128905</v>
      </c>
      <c r="J42" s="199">
        <v>100065</v>
      </c>
      <c r="K42" s="199">
        <v>89670</v>
      </c>
      <c r="L42" s="199">
        <v>91166</v>
      </c>
      <c r="M42" s="199">
        <v>113280</v>
      </c>
      <c r="N42" s="199">
        <v>130867</v>
      </c>
      <c r="O42" s="199">
        <v>153785</v>
      </c>
      <c r="P42" s="199">
        <v>178066</v>
      </c>
      <c r="Q42" s="199">
        <v>191176</v>
      </c>
      <c r="R42" s="199">
        <v>201767</v>
      </c>
      <c r="S42" s="199">
        <v>218224</v>
      </c>
      <c r="T42" s="199">
        <v>246484</v>
      </c>
      <c r="U42" s="199">
        <v>261371</v>
      </c>
      <c r="V42" s="199">
        <v>274279</v>
      </c>
      <c r="W42" s="199">
        <v>295487</v>
      </c>
      <c r="X42" s="199">
        <v>346828</v>
      </c>
      <c r="Y42" s="199">
        <v>400997</v>
      </c>
      <c r="Z42" s="199">
        <v>441116</v>
      </c>
      <c r="AA42" s="199">
        <v>465953</v>
      </c>
      <c r="AB42" s="199">
        <v>489460</v>
      </c>
      <c r="AC42" s="199">
        <v>505023</v>
      </c>
      <c r="AD42" s="199">
        <v>537738</v>
      </c>
      <c r="AE42" s="199">
        <v>553109</v>
      </c>
      <c r="AF42" s="199">
        <v>548315</v>
      </c>
      <c r="AG42" s="199">
        <v>561611</v>
      </c>
      <c r="AH42" s="199">
        <v>598852</v>
      </c>
      <c r="AI42" s="199">
        <v>661910</v>
      </c>
      <c r="AJ42" s="199">
        <v>680851</v>
      </c>
    </row>
    <row r="43" spans="1:36" s="35" customFormat="1" ht="12" customHeight="1">
      <c r="A43" s="200" t="s">
        <v>504</v>
      </c>
      <c r="B43" s="201">
        <v>38409</v>
      </c>
      <c r="C43" s="201">
        <v>47933</v>
      </c>
      <c r="D43" s="201">
        <v>61490</v>
      </c>
      <c r="E43" s="201">
        <v>75085</v>
      </c>
      <c r="F43" s="201">
        <v>96005</v>
      </c>
      <c r="G43" s="201">
        <v>111183</v>
      </c>
      <c r="H43" s="201">
        <v>132401</v>
      </c>
      <c r="I43" s="201">
        <v>128905</v>
      </c>
      <c r="J43" s="201">
        <v>100065</v>
      </c>
      <c r="K43" s="201">
        <v>89670</v>
      </c>
      <c r="L43" s="201">
        <v>91166</v>
      </c>
      <c r="M43" s="201">
        <v>113280</v>
      </c>
      <c r="N43" s="201">
        <v>130867</v>
      </c>
      <c r="O43" s="201">
        <v>153785</v>
      </c>
      <c r="P43" s="201">
        <v>178066</v>
      </c>
      <c r="Q43" s="201">
        <v>191176</v>
      </c>
      <c r="R43" s="201">
        <v>201767</v>
      </c>
      <c r="S43" s="201">
        <v>218224</v>
      </c>
      <c r="T43" s="201">
        <v>246484</v>
      </c>
      <c r="U43" s="201">
        <v>261371</v>
      </c>
      <c r="V43" s="201">
        <v>274279</v>
      </c>
      <c r="W43" s="201">
        <v>295487</v>
      </c>
      <c r="X43" s="201">
        <v>346828</v>
      </c>
      <c r="Y43" s="201">
        <v>400997</v>
      </c>
      <c r="Z43" s="201">
        <v>441116</v>
      </c>
      <c r="AA43" s="201">
        <v>465953</v>
      </c>
      <c r="AB43" s="201">
        <v>489460</v>
      </c>
      <c r="AC43" s="201">
        <v>505023</v>
      </c>
      <c r="AD43" s="201">
        <v>537738</v>
      </c>
      <c r="AE43" s="201">
        <v>553109</v>
      </c>
      <c r="AF43" s="201">
        <v>548315</v>
      </c>
      <c r="AG43" s="201">
        <v>561611</v>
      </c>
      <c r="AH43" s="201">
        <v>598852</v>
      </c>
      <c r="AI43" s="201">
        <v>661910</v>
      </c>
      <c r="AJ43" s="201">
        <v>680851</v>
      </c>
    </row>
    <row r="44" spans="1:36" ht="12" customHeight="1">
      <c r="A44" s="197" t="s">
        <v>487</v>
      </c>
      <c r="B44" s="199">
        <v>93132</v>
      </c>
      <c r="C44" s="199">
        <v>102726</v>
      </c>
      <c r="D44" s="199">
        <v>109287</v>
      </c>
      <c r="E44" s="199">
        <v>114851</v>
      </c>
      <c r="F44" s="199">
        <v>126987</v>
      </c>
      <c r="G44" s="199">
        <v>141534</v>
      </c>
      <c r="H44" s="199">
        <v>150018</v>
      </c>
      <c r="I44" s="199">
        <v>155443</v>
      </c>
      <c r="J44" s="199">
        <v>135812</v>
      </c>
      <c r="K44" s="199">
        <v>148626</v>
      </c>
      <c r="L44" s="199">
        <v>157480</v>
      </c>
      <c r="M44" s="199">
        <v>166455</v>
      </c>
      <c r="N44" s="199">
        <v>182072</v>
      </c>
      <c r="O44" s="199">
        <v>200200</v>
      </c>
      <c r="P44" s="199">
        <v>230095</v>
      </c>
      <c r="Q44" s="199">
        <v>245922</v>
      </c>
      <c r="R44" s="199">
        <v>264179</v>
      </c>
      <c r="S44" s="199">
        <v>280576</v>
      </c>
      <c r="T44" s="199">
        <v>294093</v>
      </c>
      <c r="U44" s="199">
        <v>294036</v>
      </c>
      <c r="V44" s="199">
        <v>308604</v>
      </c>
      <c r="W44" s="199">
        <v>358215</v>
      </c>
      <c r="X44" s="199">
        <v>388346</v>
      </c>
      <c r="Y44" s="199">
        <v>413049</v>
      </c>
      <c r="Z44" s="199">
        <v>449143</v>
      </c>
      <c r="AA44" s="199">
        <v>502423</v>
      </c>
      <c r="AB44" s="199">
        <v>536308</v>
      </c>
      <c r="AC44" s="199">
        <v>579764</v>
      </c>
      <c r="AD44" s="199">
        <v>614917</v>
      </c>
      <c r="AE44" s="199">
        <v>655592</v>
      </c>
      <c r="AF44" s="199">
        <v>595408</v>
      </c>
      <c r="AG44" s="199">
        <v>591293</v>
      </c>
      <c r="AH44" s="199">
        <v>631992</v>
      </c>
      <c r="AI44" s="199">
        <v>661665</v>
      </c>
      <c r="AJ44" s="199">
        <v>677220</v>
      </c>
    </row>
    <row r="45" spans="1:36" s="35" customFormat="1" ht="12" customHeight="1">
      <c r="A45" s="200" t="s">
        <v>506</v>
      </c>
      <c r="B45" s="201">
        <v>26442</v>
      </c>
      <c r="C45" s="201">
        <v>30370</v>
      </c>
      <c r="D45" s="201">
        <v>32479</v>
      </c>
      <c r="E45" s="201">
        <v>32768</v>
      </c>
      <c r="F45" s="201">
        <v>38641</v>
      </c>
      <c r="G45" s="201">
        <v>43903</v>
      </c>
      <c r="H45" s="201">
        <v>43339</v>
      </c>
      <c r="I45" s="201">
        <v>42664</v>
      </c>
      <c r="J45" s="201">
        <v>28489</v>
      </c>
      <c r="K45" s="201">
        <v>33448</v>
      </c>
      <c r="L45" s="201">
        <v>36294</v>
      </c>
      <c r="M45" s="201">
        <v>38977</v>
      </c>
      <c r="N45" s="201">
        <v>44020</v>
      </c>
      <c r="O45" s="201">
        <v>49733</v>
      </c>
      <c r="P45" s="201">
        <v>60127</v>
      </c>
      <c r="Q45" s="201">
        <v>60071</v>
      </c>
      <c r="R45" s="201">
        <v>62084</v>
      </c>
      <c r="S45" s="201">
        <v>71527</v>
      </c>
      <c r="T45" s="201">
        <v>78452</v>
      </c>
      <c r="U45" s="201">
        <v>80802</v>
      </c>
      <c r="V45" s="201">
        <v>90759</v>
      </c>
      <c r="W45" s="201">
        <v>115616</v>
      </c>
      <c r="X45" s="201">
        <v>123157</v>
      </c>
      <c r="Y45" s="201">
        <v>130220</v>
      </c>
      <c r="Z45" s="201">
        <v>134886</v>
      </c>
      <c r="AA45" s="201">
        <v>154960</v>
      </c>
      <c r="AB45" s="201">
        <v>173172</v>
      </c>
      <c r="AC45" s="201">
        <v>192099</v>
      </c>
      <c r="AD45" s="201">
        <v>209547</v>
      </c>
      <c r="AE45" s="201">
        <v>227339</v>
      </c>
      <c r="AF45" s="201">
        <v>188424</v>
      </c>
      <c r="AG45" s="201">
        <v>185059</v>
      </c>
      <c r="AH45" s="201">
        <v>201392</v>
      </c>
      <c r="AI45" s="201">
        <v>209159</v>
      </c>
      <c r="AJ45" s="201">
        <v>229429</v>
      </c>
    </row>
    <row r="46" spans="1:36" ht="12" customHeight="1">
      <c r="A46" s="200" t="s">
        <v>505</v>
      </c>
      <c r="B46" s="201">
        <v>1287</v>
      </c>
      <c r="C46" s="201">
        <v>1522</v>
      </c>
      <c r="D46" s="201">
        <v>1676</v>
      </c>
      <c r="E46" s="201">
        <v>1798</v>
      </c>
      <c r="F46" s="201">
        <v>1878</v>
      </c>
      <c r="G46" s="201">
        <v>2551</v>
      </c>
      <c r="H46" s="201">
        <v>2772</v>
      </c>
      <c r="I46" s="201">
        <v>3645</v>
      </c>
      <c r="J46" s="201">
        <v>4010</v>
      </c>
      <c r="K46" s="201">
        <v>4841</v>
      </c>
      <c r="L46" s="201">
        <v>6196</v>
      </c>
      <c r="M46" s="201">
        <v>8068</v>
      </c>
      <c r="N46" s="201">
        <v>6306</v>
      </c>
      <c r="O46" s="201">
        <v>7121</v>
      </c>
      <c r="P46" s="201">
        <v>9170</v>
      </c>
      <c r="Q46" s="201">
        <v>10832</v>
      </c>
      <c r="R46" s="201">
        <v>12002</v>
      </c>
      <c r="S46" s="201">
        <v>13560</v>
      </c>
      <c r="T46" s="201">
        <v>16037</v>
      </c>
      <c r="U46" s="201">
        <v>18274</v>
      </c>
      <c r="V46" s="201">
        <v>19557</v>
      </c>
      <c r="W46" s="201">
        <v>26231</v>
      </c>
      <c r="X46" s="201">
        <v>31070</v>
      </c>
      <c r="Y46" s="201">
        <v>32762</v>
      </c>
      <c r="Z46" s="201">
        <v>47294</v>
      </c>
      <c r="AA46" s="201">
        <v>59976</v>
      </c>
      <c r="AB46" s="201">
        <v>65149</v>
      </c>
      <c r="AC46" s="201">
        <v>66305</v>
      </c>
      <c r="AD46" s="201">
        <v>71314</v>
      </c>
      <c r="AE46" s="201">
        <v>75295</v>
      </c>
      <c r="AF46" s="201">
        <v>73700</v>
      </c>
      <c r="AG46" s="201">
        <v>69767</v>
      </c>
      <c r="AH46" s="201">
        <v>73740</v>
      </c>
      <c r="AI46" s="201">
        <v>76303</v>
      </c>
      <c r="AJ46" s="201">
        <v>79421</v>
      </c>
    </row>
    <row r="47" spans="1:36" ht="12" customHeight="1">
      <c r="A47" s="200" t="s">
        <v>503</v>
      </c>
      <c r="B47" s="201">
        <v>17544</v>
      </c>
      <c r="C47" s="201">
        <v>19919</v>
      </c>
      <c r="D47" s="201">
        <v>22376</v>
      </c>
      <c r="E47" s="201">
        <v>25065</v>
      </c>
      <c r="F47" s="201">
        <v>28314</v>
      </c>
      <c r="G47" s="201">
        <v>31435</v>
      </c>
      <c r="H47" s="201">
        <v>34447</v>
      </c>
      <c r="I47" s="201">
        <v>36595</v>
      </c>
      <c r="J47" s="201">
        <v>38637</v>
      </c>
      <c r="K47" s="201">
        <v>42093</v>
      </c>
      <c r="L47" s="201">
        <v>43740</v>
      </c>
      <c r="M47" s="201">
        <v>45168</v>
      </c>
      <c r="N47" s="201">
        <v>49527</v>
      </c>
      <c r="O47" s="201">
        <v>52790</v>
      </c>
      <c r="P47" s="201">
        <v>56641</v>
      </c>
      <c r="Q47" s="201">
        <v>62506</v>
      </c>
      <c r="R47" s="201">
        <v>69237</v>
      </c>
      <c r="S47" s="201">
        <v>73016</v>
      </c>
      <c r="T47" s="201">
        <v>78222</v>
      </c>
      <c r="U47" s="201">
        <v>80763</v>
      </c>
      <c r="V47" s="201">
        <v>84341</v>
      </c>
      <c r="W47" s="201">
        <v>92923</v>
      </c>
      <c r="X47" s="201">
        <v>100717</v>
      </c>
      <c r="Y47" s="201">
        <v>108698</v>
      </c>
      <c r="Z47" s="201">
        <v>119367</v>
      </c>
      <c r="AA47" s="201">
        <v>132333</v>
      </c>
      <c r="AB47" s="201">
        <v>136714</v>
      </c>
      <c r="AC47" s="201">
        <v>147033</v>
      </c>
      <c r="AD47" s="201">
        <v>150597</v>
      </c>
      <c r="AE47" s="201">
        <v>161593</v>
      </c>
      <c r="AF47" s="201">
        <v>172295</v>
      </c>
      <c r="AG47" s="201">
        <v>186754</v>
      </c>
      <c r="AH47" s="201">
        <v>197437</v>
      </c>
      <c r="AI47" s="201">
        <v>211704</v>
      </c>
      <c r="AJ47" s="201">
        <v>201244</v>
      </c>
    </row>
    <row r="48" spans="1:36" ht="12" customHeight="1">
      <c r="A48" s="200" t="s">
        <v>504</v>
      </c>
      <c r="B48" s="201">
        <v>47859</v>
      </c>
      <c r="C48" s="201">
        <v>50915</v>
      </c>
      <c r="D48" s="201">
        <v>52756</v>
      </c>
      <c r="E48" s="201">
        <v>55220</v>
      </c>
      <c r="F48" s="201">
        <v>58154</v>
      </c>
      <c r="G48" s="201">
        <v>63645</v>
      </c>
      <c r="H48" s="201">
        <v>69460</v>
      </c>
      <c r="I48" s="201">
        <v>72539</v>
      </c>
      <c r="J48" s="201">
        <v>64676</v>
      </c>
      <c r="K48" s="201">
        <v>68244</v>
      </c>
      <c r="L48" s="201">
        <v>71250</v>
      </c>
      <c r="M48" s="201">
        <v>74242</v>
      </c>
      <c r="N48" s="201">
        <v>82219</v>
      </c>
      <c r="O48" s="201">
        <v>90556</v>
      </c>
      <c r="P48" s="201">
        <v>104157</v>
      </c>
      <c r="Q48" s="201">
        <v>112513</v>
      </c>
      <c r="R48" s="201">
        <v>120856</v>
      </c>
      <c r="S48" s="201">
        <v>122473</v>
      </c>
      <c r="T48" s="201">
        <v>121382</v>
      </c>
      <c r="U48" s="201">
        <v>114197</v>
      </c>
      <c r="V48" s="201">
        <v>113947</v>
      </c>
      <c r="W48" s="201">
        <v>123445</v>
      </c>
      <c r="X48" s="201">
        <v>133402</v>
      </c>
      <c r="Y48" s="201">
        <v>141369</v>
      </c>
      <c r="Z48" s="201">
        <v>147596</v>
      </c>
      <c r="AA48" s="201">
        <v>155154</v>
      </c>
      <c r="AB48" s="201">
        <v>161273</v>
      </c>
      <c r="AC48" s="201">
        <v>174327</v>
      </c>
      <c r="AD48" s="201">
        <v>183459</v>
      </c>
      <c r="AE48" s="201">
        <v>191365</v>
      </c>
      <c r="AF48" s="201">
        <v>160989</v>
      </c>
      <c r="AG48" s="201">
        <v>149713</v>
      </c>
      <c r="AH48" s="201">
        <v>159423</v>
      </c>
      <c r="AI48" s="201">
        <v>164499</v>
      </c>
      <c r="AJ48" s="201">
        <v>167126</v>
      </c>
    </row>
    <row r="49" spans="1:36" s="35" customFormat="1" ht="12" customHeight="1">
      <c r="A49" s="197" t="s">
        <v>507</v>
      </c>
      <c r="B49" s="199">
        <v>31415</v>
      </c>
      <c r="C49" s="199">
        <v>32338</v>
      </c>
      <c r="D49" s="199">
        <v>34141</v>
      </c>
      <c r="E49" s="199">
        <v>35870</v>
      </c>
      <c r="F49" s="199">
        <v>37813</v>
      </c>
      <c r="G49" s="199">
        <v>39943</v>
      </c>
      <c r="H49" s="199">
        <v>42118</v>
      </c>
      <c r="I49" s="199">
        <v>44282</v>
      </c>
      <c r="J49" s="199">
        <v>46444</v>
      </c>
      <c r="K49" s="199">
        <v>48758</v>
      </c>
      <c r="L49" s="199">
        <v>52538</v>
      </c>
      <c r="M49" s="199">
        <v>56982</v>
      </c>
      <c r="N49" s="199">
        <v>57318</v>
      </c>
      <c r="O49" s="199">
        <v>59163</v>
      </c>
      <c r="P49" s="199">
        <v>62346</v>
      </c>
      <c r="Q49" s="199">
        <v>68056</v>
      </c>
      <c r="R49" s="199">
        <v>75856</v>
      </c>
      <c r="S49" s="199">
        <v>78657</v>
      </c>
      <c r="T49" s="199">
        <v>89811</v>
      </c>
      <c r="U49" s="199">
        <v>97343</v>
      </c>
      <c r="V49" s="199">
        <v>101575</v>
      </c>
      <c r="W49" s="199">
        <v>112359</v>
      </c>
      <c r="X49" s="199">
        <v>122135</v>
      </c>
      <c r="Y49" s="199">
        <v>132065</v>
      </c>
      <c r="Z49" s="199">
        <v>144252</v>
      </c>
      <c r="AA49" s="199">
        <v>144725</v>
      </c>
      <c r="AB49" s="199">
        <v>145949</v>
      </c>
      <c r="AC49" s="199">
        <v>149527</v>
      </c>
      <c r="AD49" s="199">
        <v>152836</v>
      </c>
      <c r="AE49" s="199">
        <v>158180</v>
      </c>
      <c r="AF49" s="199">
        <v>149535</v>
      </c>
      <c r="AG49" s="199">
        <v>144290</v>
      </c>
      <c r="AH49" s="199">
        <v>150675</v>
      </c>
      <c r="AI49" s="199">
        <v>153378</v>
      </c>
      <c r="AJ49" s="199">
        <v>156383</v>
      </c>
    </row>
    <row r="50" spans="1:36" s="35" customFormat="1" ht="12" customHeight="1">
      <c r="A50" s="200" t="s">
        <v>505</v>
      </c>
      <c r="B50" s="201">
        <v>127</v>
      </c>
      <c r="C50" s="201">
        <v>131</v>
      </c>
      <c r="D50" s="201">
        <v>136</v>
      </c>
      <c r="E50" s="201">
        <v>141</v>
      </c>
      <c r="F50" s="201">
        <v>147</v>
      </c>
      <c r="G50" s="201">
        <v>153</v>
      </c>
      <c r="H50" s="201">
        <v>160</v>
      </c>
      <c r="I50" s="201">
        <v>167</v>
      </c>
      <c r="J50" s="201">
        <v>175</v>
      </c>
      <c r="K50" s="201">
        <v>184</v>
      </c>
      <c r="L50" s="201">
        <v>193</v>
      </c>
      <c r="M50" s="201">
        <v>215</v>
      </c>
      <c r="N50" s="201">
        <v>227</v>
      </c>
      <c r="O50" s="201">
        <v>241</v>
      </c>
      <c r="P50" s="201">
        <v>258</v>
      </c>
      <c r="Q50" s="201">
        <v>280</v>
      </c>
      <c r="R50" s="201">
        <v>307</v>
      </c>
      <c r="S50" s="201">
        <v>327</v>
      </c>
      <c r="T50" s="201">
        <v>375</v>
      </c>
      <c r="U50" s="201">
        <v>441</v>
      </c>
      <c r="V50" s="201">
        <v>521</v>
      </c>
      <c r="W50" s="201">
        <v>589</v>
      </c>
      <c r="X50" s="201">
        <v>794</v>
      </c>
      <c r="Y50" s="201">
        <v>961</v>
      </c>
      <c r="Z50" s="201">
        <v>1092</v>
      </c>
      <c r="AA50" s="201">
        <v>1115</v>
      </c>
      <c r="AB50" s="201">
        <v>1091</v>
      </c>
      <c r="AC50" s="201">
        <v>1020</v>
      </c>
      <c r="AD50" s="201">
        <v>977</v>
      </c>
      <c r="AE50" s="201">
        <v>971</v>
      </c>
      <c r="AF50" s="201">
        <v>924</v>
      </c>
      <c r="AG50" s="201">
        <v>889</v>
      </c>
      <c r="AH50" s="201">
        <v>945</v>
      </c>
      <c r="AI50" s="201">
        <v>978</v>
      </c>
      <c r="AJ50" s="201">
        <v>966</v>
      </c>
    </row>
    <row r="51" spans="1:36" ht="12" customHeight="1">
      <c r="A51" s="200" t="s">
        <v>503</v>
      </c>
      <c r="B51" s="201">
        <v>1977</v>
      </c>
      <c r="C51" s="201">
        <v>2040</v>
      </c>
      <c r="D51" s="201">
        <v>2229</v>
      </c>
      <c r="E51" s="201">
        <v>2395</v>
      </c>
      <c r="F51" s="201">
        <v>2590</v>
      </c>
      <c r="G51" s="201">
        <v>2853</v>
      </c>
      <c r="H51" s="201">
        <v>2999</v>
      </c>
      <c r="I51" s="201">
        <v>3387</v>
      </c>
      <c r="J51" s="201">
        <v>3494</v>
      </c>
      <c r="K51" s="201">
        <v>3686</v>
      </c>
      <c r="L51" s="201">
        <v>3890</v>
      </c>
      <c r="M51" s="201">
        <v>4128</v>
      </c>
      <c r="N51" s="201">
        <v>4958</v>
      </c>
      <c r="O51" s="201">
        <v>6315</v>
      </c>
      <c r="P51" s="201">
        <v>8323</v>
      </c>
      <c r="Q51" s="201">
        <v>11527</v>
      </c>
      <c r="R51" s="201">
        <v>16477</v>
      </c>
      <c r="S51" s="201">
        <v>15834</v>
      </c>
      <c r="T51" s="201">
        <v>16724</v>
      </c>
      <c r="U51" s="201">
        <v>18505</v>
      </c>
      <c r="V51" s="201">
        <v>20198</v>
      </c>
      <c r="W51" s="201">
        <v>21623</v>
      </c>
      <c r="X51" s="201">
        <v>21691</v>
      </c>
      <c r="Y51" s="201">
        <v>22851</v>
      </c>
      <c r="Z51" s="201">
        <v>24483</v>
      </c>
      <c r="AA51" s="201">
        <v>25808</v>
      </c>
      <c r="AB51" s="201">
        <v>25915</v>
      </c>
      <c r="AC51" s="201">
        <v>26637</v>
      </c>
      <c r="AD51" s="201">
        <v>27115</v>
      </c>
      <c r="AE51" s="201">
        <v>27879</v>
      </c>
      <c r="AF51" s="201">
        <v>26986</v>
      </c>
      <c r="AG51" s="201">
        <v>26537</v>
      </c>
      <c r="AH51" s="201">
        <v>27907</v>
      </c>
      <c r="AI51" s="201">
        <v>28926</v>
      </c>
      <c r="AJ51" s="201">
        <v>30104</v>
      </c>
    </row>
    <row r="52" spans="1:36" ht="12" customHeight="1">
      <c r="A52" s="200" t="s">
        <v>504</v>
      </c>
      <c r="B52" s="201">
        <v>29311</v>
      </c>
      <c r="C52" s="201">
        <v>30167</v>
      </c>
      <c r="D52" s="201">
        <v>31776</v>
      </c>
      <c r="E52" s="201">
        <v>33334</v>
      </c>
      <c r="F52" s="201">
        <v>35076</v>
      </c>
      <c r="G52" s="201">
        <v>36937</v>
      </c>
      <c r="H52" s="201">
        <v>38959</v>
      </c>
      <c r="I52" s="201">
        <v>40728</v>
      </c>
      <c r="J52" s="201">
        <v>42775</v>
      </c>
      <c r="K52" s="201">
        <v>44888</v>
      </c>
      <c r="L52" s="201">
        <v>48455</v>
      </c>
      <c r="M52" s="201">
        <v>52639</v>
      </c>
      <c r="N52" s="201">
        <v>52133</v>
      </c>
      <c r="O52" s="201">
        <v>52607</v>
      </c>
      <c r="P52" s="201">
        <v>53765</v>
      </c>
      <c r="Q52" s="201">
        <v>56249</v>
      </c>
      <c r="R52" s="201">
        <v>59072</v>
      </c>
      <c r="S52" s="201">
        <v>62496</v>
      </c>
      <c r="T52" s="201">
        <v>72712</v>
      </c>
      <c r="U52" s="201">
        <v>78397</v>
      </c>
      <c r="V52" s="201">
        <v>80856</v>
      </c>
      <c r="W52" s="201">
        <v>90147</v>
      </c>
      <c r="X52" s="201">
        <v>99650</v>
      </c>
      <c r="Y52" s="201">
        <v>108253</v>
      </c>
      <c r="Z52" s="201">
        <v>118677</v>
      </c>
      <c r="AA52" s="201">
        <v>117802</v>
      </c>
      <c r="AB52" s="201">
        <v>118943</v>
      </c>
      <c r="AC52" s="201">
        <v>121870</v>
      </c>
      <c r="AD52" s="201">
        <v>124744</v>
      </c>
      <c r="AE52" s="201">
        <v>129330</v>
      </c>
      <c r="AF52" s="201">
        <v>121625</v>
      </c>
      <c r="AG52" s="201">
        <v>116864</v>
      </c>
      <c r="AH52" s="201">
        <v>121823</v>
      </c>
      <c r="AI52" s="201">
        <v>123474</v>
      </c>
      <c r="AJ52" s="201">
        <v>125313</v>
      </c>
    </row>
    <row r="53" spans="1:36" ht="12" customHeight="1">
      <c r="A53" s="182" t="s">
        <v>494</v>
      </c>
      <c r="B53" s="202">
        <v>1274791</v>
      </c>
      <c r="C53" s="202">
        <v>1412430</v>
      </c>
      <c r="D53" s="202">
        <v>1585045</v>
      </c>
      <c r="E53" s="202">
        <v>1766196</v>
      </c>
      <c r="F53" s="202">
        <v>1982731</v>
      </c>
      <c r="G53" s="202">
        <v>2265418</v>
      </c>
      <c r="H53" s="202">
        <v>2522602</v>
      </c>
      <c r="I53" s="202">
        <v>2627342</v>
      </c>
      <c r="J53" s="202">
        <v>2599936</v>
      </c>
      <c r="K53" s="202">
        <v>2713050</v>
      </c>
      <c r="L53" s="202">
        <v>2924237</v>
      </c>
      <c r="M53" s="202">
        <v>3171561</v>
      </c>
      <c r="N53" s="202">
        <v>3407866</v>
      </c>
      <c r="O53" s="202">
        <v>3709483</v>
      </c>
      <c r="P53" s="202">
        <v>4104980</v>
      </c>
      <c r="Q53" s="202">
        <v>4466818</v>
      </c>
      <c r="R53" s="202">
        <v>4867897</v>
      </c>
      <c r="S53" s="202">
        <v>5119564</v>
      </c>
      <c r="T53" s="202">
        <v>5576063</v>
      </c>
      <c r="U53" s="202">
        <v>5503843</v>
      </c>
      <c r="V53" s="202">
        <v>6068773</v>
      </c>
      <c r="W53" s="202">
        <v>6588409</v>
      </c>
      <c r="X53" s="202">
        <v>7239519</v>
      </c>
      <c r="Y53" s="202">
        <v>7634324</v>
      </c>
      <c r="Z53" s="202">
        <v>7788109</v>
      </c>
      <c r="AA53" s="202">
        <v>8104717</v>
      </c>
      <c r="AB53" s="202">
        <v>8456841</v>
      </c>
      <c r="AC53" s="202">
        <v>8960834</v>
      </c>
      <c r="AD53" s="202">
        <v>9390688</v>
      </c>
      <c r="AE53" s="202">
        <v>9834520</v>
      </c>
      <c r="AF53" s="202">
        <v>8534340</v>
      </c>
      <c r="AG53" s="202">
        <v>8466072</v>
      </c>
      <c r="AH53" s="202">
        <v>9738026</v>
      </c>
      <c r="AI53" s="202">
        <v>10898466</v>
      </c>
      <c r="AJ53" s="202">
        <v>11671915</v>
      </c>
    </row>
    <row r="54" spans="1:36" ht="12" customHeight="1">
      <c r="A54" s="53" t="s">
        <v>495</v>
      </c>
      <c r="B54" s="201">
        <v>34137</v>
      </c>
      <c r="C54" s="201">
        <v>37622</v>
      </c>
      <c r="D54" s="201">
        <v>46089</v>
      </c>
      <c r="E54" s="201">
        <v>56775</v>
      </c>
      <c r="F54" s="201">
        <v>75349</v>
      </c>
      <c r="G54" s="201">
        <v>78531</v>
      </c>
      <c r="H54" s="201">
        <v>80133</v>
      </c>
      <c r="I54" s="201">
        <v>75793</v>
      </c>
      <c r="J54" s="201">
        <v>58610</v>
      </c>
      <c r="K54" s="201">
        <v>74947</v>
      </c>
      <c r="L54" s="201">
        <v>89139</v>
      </c>
      <c r="M54" s="201">
        <v>104138</v>
      </c>
      <c r="N54" s="201">
        <v>113680</v>
      </c>
      <c r="O54" s="201">
        <v>99123</v>
      </c>
      <c r="P54" s="201">
        <v>148983</v>
      </c>
      <c r="Q54" s="201">
        <v>128767</v>
      </c>
      <c r="R54" s="201">
        <v>142444</v>
      </c>
      <c r="S54" s="201">
        <v>145165</v>
      </c>
      <c r="T54" s="201">
        <v>131650</v>
      </c>
      <c r="U54" s="201">
        <v>123538</v>
      </c>
      <c r="V54" s="201">
        <v>150591</v>
      </c>
      <c r="W54" s="201">
        <v>156957</v>
      </c>
      <c r="X54" s="201">
        <v>186322</v>
      </c>
      <c r="Y54" s="201">
        <v>188700</v>
      </c>
      <c r="Z54" s="201">
        <v>215003</v>
      </c>
      <c r="AA54" s="201">
        <v>239935</v>
      </c>
      <c r="AB54" s="201">
        <v>290023</v>
      </c>
      <c r="AC54" s="201">
        <v>321458</v>
      </c>
      <c r="AD54" s="201">
        <v>353053</v>
      </c>
      <c r="AE54" s="201">
        <v>344332</v>
      </c>
      <c r="AF54" s="201">
        <v>117886</v>
      </c>
      <c r="AG54" s="201">
        <v>93286</v>
      </c>
      <c r="AH54" s="201">
        <v>211061</v>
      </c>
      <c r="AI54" s="201">
        <v>369954</v>
      </c>
      <c r="AJ54" s="201">
        <v>492589</v>
      </c>
    </row>
    <row r="55" spans="1:36" ht="12" customHeight="1">
      <c r="A55" s="184" t="s">
        <v>496</v>
      </c>
      <c r="B55" s="201">
        <v>100764</v>
      </c>
      <c r="C55" s="201">
        <v>104477</v>
      </c>
      <c r="D55" s="201">
        <v>115845</v>
      </c>
      <c r="E55" s="201">
        <v>127320</v>
      </c>
      <c r="F55" s="201">
        <v>134926</v>
      </c>
      <c r="G55" s="201">
        <v>180273</v>
      </c>
      <c r="H55" s="201">
        <v>204166</v>
      </c>
      <c r="I55" s="201">
        <v>206643</v>
      </c>
      <c r="J55" s="201">
        <v>229010</v>
      </c>
      <c r="K55" s="201">
        <v>240352</v>
      </c>
      <c r="L55" s="201">
        <v>268893</v>
      </c>
      <c r="M55" s="201">
        <v>282348</v>
      </c>
      <c r="N55" s="201">
        <v>310346</v>
      </c>
      <c r="O55" s="201">
        <v>294208</v>
      </c>
      <c r="P55" s="201">
        <v>368265</v>
      </c>
      <c r="Q55" s="201">
        <v>343703</v>
      </c>
      <c r="R55" s="201">
        <v>436091</v>
      </c>
      <c r="S55" s="201">
        <v>495280</v>
      </c>
      <c r="T55" s="201">
        <v>500970</v>
      </c>
      <c r="U55" s="201">
        <v>501939</v>
      </c>
      <c r="V55" s="201">
        <v>580152</v>
      </c>
      <c r="W55" s="201">
        <v>757123</v>
      </c>
      <c r="X55" s="201">
        <v>843281</v>
      </c>
      <c r="Y55" s="201">
        <v>1035821</v>
      </c>
      <c r="Z55" s="201">
        <v>1044473</v>
      </c>
      <c r="AA55" s="201">
        <v>1288103</v>
      </c>
      <c r="AB55" s="201">
        <v>1450311</v>
      </c>
      <c r="AC55" s="201">
        <v>1703558</v>
      </c>
      <c r="AD55" s="201">
        <v>1739056</v>
      </c>
      <c r="AE55" s="201">
        <v>1772468</v>
      </c>
      <c r="AF55" s="201">
        <v>344285</v>
      </c>
      <c r="AG55" s="201">
        <v>103516</v>
      </c>
      <c r="AH55" s="201">
        <v>462458</v>
      </c>
      <c r="AI55" s="201">
        <v>967982</v>
      </c>
      <c r="AJ55" s="201">
        <v>1358823</v>
      </c>
    </row>
    <row r="56" spans="1:36" ht="12" customHeight="1">
      <c r="A56" s="182" t="s">
        <v>497</v>
      </c>
      <c r="B56" s="202">
        <v>1208164</v>
      </c>
      <c r="C56" s="202">
        <v>1345575</v>
      </c>
      <c r="D56" s="202">
        <v>1515289</v>
      </c>
      <c r="E56" s="202">
        <v>1695651</v>
      </c>
      <c r="F56" s="202">
        <v>1923154</v>
      </c>
      <c r="G56" s="202">
        <v>2163676</v>
      </c>
      <c r="H56" s="202">
        <v>2398569</v>
      </c>
      <c r="I56" s="202">
        <v>2496492</v>
      </c>
      <c r="J56" s="202">
        <v>2429536</v>
      </c>
      <c r="K56" s="202">
        <v>2547645</v>
      </c>
      <c r="L56" s="202">
        <v>2744483</v>
      </c>
      <c r="M56" s="202">
        <v>2993351</v>
      </c>
      <c r="N56" s="202">
        <v>3211200</v>
      </c>
      <c r="O56" s="202">
        <v>3514398</v>
      </c>
      <c r="P56" s="202">
        <v>3885698</v>
      </c>
      <c r="Q56" s="202">
        <v>4251882</v>
      </c>
      <c r="R56" s="202">
        <v>4574250</v>
      </c>
      <c r="S56" s="202">
        <v>4769449</v>
      </c>
      <c r="T56" s="202">
        <v>5206743</v>
      </c>
      <c r="U56" s="202">
        <v>5125442</v>
      </c>
      <c r="V56" s="202">
        <v>5639212</v>
      </c>
      <c r="W56" s="202">
        <v>5988243</v>
      </c>
      <c r="X56" s="202">
        <v>6582560</v>
      </c>
      <c r="Y56" s="202">
        <v>6787203</v>
      </c>
      <c r="Z56" s="202">
        <v>6958639</v>
      </c>
      <c r="AA56" s="202">
        <v>7056549</v>
      </c>
      <c r="AB56" s="202">
        <v>7296553</v>
      </c>
      <c r="AC56" s="202">
        <v>7578734</v>
      </c>
      <c r="AD56" s="202">
        <v>8004685</v>
      </c>
      <c r="AE56" s="202">
        <v>8406384</v>
      </c>
      <c r="AF56" s="202">
        <v>8307941</v>
      </c>
      <c r="AG56" s="202">
        <v>8455842</v>
      </c>
      <c r="AH56" s="202">
        <v>9486629</v>
      </c>
      <c r="AI56" s="202">
        <v>10300438</v>
      </c>
      <c r="AJ56" s="202">
        <v>10805681</v>
      </c>
    </row>
    <row r="57" spans="1:36" ht="12" customHeight="1">
      <c r="A57" s="200" t="s">
        <v>506</v>
      </c>
      <c r="B57" s="203">
        <v>133548</v>
      </c>
      <c r="C57" s="203">
        <v>143415</v>
      </c>
      <c r="D57" s="203">
        <v>161408</v>
      </c>
      <c r="E57" s="203">
        <v>192553</v>
      </c>
      <c r="F57" s="203">
        <v>225493</v>
      </c>
      <c r="G57" s="203">
        <v>256636</v>
      </c>
      <c r="H57" s="203">
        <v>265627</v>
      </c>
      <c r="I57" s="203">
        <v>206775</v>
      </c>
      <c r="J57" s="203">
        <v>127612</v>
      </c>
      <c r="K57" s="203">
        <v>151203</v>
      </c>
      <c r="L57" s="203">
        <v>180931</v>
      </c>
      <c r="M57" s="203">
        <v>211563</v>
      </c>
      <c r="N57" s="203">
        <v>270454</v>
      </c>
      <c r="O57" s="203">
        <v>332239</v>
      </c>
      <c r="P57" s="203">
        <v>388901</v>
      </c>
      <c r="Q57" s="203">
        <v>388028</v>
      </c>
      <c r="R57" s="203">
        <v>393811</v>
      </c>
      <c r="S57" s="203">
        <v>387335</v>
      </c>
      <c r="T57" s="203">
        <v>428637</v>
      </c>
      <c r="U57" s="203">
        <v>403002</v>
      </c>
      <c r="V57" s="203">
        <v>509612</v>
      </c>
      <c r="W57" s="203">
        <v>571661</v>
      </c>
      <c r="X57" s="203">
        <v>766535</v>
      </c>
      <c r="Y57" s="203">
        <v>769945</v>
      </c>
      <c r="Z57" s="203">
        <v>624560</v>
      </c>
      <c r="AA57" s="203">
        <v>604240</v>
      </c>
      <c r="AB57" s="203">
        <v>627341</v>
      </c>
      <c r="AC57" s="203">
        <v>712766</v>
      </c>
      <c r="AD57" s="203">
        <v>781970</v>
      </c>
      <c r="AE57" s="203">
        <v>807787</v>
      </c>
      <c r="AF57" s="203">
        <v>684556</v>
      </c>
      <c r="AG57" s="203">
        <v>661301</v>
      </c>
      <c r="AH57" s="203">
        <v>724252</v>
      </c>
      <c r="AI57" s="203">
        <v>752441</v>
      </c>
      <c r="AJ57" s="203">
        <v>703443</v>
      </c>
    </row>
    <row r="58" spans="1:36" ht="12" customHeight="1">
      <c r="A58" s="200" t="s">
        <v>505</v>
      </c>
      <c r="B58" s="203">
        <v>94941</v>
      </c>
      <c r="C58" s="203">
        <v>98735</v>
      </c>
      <c r="D58" s="203">
        <v>122158</v>
      </c>
      <c r="E58" s="203">
        <v>145160</v>
      </c>
      <c r="F58" s="203">
        <v>167904</v>
      </c>
      <c r="G58" s="203">
        <v>200985</v>
      </c>
      <c r="H58" s="203">
        <v>222320</v>
      </c>
      <c r="I58" s="203">
        <v>226533</v>
      </c>
      <c r="J58" s="203">
        <v>219635</v>
      </c>
      <c r="K58" s="203">
        <v>236676</v>
      </c>
      <c r="L58" s="203">
        <v>257791</v>
      </c>
      <c r="M58" s="203">
        <v>282641</v>
      </c>
      <c r="N58" s="203">
        <v>292314</v>
      </c>
      <c r="O58" s="203">
        <v>314179</v>
      </c>
      <c r="P58" s="203">
        <v>343208</v>
      </c>
      <c r="Q58" s="203">
        <v>389853</v>
      </c>
      <c r="R58" s="203">
        <v>427385</v>
      </c>
      <c r="S58" s="203">
        <v>440198</v>
      </c>
      <c r="T58" s="203">
        <v>469793</v>
      </c>
      <c r="U58" s="203">
        <v>442358</v>
      </c>
      <c r="V58" s="203">
        <v>475798</v>
      </c>
      <c r="W58" s="203">
        <v>511296</v>
      </c>
      <c r="X58" s="203">
        <v>543283</v>
      </c>
      <c r="Y58" s="203">
        <v>544915</v>
      </c>
      <c r="Z58" s="203">
        <v>567836</v>
      </c>
      <c r="AA58" s="203">
        <v>602182</v>
      </c>
      <c r="AB58" s="203">
        <v>617442</v>
      </c>
      <c r="AC58" s="203">
        <v>632555</v>
      </c>
      <c r="AD58" s="203">
        <v>657545</v>
      </c>
      <c r="AE58" s="203">
        <v>676017</v>
      </c>
      <c r="AF58" s="203">
        <v>602681</v>
      </c>
      <c r="AG58" s="203">
        <v>578686</v>
      </c>
      <c r="AH58" s="203">
        <v>603477</v>
      </c>
      <c r="AI58" s="203">
        <v>614946</v>
      </c>
      <c r="AJ58" s="203">
        <v>639264</v>
      </c>
    </row>
    <row r="59" spans="1:36" ht="12" customHeight="1">
      <c r="A59" s="200" t="s">
        <v>503</v>
      </c>
      <c r="B59" s="203">
        <v>454362</v>
      </c>
      <c r="C59" s="203">
        <v>507864</v>
      </c>
      <c r="D59" s="203">
        <v>561403</v>
      </c>
      <c r="E59" s="203">
        <v>602293</v>
      </c>
      <c r="F59" s="203">
        <v>667097</v>
      </c>
      <c r="G59" s="203">
        <v>768907</v>
      </c>
      <c r="H59" s="203">
        <v>867655</v>
      </c>
      <c r="I59" s="203">
        <v>969094</v>
      </c>
      <c r="J59" s="203">
        <v>1043847</v>
      </c>
      <c r="K59" s="203">
        <v>1034384</v>
      </c>
      <c r="L59" s="203">
        <v>1105563</v>
      </c>
      <c r="M59" s="203">
        <v>1205026</v>
      </c>
      <c r="N59" s="203">
        <v>1282334</v>
      </c>
      <c r="O59" s="203">
        <v>1415922</v>
      </c>
      <c r="P59" s="203">
        <v>1559604</v>
      </c>
      <c r="Q59" s="203">
        <v>1763068</v>
      </c>
      <c r="R59" s="203">
        <v>1950549</v>
      </c>
      <c r="S59" s="203">
        <v>2071680</v>
      </c>
      <c r="T59" s="203">
        <v>2322292</v>
      </c>
      <c r="U59" s="203">
        <v>2313292</v>
      </c>
      <c r="V59" s="203">
        <v>2567780</v>
      </c>
      <c r="W59" s="203">
        <v>2763736</v>
      </c>
      <c r="X59" s="203">
        <v>2948805</v>
      </c>
      <c r="Y59" s="203">
        <v>3075239</v>
      </c>
      <c r="Z59" s="203">
        <v>3195465</v>
      </c>
      <c r="AA59" s="203">
        <v>3221297</v>
      </c>
      <c r="AB59" s="203">
        <v>3320442</v>
      </c>
      <c r="AC59" s="203">
        <v>3411381</v>
      </c>
      <c r="AD59" s="203">
        <v>3502736</v>
      </c>
      <c r="AE59" s="203">
        <v>3669888</v>
      </c>
      <c r="AF59" s="203">
        <v>3711478</v>
      </c>
      <c r="AG59" s="203">
        <v>3872631</v>
      </c>
      <c r="AH59" s="203">
        <v>4273059</v>
      </c>
      <c r="AI59" s="203">
        <v>4483472</v>
      </c>
      <c r="AJ59" s="203">
        <v>4618870</v>
      </c>
    </row>
    <row r="60" spans="1:36" ht="12" customHeight="1">
      <c r="A60" s="204" t="s">
        <v>504</v>
      </c>
      <c r="B60" s="205">
        <v>525313</v>
      </c>
      <c r="C60" s="205">
        <v>595561</v>
      </c>
      <c r="D60" s="205">
        <v>670320</v>
      </c>
      <c r="E60" s="205">
        <v>755645</v>
      </c>
      <c r="F60" s="205">
        <v>862660</v>
      </c>
      <c r="G60" s="205">
        <v>937148</v>
      </c>
      <c r="H60" s="205">
        <v>1042967</v>
      </c>
      <c r="I60" s="205">
        <v>1094090</v>
      </c>
      <c r="J60" s="205">
        <v>1038442</v>
      </c>
      <c r="K60" s="205">
        <v>1125382</v>
      </c>
      <c r="L60" s="205">
        <v>1200198</v>
      </c>
      <c r="M60" s="205">
        <v>1294121</v>
      </c>
      <c r="N60" s="205">
        <v>1366098</v>
      </c>
      <c r="O60" s="205">
        <v>1452058</v>
      </c>
      <c r="P60" s="205">
        <v>1593985</v>
      </c>
      <c r="Q60" s="205">
        <v>1710933</v>
      </c>
      <c r="R60" s="205">
        <v>1802505</v>
      </c>
      <c r="S60" s="205">
        <v>1870236</v>
      </c>
      <c r="T60" s="205">
        <v>1986021</v>
      </c>
      <c r="U60" s="205">
        <v>1966790</v>
      </c>
      <c r="V60" s="205">
        <v>2086022</v>
      </c>
      <c r="W60" s="205">
        <v>2141550</v>
      </c>
      <c r="X60" s="205">
        <v>2323937</v>
      </c>
      <c r="Y60" s="205">
        <v>2397104</v>
      </c>
      <c r="Z60" s="205">
        <v>2570778</v>
      </c>
      <c r="AA60" s="205">
        <v>2628830</v>
      </c>
      <c r="AB60" s="205">
        <v>2731328</v>
      </c>
      <c r="AC60" s="205">
        <v>2822032</v>
      </c>
      <c r="AD60" s="205">
        <v>3062434</v>
      </c>
      <c r="AE60" s="205">
        <v>3252692</v>
      </c>
      <c r="AF60" s="205">
        <v>3309226</v>
      </c>
      <c r="AG60" s="205">
        <v>3343224</v>
      </c>
      <c r="AH60" s="205">
        <v>3885841</v>
      </c>
      <c r="AI60" s="205">
        <v>4449579</v>
      </c>
      <c r="AJ60" s="205">
        <v>4844104</v>
      </c>
    </row>
    <row r="61" spans="1:36" ht="12"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row>
    <row r="62" spans="1:36" s="47" customFormat="1" ht="12" customHeight="1">
      <c r="A62" s="36"/>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row>
    <row r="63" spans="1:36" ht="12" customHeight="1">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10504-A996-48B6-A2C6-1814EAF90360}">
  <dimension ref="A1:AK198"/>
  <sheetViews>
    <sheetView zoomScaleNormal="100" zoomScaleSheetLayoutView="70" workbookViewId="0">
      <pane xSplit="1" ySplit="4" topLeftCell="I5" activePane="bottomRight" state="frozen"/>
      <selection activeCell="A14" sqref="A14:J14"/>
      <selection pane="topRight" activeCell="A14" sqref="A14:J14"/>
      <selection pane="bottomLeft" activeCell="A14" sqref="A14:J14"/>
      <selection pane="bottomRight" activeCell="I153" sqref="I153"/>
    </sheetView>
  </sheetViews>
  <sheetFormatPr defaultColWidth="7.75" defaultRowHeight="12" customHeight="1"/>
  <cols>
    <col min="1" max="1" width="35.875" style="36" customWidth="1"/>
    <col min="2" max="26" width="7.75" style="36" bestFit="1" customWidth="1"/>
    <col min="27" max="34" width="8.25" style="36" bestFit="1" customWidth="1"/>
    <col min="35" max="36" width="8.75" style="36" bestFit="1" customWidth="1"/>
    <col min="37" max="16384" width="7.75" style="36"/>
  </cols>
  <sheetData>
    <row r="1" spans="1:36" ht="12" customHeight="1">
      <c r="A1" s="81" t="s">
        <v>508</v>
      </c>
    </row>
    <row r="2" spans="1:36" ht="12" customHeight="1">
      <c r="A2" s="81" t="s">
        <v>246</v>
      </c>
    </row>
    <row r="3" spans="1:36" ht="12" customHeight="1">
      <c r="A3" s="36" t="s">
        <v>219</v>
      </c>
      <c r="O3" s="38"/>
      <c r="P3" s="38"/>
      <c r="V3" s="189"/>
      <c r="AE3" s="49"/>
      <c r="AF3" s="49"/>
      <c r="AH3" s="206"/>
      <c r="AI3" s="206"/>
      <c r="AJ3" s="38" t="s">
        <v>213</v>
      </c>
    </row>
    <row r="4" spans="1:36" ht="12" customHeight="1">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39" t="s">
        <v>215</v>
      </c>
      <c r="W4" s="39" t="s">
        <v>216</v>
      </c>
      <c r="X4" s="39">
        <v>2012</v>
      </c>
      <c r="Y4" s="39">
        <v>2013</v>
      </c>
      <c r="Z4" s="39">
        <v>2014</v>
      </c>
      <c r="AA4" s="39">
        <v>2015</v>
      </c>
      <c r="AB4" s="39">
        <v>2016</v>
      </c>
      <c r="AC4" s="39">
        <v>2017</v>
      </c>
      <c r="AD4" s="39">
        <v>2018</v>
      </c>
      <c r="AE4" s="40" t="s">
        <v>576</v>
      </c>
      <c r="AF4" s="40" t="s">
        <v>229</v>
      </c>
      <c r="AG4" s="40" t="s">
        <v>217</v>
      </c>
      <c r="AH4" s="40" t="s">
        <v>218</v>
      </c>
      <c r="AI4" s="40" t="s">
        <v>230</v>
      </c>
      <c r="AJ4" s="40" t="s">
        <v>231</v>
      </c>
    </row>
    <row r="5" spans="1:36" ht="12" customHeight="1">
      <c r="A5" s="197" t="s">
        <v>451</v>
      </c>
      <c r="B5" s="198">
        <v>1890331</v>
      </c>
      <c r="C5" s="198">
        <v>1982461</v>
      </c>
      <c r="D5" s="198">
        <v>2171937</v>
      </c>
      <c r="E5" s="198">
        <v>2358378</v>
      </c>
      <c r="F5" s="198">
        <v>2518276</v>
      </c>
      <c r="G5" s="198">
        <v>2770354</v>
      </c>
      <c r="H5" s="198">
        <v>2935431</v>
      </c>
      <c r="I5" s="198">
        <v>2910818</v>
      </c>
      <c r="J5" s="198">
        <v>2667522</v>
      </c>
      <c r="K5" s="198">
        <v>2770360</v>
      </c>
      <c r="L5" s="198">
        <v>2964882</v>
      </c>
      <c r="M5" s="198">
        <v>3144845</v>
      </c>
      <c r="N5" s="198">
        <v>3350548</v>
      </c>
      <c r="O5" s="198">
        <v>3579540</v>
      </c>
      <c r="P5" s="198">
        <v>3845316</v>
      </c>
      <c r="Q5" s="198">
        <v>4006432</v>
      </c>
      <c r="R5" s="198">
        <v>4173480</v>
      </c>
      <c r="S5" s="198">
        <v>4263490</v>
      </c>
      <c r="T5" s="198">
        <v>4387728</v>
      </c>
      <c r="U5" s="198">
        <v>4314531</v>
      </c>
      <c r="V5" s="198">
        <v>4590648</v>
      </c>
      <c r="W5" s="198">
        <v>4787174</v>
      </c>
      <c r="X5" s="198">
        <v>5141202</v>
      </c>
      <c r="Y5" s="198">
        <v>5308137</v>
      </c>
      <c r="Z5" s="198">
        <v>5306469</v>
      </c>
      <c r="AA5" s="198">
        <v>5574525</v>
      </c>
      <c r="AB5" s="198">
        <v>5790378</v>
      </c>
      <c r="AC5" s="198">
        <v>6096278</v>
      </c>
      <c r="AD5" s="198">
        <v>6333308</v>
      </c>
      <c r="AE5" s="198">
        <v>6567024</v>
      </c>
      <c r="AF5" s="198">
        <v>5718483</v>
      </c>
      <c r="AG5" s="198">
        <v>5619082</v>
      </c>
      <c r="AH5" s="198">
        <v>6126479</v>
      </c>
      <c r="AI5" s="198">
        <v>6721316</v>
      </c>
      <c r="AJ5" s="198">
        <v>7169032</v>
      </c>
    </row>
    <row r="6" spans="1:36" ht="12" customHeight="1">
      <c r="A6" s="197" t="s">
        <v>452</v>
      </c>
      <c r="B6" s="199">
        <v>439073</v>
      </c>
      <c r="C6" s="199">
        <v>453429</v>
      </c>
      <c r="D6" s="199">
        <v>480714</v>
      </c>
      <c r="E6" s="199">
        <v>505568</v>
      </c>
      <c r="F6" s="199">
        <v>535591</v>
      </c>
      <c r="G6" s="199">
        <v>566787</v>
      </c>
      <c r="H6" s="199">
        <v>591399</v>
      </c>
      <c r="I6" s="199">
        <v>617582</v>
      </c>
      <c r="J6" s="199">
        <v>597048</v>
      </c>
      <c r="K6" s="199">
        <v>620851</v>
      </c>
      <c r="L6" s="199">
        <v>653020</v>
      </c>
      <c r="M6" s="199">
        <v>688558</v>
      </c>
      <c r="N6" s="199">
        <v>737871</v>
      </c>
      <c r="O6" s="199">
        <v>785063</v>
      </c>
      <c r="P6" s="199">
        <v>819271</v>
      </c>
      <c r="Q6" s="199">
        <v>860895</v>
      </c>
      <c r="R6" s="199">
        <v>883667</v>
      </c>
      <c r="S6" s="199">
        <v>879786</v>
      </c>
      <c r="T6" s="199">
        <v>904554</v>
      </c>
      <c r="U6" s="199">
        <v>900473</v>
      </c>
      <c r="V6" s="199">
        <v>917913</v>
      </c>
      <c r="W6" s="199">
        <v>927630</v>
      </c>
      <c r="X6" s="199">
        <v>933355</v>
      </c>
      <c r="Y6" s="199">
        <v>926041</v>
      </c>
      <c r="Z6" s="199">
        <v>936003</v>
      </c>
      <c r="AA6" s="199">
        <v>958590</v>
      </c>
      <c r="AB6" s="199">
        <v>981667</v>
      </c>
      <c r="AC6" s="199">
        <v>1005594</v>
      </c>
      <c r="AD6" s="199">
        <v>1029405</v>
      </c>
      <c r="AE6" s="199">
        <v>1056236</v>
      </c>
      <c r="AF6" s="199">
        <v>1080776</v>
      </c>
      <c r="AG6" s="199">
        <v>1113223</v>
      </c>
      <c r="AH6" s="199">
        <v>1149895</v>
      </c>
      <c r="AI6" s="199">
        <v>1190781</v>
      </c>
      <c r="AJ6" s="199">
        <v>1231506</v>
      </c>
    </row>
    <row r="7" spans="1:36" ht="12" customHeight="1">
      <c r="A7" s="200" t="s">
        <v>503</v>
      </c>
      <c r="B7" s="201">
        <v>439073</v>
      </c>
      <c r="C7" s="201">
        <v>453429</v>
      </c>
      <c r="D7" s="201">
        <v>480714</v>
      </c>
      <c r="E7" s="201">
        <v>505568</v>
      </c>
      <c r="F7" s="201">
        <v>535591</v>
      </c>
      <c r="G7" s="201">
        <v>566787</v>
      </c>
      <c r="H7" s="201">
        <v>591399</v>
      </c>
      <c r="I7" s="201">
        <v>617582</v>
      </c>
      <c r="J7" s="201">
        <v>597048</v>
      </c>
      <c r="K7" s="201">
        <v>620851</v>
      </c>
      <c r="L7" s="201">
        <v>653020</v>
      </c>
      <c r="M7" s="201">
        <v>688558</v>
      </c>
      <c r="N7" s="201">
        <v>737871</v>
      </c>
      <c r="O7" s="201">
        <v>785063</v>
      </c>
      <c r="P7" s="201">
        <v>819271</v>
      </c>
      <c r="Q7" s="201">
        <v>860895</v>
      </c>
      <c r="R7" s="201">
        <v>883667</v>
      </c>
      <c r="S7" s="201">
        <v>879786</v>
      </c>
      <c r="T7" s="201">
        <v>904554</v>
      </c>
      <c r="U7" s="201">
        <v>900473</v>
      </c>
      <c r="V7" s="201">
        <v>917913</v>
      </c>
      <c r="W7" s="201">
        <v>927630</v>
      </c>
      <c r="X7" s="201">
        <v>933355</v>
      </c>
      <c r="Y7" s="201">
        <v>926041</v>
      </c>
      <c r="Z7" s="201">
        <v>936003</v>
      </c>
      <c r="AA7" s="201">
        <v>958590</v>
      </c>
      <c r="AB7" s="201">
        <v>981667</v>
      </c>
      <c r="AC7" s="201">
        <v>1005594</v>
      </c>
      <c r="AD7" s="201">
        <v>1029405</v>
      </c>
      <c r="AE7" s="201">
        <v>1056236</v>
      </c>
      <c r="AF7" s="201">
        <v>1080776</v>
      </c>
      <c r="AG7" s="201">
        <v>1113223</v>
      </c>
      <c r="AH7" s="201">
        <v>1149895</v>
      </c>
      <c r="AI7" s="201">
        <v>1190781</v>
      </c>
      <c r="AJ7" s="201">
        <v>1231506</v>
      </c>
    </row>
    <row r="8" spans="1:36" ht="12" customHeight="1">
      <c r="A8" s="197" t="s">
        <v>464</v>
      </c>
      <c r="B8" s="199">
        <v>93495</v>
      </c>
      <c r="C8" s="199">
        <v>99820</v>
      </c>
      <c r="D8" s="199">
        <v>109008</v>
      </c>
      <c r="E8" s="199">
        <v>120443</v>
      </c>
      <c r="F8" s="199">
        <v>122798</v>
      </c>
      <c r="G8" s="199">
        <v>141865</v>
      </c>
      <c r="H8" s="199">
        <v>159865</v>
      </c>
      <c r="I8" s="199">
        <v>162585</v>
      </c>
      <c r="J8" s="199">
        <v>156924</v>
      </c>
      <c r="K8" s="199">
        <v>151087</v>
      </c>
      <c r="L8" s="199">
        <v>164225</v>
      </c>
      <c r="M8" s="199">
        <v>171890</v>
      </c>
      <c r="N8" s="199">
        <v>171973</v>
      </c>
      <c r="O8" s="199">
        <v>189869</v>
      </c>
      <c r="P8" s="199">
        <v>194343</v>
      </c>
      <c r="Q8" s="199">
        <v>214431</v>
      </c>
      <c r="R8" s="199">
        <v>217390</v>
      </c>
      <c r="S8" s="199">
        <v>225629</v>
      </c>
      <c r="T8" s="199">
        <v>233824</v>
      </c>
      <c r="U8" s="199">
        <v>209326</v>
      </c>
      <c r="V8" s="199">
        <v>210095</v>
      </c>
      <c r="W8" s="199">
        <v>208220</v>
      </c>
      <c r="X8" s="199">
        <v>214425</v>
      </c>
      <c r="Y8" s="199">
        <v>208513</v>
      </c>
      <c r="Z8" s="199">
        <v>204218</v>
      </c>
      <c r="AA8" s="199">
        <v>207397</v>
      </c>
      <c r="AB8" s="199">
        <v>200545</v>
      </c>
      <c r="AC8" s="199">
        <v>199364</v>
      </c>
      <c r="AD8" s="199">
        <v>195514</v>
      </c>
      <c r="AE8" s="199">
        <v>199590</v>
      </c>
      <c r="AF8" s="199">
        <v>191186</v>
      </c>
      <c r="AG8" s="199">
        <v>188139</v>
      </c>
      <c r="AH8" s="199">
        <v>191858</v>
      </c>
      <c r="AI8" s="199">
        <v>197279</v>
      </c>
      <c r="AJ8" s="199">
        <v>201974</v>
      </c>
    </row>
    <row r="9" spans="1:36" ht="12" customHeight="1">
      <c r="A9" s="200" t="s">
        <v>503</v>
      </c>
      <c r="B9" s="201">
        <v>93495</v>
      </c>
      <c r="C9" s="201">
        <v>99820</v>
      </c>
      <c r="D9" s="201">
        <v>109008</v>
      </c>
      <c r="E9" s="201">
        <v>120443</v>
      </c>
      <c r="F9" s="201">
        <v>122798</v>
      </c>
      <c r="G9" s="201">
        <v>141865</v>
      </c>
      <c r="H9" s="201">
        <v>159865</v>
      </c>
      <c r="I9" s="201">
        <v>162585</v>
      </c>
      <c r="J9" s="201">
        <v>156924</v>
      </c>
      <c r="K9" s="201">
        <v>151087</v>
      </c>
      <c r="L9" s="201">
        <v>164225</v>
      </c>
      <c r="M9" s="201">
        <v>171890</v>
      </c>
      <c r="N9" s="201">
        <v>171973</v>
      </c>
      <c r="O9" s="201">
        <v>189869</v>
      </c>
      <c r="P9" s="201">
        <v>194343</v>
      </c>
      <c r="Q9" s="201">
        <v>214431</v>
      </c>
      <c r="R9" s="201">
        <v>217390</v>
      </c>
      <c r="S9" s="201">
        <v>225629</v>
      </c>
      <c r="T9" s="201">
        <v>233824</v>
      </c>
      <c r="U9" s="201">
        <v>209326</v>
      </c>
      <c r="V9" s="201">
        <v>210095</v>
      </c>
      <c r="W9" s="201">
        <v>208220</v>
      </c>
      <c r="X9" s="201">
        <v>214425</v>
      </c>
      <c r="Y9" s="201">
        <v>208513</v>
      </c>
      <c r="Z9" s="201">
        <v>204218</v>
      </c>
      <c r="AA9" s="201">
        <v>207397</v>
      </c>
      <c r="AB9" s="201">
        <v>200545</v>
      </c>
      <c r="AC9" s="201">
        <v>199364</v>
      </c>
      <c r="AD9" s="201">
        <v>195514</v>
      </c>
      <c r="AE9" s="201">
        <v>199590</v>
      </c>
      <c r="AF9" s="201">
        <v>191186</v>
      </c>
      <c r="AG9" s="201">
        <v>188139</v>
      </c>
      <c r="AH9" s="201">
        <v>191858</v>
      </c>
      <c r="AI9" s="201">
        <v>197279</v>
      </c>
      <c r="AJ9" s="201">
        <v>201974</v>
      </c>
    </row>
    <row r="10" spans="1:36" ht="12" customHeight="1">
      <c r="A10" s="197" t="s">
        <v>466</v>
      </c>
      <c r="B10" s="199">
        <v>159958</v>
      </c>
      <c r="C10" s="199">
        <v>153659</v>
      </c>
      <c r="D10" s="199">
        <v>169448</v>
      </c>
      <c r="E10" s="199">
        <v>186812</v>
      </c>
      <c r="F10" s="199">
        <v>198951</v>
      </c>
      <c r="G10" s="199">
        <v>212141</v>
      </c>
      <c r="H10" s="199">
        <v>223039</v>
      </c>
      <c r="I10" s="199">
        <v>208890</v>
      </c>
      <c r="J10" s="199">
        <v>200957</v>
      </c>
      <c r="K10" s="199">
        <v>214574</v>
      </c>
      <c r="L10" s="199">
        <v>221777</v>
      </c>
      <c r="M10" s="199">
        <v>233262</v>
      </c>
      <c r="N10" s="199">
        <v>237601</v>
      </c>
      <c r="O10" s="199">
        <v>245823</v>
      </c>
      <c r="P10" s="199">
        <v>251440</v>
      </c>
      <c r="Q10" s="199">
        <v>269499</v>
      </c>
      <c r="R10" s="199">
        <v>287564</v>
      </c>
      <c r="S10" s="199">
        <v>296639</v>
      </c>
      <c r="T10" s="199">
        <v>302977</v>
      </c>
      <c r="U10" s="199">
        <v>288338</v>
      </c>
      <c r="V10" s="199">
        <v>291798</v>
      </c>
      <c r="W10" s="199">
        <v>301100</v>
      </c>
      <c r="X10" s="199">
        <v>300254</v>
      </c>
      <c r="Y10" s="199">
        <v>290721</v>
      </c>
      <c r="Z10" s="199">
        <v>284580</v>
      </c>
      <c r="AA10" s="199">
        <v>288207</v>
      </c>
      <c r="AB10" s="199">
        <v>295165</v>
      </c>
      <c r="AC10" s="199">
        <v>301582</v>
      </c>
      <c r="AD10" s="199">
        <v>305269</v>
      </c>
      <c r="AE10" s="199">
        <v>310666</v>
      </c>
      <c r="AF10" s="199">
        <v>252344</v>
      </c>
      <c r="AG10" s="199">
        <v>229432</v>
      </c>
      <c r="AH10" s="199">
        <v>235837</v>
      </c>
      <c r="AI10" s="199">
        <v>243333</v>
      </c>
      <c r="AJ10" s="199">
        <v>257321</v>
      </c>
    </row>
    <row r="11" spans="1:36" ht="12" customHeight="1">
      <c r="A11" s="200" t="s">
        <v>505</v>
      </c>
      <c r="B11" s="201">
        <v>96213</v>
      </c>
      <c r="C11" s="201">
        <v>90488</v>
      </c>
      <c r="D11" s="201">
        <v>111029</v>
      </c>
      <c r="E11" s="201">
        <v>127615</v>
      </c>
      <c r="F11" s="201">
        <v>139810</v>
      </c>
      <c r="G11" s="201">
        <v>154334</v>
      </c>
      <c r="H11" s="201">
        <v>166990</v>
      </c>
      <c r="I11" s="201">
        <v>153321</v>
      </c>
      <c r="J11" s="201">
        <v>145998</v>
      </c>
      <c r="K11" s="201">
        <v>156497</v>
      </c>
      <c r="L11" s="201">
        <v>164054</v>
      </c>
      <c r="M11" s="201">
        <v>175706</v>
      </c>
      <c r="N11" s="201">
        <v>179995</v>
      </c>
      <c r="O11" s="201">
        <v>191077</v>
      </c>
      <c r="P11" s="201">
        <v>199307</v>
      </c>
      <c r="Q11" s="201">
        <v>217327</v>
      </c>
      <c r="R11" s="201">
        <v>235685</v>
      </c>
      <c r="S11" s="201">
        <v>246383</v>
      </c>
      <c r="T11" s="201">
        <v>251885</v>
      </c>
      <c r="U11" s="201">
        <v>239984</v>
      </c>
      <c r="V11" s="201">
        <v>243756</v>
      </c>
      <c r="W11" s="201">
        <v>252332</v>
      </c>
      <c r="X11" s="201">
        <v>250396</v>
      </c>
      <c r="Y11" s="201">
        <v>245009</v>
      </c>
      <c r="Z11" s="201">
        <v>240459</v>
      </c>
      <c r="AA11" s="201">
        <v>242717</v>
      </c>
      <c r="AB11" s="201">
        <v>248538</v>
      </c>
      <c r="AC11" s="201">
        <v>253807</v>
      </c>
      <c r="AD11" s="201">
        <v>253978</v>
      </c>
      <c r="AE11" s="201">
        <v>259546</v>
      </c>
      <c r="AF11" s="201">
        <v>213510</v>
      </c>
      <c r="AG11" s="201">
        <v>194234</v>
      </c>
      <c r="AH11" s="201">
        <v>202557</v>
      </c>
      <c r="AI11" s="201">
        <v>209121</v>
      </c>
      <c r="AJ11" s="201">
        <v>221652</v>
      </c>
    </row>
    <row r="12" spans="1:36" ht="12" customHeight="1">
      <c r="A12" s="200" t="s">
        <v>504</v>
      </c>
      <c r="B12" s="201">
        <v>62673</v>
      </c>
      <c r="C12" s="201">
        <v>61970</v>
      </c>
      <c r="D12" s="201">
        <v>57979</v>
      </c>
      <c r="E12" s="201">
        <v>59063</v>
      </c>
      <c r="F12" s="201">
        <v>59107</v>
      </c>
      <c r="G12" s="201">
        <v>57797</v>
      </c>
      <c r="H12" s="201">
        <v>56004</v>
      </c>
      <c r="I12" s="201">
        <v>55538</v>
      </c>
      <c r="J12" s="201">
        <v>55005</v>
      </c>
      <c r="K12" s="201">
        <v>58123</v>
      </c>
      <c r="L12" s="201">
        <v>57751</v>
      </c>
      <c r="M12" s="201">
        <v>57557</v>
      </c>
      <c r="N12" s="201">
        <v>57606</v>
      </c>
      <c r="O12" s="201">
        <v>54746</v>
      </c>
      <c r="P12" s="201">
        <v>52183</v>
      </c>
      <c r="Q12" s="201">
        <v>52298</v>
      </c>
      <c r="R12" s="201">
        <v>52092</v>
      </c>
      <c r="S12" s="201">
        <v>50554</v>
      </c>
      <c r="T12" s="201">
        <v>51402</v>
      </c>
      <c r="U12" s="201">
        <v>48649</v>
      </c>
      <c r="V12" s="201">
        <v>48356</v>
      </c>
      <c r="W12" s="201">
        <v>49096</v>
      </c>
      <c r="X12" s="201">
        <v>50200</v>
      </c>
      <c r="Y12" s="201">
        <v>45943</v>
      </c>
      <c r="Z12" s="201">
        <v>44311</v>
      </c>
      <c r="AA12" s="201">
        <v>45745</v>
      </c>
      <c r="AB12" s="201">
        <v>46892</v>
      </c>
      <c r="AC12" s="201">
        <v>48059</v>
      </c>
      <c r="AD12" s="201">
        <v>51819</v>
      </c>
      <c r="AE12" s="201">
        <v>51564</v>
      </c>
      <c r="AF12" s="201">
        <v>38932</v>
      </c>
      <c r="AG12" s="201">
        <v>35275</v>
      </c>
      <c r="AH12" s="201">
        <v>33089</v>
      </c>
      <c r="AI12" s="201">
        <v>34003</v>
      </c>
      <c r="AJ12" s="201">
        <v>35406</v>
      </c>
    </row>
    <row r="13" spans="1:36" ht="12" customHeight="1">
      <c r="A13" s="197" t="s">
        <v>469</v>
      </c>
      <c r="B13" s="199">
        <v>152656</v>
      </c>
      <c r="C13" s="199">
        <v>169427</v>
      </c>
      <c r="D13" s="199">
        <v>195735</v>
      </c>
      <c r="E13" s="199">
        <v>211388</v>
      </c>
      <c r="F13" s="199">
        <v>226409</v>
      </c>
      <c r="G13" s="199">
        <v>248171</v>
      </c>
      <c r="H13" s="199">
        <v>269024</v>
      </c>
      <c r="I13" s="199">
        <v>297933</v>
      </c>
      <c r="J13" s="199">
        <v>323731</v>
      </c>
      <c r="K13" s="199">
        <v>335646</v>
      </c>
      <c r="L13" s="199">
        <v>348669</v>
      </c>
      <c r="M13" s="199">
        <v>359383</v>
      </c>
      <c r="N13" s="199">
        <v>380007</v>
      </c>
      <c r="O13" s="199">
        <v>402297</v>
      </c>
      <c r="P13" s="199">
        <v>419408</v>
      </c>
      <c r="Q13" s="199">
        <v>436500</v>
      </c>
      <c r="R13" s="199">
        <v>452924</v>
      </c>
      <c r="S13" s="199">
        <v>477007</v>
      </c>
      <c r="T13" s="199">
        <v>477451</v>
      </c>
      <c r="U13" s="199">
        <v>479754</v>
      </c>
      <c r="V13" s="199">
        <v>508518</v>
      </c>
      <c r="W13" s="199">
        <v>522509</v>
      </c>
      <c r="X13" s="199">
        <v>564772</v>
      </c>
      <c r="Y13" s="199">
        <v>574488</v>
      </c>
      <c r="Z13" s="199">
        <v>595423</v>
      </c>
      <c r="AA13" s="199">
        <v>623767</v>
      </c>
      <c r="AB13" s="199">
        <v>650267</v>
      </c>
      <c r="AC13" s="199">
        <v>677519</v>
      </c>
      <c r="AD13" s="199">
        <v>699037</v>
      </c>
      <c r="AE13" s="199">
        <v>727794</v>
      </c>
      <c r="AF13" s="199">
        <v>751869</v>
      </c>
      <c r="AG13" s="199">
        <v>771334</v>
      </c>
      <c r="AH13" s="199">
        <v>781927</v>
      </c>
      <c r="AI13" s="199">
        <v>809719</v>
      </c>
      <c r="AJ13" s="199">
        <v>835748</v>
      </c>
    </row>
    <row r="14" spans="1:36" ht="12" customHeight="1">
      <c r="A14" s="200" t="s">
        <v>503</v>
      </c>
      <c r="B14" s="201">
        <v>56395</v>
      </c>
      <c r="C14" s="201">
        <v>58920</v>
      </c>
      <c r="D14" s="201">
        <v>63111</v>
      </c>
      <c r="E14" s="201">
        <v>69915</v>
      </c>
      <c r="F14" s="201">
        <v>75117</v>
      </c>
      <c r="G14" s="201">
        <v>81185</v>
      </c>
      <c r="H14" s="201">
        <v>85538</v>
      </c>
      <c r="I14" s="201">
        <v>90610</v>
      </c>
      <c r="J14" s="201">
        <v>90808</v>
      </c>
      <c r="K14" s="201">
        <v>87316</v>
      </c>
      <c r="L14" s="201">
        <v>92853</v>
      </c>
      <c r="M14" s="201">
        <v>99813</v>
      </c>
      <c r="N14" s="201">
        <v>102933</v>
      </c>
      <c r="O14" s="201">
        <v>108376</v>
      </c>
      <c r="P14" s="201">
        <v>113579</v>
      </c>
      <c r="Q14" s="201">
        <v>118699</v>
      </c>
      <c r="R14" s="201">
        <v>124126</v>
      </c>
      <c r="S14" s="201">
        <v>129977</v>
      </c>
      <c r="T14" s="201">
        <v>122482</v>
      </c>
      <c r="U14" s="201">
        <v>122515</v>
      </c>
      <c r="V14" s="201">
        <v>141747</v>
      </c>
      <c r="W14" s="201">
        <v>145509</v>
      </c>
      <c r="X14" s="201">
        <v>168988</v>
      </c>
      <c r="Y14" s="201">
        <v>171728</v>
      </c>
      <c r="Z14" s="201">
        <v>176055</v>
      </c>
      <c r="AA14" s="201">
        <v>186371</v>
      </c>
      <c r="AB14" s="201">
        <v>194248</v>
      </c>
      <c r="AC14" s="201">
        <v>197074</v>
      </c>
      <c r="AD14" s="201">
        <v>200296</v>
      </c>
      <c r="AE14" s="201">
        <v>212077</v>
      </c>
      <c r="AF14" s="201">
        <v>222240</v>
      </c>
      <c r="AG14" s="201">
        <v>226506</v>
      </c>
      <c r="AH14" s="201">
        <v>225480</v>
      </c>
      <c r="AI14" s="201">
        <v>238877</v>
      </c>
      <c r="AJ14" s="201">
        <v>253481</v>
      </c>
    </row>
    <row r="15" spans="1:36" ht="12" customHeight="1">
      <c r="A15" s="200" t="s">
        <v>504</v>
      </c>
      <c r="B15" s="201">
        <v>99595</v>
      </c>
      <c r="C15" s="201">
        <v>113195</v>
      </c>
      <c r="D15" s="201">
        <v>134368</v>
      </c>
      <c r="E15" s="201">
        <v>143805</v>
      </c>
      <c r="F15" s="201">
        <v>153843</v>
      </c>
      <c r="G15" s="201">
        <v>169499</v>
      </c>
      <c r="H15" s="201">
        <v>185642</v>
      </c>
      <c r="I15" s="201">
        <v>208734</v>
      </c>
      <c r="J15" s="201">
        <v>233002</v>
      </c>
      <c r="K15" s="201">
        <v>247664</v>
      </c>
      <c r="L15" s="201">
        <v>255452</v>
      </c>
      <c r="M15" s="201">
        <v>259629</v>
      </c>
      <c r="N15" s="201">
        <v>277074</v>
      </c>
      <c r="O15" s="201">
        <v>293921</v>
      </c>
      <c r="P15" s="201">
        <v>305812</v>
      </c>
      <c r="Q15" s="201">
        <v>317741</v>
      </c>
      <c r="R15" s="201">
        <v>328633</v>
      </c>
      <c r="S15" s="201">
        <v>346993</v>
      </c>
      <c r="T15" s="201">
        <v>356201</v>
      </c>
      <c r="U15" s="201">
        <v>358597</v>
      </c>
      <c r="V15" s="201">
        <v>365101</v>
      </c>
      <c r="W15" s="201">
        <v>375318</v>
      </c>
      <c r="X15" s="201">
        <v>391220</v>
      </c>
      <c r="Y15" s="201">
        <v>398168</v>
      </c>
      <c r="Z15" s="201">
        <v>415341</v>
      </c>
      <c r="AA15" s="201">
        <v>432296</v>
      </c>
      <c r="AB15" s="201">
        <v>450718</v>
      </c>
      <c r="AC15" s="201">
        <v>476559</v>
      </c>
      <c r="AD15" s="201">
        <v>495608</v>
      </c>
      <c r="AE15" s="201">
        <v>511367</v>
      </c>
      <c r="AF15" s="201">
        <v>524111</v>
      </c>
      <c r="AG15" s="201">
        <v>539580</v>
      </c>
      <c r="AH15" s="201">
        <v>552368</v>
      </c>
      <c r="AI15" s="201">
        <v>563884</v>
      </c>
      <c r="AJ15" s="201">
        <v>570962</v>
      </c>
    </row>
    <row r="16" spans="1:36" ht="12" customHeight="1">
      <c r="A16" s="197" t="s">
        <v>472</v>
      </c>
      <c r="B16" s="199">
        <v>110914</v>
      </c>
      <c r="C16" s="199">
        <v>121410</v>
      </c>
      <c r="D16" s="199">
        <v>128024</v>
      </c>
      <c r="E16" s="199">
        <v>134188</v>
      </c>
      <c r="F16" s="199">
        <v>141022</v>
      </c>
      <c r="G16" s="199">
        <v>150872</v>
      </c>
      <c r="H16" s="199">
        <v>154164</v>
      </c>
      <c r="I16" s="199">
        <v>143235</v>
      </c>
      <c r="J16" s="199">
        <v>127522</v>
      </c>
      <c r="K16" s="199">
        <v>128321</v>
      </c>
      <c r="L16" s="199">
        <v>138430</v>
      </c>
      <c r="M16" s="199">
        <v>148637</v>
      </c>
      <c r="N16" s="199">
        <v>155261</v>
      </c>
      <c r="O16" s="199">
        <v>169097</v>
      </c>
      <c r="P16" s="199">
        <v>184256</v>
      </c>
      <c r="Q16" s="199">
        <v>195010</v>
      </c>
      <c r="R16" s="199">
        <v>208252</v>
      </c>
      <c r="S16" s="199">
        <v>220619</v>
      </c>
      <c r="T16" s="199">
        <v>234898</v>
      </c>
      <c r="U16" s="199">
        <v>221762</v>
      </c>
      <c r="V16" s="199">
        <v>248224</v>
      </c>
      <c r="W16" s="199">
        <v>269522</v>
      </c>
      <c r="X16" s="199">
        <v>288696</v>
      </c>
      <c r="Y16" s="199">
        <v>287093</v>
      </c>
      <c r="Z16" s="199">
        <v>292499</v>
      </c>
      <c r="AA16" s="199">
        <v>301946</v>
      </c>
      <c r="AB16" s="199">
        <v>303079</v>
      </c>
      <c r="AC16" s="199">
        <v>312442</v>
      </c>
      <c r="AD16" s="199">
        <v>328431</v>
      </c>
      <c r="AE16" s="199">
        <v>338755</v>
      </c>
      <c r="AF16" s="199">
        <v>329851</v>
      </c>
      <c r="AG16" s="199">
        <v>332908</v>
      </c>
      <c r="AH16" s="199">
        <v>336127</v>
      </c>
      <c r="AI16" s="199">
        <v>334131</v>
      </c>
      <c r="AJ16" s="199">
        <v>342992</v>
      </c>
    </row>
    <row r="17" spans="1:36" ht="12" customHeight="1">
      <c r="A17" s="200" t="s">
        <v>506</v>
      </c>
      <c r="B17" s="201">
        <v>38228</v>
      </c>
      <c r="C17" s="201">
        <v>44640</v>
      </c>
      <c r="D17" s="201">
        <v>44082</v>
      </c>
      <c r="E17" s="201">
        <v>46466</v>
      </c>
      <c r="F17" s="201">
        <v>47464</v>
      </c>
      <c r="G17" s="201">
        <v>46613</v>
      </c>
      <c r="H17" s="201">
        <v>49590</v>
      </c>
      <c r="I17" s="201">
        <v>36189</v>
      </c>
      <c r="J17" s="201">
        <v>25211</v>
      </c>
      <c r="K17" s="201">
        <v>21346</v>
      </c>
      <c r="L17" s="201">
        <v>23703</v>
      </c>
      <c r="M17" s="201">
        <v>29078</v>
      </c>
      <c r="N17" s="201">
        <v>30944</v>
      </c>
      <c r="O17" s="201">
        <v>34035</v>
      </c>
      <c r="P17" s="201">
        <v>36627</v>
      </c>
      <c r="Q17" s="201">
        <v>34746</v>
      </c>
      <c r="R17" s="201">
        <v>38336</v>
      </c>
      <c r="S17" s="201">
        <v>43877</v>
      </c>
      <c r="T17" s="201">
        <v>46754</v>
      </c>
      <c r="U17" s="201">
        <v>51207</v>
      </c>
      <c r="V17" s="201">
        <v>61046</v>
      </c>
      <c r="W17" s="201">
        <v>72478</v>
      </c>
      <c r="X17" s="201">
        <v>74789</v>
      </c>
      <c r="Y17" s="201">
        <v>75138</v>
      </c>
      <c r="Z17" s="201">
        <v>75288</v>
      </c>
      <c r="AA17" s="201">
        <v>76803</v>
      </c>
      <c r="AB17" s="201">
        <v>76537</v>
      </c>
      <c r="AC17" s="201">
        <v>77954</v>
      </c>
      <c r="AD17" s="201">
        <v>80650</v>
      </c>
      <c r="AE17" s="201">
        <v>83374</v>
      </c>
      <c r="AF17" s="201">
        <v>81425</v>
      </c>
      <c r="AG17" s="201">
        <v>80004</v>
      </c>
      <c r="AH17" s="201">
        <v>79250</v>
      </c>
      <c r="AI17" s="201">
        <v>77572</v>
      </c>
      <c r="AJ17" s="201">
        <v>80026</v>
      </c>
    </row>
    <row r="18" spans="1:36" ht="12" customHeight="1">
      <c r="A18" s="200" t="s">
        <v>505</v>
      </c>
      <c r="B18" s="201">
        <v>40627</v>
      </c>
      <c r="C18" s="201">
        <v>42090</v>
      </c>
      <c r="D18" s="201">
        <v>47624</v>
      </c>
      <c r="E18" s="201">
        <v>49901</v>
      </c>
      <c r="F18" s="201">
        <v>53666</v>
      </c>
      <c r="G18" s="201">
        <v>63239</v>
      </c>
      <c r="H18" s="201">
        <v>61857</v>
      </c>
      <c r="I18" s="201">
        <v>62786</v>
      </c>
      <c r="J18" s="201">
        <v>56642</v>
      </c>
      <c r="K18" s="201">
        <v>58175</v>
      </c>
      <c r="L18" s="201">
        <v>65151</v>
      </c>
      <c r="M18" s="201">
        <v>68553</v>
      </c>
      <c r="N18" s="201">
        <v>73330</v>
      </c>
      <c r="O18" s="201">
        <v>80808</v>
      </c>
      <c r="P18" s="201">
        <v>92259</v>
      </c>
      <c r="Q18" s="201">
        <v>102130</v>
      </c>
      <c r="R18" s="201">
        <v>112292</v>
      </c>
      <c r="S18" s="201">
        <v>116151</v>
      </c>
      <c r="T18" s="201">
        <v>128832</v>
      </c>
      <c r="U18" s="201">
        <v>111349</v>
      </c>
      <c r="V18" s="201">
        <v>130354</v>
      </c>
      <c r="W18" s="201">
        <v>142339</v>
      </c>
      <c r="X18" s="201">
        <v>159125</v>
      </c>
      <c r="Y18" s="201">
        <v>157161</v>
      </c>
      <c r="Z18" s="201">
        <v>162366</v>
      </c>
      <c r="AA18" s="201">
        <v>168110</v>
      </c>
      <c r="AB18" s="201">
        <v>166707</v>
      </c>
      <c r="AC18" s="201">
        <v>173023</v>
      </c>
      <c r="AD18" s="201">
        <v>185537</v>
      </c>
      <c r="AE18" s="201">
        <v>191969</v>
      </c>
      <c r="AF18" s="201">
        <v>186457</v>
      </c>
      <c r="AG18" s="201">
        <v>189892</v>
      </c>
      <c r="AH18" s="201">
        <v>193103</v>
      </c>
      <c r="AI18" s="201">
        <v>192715</v>
      </c>
      <c r="AJ18" s="201">
        <v>197533</v>
      </c>
    </row>
    <row r="19" spans="1:36" ht="12" customHeight="1">
      <c r="A19" s="200" t="s">
        <v>503</v>
      </c>
      <c r="B19" s="201">
        <v>9253</v>
      </c>
      <c r="C19" s="201">
        <v>10471</v>
      </c>
      <c r="D19" s="201">
        <v>11673</v>
      </c>
      <c r="E19" s="201">
        <v>12365</v>
      </c>
      <c r="F19" s="201">
        <v>13832</v>
      </c>
      <c r="G19" s="201">
        <v>15106</v>
      </c>
      <c r="H19" s="201">
        <v>16545</v>
      </c>
      <c r="I19" s="201">
        <v>18153</v>
      </c>
      <c r="J19" s="201">
        <v>19222</v>
      </c>
      <c r="K19" s="201">
        <v>21769</v>
      </c>
      <c r="L19" s="201">
        <v>21838</v>
      </c>
      <c r="M19" s="201">
        <v>22255</v>
      </c>
      <c r="N19" s="201">
        <v>24028</v>
      </c>
      <c r="O19" s="201">
        <v>25864</v>
      </c>
      <c r="P19" s="201">
        <v>26824</v>
      </c>
      <c r="Q19" s="201">
        <v>27940</v>
      </c>
      <c r="R19" s="201">
        <v>28029</v>
      </c>
      <c r="S19" s="201">
        <v>29393</v>
      </c>
      <c r="T19" s="201">
        <v>29960</v>
      </c>
      <c r="U19" s="201">
        <v>29720</v>
      </c>
      <c r="V19" s="201">
        <v>31231</v>
      </c>
      <c r="W19" s="201">
        <v>32068</v>
      </c>
      <c r="X19" s="201">
        <v>32674</v>
      </c>
      <c r="Y19" s="201">
        <v>34010</v>
      </c>
      <c r="Z19" s="201">
        <v>34938</v>
      </c>
      <c r="AA19" s="201">
        <v>36231</v>
      </c>
      <c r="AB19" s="201">
        <v>37988</v>
      </c>
      <c r="AC19" s="201">
        <v>39600</v>
      </c>
      <c r="AD19" s="201">
        <v>41081</v>
      </c>
      <c r="AE19" s="201">
        <v>42188</v>
      </c>
      <c r="AF19" s="201">
        <v>40696</v>
      </c>
      <c r="AG19" s="201">
        <v>41868</v>
      </c>
      <c r="AH19" s="201">
        <v>42371</v>
      </c>
      <c r="AI19" s="201">
        <v>42202</v>
      </c>
      <c r="AJ19" s="201">
        <v>43390</v>
      </c>
    </row>
    <row r="20" spans="1:36" ht="12" customHeight="1">
      <c r="A20" s="200" t="s">
        <v>504</v>
      </c>
      <c r="B20" s="201">
        <v>24676</v>
      </c>
      <c r="C20" s="201">
        <v>25441</v>
      </c>
      <c r="D20" s="201">
        <v>25645</v>
      </c>
      <c r="E20" s="201">
        <v>26304</v>
      </c>
      <c r="F20" s="201">
        <v>26654</v>
      </c>
      <c r="G20" s="201">
        <v>26354</v>
      </c>
      <c r="H20" s="201">
        <v>26162</v>
      </c>
      <c r="I20" s="201">
        <v>26418</v>
      </c>
      <c r="J20" s="201">
        <v>26914</v>
      </c>
      <c r="K20" s="201">
        <v>27440</v>
      </c>
      <c r="L20" s="201">
        <v>27968</v>
      </c>
      <c r="M20" s="201">
        <v>28889</v>
      </c>
      <c r="N20" s="201">
        <v>26959</v>
      </c>
      <c r="O20" s="201">
        <v>28390</v>
      </c>
      <c r="P20" s="201">
        <v>28641</v>
      </c>
      <c r="Q20" s="201">
        <v>30336</v>
      </c>
      <c r="R20" s="201">
        <v>29888</v>
      </c>
      <c r="S20" s="201">
        <v>31606</v>
      </c>
      <c r="T20" s="201">
        <v>30320</v>
      </c>
      <c r="U20" s="201">
        <v>30019</v>
      </c>
      <c r="V20" s="201">
        <v>27354</v>
      </c>
      <c r="W20" s="201">
        <v>25752</v>
      </c>
      <c r="X20" s="201">
        <v>26127</v>
      </c>
      <c r="Y20" s="201">
        <v>24665</v>
      </c>
      <c r="Z20" s="201">
        <v>24085</v>
      </c>
      <c r="AA20" s="201">
        <v>24963</v>
      </c>
      <c r="AB20" s="201">
        <v>25316</v>
      </c>
      <c r="AC20" s="201">
        <v>25550</v>
      </c>
      <c r="AD20" s="201">
        <v>25770</v>
      </c>
      <c r="AE20" s="201">
        <v>26257</v>
      </c>
      <c r="AF20" s="201">
        <v>26027</v>
      </c>
      <c r="AG20" s="201">
        <v>25802</v>
      </c>
      <c r="AH20" s="201">
        <v>25998</v>
      </c>
      <c r="AI20" s="201">
        <v>25989</v>
      </c>
      <c r="AJ20" s="201">
        <v>26578</v>
      </c>
    </row>
    <row r="21" spans="1:36" ht="12" customHeight="1">
      <c r="A21" s="197" t="s">
        <v>474</v>
      </c>
      <c r="B21" s="199">
        <v>77632</v>
      </c>
      <c r="C21" s="199">
        <v>82422</v>
      </c>
      <c r="D21" s="199">
        <v>89975</v>
      </c>
      <c r="E21" s="199">
        <v>89400</v>
      </c>
      <c r="F21" s="199">
        <v>93580</v>
      </c>
      <c r="G21" s="199">
        <v>108976</v>
      </c>
      <c r="H21" s="199">
        <v>122871</v>
      </c>
      <c r="I21" s="199">
        <v>127106</v>
      </c>
      <c r="J21" s="199">
        <v>111099</v>
      </c>
      <c r="K21" s="199">
        <v>123930</v>
      </c>
      <c r="L21" s="199">
        <v>139065</v>
      </c>
      <c r="M21" s="199">
        <v>149677</v>
      </c>
      <c r="N21" s="199">
        <v>143603</v>
      </c>
      <c r="O21" s="199">
        <v>152601</v>
      </c>
      <c r="P21" s="199">
        <v>173987</v>
      </c>
      <c r="Q21" s="199">
        <v>175816</v>
      </c>
      <c r="R21" s="199">
        <v>191446</v>
      </c>
      <c r="S21" s="199">
        <v>193219</v>
      </c>
      <c r="T21" s="199">
        <v>194399</v>
      </c>
      <c r="U21" s="199">
        <v>188515</v>
      </c>
      <c r="V21" s="199">
        <v>212909</v>
      </c>
      <c r="W21" s="199">
        <v>244844</v>
      </c>
      <c r="X21" s="199">
        <v>254644</v>
      </c>
      <c r="Y21" s="199">
        <v>266686</v>
      </c>
      <c r="Z21" s="199">
        <v>271494</v>
      </c>
      <c r="AA21" s="199">
        <v>277229</v>
      </c>
      <c r="AB21" s="199">
        <v>287041</v>
      </c>
      <c r="AC21" s="199">
        <v>294308</v>
      </c>
      <c r="AD21" s="199">
        <v>308493</v>
      </c>
      <c r="AE21" s="199">
        <v>323558</v>
      </c>
      <c r="AF21" s="199">
        <v>344097</v>
      </c>
      <c r="AG21" s="199">
        <v>375083</v>
      </c>
      <c r="AH21" s="199">
        <v>410553</v>
      </c>
      <c r="AI21" s="199">
        <v>427148</v>
      </c>
      <c r="AJ21" s="199">
        <v>434070</v>
      </c>
    </row>
    <row r="22" spans="1:36" ht="12" customHeight="1">
      <c r="A22" s="200" t="s">
        <v>506</v>
      </c>
      <c r="B22" s="201">
        <v>740</v>
      </c>
      <c r="C22" s="201">
        <v>581</v>
      </c>
      <c r="D22" s="201">
        <v>690</v>
      </c>
      <c r="E22" s="201">
        <v>796</v>
      </c>
      <c r="F22" s="201">
        <v>848</v>
      </c>
      <c r="G22" s="201">
        <v>979</v>
      </c>
      <c r="H22" s="201">
        <v>1043</v>
      </c>
      <c r="I22" s="201">
        <v>1068</v>
      </c>
      <c r="J22" s="201">
        <v>876</v>
      </c>
      <c r="K22" s="201">
        <v>856</v>
      </c>
      <c r="L22" s="201">
        <v>1084</v>
      </c>
      <c r="M22" s="201">
        <v>984</v>
      </c>
      <c r="N22" s="201">
        <v>1316</v>
      </c>
      <c r="O22" s="201">
        <v>1522</v>
      </c>
      <c r="P22" s="201">
        <v>1611</v>
      </c>
      <c r="Q22" s="201">
        <v>1842</v>
      </c>
      <c r="R22" s="201">
        <v>2363</v>
      </c>
      <c r="S22" s="201">
        <v>3992</v>
      </c>
      <c r="T22" s="201">
        <v>4869</v>
      </c>
      <c r="U22" s="201">
        <v>5243</v>
      </c>
      <c r="V22" s="201">
        <v>5873</v>
      </c>
      <c r="W22" s="201">
        <v>5740</v>
      </c>
      <c r="X22" s="201">
        <v>7364</v>
      </c>
      <c r="Y22" s="201">
        <v>7388</v>
      </c>
      <c r="Z22" s="201">
        <v>7303</v>
      </c>
      <c r="AA22" s="201">
        <v>7181</v>
      </c>
      <c r="AB22" s="201">
        <v>7307</v>
      </c>
      <c r="AC22" s="201">
        <v>7059</v>
      </c>
      <c r="AD22" s="201">
        <v>7803</v>
      </c>
      <c r="AE22" s="201">
        <v>8472</v>
      </c>
      <c r="AF22" s="201">
        <v>7848</v>
      </c>
      <c r="AG22" s="201">
        <v>8123</v>
      </c>
      <c r="AH22" s="201">
        <v>8361</v>
      </c>
      <c r="AI22" s="201">
        <v>8276</v>
      </c>
      <c r="AJ22" s="201">
        <v>8359</v>
      </c>
    </row>
    <row r="23" spans="1:36" ht="12" customHeight="1">
      <c r="A23" s="200" t="s">
        <v>503</v>
      </c>
      <c r="B23" s="201">
        <v>18712</v>
      </c>
      <c r="C23" s="201">
        <v>19209</v>
      </c>
      <c r="D23" s="201">
        <v>20013</v>
      </c>
      <c r="E23" s="201">
        <v>19556</v>
      </c>
      <c r="F23" s="201">
        <v>19892</v>
      </c>
      <c r="G23" s="201">
        <v>23626</v>
      </c>
      <c r="H23" s="201">
        <v>26133</v>
      </c>
      <c r="I23" s="201">
        <v>30069</v>
      </c>
      <c r="J23" s="201">
        <v>24486</v>
      </c>
      <c r="K23" s="201">
        <v>24616</v>
      </c>
      <c r="L23" s="201">
        <v>31241</v>
      </c>
      <c r="M23" s="201">
        <v>42405</v>
      </c>
      <c r="N23" s="201">
        <v>43158</v>
      </c>
      <c r="O23" s="201">
        <v>48092</v>
      </c>
      <c r="P23" s="201">
        <v>53750</v>
      </c>
      <c r="Q23" s="201">
        <v>57522</v>
      </c>
      <c r="R23" s="201">
        <v>59551</v>
      </c>
      <c r="S23" s="201">
        <v>56785</v>
      </c>
      <c r="T23" s="201">
        <v>57568</v>
      </c>
      <c r="U23" s="201">
        <v>54897</v>
      </c>
      <c r="V23" s="201">
        <v>56513</v>
      </c>
      <c r="W23" s="201">
        <v>70431</v>
      </c>
      <c r="X23" s="201">
        <v>75524</v>
      </c>
      <c r="Y23" s="201">
        <v>85385</v>
      </c>
      <c r="Z23" s="201">
        <v>89675</v>
      </c>
      <c r="AA23" s="201">
        <v>92671</v>
      </c>
      <c r="AB23" s="201">
        <v>100030</v>
      </c>
      <c r="AC23" s="201">
        <v>104507</v>
      </c>
      <c r="AD23" s="201">
        <v>104906</v>
      </c>
      <c r="AE23" s="201">
        <v>110587</v>
      </c>
      <c r="AF23" s="201">
        <v>119146</v>
      </c>
      <c r="AG23" s="201">
        <v>128173</v>
      </c>
      <c r="AH23" s="201">
        <v>137516</v>
      </c>
      <c r="AI23" s="201">
        <v>140995</v>
      </c>
      <c r="AJ23" s="201">
        <v>139865</v>
      </c>
    </row>
    <row r="24" spans="1:36" ht="12" customHeight="1">
      <c r="A24" s="200" t="s">
        <v>504</v>
      </c>
      <c r="B24" s="201">
        <v>58503</v>
      </c>
      <c r="C24" s="201">
        <v>63076</v>
      </c>
      <c r="D24" s="201">
        <v>69874</v>
      </c>
      <c r="E24" s="201">
        <v>69679</v>
      </c>
      <c r="F24" s="201">
        <v>73565</v>
      </c>
      <c r="G24" s="201">
        <v>85171</v>
      </c>
      <c r="H24" s="201">
        <v>96640</v>
      </c>
      <c r="I24" s="201">
        <v>96678</v>
      </c>
      <c r="J24" s="201">
        <v>86438</v>
      </c>
      <c r="K24" s="201">
        <v>99293</v>
      </c>
      <c r="L24" s="201">
        <v>107306</v>
      </c>
      <c r="M24" s="201">
        <v>106365</v>
      </c>
      <c r="N24" s="201">
        <v>99129</v>
      </c>
      <c r="O24" s="201">
        <v>102987</v>
      </c>
      <c r="P24" s="201">
        <v>118588</v>
      </c>
      <c r="Q24" s="201">
        <v>116538</v>
      </c>
      <c r="R24" s="201">
        <v>129519</v>
      </c>
      <c r="S24" s="201">
        <v>132489</v>
      </c>
      <c r="T24" s="201">
        <v>132217</v>
      </c>
      <c r="U24" s="201">
        <v>128717</v>
      </c>
      <c r="V24" s="201">
        <v>150673</v>
      </c>
      <c r="W24" s="201">
        <v>168751</v>
      </c>
      <c r="X24" s="201">
        <v>172103</v>
      </c>
      <c r="Y24" s="201">
        <v>174508</v>
      </c>
      <c r="Z24" s="201">
        <v>175205</v>
      </c>
      <c r="AA24" s="201">
        <v>178086</v>
      </c>
      <c r="AB24" s="201">
        <v>180698</v>
      </c>
      <c r="AC24" s="201">
        <v>183836</v>
      </c>
      <c r="AD24" s="201">
        <v>196630</v>
      </c>
      <c r="AE24" s="201">
        <v>205484</v>
      </c>
      <c r="AF24" s="201">
        <v>218066</v>
      </c>
      <c r="AG24" s="201">
        <v>239623</v>
      </c>
      <c r="AH24" s="201">
        <v>265320</v>
      </c>
      <c r="AI24" s="201">
        <v>278372</v>
      </c>
      <c r="AJ24" s="201">
        <v>286090</v>
      </c>
    </row>
    <row r="25" spans="1:36" ht="12" customHeight="1">
      <c r="A25" s="197" t="s">
        <v>475</v>
      </c>
      <c r="B25" s="199">
        <v>252244</v>
      </c>
      <c r="C25" s="199">
        <v>258556</v>
      </c>
      <c r="D25" s="199">
        <v>310930</v>
      </c>
      <c r="E25" s="199">
        <v>357299</v>
      </c>
      <c r="F25" s="199">
        <v>387555</v>
      </c>
      <c r="G25" s="199">
        <v>430324</v>
      </c>
      <c r="H25" s="199">
        <v>445645</v>
      </c>
      <c r="I25" s="199">
        <v>403465</v>
      </c>
      <c r="J25" s="199">
        <v>340181</v>
      </c>
      <c r="K25" s="199">
        <v>375104</v>
      </c>
      <c r="L25" s="199">
        <v>395222</v>
      </c>
      <c r="M25" s="199">
        <v>418754</v>
      </c>
      <c r="N25" s="199">
        <v>457709</v>
      </c>
      <c r="O25" s="199">
        <v>510264</v>
      </c>
      <c r="P25" s="199">
        <v>553733</v>
      </c>
      <c r="Q25" s="199">
        <v>564050</v>
      </c>
      <c r="R25" s="199">
        <v>583723</v>
      </c>
      <c r="S25" s="199">
        <v>578117</v>
      </c>
      <c r="T25" s="199">
        <v>586979</v>
      </c>
      <c r="U25" s="199">
        <v>578243</v>
      </c>
      <c r="V25" s="199">
        <v>657164</v>
      </c>
      <c r="W25" s="199">
        <v>668897</v>
      </c>
      <c r="X25" s="199">
        <v>800600</v>
      </c>
      <c r="Y25" s="199">
        <v>809098</v>
      </c>
      <c r="Z25" s="199">
        <v>718321</v>
      </c>
      <c r="AA25" s="199">
        <v>740331</v>
      </c>
      <c r="AB25" s="199">
        <v>772344</v>
      </c>
      <c r="AC25" s="199">
        <v>836175</v>
      </c>
      <c r="AD25" s="199">
        <v>885380</v>
      </c>
      <c r="AE25" s="199">
        <v>895920</v>
      </c>
      <c r="AF25" s="199">
        <v>741399</v>
      </c>
      <c r="AG25" s="199">
        <v>696922</v>
      </c>
      <c r="AH25" s="199">
        <v>758089</v>
      </c>
      <c r="AI25" s="199">
        <v>791432</v>
      </c>
      <c r="AJ25" s="199">
        <v>778949</v>
      </c>
    </row>
    <row r="26" spans="1:36" ht="12" customHeight="1">
      <c r="A26" s="200" t="s">
        <v>506</v>
      </c>
      <c r="B26" s="201">
        <v>82817</v>
      </c>
      <c r="C26" s="201">
        <v>77307</v>
      </c>
      <c r="D26" s="201">
        <v>108861</v>
      </c>
      <c r="E26" s="201">
        <v>134384</v>
      </c>
      <c r="F26" s="201">
        <v>144484</v>
      </c>
      <c r="G26" s="201">
        <v>169262</v>
      </c>
      <c r="H26" s="201">
        <v>165696</v>
      </c>
      <c r="I26" s="201">
        <v>118588</v>
      </c>
      <c r="J26" s="201">
        <v>54694</v>
      </c>
      <c r="K26" s="201">
        <v>76590</v>
      </c>
      <c r="L26" s="201">
        <v>88896</v>
      </c>
      <c r="M26" s="201">
        <v>102672</v>
      </c>
      <c r="N26" s="201">
        <v>130737</v>
      </c>
      <c r="O26" s="201">
        <v>176800</v>
      </c>
      <c r="P26" s="201">
        <v>207953</v>
      </c>
      <c r="Q26" s="201">
        <v>205596</v>
      </c>
      <c r="R26" s="201">
        <v>204607</v>
      </c>
      <c r="S26" s="201">
        <v>182214</v>
      </c>
      <c r="T26" s="201">
        <v>209332</v>
      </c>
      <c r="U26" s="201">
        <v>191552</v>
      </c>
      <c r="V26" s="201">
        <v>268463</v>
      </c>
      <c r="W26" s="201">
        <v>287699</v>
      </c>
      <c r="X26" s="201">
        <v>448378</v>
      </c>
      <c r="Y26" s="201">
        <v>435113</v>
      </c>
      <c r="Z26" s="201">
        <v>293512</v>
      </c>
      <c r="AA26" s="201">
        <v>266129</v>
      </c>
      <c r="AB26" s="201">
        <v>270019</v>
      </c>
      <c r="AC26" s="201">
        <v>323503</v>
      </c>
      <c r="AD26" s="201">
        <v>366266</v>
      </c>
      <c r="AE26" s="201">
        <v>368051</v>
      </c>
      <c r="AF26" s="201">
        <v>297396</v>
      </c>
      <c r="AG26" s="201">
        <v>287500</v>
      </c>
      <c r="AH26" s="201">
        <v>322957</v>
      </c>
      <c r="AI26" s="201">
        <v>341044</v>
      </c>
      <c r="AJ26" s="201">
        <v>282435</v>
      </c>
    </row>
    <row r="27" spans="1:36" ht="12" customHeight="1">
      <c r="A27" s="200" t="s">
        <v>505</v>
      </c>
      <c r="B27" s="201">
        <v>9650</v>
      </c>
      <c r="C27" s="201">
        <v>9658</v>
      </c>
      <c r="D27" s="201">
        <v>10845</v>
      </c>
      <c r="E27" s="201">
        <v>14102</v>
      </c>
      <c r="F27" s="201">
        <v>14994</v>
      </c>
      <c r="G27" s="201">
        <v>18619</v>
      </c>
      <c r="H27" s="201">
        <v>17398</v>
      </c>
      <c r="I27" s="201">
        <v>16160</v>
      </c>
      <c r="J27" s="201">
        <v>13743</v>
      </c>
      <c r="K27" s="201">
        <v>14437</v>
      </c>
      <c r="L27" s="201">
        <v>14484</v>
      </c>
      <c r="M27" s="201">
        <v>14782</v>
      </c>
      <c r="N27" s="201">
        <v>15279</v>
      </c>
      <c r="O27" s="201">
        <v>15727</v>
      </c>
      <c r="P27" s="201">
        <v>16200</v>
      </c>
      <c r="Q27" s="201">
        <v>19080</v>
      </c>
      <c r="R27" s="201">
        <v>21966</v>
      </c>
      <c r="S27" s="201">
        <v>17148</v>
      </c>
      <c r="T27" s="201">
        <v>17222</v>
      </c>
      <c r="U27" s="201">
        <v>18317</v>
      </c>
      <c r="V27" s="201">
        <v>21464</v>
      </c>
      <c r="W27" s="201">
        <v>20356</v>
      </c>
      <c r="X27" s="201">
        <v>21747</v>
      </c>
      <c r="Y27" s="201">
        <v>22287</v>
      </c>
      <c r="Z27" s="201">
        <v>21903</v>
      </c>
      <c r="AA27" s="201">
        <v>24411</v>
      </c>
      <c r="AB27" s="201">
        <v>24980</v>
      </c>
      <c r="AC27" s="201">
        <v>25551</v>
      </c>
      <c r="AD27" s="201">
        <v>26245</v>
      </c>
      <c r="AE27" s="201">
        <v>26745</v>
      </c>
      <c r="AF27" s="201">
        <v>24841</v>
      </c>
      <c r="AG27" s="201">
        <v>25725</v>
      </c>
      <c r="AH27" s="201">
        <v>26229</v>
      </c>
      <c r="AI27" s="201">
        <v>25253</v>
      </c>
      <c r="AJ27" s="201">
        <v>26219</v>
      </c>
    </row>
    <row r="28" spans="1:36" ht="12" customHeight="1">
      <c r="A28" s="200" t="s">
        <v>503</v>
      </c>
      <c r="B28" s="201">
        <v>40782</v>
      </c>
      <c r="C28" s="201">
        <v>44574</v>
      </c>
      <c r="D28" s="201">
        <v>49690</v>
      </c>
      <c r="E28" s="201">
        <v>57065</v>
      </c>
      <c r="F28" s="201">
        <v>64511</v>
      </c>
      <c r="G28" s="201">
        <v>70577</v>
      </c>
      <c r="H28" s="201">
        <v>79111</v>
      </c>
      <c r="I28" s="201">
        <v>87417</v>
      </c>
      <c r="J28" s="201">
        <v>93637</v>
      </c>
      <c r="K28" s="201">
        <v>98795</v>
      </c>
      <c r="L28" s="201">
        <v>101125</v>
      </c>
      <c r="M28" s="201">
        <v>110063</v>
      </c>
      <c r="N28" s="201">
        <v>120612</v>
      </c>
      <c r="O28" s="201">
        <v>124691</v>
      </c>
      <c r="P28" s="201">
        <v>128697</v>
      </c>
      <c r="Q28" s="201">
        <v>131383</v>
      </c>
      <c r="R28" s="201">
        <v>139496</v>
      </c>
      <c r="S28" s="201">
        <v>146161</v>
      </c>
      <c r="T28" s="201">
        <v>133393</v>
      </c>
      <c r="U28" s="201">
        <v>133189</v>
      </c>
      <c r="V28" s="201">
        <v>135595</v>
      </c>
      <c r="W28" s="201">
        <v>129924</v>
      </c>
      <c r="X28" s="201">
        <v>136490</v>
      </c>
      <c r="Y28" s="201">
        <v>141238</v>
      </c>
      <c r="Z28" s="201">
        <v>144033</v>
      </c>
      <c r="AA28" s="201">
        <v>158565</v>
      </c>
      <c r="AB28" s="201">
        <v>170730</v>
      </c>
      <c r="AC28" s="201">
        <v>174487</v>
      </c>
      <c r="AD28" s="201">
        <v>176869</v>
      </c>
      <c r="AE28" s="201">
        <v>179313</v>
      </c>
      <c r="AF28" s="201">
        <v>175647</v>
      </c>
      <c r="AG28" s="201">
        <v>166368</v>
      </c>
      <c r="AH28" s="201">
        <v>173211</v>
      </c>
      <c r="AI28" s="201">
        <v>175078</v>
      </c>
      <c r="AJ28" s="201">
        <v>177785</v>
      </c>
    </row>
    <row r="29" spans="1:36" ht="12" customHeight="1">
      <c r="A29" s="200" t="s">
        <v>504</v>
      </c>
      <c r="B29" s="201">
        <v>113220</v>
      </c>
      <c r="C29" s="201">
        <v>123063</v>
      </c>
      <c r="D29" s="201">
        <v>134768</v>
      </c>
      <c r="E29" s="201">
        <v>144422</v>
      </c>
      <c r="F29" s="201">
        <v>155959</v>
      </c>
      <c r="G29" s="201">
        <v>164111</v>
      </c>
      <c r="H29" s="201">
        <v>175895</v>
      </c>
      <c r="I29" s="201">
        <v>177017</v>
      </c>
      <c r="J29" s="201">
        <v>176669</v>
      </c>
      <c r="K29" s="201">
        <v>184049</v>
      </c>
      <c r="L29" s="201">
        <v>189738</v>
      </c>
      <c r="M29" s="201">
        <v>190450</v>
      </c>
      <c r="N29" s="201">
        <v>191081</v>
      </c>
      <c r="O29" s="201">
        <v>193046</v>
      </c>
      <c r="P29" s="201">
        <v>200985</v>
      </c>
      <c r="Q29" s="201">
        <v>208123</v>
      </c>
      <c r="R29" s="201">
        <v>216074</v>
      </c>
      <c r="S29" s="201">
        <v>223884</v>
      </c>
      <c r="T29" s="201">
        <v>228535</v>
      </c>
      <c r="U29" s="201">
        <v>232391</v>
      </c>
      <c r="V29" s="201">
        <v>246106</v>
      </c>
      <c r="W29" s="201">
        <v>253513</v>
      </c>
      <c r="X29" s="201">
        <v>259410</v>
      </c>
      <c r="Y29" s="201">
        <v>269480</v>
      </c>
      <c r="Z29" s="201">
        <v>274366</v>
      </c>
      <c r="AA29" s="201">
        <v>291097</v>
      </c>
      <c r="AB29" s="201">
        <v>302560</v>
      </c>
      <c r="AC29" s="201">
        <v>317176</v>
      </c>
      <c r="AD29" s="201">
        <v>328675</v>
      </c>
      <c r="AE29" s="201">
        <v>333996</v>
      </c>
      <c r="AF29" s="201">
        <v>236590</v>
      </c>
      <c r="AG29" s="201">
        <v>211984</v>
      </c>
      <c r="AH29" s="201">
        <v>237307</v>
      </c>
      <c r="AI29" s="201">
        <v>258313</v>
      </c>
      <c r="AJ29" s="201">
        <v>282106</v>
      </c>
    </row>
    <row r="30" spans="1:36" ht="12" customHeight="1">
      <c r="A30" s="197" t="s">
        <v>293</v>
      </c>
      <c r="B30" s="199">
        <v>23618</v>
      </c>
      <c r="C30" s="199">
        <v>23446</v>
      </c>
      <c r="D30" s="199">
        <v>29409</v>
      </c>
      <c r="E30" s="199">
        <v>39982</v>
      </c>
      <c r="F30" s="199">
        <v>46540</v>
      </c>
      <c r="G30" s="199">
        <v>74028</v>
      </c>
      <c r="H30" s="199">
        <v>86595</v>
      </c>
      <c r="I30" s="199">
        <v>75512</v>
      </c>
      <c r="J30" s="199">
        <v>58856</v>
      </c>
      <c r="K30" s="199">
        <v>70520</v>
      </c>
      <c r="L30" s="199">
        <v>96920</v>
      </c>
      <c r="M30" s="199">
        <v>119154</v>
      </c>
      <c r="N30" s="199">
        <v>148118</v>
      </c>
      <c r="O30" s="199">
        <v>157185</v>
      </c>
      <c r="P30" s="199">
        <v>179805</v>
      </c>
      <c r="Q30" s="199">
        <v>195773</v>
      </c>
      <c r="R30" s="199">
        <v>205365</v>
      </c>
      <c r="S30" s="199">
        <v>225800</v>
      </c>
      <c r="T30" s="199">
        <v>240348</v>
      </c>
      <c r="U30" s="199">
        <v>213390</v>
      </c>
      <c r="V30" s="199">
        <v>234472</v>
      </c>
      <c r="W30" s="199">
        <v>251909</v>
      </c>
      <c r="X30" s="199">
        <v>270919</v>
      </c>
      <c r="Y30" s="199">
        <v>282585</v>
      </c>
      <c r="Z30" s="199">
        <v>301913</v>
      </c>
      <c r="AA30" s="199">
        <v>296172</v>
      </c>
      <c r="AB30" s="199">
        <v>300143</v>
      </c>
      <c r="AC30" s="199">
        <v>317170</v>
      </c>
      <c r="AD30" s="199">
        <v>329667</v>
      </c>
      <c r="AE30" s="199">
        <v>345536</v>
      </c>
      <c r="AF30" s="199">
        <v>351398</v>
      </c>
      <c r="AG30" s="199">
        <v>343191</v>
      </c>
      <c r="AH30" s="199">
        <v>345180</v>
      </c>
      <c r="AI30" s="199">
        <v>359297</v>
      </c>
      <c r="AJ30" s="199">
        <v>372422</v>
      </c>
    </row>
    <row r="31" spans="1:36" ht="12" customHeight="1">
      <c r="A31" s="200" t="s">
        <v>506</v>
      </c>
      <c r="B31" s="201">
        <v>12106</v>
      </c>
      <c r="C31" s="201">
        <v>9964</v>
      </c>
      <c r="D31" s="201">
        <v>12846</v>
      </c>
      <c r="E31" s="201">
        <v>20608</v>
      </c>
      <c r="F31" s="201">
        <v>23151</v>
      </c>
      <c r="G31" s="201">
        <v>43031</v>
      </c>
      <c r="H31" s="201">
        <v>46345</v>
      </c>
      <c r="I31" s="201">
        <v>31468</v>
      </c>
      <c r="J31" s="201">
        <v>24969</v>
      </c>
      <c r="K31" s="201">
        <v>30017</v>
      </c>
      <c r="L31" s="201">
        <v>37345</v>
      </c>
      <c r="M31" s="201">
        <v>43241</v>
      </c>
      <c r="N31" s="201">
        <v>61716</v>
      </c>
      <c r="O31" s="201">
        <v>63091</v>
      </c>
      <c r="P31" s="201">
        <v>69087</v>
      </c>
      <c r="Q31" s="201">
        <v>72719</v>
      </c>
      <c r="R31" s="201">
        <v>72116</v>
      </c>
      <c r="S31" s="201">
        <v>69862</v>
      </c>
      <c r="T31" s="201">
        <v>74649</v>
      </c>
      <c r="U31" s="201">
        <v>64812</v>
      </c>
      <c r="V31" s="201">
        <v>73875</v>
      </c>
      <c r="W31" s="201">
        <v>80759</v>
      </c>
      <c r="X31" s="201">
        <v>93389</v>
      </c>
      <c r="Y31" s="201">
        <v>94434</v>
      </c>
      <c r="Z31" s="201">
        <v>94801</v>
      </c>
      <c r="AA31" s="201">
        <v>75811</v>
      </c>
      <c r="AB31" s="201">
        <v>74854</v>
      </c>
      <c r="AC31" s="201">
        <v>78168</v>
      </c>
      <c r="AD31" s="201">
        <v>79020</v>
      </c>
      <c r="AE31" s="201">
        <v>84986</v>
      </c>
      <c r="AF31" s="201">
        <v>87729</v>
      </c>
      <c r="AG31" s="201">
        <v>78194</v>
      </c>
      <c r="AH31" s="201">
        <v>80423</v>
      </c>
      <c r="AI31" s="201">
        <v>85147</v>
      </c>
      <c r="AJ31" s="201">
        <v>87812</v>
      </c>
    </row>
    <row r="32" spans="1:36" ht="12" customHeight="1">
      <c r="A32" s="200" t="s">
        <v>504</v>
      </c>
      <c r="B32" s="201">
        <v>13102</v>
      </c>
      <c r="C32" s="201">
        <v>16104</v>
      </c>
      <c r="D32" s="201">
        <v>19394</v>
      </c>
      <c r="E32" s="201">
        <v>21768</v>
      </c>
      <c r="F32" s="201">
        <v>26321</v>
      </c>
      <c r="G32" s="201">
        <v>30942</v>
      </c>
      <c r="H32" s="201">
        <v>40198</v>
      </c>
      <c r="I32" s="201">
        <v>44026</v>
      </c>
      <c r="J32" s="201">
        <v>33876</v>
      </c>
      <c r="K32" s="201">
        <v>40492</v>
      </c>
      <c r="L32" s="201">
        <v>59544</v>
      </c>
      <c r="M32" s="201">
        <v>75934</v>
      </c>
      <c r="N32" s="201">
        <v>86402</v>
      </c>
      <c r="O32" s="201">
        <v>94094</v>
      </c>
      <c r="P32" s="201">
        <v>110744</v>
      </c>
      <c r="Q32" s="201">
        <v>123193</v>
      </c>
      <c r="R32" s="201">
        <v>133760</v>
      </c>
      <c r="S32" s="201">
        <v>157828</v>
      </c>
      <c r="T32" s="201">
        <v>167671</v>
      </c>
      <c r="U32" s="201">
        <v>150577</v>
      </c>
      <c r="V32" s="201">
        <v>162700</v>
      </c>
      <c r="W32" s="201">
        <v>173401</v>
      </c>
      <c r="X32" s="201">
        <v>180162</v>
      </c>
      <c r="Y32" s="201">
        <v>190698</v>
      </c>
      <c r="Z32" s="201">
        <v>209585</v>
      </c>
      <c r="AA32" s="201">
        <v>223414</v>
      </c>
      <c r="AB32" s="201">
        <v>228506</v>
      </c>
      <c r="AC32" s="201">
        <v>242459</v>
      </c>
      <c r="AD32" s="201">
        <v>254388</v>
      </c>
      <c r="AE32" s="201">
        <v>264343</v>
      </c>
      <c r="AF32" s="201">
        <v>267459</v>
      </c>
      <c r="AG32" s="201">
        <v>269050</v>
      </c>
      <c r="AH32" s="201">
        <v>268752</v>
      </c>
      <c r="AI32" s="201">
        <v>278240</v>
      </c>
      <c r="AJ32" s="201">
        <v>288864</v>
      </c>
    </row>
    <row r="33" spans="1:37" ht="12" customHeight="1">
      <c r="A33" s="197" t="s">
        <v>480</v>
      </c>
      <c r="B33" s="199">
        <v>72871</v>
      </c>
      <c r="C33" s="199">
        <v>76863</v>
      </c>
      <c r="D33" s="199">
        <v>71771</v>
      </c>
      <c r="E33" s="199">
        <v>81996</v>
      </c>
      <c r="F33" s="199">
        <v>94959</v>
      </c>
      <c r="G33" s="199">
        <v>109336</v>
      </c>
      <c r="H33" s="199">
        <v>127203</v>
      </c>
      <c r="I33" s="199">
        <v>117689</v>
      </c>
      <c r="J33" s="199">
        <v>96418</v>
      </c>
      <c r="K33" s="199">
        <v>99016</v>
      </c>
      <c r="L33" s="199">
        <v>109682</v>
      </c>
      <c r="M33" s="199">
        <v>116159</v>
      </c>
      <c r="N33" s="199">
        <v>119405</v>
      </c>
      <c r="O33" s="199">
        <v>135813</v>
      </c>
      <c r="P33" s="199">
        <v>162893</v>
      </c>
      <c r="Q33" s="199">
        <v>175719</v>
      </c>
      <c r="R33" s="199">
        <v>185750</v>
      </c>
      <c r="S33" s="199">
        <v>180944</v>
      </c>
      <c r="T33" s="199">
        <v>186425</v>
      </c>
      <c r="U33" s="199">
        <v>180653</v>
      </c>
      <c r="V33" s="199">
        <v>202805</v>
      </c>
      <c r="W33" s="199">
        <v>222957</v>
      </c>
      <c r="X33" s="199">
        <v>250235</v>
      </c>
      <c r="Y33" s="199">
        <v>272485</v>
      </c>
      <c r="Z33" s="199">
        <v>271559</v>
      </c>
      <c r="AA33" s="199">
        <v>290551</v>
      </c>
      <c r="AB33" s="199">
        <v>347543</v>
      </c>
      <c r="AC33" s="199">
        <v>371947</v>
      </c>
      <c r="AD33" s="199">
        <v>391655</v>
      </c>
      <c r="AE33" s="199">
        <v>398574</v>
      </c>
      <c r="AF33" s="199">
        <v>302542</v>
      </c>
      <c r="AG33" s="199">
        <v>298419</v>
      </c>
      <c r="AH33" s="199">
        <v>315349</v>
      </c>
      <c r="AI33" s="199">
        <v>336316</v>
      </c>
      <c r="AJ33" s="199">
        <v>350963</v>
      </c>
    </row>
    <row r="34" spans="1:37" ht="12" customHeight="1">
      <c r="A34" s="200" t="s">
        <v>506</v>
      </c>
      <c r="B34" s="201">
        <v>1327</v>
      </c>
      <c r="C34" s="201">
        <v>1494</v>
      </c>
      <c r="D34" s="201">
        <v>1741</v>
      </c>
      <c r="E34" s="201">
        <v>2061</v>
      </c>
      <c r="F34" s="201">
        <v>1786</v>
      </c>
      <c r="G34" s="201">
        <v>1733</v>
      </c>
      <c r="H34" s="201">
        <v>2126</v>
      </c>
      <c r="I34" s="201">
        <v>1717</v>
      </c>
      <c r="J34" s="201">
        <v>1396</v>
      </c>
      <c r="K34" s="201">
        <v>1382</v>
      </c>
      <c r="L34" s="201">
        <v>1621</v>
      </c>
      <c r="M34" s="201">
        <v>1557</v>
      </c>
      <c r="N34" s="201">
        <v>1721</v>
      </c>
      <c r="O34" s="201">
        <v>1592</v>
      </c>
      <c r="P34" s="201">
        <v>1888</v>
      </c>
      <c r="Q34" s="201">
        <v>1729</v>
      </c>
      <c r="R34" s="201">
        <v>1883</v>
      </c>
      <c r="S34" s="201">
        <v>5129</v>
      </c>
      <c r="T34" s="201">
        <v>4891</v>
      </c>
      <c r="U34" s="201">
        <v>4690</v>
      </c>
      <c r="V34" s="201">
        <v>4092</v>
      </c>
      <c r="W34" s="201">
        <v>4535</v>
      </c>
      <c r="X34" s="201">
        <v>4592</v>
      </c>
      <c r="Y34" s="201">
        <v>4369</v>
      </c>
      <c r="Z34" s="201">
        <v>3920</v>
      </c>
      <c r="AA34" s="201">
        <v>4004</v>
      </c>
      <c r="AB34" s="201">
        <v>3750</v>
      </c>
      <c r="AC34" s="201">
        <v>4541</v>
      </c>
      <c r="AD34" s="201">
        <v>4126</v>
      </c>
      <c r="AE34" s="201">
        <v>4038</v>
      </c>
      <c r="AF34" s="201">
        <v>3852</v>
      </c>
      <c r="AG34" s="201">
        <v>4071</v>
      </c>
      <c r="AH34" s="201">
        <v>3808</v>
      </c>
      <c r="AI34" s="201">
        <v>3291</v>
      </c>
      <c r="AJ34" s="201">
        <v>3321</v>
      </c>
    </row>
    <row r="35" spans="1:37" ht="12" customHeight="1">
      <c r="A35" s="200" t="s">
        <v>505</v>
      </c>
      <c r="B35" s="201">
        <v>10159</v>
      </c>
      <c r="C35" s="201">
        <v>12263</v>
      </c>
      <c r="D35" s="201">
        <v>12977</v>
      </c>
      <c r="E35" s="201">
        <v>13834</v>
      </c>
      <c r="F35" s="201">
        <v>14991</v>
      </c>
      <c r="G35" s="201">
        <v>16457</v>
      </c>
      <c r="H35" s="201">
        <v>17683</v>
      </c>
      <c r="I35" s="201">
        <v>16572</v>
      </c>
      <c r="J35" s="201">
        <v>13100</v>
      </c>
      <c r="K35" s="201">
        <v>11630</v>
      </c>
      <c r="L35" s="201">
        <v>12520</v>
      </c>
      <c r="M35" s="201">
        <v>15515</v>
      </c>
      <c r="N35" s="201">
        <v>17177</v>
      </c>
      <c r="O35" s="201">
        <v>20255</v>
      </c>
      <c r="P35" s="201">
        <v>24465</v>
      </c>
      <c r="Q35" s="201">
        <v>32547</v>
      </c>
      <c r="R35" s="201">
        <v>37582</v>
      </c>
      <c r="S35" s="201">
        <v>37242</v>
      </c>
      <c r="T35" s="201">
        <v>36462</v>
      </c>
      <c r="U35" s="201">
        <v>37261</v>
      </c>
      <c r="V35" s="201">
        <v>39431</v>
      </c>
      <c r="W35" s="201">
        <v>39322</v>
      </c>
      <c r="X35" s="201">
        <v>39835</v>
      </c>
      <c r="Y35" s="201">
        <v>40120</v>
      </c>
      <c r="Z35" s="201">
        <v>40143</v>
      </c>
      <c r="AA35" s="201">
        <v>40237</v>
      </c>
      <c r="AB35" s="201">
        <v>37421</v>
      </c>
      <c r="AC35" s="201">
        <v>38969</v>
      </c>
      <c r="AD35" s="201">
        <v>40665</v>
      </c>
      <c r="AE35" s="201">
        <v>38736</v>
      </c>
      <c r="AF35" s="201">
        <v>38416</v>
      </c>
      <c r="AG35" s="201">
        <v>37824</v>
      </c>
      <c r="AH35" s="201">
        <v>39197</v>
      </c>
      <c r="AI35" s="201">
        <v>41275</v>
      </c>
      <c r="AJ35" s="201">
        <v>41873</v>
      </c>
    </row>
    <row r="36" spans="1:37" ht="12" customHeight="1">
      <c r="A36" s="200" t="s">
        <v>503</v>
      </c>
      <c r="B36" s="201">
        <v>20892</v>
      </c>
      <c r="C36" s="201">
        <v>23301</v>
      </c>
      <c r="D36" s="201">
        <v>23464</v>
      </c>
      <c r="E36" s="201">
        <v>24265</v>
      </c>
      <c r="F36" s="201">
        <v>27620</v>
      </c>
      <c r="G36" s="201">
        <v>34070</v>
      </c>
      <c r="H36" s="201">
        <v>36119</v>
      </c>
      <c r="I36" s="201">
        <v>29870</v>
      </c>
      <c r="J36" s="201">
        <v>26105</v>
      </c>
      <c r="K36" s="201">
        <v>25507</v>
      </c>
      <c r="L36" s="201">
        <v>27787</v>
      </c>
      <c r="M36" s="201">
        <v>28350</v>
      </c>
      <c r="N36" s="201">
        <v>27274</v>
      </c>
      <c r="O36" s="201">
        <v>28598</v>
      </c>
      <c r="P36" s="201">
        <v>30537</v>
      </c>
      <c r="Q36" s="201">
        <v>29523</v>
      </c>
      <c r="R36" s="201">
        <v>28386</v>
      </c>
      <c r="S36" s="201">
        <v>26791</v>
      </c>
      <c r="T36" s="201">
        <v>28752</v>
      </c>
      <c r="U36" s="201">
        <v>27448</v>
      </c>
      <c r="V36" s="201">
        <v>29939</v>
      </c>
      <c r="W36" s="201">
        <v>31334</v>
      </c>
      <c r="X36" s="201">
        <v>34215</v>
      </c>
      <c r="Y36" s="201">
        <v>38110</v>
      </c>
      <c r="Z36" s="201">
        <v>37294</v>
      </c>
      <c r="AA36" s="201">
        <v>34892</v>
      </c>
      <c r="AB36" s="201">
        <v>35935</v>
      </c>
      <c r="AC36" s="201">
        <v>35607</v>
      </c>
      <c r="AD36" s="201">
        <v>35039</v>
      </c>
      <c r="AE36" s="201">
        <v>35458</v>
      </c>
      <c r="AF36" s="201">
        <v>35099</v>
      </c>
      <c r="AG36" s="201">
        <v>33867</v>
      </c>
      <c r="AH36" s="201">
        <v>33077</v>
      </c>
      <c r="AI36" s="201">
        <v>32892</v>
      </c>
      <c r="AJ36" s="201">
        <v>32875</v>
      </c>
    </row>
    <row r="37" spans="1:37" ht="12" customHeight="1">
      <c r="A37" s="200" t="s">
        <v>504</v>
      </c>
      <c r="B37" s="201">
        <v>40156</v>
      </c>
      <c r="C37" s="201">
        <v>40271</v>
      </c>
      <c r="D37" s="201">
        <v>35129</v>
      </c>
      <c r="E37" s="201">
        <v>42821</v>
      </c>
      <c r="F37" s="201">
        <v>51177</v>
      </c>
      <c r="G37" s="201">
        <v>58134</v>
      </c>
      <c r="H37" s="201">
        <v>71963</v>
      </c>
      <c r="I37" s="201">
        <v>69654</v>
      </c>
      <c r="J37" s="201">
        <v>56053</v>
      </c>
      <c r="K37" s="201">
        <v>60700</v>
      </c>
      <c r="L37" s="201">
        <v>67955</v>
      </c>
      <c r="M37" s="201">
        <v>70828</v>
      </c>
      <c r="N37" s="201">
        <v>73233</v>
      </c>
      <c r="O37" s="201">
        <v>85368</v>
      </c>
      <c r="P37" s="201">
        <v>106016</v>
      </c>
      <c r="Q37" s="201">
        <v>112074</v>
      </c>
      <c r="R37" s="201">
        <v>118144</v>
      </c>
      <c r="S37" s="201">
        <v>110824</v>
      </c>
      <c r="T37" s="201">
        <v>115339</v>
      </c>
      <c r="U37" s="201">
        <v>110422</v>
      </c>
      <c r="V37" s="201">
        <v>128771</v>
      </c>
      <c r="W37" s="201">
        <v>146881</v>
      </c>
      <c r="X37" s="201">
        <v>170480</v>
      </c>
      <c r="Y37" s="201">
        <v>188839</v>
      </c>
      <c r="Z37" s="201">
        <v>189464</v>
      </c>
      <c r="AA37" s="201">
        <v>210519</v>
      </c>
      <c r="AB37" s="201">
        <v>269517</v>
      </c>
      <c r="AC37" s="201">
        <v>291361</v>
      </c>
      <c r="AD37" s="201">
        <v>310854</v>
      </c>
      <c r="AE37" s="201">
        <v>319284</v>
      </c>
      <c r="AF37" s="201">
        <v>224671</v>
      </c>
      <c r="AG37" s="201">
        <v>221900</v>
      </c>
      <c r="AH37" s="201">
        <v>238866</v>
      </c>
      <c r="AI37" s="201">
        <v>259490</v>
      </c>
      <c r="AJ37" s="201">
        <v>273663</v>
      </c>
    </row>
    <row r="38" spans="1:37" ht="12" customHeight="1">
      <c r="A38" s="197" t="s">
        <v>484</v>
      </c>
      <c r="B38" s="199">
        <v>23944</v>
      </c>
      <c r="C38" s="199">
        <v>26638</v>
      </c>
      <c r="D38" s="199">
        <v>29167</v>
      </c>
      <c r="E38" s="199">
        <v>33263</v>
      </c>
      <c r="F38" s="199">
        <v>37250</v>
      </c>
      <c r="G38" s="199">
        <v>40683</v>
      </c>
      <c r="H38" s="199">
        <v>43682</v>
      </c>
      <c r="I38" s="199">
        <v>47932</v>
      </c>
      <c r="J38" s="199">
        <v>51374</v>
      </c>
      <c r="K38" s="199">
        <v>54194</v>
      </c>
      <c r="L38" s="199">
        <v>55227</v>
      </c>
      <c r="M38" s="199">
        <v>54896</v>
      </c>
      <c r="N38" s="199">
        <v>56898</v>
      </c>
      <c r="O38" s="199">
        <v>59468</v>
      </c>
      <c r="P38" s="199">
        <v>63474</v>
      </c>
      <c r="Q38" s="199">
        <v>66381</v>
      </c>
      <c r="R38" s="199">
        <v>70722</v>
      </c>
      <c r="S38" s="199">
        <v>73931</v>
      </c>
      <c r="T38" s="199">
        <v>76524</v>
      </c>
      <c r="U38" s="199">
        <v>81943</v>
      </c>
      <c r="V38" s="199">
        <v>84703</v>
      </c>
      <c r="W38" s="199">
        <v>85594</v>
      </c>
      <c r="X38" s="199">
        <v>85247</v>
      </c>
      <c r="Y38" s="199">
        <v>90152</v>
      </c>
      <c r="Z38" s="199">
        <v>90239</v>
      </c>
      <c r="AA38" s="199">
        <v>94089</v>
      </c>
      <c r="AB38" s="199">
        <v>95520</v>
      </c>
      <c r="AC38" s="199">
        <v>98169</v>
      </c>
      <c r="AD38" s="199">
        <v>103198</v>
      </c>
      <c r="AE38" s="199">
        <v>107705</v>
      </c>
      <c r="AF38" s="199">
        <v>106335</v>
      </c>
      <c r="AG38" s="199">
        <v>108003</v>
      </c>
      <c r="AH38" s="199">
        <v>110179</v>
      </c>
      <c r="AI38" s="199">
        <v>111582</v>
      </c>
      <c r="AJ38" s="199">
        <v>113931</v>
      </c>
    </row>
    <row r="39" spans="1:37" ht="12" customHeight="1">
      <c r="A39" s="200" t="s">
        <v>504</v>
      </c>
      <c r="B39" s="201">
        <v>23944</v>
      </c>
      <c r="C39" s="201">
        <v>26638</v>
      </c>
      <c r="D39" s="201">
        <v>29167</v>
      </c>
      <c r="E39" s="201">
        <v>33263</v>
      </c>
      <c r="F39" s="201">
        <v>37250</v>
      </c>
      <c r="G39" s="201">
        <v>40683</v>
      </c>
      <c r="H39" s="201">
        <v>43682</v>
      </c>
      <c r="I39" s="201">
        <v>47932</v>
      </c>
      <c r="J39" s="201">
        <v>51374</v>
      </c>
      <c r="K39" s="201">
        <v>54194</v>
      </c>
      <c r="L39" s="201">
        <v>55227</v>
      </c>
      <c r="M39" s="201">
        <v>54896</v>
      </c>
      <c r="N39" s="201">
        <v>56898</v>
      </c>
      <c r="O39" s="201">
        <v>59468</v>
      </c>
      <c r="P39" s="201">
        <v>63474</v>
      </c>
      <c r="Q39" s="201">
        <v>66381</v>
      </c>
      <c r="R39" s="201">
        <v>70722</v>
      </c>
      <c r="S39" s="201">
        <v>73931</v>
      </c>
      <c r="T39" s="201">
        <v>76524</v>
      </c>
      <c r="U39" s="201">
        <v>81943</v>
      </c>
      <c r="V39" s="201">
        <v>84703</v>
      </c>
      <c r="W39" s="201">
        <v>85594</v>
      </c>
      <c r="X39" s="201">
        <v>85247</v>
      </c>
      <c r="Y39" s="201">
        <v>90152</v>
      </c>
      <c r="Z39" s="201">
        <v>90239</v>
      </c>
      <c r="AA39" s="201">
        <v>94089</v>
      </c>
      <c r="AB39" s="201">
        <v>95520</v>
      </c>
      <c r="AC39" s="201">
        <v>98169</v>
      </c>
      <c r="AD39" s="201">
        <v>103198</v>
      </c>
      <c r="AE39" s="201">
        <v>107705</v>
      </c>
      <c r="AF39" s="201">
        <v>106335</v>
      </c>
      <c r="AG39" s="201">
        <v>108003</v>
      </c>
      <c r="AH39" s="201">
        <v>110179</v>
      </c>
      <c r="AI39" s="201">
        <v>111582</v>
      </c>
      <c r="AJ39" s="201">
        <v>113931</v>
      </c>
    </row>
    <row r="40" spans="1:37" ht="12" customHeight="1">
      <c r="A40" s="197" t="s">
        <v>485</v>
      </c>
      <c r="B40" s="199">
        <v>305451</v>
      </c>
      <c r="C40" s="199">
        <v>319798</v>
      </c>
      <c r="D40" s="199">
        <v>331454</v>
      </c>
      <c r="E40" s="199">
        <v>346463</v>
      </c>
      <c r="F40" s="199">
        <v>349688</v>
      </c>
      <c r="G40" s="199">
        <v>361955</v>
      </c>
      <c r="H40" s="199">
        <v>364232</v>
      </c>
      <c r="I40" s="199">
        <v>356130</v>
      </c>
      <c r="J40" s="199">
        <v>323606</v>
      </c>
      <c r="K40" s="199">
        <v>349280</v>
      </c>
      <c r="L40" s="199">
        <v>377026</v>
      </c>
      <c r="M40" s="199">
        <v>395343</v>
      </c>
      <c r="N40" s="199">
        <v>429163</v>
      </c>
      <c r="O40" s="199">
        <v>426484</v>
      </c>
      <c r="P40" s="199">
        <v>461788</v>
      </c>
      <c r="Q40" s="199">
        <v>466315</v>
      </c>
      <c r="R40" s="199">
        <v>502874</v>
      </c>
      <c r="S40" s="199">
        <v>526659</v>
      </c>
      <c r="T40" s="199">
        <v>556385</v>
      </c>
      <c r="U40" s="199">
        <v>552919</v>
      </c>
      <c r="V40" s="199">
        <v>603555</v>
      </c>
      <c r="W40" s="199">
        <v>655770</v>
      </c>
      <c r="X40" s="199">
        <v>712109</v>
      </c>
      <c r="Y40" s="199">
        <v>794734</v>
      </c>
      <c r="Z40" s="199">
        <v>814304</v>
      </c>
      <c r="AA40" s="199">
        <v>915295</v>
      </c>
      <c r="AB40" s="199">
        <v>964206</v>
      </c>
      <c r="AC40" s="199">
        <v>1066211</v>
      </c>
      <c r="AD40" s="199">
        <v>1111947</v>
      </c>
      <c r="AE40" s="199">
        <v>1196611</v>
      </c>
      <c r="AF40" s="199">
        <v>621349</v>
      </c>
      <c r="AG40" s="199">
        <v>505624</v>
      </c>
      <c r="AH40" s="199">
        <v>848729</v>
      </c>
      <c r="AI40" s="199">
        <v>1254681</v>
      </c>
      <c r="AJ40" s="199">
        <v>1577780</v>
      </c>
    </row>
    <row r="41" spans="1:37" ht="12" customHeight="1">
      <c r="A41" s="200" t="s">
        <v>504</v>
      </c>
      <c r="B41" s="201">
        <v>305451</v>
      </c>
      <c r="C41" s="201">
        <v>319798</v>
      </c>
      <c r="D41" s="201">
        <v>331454</v>
      </c>
      <c r="E41" s="201">
        <v>346463</v>
      </c>
      <c r="F41" s="201">
        <v>349688</v>
      </c>
      <c r="G41" s="201">
        <v>361955</v>
      </c>
      <c r="H41" s="201">
        <v>364232</v>
      </c>
      <c r="I41" s="201">
        <v>356130</v>
      </c>
      <c r="J41" s="201">
        <v>323606</v>
      </c>
      <c r="K41" s="201">
        <v>349280</v>
      </c>
      <c r="L41" s="201">
        <v>377026</v>
      </c>
      <c r="M41" s="201">
        <v>395343</v>
      </c>
      <c r="N41" s="201">
        <v>429163</v>
      </c>
      <c r="O41" s="201">
        <v>426484</v>
      </c>
      <c r="P41" s="201">
        <v>461788</v>
      </c>
      <c r="Q41" s="201">
        <v>466315</v>
      </c>
      <c r="R41" s="201">
        <v>502874</v>
      </c>
      <c r="S41" s="201">
        <v>526659</v>
      </c>
      <c r="T41" s="201">
        <v>556385</v>
      </c>
      <c r="U41" s="201">
        <v>552919</v>
      </c>
      <c r="V41" s="201">
        <v>603555</v>
      </c>
      <c r="W41" s="201">
        <v>655770</v>
      </c>
      <c r="X41" s="201">
        <v>712109</v>
      </c>
      <c r="Y41" s="201">
        <v>794734</v>
      </c>
      <c r="Z41" s="201">
        <v>814304</v>
      </c>
      <c r="AA41" s="201">
        <v>915295</v>
      </c>
      <c r="AB41" s="201">
        <v>964206</v>
      </c>
      <c r="AC41" s="201">
        <v>1066211</v>
      </c>
      <c r="AD41" s="201">
        <v>1111947</v>
      </c>
      <c r="AE41" s="201">
        <v>1196611</v>
      </c>
      <c r="AF41" s="201">
        <v>621349</v>
      </c>
      <c r="AG41" s="201">
        <v>505624</v>
      </c>
      <c r="AH41" s="201">
        <v>848729</v>
      </c>
      <c r="AI41" s="201">
        <v>1254681</v>
      </c>
      <c r="AJ41" s="201">
        <v>1577780</v>
      </c>
    </row>
    <row r="42" spans="1:37" ht="12" customHeight="1">
      <c r="A42" s="197" t="s">
        <v>486</v>
      </c>
      <c r="B42" s="199">
        <v>76452</v>
      </c>
      <c r="C42" s="199">
        <v>88809</v>
      </c>
      <c r="D42" s="199">
        <v>115680</v>
      </c>
      <c r="E42" s="199">
        <v>141107</v>
      </c>
      <c r="F42" s="199">
        <v>172648</v>
      </c>
      <c r="G42" s="199">
        <v>188719</v>
      </c>
      <c r="H42" s="199">
        <v>209702</v>
      </c>
      <c r="I42" s="199">
        <v>210922</v>
      </c>
      <c r="J42" s="199">
        <v>152822</v>
      </c>
      <c r="K42" s="199">
        <v>88564</v>
      </c>
      <c r="L42" s="199">
        <v>98949</v>
      </c>
      <c r="M42" s="199">
        <v>118893</v>
      </c>
      <c r="N42" s="199">
        <v>130867</v>
      </c>
      <c r="O42" s="199">
        <v>149609</v>
      </c>
      <c r="P42" s="199">
        <v>162891</v>
      </c>
      <c r="Q42" s="199">
        <v>164677</v>
      </c>
      <c r="R42" s="199">
        <v>162741</v>
      </c>
      <c r="S42" s="199">
        <v>168420</v>
      </c>
      <c r="T42" s="199">
        <v>178241</v>
      </c>
      <c r="U42" s="199">
        <v>193603</v>
      </c>
      <c r="V42" s="199">
        <v>199694</v>
      </c>
      <c r="W42" s="199">
        <v>206033</v>
      </c>
      <c r="X42" s="199">
        <v>238546</v>
      </c>
      <c r="Y42" s="199">
        <v>274577</v>
      </c>
      <c r="Z42" s="199">
        <v>292373</v>
      </c>
      <c r="AA42" s="199">
        <v>307492</v>
      </c>
      <c r="AB42" s="199">
        <v>319608</v>
      </c>
      <c r="AC42" s="199">
        <v>329099</v>
      </c>
      <c r="AD42" s="199">
        <v>345062</v>
      </c>
      <c r="AE42" s="199">
        <v>353228</v>
      </c>
      <c r="AF42" s="199">
        <v>357737</v>
      </c>
      <c r="AG42" s="199">
        <v>366440</v>
      </c>
      <c r="AH42" s="199">
        <v>362037</v>
      </c>
      <c r="AI42" s="199">
        <v>379014</v>
      </c>
      <c r="AJ42" s="199">
        <v>390673</v>
      </c>
    </row>
    <row r="43" spans="1:37" ht="12" customHeight="1">
      <c r="A43" s="200" t="s">
        <v>504</v>
      </c>
      <c r="B43" s="201">
        <v>76452</v>
      </c>
      <c r="C43" s="201">
        <v>88809</v>
      </c>
      <c r="D43" s="201">
        <v>115680</v>
      </c>
      <c r="E43" s="201">
        <v>141107</v>
      </c>
      <c r="F43" s="201">
        <v>172648</v>
      </c>
      <c r="G43" s="201">
        <v>188719</v>
      </c>
      <c r="H43" s="201">
        <v>209702</v>
      </c>
      <c r="I43" s="201">
        <v>210922</v>
      </c>
      <c r="J43" s="201">
        <v>152822</v>
      </c>
      <c r="K43" s="201">
        <v>88564</v>
      </c>
      <c r="L43" s="201">
        <v>98949</v>
      </c>
      <c r="M43" s="201">
        <v>118893</v>
      </c>
      <c r="N43" s="201">
        <v>130867</v>
      </c>
      <c r="O43" s="201">
        <v>149609</v>
      </c>
      <c r="P43" s="201">
        <v>162891</v>
      </c>
      <c r="Q43" s="201">
        <v>164677</v>
      </c>
      <c r="R43" s="201">
        <v>162741</v>
      </c>
      <c r="S43" s="201">
        <v>168420</v>
      </c>
      <c r="T43" s="201">
        <v>178241</v>
      </c>
      <c r="U43" s="201">
        <v>193603</v>
      </c>
      <c r="V43" s="201">
        <v>199694</v>
      </c>
      <c r="W43" s="201">
        <v>206033</v>
      </c>
      <c r="X43" s="201">
        <v>238546</v>
      </c>
      <c r="Y43" s="201">
        <v>274577</v>
      </c>
      <c r="Z43" s="201">
        <v>292373</v>
      </c>
      <c r="AA43" s="201">
        <v>307492</v>
      </c>
      <c r="AB43" s="201">
        <v>319608</v>
      </c>
      <c r="AC43" s="201">
        <v>329099</v>
      </c>
      <c r="AD43" s="201">
        <v>345062</v>
      </c>
      <c r="AE43" s="201">
        <v>353228</v>
      </c>
      <c r="AF43" s="201">
        <v>357737</v>
      </c>
      <c r="AG43" s="201">
        <v>366440</v>
      </c>
      <c r="AH43" s="201">
        <v>362037</v>
      </c>
      <c r="AI43" s="201">
        <v>379014</v>
      </c>
      <c r="AJ43" s="201">
        <v>390673</v>
      </c>
    </row>
    <row r="44" spans="1:37" ht="12" customHeight="1">
      <c r="A44" s="197" t="s">
        <v>487</v>
      </c>
      <c r="B44" s="199">
        <v>144971</v>
      </c>
      <c r="C44" s="199">
        <v>153453</v>
      </c>
      <c r="D44" s="199">
        <v>159339</v>
      </c>
      <c r="E44" s="199">
        <v>163538</v>
      </c>
      <c r="F44" s="199">
        <v>171752</v>
      </c>
      <c r="G44" s="199">
        <v>183303</v>
      </c>
      <c r="H44" s="199">
        <v>187488</v>
      </c>
      <c r="I44" s="199">
        <v>185986</v>
      </c>
      <c r="J44" s="199">
        <v>147647</v>
      </c>
      <c r="K44" s="199">
        <v>160427</v>
      </c>
      <c r="L44" s="199">
        <v>166670</v>
      </c>
      <c r="M44" s="199">
        <v>170214</v>
      </c>
      <c r="N44" s="199">
        <v>182072</v>
      </c>
      <c r="O44" s="199">
        <v>195967</v>
      </c>
      <c r="P44" s="199">
        <v>218274</v>
      </c>
      <c r="Q44" s="199">
        <v>223910</v>
      </c>
      <c r="R44" s="199">
        <v>226821</v>
      </c>
      <c r="S44" s="199">
        <v>233676</v>
      </c>
      <c r="T44" s="199">
        <v>234203</v>
      </c>
      <c r="U44" s="199">
        <v>228440</v>
      </c>
      <c r="V44" s="199">
        <v>232967</v>
      </c>
      <c r="W44" s="199">
        <v>257970</v>
      </c>
      <c r="X44" s="199">
        <v>273714</v>
      </c>
      <c r="Y44" s="199">
        <v>293897</v>
      </c>
      <c r="Z44" s="199">
        <v>315870</v>
      </c>
      <c r="AA44" s="199">
        <v>360279</v>
      </c>
      <c r="AB44" s="199">
        <v>371202</v>
      </c>
      <c r="AC44" s="199">
        <v>400579</v>
      </c>
      <c r="AD44" s="199">
        <v>426212</v>
      </c>
      <c r="AE44" s="199">
        <v>449155</v>
      </c>
      <c r="AF44" s="199">
        <v>395069</v>
      </c>
      <c r="AG44" s="199">
        <v>383063</v>
      </c>
      <c r="AH44" s="199">
        <v>386868</v>
      </c>
      <c r="AI44" s="199">
        <v>394539</v>
      </c>
      <c r="AJ44" s="199">
        <v>387688</v>
      </c>
    </row>
    <row r="45" spans="1:37" ht="12" customHeight="1">
      <c r="A45" s="200" t="s">
        <v>506</v>
      </c>
      <c r="B45" s="201">
        <v>39185</v>
      </c>
      <c r="C45" s="201">
        <v>44141</v>
      </c>
      <c r="D45" s="201">
        <v>47495</v>
      </c>
      <c r="E45" s="201">
        <v>47457</v>
      </c>
      <c r="F45" s="201">
        <v>53245</v>
      </c>
      <c r="G45" s="201">
        <v>58930</v>
      </c>
      <c r="H45" s="201">
        <v>57118</v>
      </c>
      <c r="I45" s="201">
        <v>54702</v>
      </c>
      <c r="J45" s="201">
        <v>32527</v>
      </c>
      <c r="K45" s="201">
        <v>39646</v>
      </c>
      <c r="L45" s="201">
        <v>42088</v>
      </c>
      <c r="M45" s="201">
        <v>41734</v>
      </c>
      <c r="N45" s="201">
        <v>44020</v>
      </c>
      <c r="O45" s="201">
        <v>47654</v>
      </c>
      <c r="P45" s="201">
        <v>54267</v>
      </c>
      <c r="Q45" s="201">
        <v>50868</v>
      </c>
      <c r="R45" s="201">
        <v>45345</v>
      </c>
      <c r="S45" s="201">
        <v>48588</v>
      </c>
      <c r="T45" s="201">
        <v>49899</v>
      </c>
      <c r="U45" s="201">
        <v>48443</v>
      </c>
      <c r="V45" s="201">
        <v>51805</v>
      </c>
      <c r="W45" s="201">
        <v>60381</v>
      </c>
      <c r="X45" s="201">
        <v>64218</v>
      </c>
      <c r="Y45" s="201">
        <v>72021</v>
      </c>
      <c r="Z45" s="201">
        <v>75125</v>
      </c>
      <c r="AA45" s="201">
        <v>91640</v>
      </c>
      <c r="AB45" s="201">
        <v>93371</v>
      </c>
      <c r="AC45" s="201">
        <v>103459</v>
      </c>
      <c r="AD45" s="201">
        <v>114101</v>
      </c>
      <c r="AE45" s="201">
        <v>118627</v>
      </c>
      <c r="AF45" s="201">
        <v>90615</v>
      </c>
      <c r="AG45" s="201">
        <v>85001</v>
      </c>
      <c r="AH45" s="201">
        <v>83790</v>
      </c>
      <c r="AI45" s="201">
        <v>82250</v>
      </c>
      <c r="AJ45" s="201">
        <v>79809</v>
      </c>
    </row>
    <row r="46" spans="1:37" s="180" customFormat="1" ht="12" customHeight="1">
      <c r="A46" s="200" t="s">
        <v>505</v>
      </c>
      <c r="B46" s="201">
        <v>2277</v>
      </c>
      <c r="C46" s="201">
        <v>2475</v>
      </c>
      <c r="D46" s="201">
        <v>2656</v>
      </c>
      <c r="E46" s="201">
        <v>2794</v>
      </c>
      <c r="F46" s="201">
        <v>2749</v>
      </c>
      <c r="G46" s="201">
        <v>3425</v>
      </c>
      <c r="H46" s="201">
        <v>3562</v>
      </c>
      <c r="I46" s="201">
        <v>4297</v>
      </c>
      <c r="J46" s="201">
        <v>4360</v>
      </c>
      <c r="K46" s="201">
        <v>5078</v>
      </c>
      <c r="L46" s="201">
        <v>6579</v>
      </c>
      <c r="M46" s="201">
        <v>8086</v>
      </c>
      <c r="N46" s="201">
        <v>6306</v>
      </c>
      <c r="O46" s="201">
        <v>6989</v>
      </c>
      <c r="P46" s="201">
        <v>8628</v>
      </c>
      <c r="Q46" s="201">
        <v>9899</v>
      </c>
      <c r="R46" s="201">
        <v>11037</v>
      </c>
      <c r="S46" s="201">
        <v>12631</v>
      </c>
      <c r="T46" s="201">
        <v>14629</v>
      </c>
      <c r="U46" s="201">
        <v>16492</v>
      </c>
      <c r="V46" s="201">
        <v>17807</v>
      </c>
      <c r="W46" s="201">
        <v>23082</v>
      </c>
      <c r="X46" s="201">
        <v>24931</v>
      </c>
      <c r="Y46" s="201">
        <v>26345</v>
      </c>
      <c r="Z46" s="201">
        <v>36618</v>
      </c>
      <c r="AA46" s="201">
        <v>46271</v>
      </c>
      <c r="AB46" s="201">
        <v>49090</v>
      </c>
      <c r="AC46" s="201">
        <v>50590</v>
      </c>
      <c r="AD46" s="201">
        <v>56636</v>
      </c>
      <c r="AE46" s="201">
        <v>62627</v>
      </c>
      <c r="AF46" s="201">
        <v>57930</v>
      </c>
      <c r="AG46" s="201">
        <v>52421</v>
      </c>
      <c r="AH46" s="201">
        <v>51183</v>
      </c>
      <c r="AI46" s="201">
        <v>52580</v>
      </c>
      <c r="AJ46" s="201">
        <v>54612</v>
      </c>
      <c r="AK46" s="36"/>
    </row>
    <row r="47" spans="1:37" s="180" customFormat="1" ht="12" customHeight="1">
      <c r="A47" s="200" t="s">
        <v>503</v>
      </c>
      <c r="B47" s="201">
        <v>27127</v>
      </c>
      <c r="C47" s="201">
        <v>29691</v>
      </c>
      <c r="D47" s="201">
        <v>32617</v>
      </c>
      <c r="E47" s="201">
        <v>35819</v>
      </c>
      <c r="F47" s="201">
        <v>38341</v>
      </c>
      <c r="G47" s="201">
        <v>40650</v>
      </c>
      <c r="H47" s="201">
        <v>43676</v>
      </c>
      <c r="I47" s="201">
        <v>44938</v>
      </c>
      <c r="J47" s="201">
        <v>42550</v>
      </c>
      <c r="K47" s="201">
        <v>44687</v>
      </c>
      <c r="L47" s="201">
        <v>45136</v>
      </c>
      <c r="M47" s="201">
        <v>45594</v>
      </c>
      <c r="N47" s="201">
        <v>49527</v>
      </c>
      <c r="O47" s="201">
        <v>52337</v>
      </c>
      <c r="P47" s="201">
        <v>55653</v>
      </c>
      <c r="Q47" s="201">
        <v>60155</v>
      </c>
      <c r="R47" s="201">
        <v>65334</v>
      </c>
      <c r="S47" s="201">
        <v>68051</v>
      </c>
      <c r="T47" s="201">
        <v>71670</v>
      </c>
      <c r="U47" s="201">
        <v>72076</v>
      </c>
      <c r="V47" s="201">
        <v>73844</v>
      </c>
      <c r="W47" s="201">
        <v>79809</v>
      </c>
      <c r="X47" s="201">
        <v>85000</v>
      </c>
      <c r="Y47" s="201">
        <v>90771</v>
      </c>
      <c r="Z47" s="201">
        <v>98401</v>
      </c>
      <c r="AA47" s="201">
        <v>107924</v>
      </c>
      <c r="AB47" s="201">
        <v>110807</v>
      </c>
      <c r="AC47" s="201">
        <v>118792</v>
      </c>
      <c r="AD47" s="201">
        <v>121384</v>
      </c>
      <c r="AE47" s="201">
        <v>130163</v>
      </c>
      <c r="AF47" s="201">
        <v>138377</v>
      </c>
      <c r="AG47" s="201">
        <v>149707</v>
      </c>
      <c r="AH47" s="201">
        <v>156636</v>
      </c>
      <c r="AI47" s="201">
        <v>166177</v>
      </c>
      <c r="AJ47" s="201">
        <v>158087</v>
      </c>
      <c r="AK47" s="36"/>
    </row>
    <row r="48" spans="1:37" ht="12" customHeight="1">
      <c r="A48" s="200" t="s">
        <v>504</v>
      </c>
      <c r="B48" s="201">
        <v>77179</v>
      </c>
      <c r="C48" s="201">
        <v>77719</v>
      </c>
      <c r="D48" s="201">
        <v>77044</v>
      </c>
      <c r="E48" s="201">
        <v>77953</v>
      </c>
      <c r="F48" s="201">
        <v>78005</v>
      </c>
      <c r="G48" s="201">
        <v>81019</v>
      </c>
      <c r="H48" s="201">
        <v>83743</v>
      </c>
      <c r="I48" s="201">
        <v>82615</v>
      </c>
      <c r="J48" s="201">
        <v>67971</v>
      </c>
      <c r="K48" s="201">
        <v>71041</v>
      </c>
      <c r="L48" s="201">
        <v>72986</v>
      </c>
      <c r="M48" s="201">
        <v>74821</v>
      </c>
      <c r="N48" s="201">
        <v>82219</v>
      </c>
      <c r="O48" s="201">
        <v>88987</v>
      </c>
      <c r="P48" s="201">
        <v>99672</v>
      </c>
      <c r="Q48" s="201">
        <v>103282</v>
      </c>
      <c r="R48" s="201">
        <v>106122</v>
      </c>
      <c r="S48" s="201">
        <v>105184</v>
      </c>
      <c r="T48" s="201">
        <v>98894</v>
      </c>
      <c r="U48" s="201">
        <v>92838</v>
      </c>
      <c r="V48" s="201">
        <v>90219</v>
      </c>
      <c r="W48" s="201">
        <v>94566</v>
      </c>
      <c r="X48" s="201">
        <v>99446</v>
      </c>
      <c r="Y48" s="201">
        <v>103225</v>
      </c>
      <c r="Z48" s="201">
        <v>105678</v>
      </c>
      <c r="AA48" s="201">
        <v>112460</v>
      </c>
      <c r="AB48" s="201">
        <v>116169</v>
      </c>
      <c r="AC48" s="201">
        <v>124734</v>
      </c>
      <c r="AD48" s="201">
        <v>129177</v>
      </c>
      <c r="AE48" s="201">
        <v>133649</v>
      </c>
      <c r="AF48" s="201">
        <v>112828</v>
      </c>
      <c r="AG48" s="201">
        <v>103355</v>
      </c>
      <c r="AH48" s="201">
        <v>104399</v>
      </c>
      <c r="AI48" s="201">
        <v>105836</v>
      </c>
      <c r="AJ48" s="201">
        <v>107171</v>
      </c>
    </row>
    <row r="49" spans="1:36" ht="12" customHeight="1">
      <c r="A49" s="197" t="s">
        <v>509</v>
      </c>
      <c r="B49" s="199">
        <v>50076</v>
      </c>
      <c r="C49" s="199">
        <v>48759</v>
      </c>
      <c r="D49" s="199">
        <v>49443</v>
      </c>
      <c r="E49" s="199">
        <v>50276</v>
      </c>
      <c r="F49" s="199">
        <v>50406</v>
      </c>
      <c r="G49" s="199">
        <v>50343</v>
      </c>
      <c r="H49" s="199">
        <v>50127</v>
      </c>
      <c r="I49" s="199">
        <v>49901</v>
      </c>
      <c r="J49" s="199">
        <v>48428</v>
      </c>
      <c r="K49" s="199">
        <v>50682</v>
      </c>
      <c r="L49" s="199">
        <v>53783</v>
      </c>
      <c r="M49" s="199">
        <v>57383</v>
      </c>
      <c r="N49" s="199">
        <v>57318</v>
      </c>
      <c r="O49" s="199">
        <v>58131</v>
      </c>
      <c r="P49" s="199">
        <v>59626</v>
      </c>
      <c r="Q49" s="199">
        <v>62259</v>
      </c>
      <c r="R49" s="199">
        <v>66292</v>
      </c>
      <c r="S49" s="199">
        <v>67241</v>
      </c>
      <c r="T49" s="199">
        <v>72434</v>
      </c>
      <c r="U49" s="199">
        <v>78501</v>
      </c>
      <c r="V49" s="199">
        <v>79454</v>
      </c>
      <c r="W49" s="199">
        <v>85648</v>
      </c>
      <c r="X49" s="199">
        <v>90374</v>
      </c>
      <c r="Y49" s="199">
        <v>95631</v>
      </c>
      <c r="Z49" s="199">
        <v>102513</v>
      </c>
      <c r="AA49" s="199">
        <v>101974</v>
      </c>
      <c r="AB49" s="199">
        <v>103575</v>
      </c>
      <c r="AC49" s="199">
        <v>105411</v>
      </c>
      <c r="AD49" s="199">
        <v>106570</v>
      </c>
      <c r="AE49" s="199">
        <v>109521</v>
      </c>
      <c r="AF49" s="199">
        <v>104201</v>
      </c>
      <c r="AG49" s="199">
        <v>98874</v>
      </c>
      <c r="AH49" s="199">
        <v>97194</v>
      </c>
      <c r="AI49" s="199">
        <v>97616</v>
      </c>
      <c r="AJ49" s="199">
        <v>99133</v>
      </c>
    </row>
    <row r="50" spans="1:36" ht="12" customHeight="1">
      <c r="A50" s="200" t="s">
        <v>505</v>
      </c>
      <c r="B50" s="201">
        <v>209</v>
      </c>
      <c r="C50" s="201">
        <v>216</v>
      </c>
      <c r="D50" s="201">
        <v>224</v>
      </c>
      <c r="E50" s="201">
        <v>232</v>
      </c>
      <c r="F50" s="201">
        <v>239</v>
      </c>
      <c r="G50" s="201">
        <v>239</v>
      </c>
      <c r="H50" s="201">
        <v>244</v>
      </c>
      <c r="I50" s="201">
        <v>232</v>
      </c>
      <c r="J50" s="201">
        <v>207</v>
      </c>
      <c r="K50" s="201">
        <v>217</v>
      </c>
      <c r="L50" s="201">
        <v>211</v>
      </c>
      <c r="M50" s="201">
        <v>218</v>
      </c>
      <c r="N50" s="201">
        <v>227</v>
      </c>
      <c r="O50" s="201">
        <v>237</v>
      </c>
      <c r="P50" s="201">
        <v>244</v>
      </c>
      <c r="Q50" s="201">
        <v>258</v>
      </c>
      <c r="R50" s="201">
        <v>265</v>
      </c>
      <c r="S50" s="201">
        <v>283</v>
      </c>
      <c r="T50" s="201">
        <v>324</v>
      </c>
      <c r="U50" s="201">
        <v>360</v>
      </c>
      <c r="V50" s="201">
        <v>513</v>
      </c>
      <c r="W50" s="201">
        <v>598</v>
      </c>
      <c r="X50" s="201">
        <v>798</v>
      </c>
      <c r="Y50" s="201">
        <v>957</v>
      </c>
      <c r="Z50" s="201">
        <v>1079</v>
      </c>
      <c r="AA50" s="201">
        <v>1095</v>
      </c>
      <c r="AB50" s="201">
        <v>1076</v>
      </c>
      <c r="AC50" s="201">
        <v>1007</v>
      </c>
      <c r="AD50" s="201">
        <v>962</v>
      </c>
      <c r="AE50" s="201">
        <v>955</v>
      </c>
      <c r="AF50" s="201">
        <v>908</v>
      </c>
      <c r="AG50" s="201">
        <v>877</v>
      </c>
      <c r="AH50" s="201">
        <v>931</v>
      </c>
      <c r="AI50" s="201">
        <v>961</v>
      </c>
      <c r="AJ50" s="201">
        <v>953</v>
      </c>
    </row>
    <row r="51" spans="1:36" ht="12" customHeight="1">
      <c r="A51" s="200" t="s">
        <v>503</v>
      </c>
      <c r="B51" s="201">
        <v>1967</v>
      </c>
      <c r="C51" s="201">
        <v>2029</v>
      </c>
      <c r="D51" s="201">
        <v>2217</v>
      </c>
      <c r="E51" s="201">
        <v>2383</v>
      </c>
      <c r="F51" s="201">
        <v>2577</v>
      </c>
      <c r="G51" s="201">
        <v>2838</v>
      </c>
      <c r="H51" s="201">
        <v>2983</v>
      </c>
      <c r="I51" s="201">
        <v>3369</v>
      </c>
      <c r="J51" s="201">
        <v>3476</v>
      </c>
      <c r="K51" s="201">
        <v>3657</v>
      </c>
      <c r="L51" s="201">
        <v>3907</v>
      </c>
      <c r="M51" s="201">
        <v>4133</v>
      </c>
      <c r="N51" s="201">
        <v>4958</v>
      </c>
      <c r="O51" s="201">
        <v>6180</v>
      </c>
      <c r="P51" s="201">
        <v>8002</v>
      </c>
      <c r="Q51" s="201">
        <v>10899</v>
      </c>
      <c r="R51" s="201">
        <v>15353</v>
      </c>
      <c r="S51" s="201">
        <v>14460</v>
      </c>
      <c r="T51" s="201">
        <v>14766</v>
      </c>
      <c r="U51" s="201">
        <v>15950</v>
      </c>
      <c r="V51" s="201">
        <v>17079</v>
      </c>
      <c r="W51" s="201">
        <v>17833</v>
      </c>
      <c r="X51" s="201">
        <v>17578</v>
      </c>
      <c r="Y51" s="201">
        <v>18210</v>
      </c>
      <c r="Z51" s="201">
        <v>19078</v>
      </c>
      <c r="AA51" s="201">
        <v>19829</v>
      </c>
      <c r="AB51" s="201">
        <v>19852</v>
      </c>
      <c r="AC51" s="201">
        <v>20283</v>
      </c>
      <c r="AD51" s="201">
        <v>20335</v>
      </c>
      <c r="AE51" s="201">
        <v>20542</v>
      </c>
      <c r="AF51" s="201">
        <v>19688</v>
      </c>
      <c r="AG51" s="201">
        <v>19179</v>
      </c>
      <c r="AH51" s="201">
        <v>19603</v>
      </c>
      <c r="AI51" s="201">
        <v>19883</v>
      </c>
      <c r="AJ51" s="201">
        <v>20463</v>
      </c>
    </row>
    <row r="52" spans="1:36" ht="12" customHeight="1">
      <c r="A52" s="200" t="s">
        <v>504</v>
      </c>
      <c r="B52" s="201">
        <v>48488</v>
      </c>
      <c r="C52" s="201">
        <v>47010</v>
      </c>
      <c r="D52" s="201">
        <v>47416</v>
      </c>
      <c r="E52" s="201">
        <v>48018</v>
      </c>
      <c r="F52" s="201">
        <v>47866</v>
      </c>
      <c r="G52" s="201">
        <v>47441</v>
      </c>
      <c r="H52" s="201">
        <v>47030</v>
      </c>
      <c r="I52" s="201">
        <v>46342</v>
      </c>
      <c r="J52" s="201">
        <v>44754</v>
      </c>
      <c r="K52" s="201">
        <v>46816</v>
      </c>
      <c r="L52" s="201">
        <v>49669</v>
      </c>
      <c r="M52" s="201">
        <v>53038</v>
      </c>
      <c r="N52" s="201">
        <v>52133</v>
      </c>
      <c r="O52" s="201">
        <v>51714</v>
      </c>
      <c r="P52" s="201">
        <v>51373</v>
      </c>
      <c r="Q52" s="201">
        <v>51110</v>
      </c>
      <c r="R52" s="201">
        <v>50828</v>
      </c>
      <c r="S52" s="201">
        <v>52569</v>
      </c>
      <c r="T52" s="201">
        <v>57358</v>
      </c>
      <c r="U52" s="201">
        <v>62201</v>
      </c>
      <c r="V52" s="201">
        <v>61951</v>
      </c>
      <c r="W52" s="201">
        <v>67268</v>
      </c>
      <c r="X52" s="201">
        <v>71978</v>
      </c>
      <c r="Y52" s="201">
        <v>76432</v>
      </c>
      <c r="Z52" s="201">
        <v>82286</v>
      </c>
      <c r="AA52" s="201">
        <v>81082</v>
      </c>
      <c r="AB52" s="201">
        <v>82638</v>
      </c>
      <c r="AC52" s="201">
        <v>84093</v>
      </c>
      <c r="AD52" s="201">
        <v>85213</v>
      </c>
      <c r="AE52" s="201">
        <v>87920</v>
      </c>
      <c r="AF52" s="201">
        <v>83516</v>
      </c>
      <c r="AG52" s="201">
        <v>78767</v>
      </c>
      <c r="AH52" s="201">
        <v>76683</v>
      </c>
      <c r="AI52" s="201">
        <v>76825</v>
      </c>
      <c r="AJ52" s="201">
        <v>77788</v>
      </c>
    </row>
    <row r="53" spans="1:36" ht="12" customHeight="1">
      <c r="A53" s="182" t="s">
        <v>494</v>
      </c>
      <c r="B53" s="202">
        <v>1939809</v>
      </c>
      <c r="C53" s="202">
        <v>2030763</v>
      </c>
      <c r="D53" s="202">
        <v>2221065</v>
      </c>
      <c r="E53" s="202">
        <v>2408422</v>
      </c>
      <c r="F53" s="202">
        <v>2568524</v>
      </c>
      <c r="G53" s="202">
        <v>2820666</v>
      </c>
      <c r="H53" s="202">
        <v>2985565</v>
      </c>
      <c r="I53" s="202">
        <v>2960724</v>
      </c>
      <c r="J53" s="202">
        <v>2715955</v>
      </c>
      <c r="K53" s="202">
        <v>2821048</v>
      </c>
      <c r="L53" s="202">
        <v>3018672</v>
      </c>
      <c r="M53" s="202">
        <v>3202238</v>
      </c>
      <c r="N53" s="202">
        <v>3407866</v>
      </c>
      <c r="O53" s="202">
        <v>3637671</v>
      </c>
      <c r="P53" s="202">
        <v>3904948</v>
      </c>
      <c r="Q53" s="202">
        <v>4068697</v>
      </c>
      <c r="R53" s="202">
        <v>4239771</v>
      </c>
      <c r="S53" s="202">
        <v>4330732</v>
      </c>
      <c r="T53" s="202">
        <v>4460130</v>
      </c>
      <c r="U53" s="202">
        <v>4392940</v>
      </c>
      <c r="V53" s="202">
        <v>4670045</v>
      </c>
      <c r="W53" s="202">
        <v>4872718</v>
      </c>
      <c r="X53" s="202">
        <v>5231512</v>
      </c>
      <c r="Y53" s="202">
        <v>5403648</v>
      </c>
      <c r="Z53" s="202">
        <v>5408705</v>
      </c>
      <c r="AA53" s="202">
        <v>5676338</v>
      </c>
      <c r="AB53" s="202">
        <v>5893801</v>
      </c>
      <c r="AC53" s="202">
        <v>6201593</v>
      </c>
      <c r="AD53" s="202">
        <v>6439833</v>
      </c>
      <c r="AE53" s="202">
        <v>6676514</v>
      </c>
      <c r="AF53" s="202">
        <v>5822485</v>
      </c>
      <c r="AG53" s="202">
        <v>5717833</v>
      </c>
      <c r="AH53" s="202">
        <v>6223692</v>
      </c>
      <c r="AI53" s="202">
        <v>6819037</v>
      </c>
      <c r="AJ53" s="202">
        <v>7268361</v>
      </c>
    </row>
    <row r="54" spans="1:36" ht="12" customHeight="1">
      <c r="A54" s="53" t="s">
        <v>495</v>
      </c>
      <c r="B54" s="201">
        <v>57639</v>
      </c>
      <c r="C54" s="201">
        <v>59838</v>
      </c>
      <c r="D54" s="201">
        <v>69848</v>
      </c>
      <c r="E54" s="201">
        <v>82698</v>
      </c>
      <c r="F54" s="201">
        <v>106997</v>
      </c>
      <c r="G54" s="201">
        <v>106553</v>
      </c>
      <c r="H54" s="201">
        <v>106096</v>
      </c>
      <c r="I54" s="201">
        <v>96307</v>
      </c>
      <c r="J54" s="201">
        <v>75595</v>
      </c>
      <c r="K54" s="201">
        <v>89008</v>
      </c>
      <c r="L54" s="201">
        <v>97109</v>
      </c>
      <c r="M54" s="201">
        <v>103620</v>
      </c>
      <c r="N54" s="201">
        <v>113680</v>
      </c>
      <c r="O54" s="201">
        <v>102024</v>
      </c>
      <c r="P54" s="201">
        <v>139952</v>
      </c>
      <c r="Q54" s="201">
        <v>122433</v>
      </c>
      <c r="R54" s="201">
        <v>128735</v>
      </c>
      <c r="S54" s="201">
        <v>129201</v>
      </c>
      <c r="T54" s="201">
        <v>116199</v>
      </c>
      <c r="U54" s="201">
        <v>105783</v>
      </c>
      <c r="V54" s="201">
        <v>125284</v>
      </c>
      <c r="W54" s="201">
        <v>125791</v>
      </c>
      <c r="X54" s="201">
        <v>145124</v>
      </c>
      <c r="Y54" s="201">
        <v>143834</v>
      </c>
      <c r="Z54" s="201">
        <v>160885</v>
      </c>
      <c r="AA54" s="201">
        <v>181198</v>
      </c>
      <c r="AB54" s="201">
        <v>218529</v>
      </c>
      <c r="AC54" s="201">
        <v>240634</v>
      </c>
      <c r="AD54" s="201">
        <v>261522</v>
      </c>
      <c r="AE54" s="201">
        <v>253229</v>
      </c>
      <c r="AF54" s="201">
        <v>87252</v>
      </c>
      <c r="AG54" s="201">
        <v>67994</v>
      </c>
      <c r="AH54" s="201">
        <v>144452</v>
      </c>
      <c r="AI54" s="201">
        <v>250853</v>
      </c>
      <c r="AJ54" s="201">
        <v>332380</v>
      </c>
    </row>
    <row r="55" spans="1:36" ht="12" customHeight="1">
      <c r="A55" s="184" t="s">
        <v>496</v>
      </c>
      <c r="B55" s="201">
        <v>118451</v>
      </c>
      <c r="C55" s="201">
        <v>115167</v>
      </c>
      <c r="D55" s="201">
        <v>121442</v>
      </c>
      <c r="E55" s="201">
        <v>143097</v>
      </c>
      <c r="F55" s="201">
        <v>143692</v>
      </c>
      <c r="G55" s="201">
        <v>181055</v>
      </c>
      <c r="H55" s="201">
        <v>204352</v>
      </c>
      <c r="I55" s="201">
        <v>209794</v>
      </c>
      <c r="J55" s="201">
        <v>231240</v>
      </c>
      <c r="K55" s="201">
        <v>243583</v>
      </c>
      <c r="L55" s="201">
        <v>261402</v>
      </c>
      <c r="M55" s="201">
        <v>282780</v>
      </c>
      <c r="N55" s="201">
        <v>310346</v>
      </c>
      <c r="O55" s="201">
        <v>292589</v>
      </c>
      <c r="P55" s="201">
        <v>340665</v>
      </c>
      <c r="Q55" s="201">
        <v>331651</v>
      </c>
      <c r="R55" s="201">
        <v>404367</v>
      </c>
      <c r="S55" s="201">
        <v>451145</v>
      </c>
      <c r="T55" s="201">
        <v>454077</v>
      </c>
      <c r="U55" s="201">
        <v>409655</v>
      </c>
      <c r="V55" s="201">
        <v>483557</v>
      </c>
      <c r="W55" s="201">
        <v>617383</v>
      </c>
      <c r="X55" s="201">
        <v>674573</v>
      </c>
      <c r="Y55" s="201">
        <v>813539</v>
      </c>
      <c r="Z55" s="201">
        <v>808294</v>
      </c>
      <c r="AA55" s="201">
        <v>987273</v>
      </c>
      <c r="AB55" s="201">
        <v>1107338</v>
      </c>
      <c r="AC55" s="201">
        <v>1294920</v>
      </c>
      <c r="AD55" s="201">
        <v>1314276</v>
      </c>
      <c r="AE55" s="201">
        <v>1326724</v>
      </c>
      <c r="AF55" s="201">
        <v>265203</v>
      </c>
      <c r="AG55" s="201">
        <v>88337</v>
      </c>
      <c r="AH55" s="201">
        <v>363262</v>
      </c>
      <c r="AI55" s="201">
        <v>717736</v>
      </c>
      <c r="AJ55" s="201">
        <v>1000770</v>
      </c>
    </row>
    <row r="56" spans="1:36" ht="12" customHeight="1">
      <c r="A56" s="182" t="s">
        <v>497</v>
      </c>
      <c r="B56" s="202">
        <v>1888051</v>
      </c>
      <c r="C56" s="202">
        <v>1987862</v>
      </c>
      <c r="D56" s="202">
        <v>2184286</v>
      </c>
      <c r="E56" s="202">
        <v>2359469</v>
      </c>
      <c r="F56" s="202">
        <v>2545318</v>
      </c>
      <c r="G56" s="202">
        <v>2756074</v>
      </c>
      <c r="H56" s="202">
        <v>2894797</v>
      </c>
      <c r="I56" s="202">
        <v>2853982</v>
      </c>
      <c r="J56" s="202">
        <v>2562887</v>
      </c>
      <c r="K56" s="202">
        <v>2667088</v>
      </c>
      <c r="L56" s="202">
        <v>2854791</v>
      </c>
      <c r="M56" s="202">
        <v>3023105</v>
      </c>
      <c r="N56" s="202">
        <v>3211200</v>
      </c>
      <c r="O56" s="202">
        <v>3447106</v>
      </c>
      <c r="P56" s="202">
        <v>3703168</v>
      </c>
      <c r="Q56" s="202">
        <v>3858732</v>
      </c>
      <c r="R56" s="202">
        <v>3966804</v>
      </c>
      <c r="S56" s="202">
        <v>4014071</v>
      </c>
      <c r="T56" s="202">
        <v>4127807</v>
      </c>
      <c r="U56" s="202">
        <v>4090711</v>
      </c>
      <c r="V56" s="202">
        <v>4313709</v>
      </c>
      <c r="W56" s="202">
        <v>4392825</v>
      </c>
      <c r="X56" s="202">
        <v>4714949</v>
      </c>
      <c r="Y56" s="202">
        <v>4759952</v>
      </c>
      <c r="Z56" s="202">
        <v>4785334</v>
      </c>
      <c r="AA56" s="202">
        <v>4909970</v>
      </c>
      <c r="AB56" s="202">
        <v>5051411</v>
      </c>
      <c r="AC56" s="202">
        <v>5207385</v>
      </c>
      <c r="AD56" s="202">
        <v>5445589</v>
      </c>
      <c r="AE56" s="202">
        <v>5661562</v>
      </c>
      <c r="AF56" s="202">
        <v>5617440</v>
      </c>
      <c r="AG56" s="202">
        <v>5651378</v>
      </c>
      <c r="AH56" s="202">
        <v>6006755</v>
      </c>
      <c r="AI56" s="202">
        <v>6409277</v>
      </c>
      <c r="AJ56" s="202">
        <v>6693416</v>
      </c>
    </row>
    <row r="57" spans="1:36" ht="12" customHeight="1">
      <c r="A57" s="200" t="s">
        <v>506</v>
      </c>
      <c r="B57" s="203">
        <v>162388</v>
      </c>
      <c r="C57" s="203">
        <v>163688</v>
      </c>
      <c r="D57" s="203">
        <v>199042</v>
      </c>
      <c r="E57" s="203">
        <v>236496</v>
      </c>
      <c r="F57" s="203">
        <v>254721</v>
      </c>
      <c r="G57" s="203">
        <v>317300</v>
      </c>
      <c r="H57" s="203">
        <v>320127</v>
      </c>
      <c r="I57" s="203">
        <v>240984</v>
      </c>
      <c r="J57" s="203">
        <v>140079</v>
      </c>
      <c r="K57" s="203">
        <v>168816</v>
      </c>
      <c r="L57" s="203">
        <v>193932</v>
      </c>
      <c r="M57" s="203">
        <v>218988</v>
      </c>
      <c r="N57" s="203">
        <v>270454</v>
      </c>
      <c r="O57" s="203">
        <v>324693</v>
      </c>
      <c r="P57" s="203">
        <v>371724</v>
      </c>
      <c r="Q57" s="203">
        <v>367409</v>
      </c>
      <c r="R57" s="203">
        <v>363710</v>
      </c>
      <c r="S57" s="203">
        <v>354571</v>
      </c>
      <c r="T57" s="203">
        <v>390046</v>
      </c>
      <c r="U57" s="203">
        <v>366080</v>
      </c>
      <c r="V57" s="203">
        <v>461737</v>
      </c>
      <c r="W57" s="203">
        <v>509652</v>
      </c>
      <c r="X57" s="203">
        <v>683653</v>
      </c>
      <c r="Y57" s="203">
        <v>684868</v>
      </c>
      <c r="Z57" s="203">
        <v>550253</v>
      </c>
      <c r="AA57" s="203">
        <v>537691</v>
      </c>
      <c r="AB57" s="203">
        <v>542985</v>
      </c>
      <c r="AC57" s="203">
        <v>616668</v>
      </c>
      <c r="AD57" s="203">
        <v>678672</v>
      </c>
      <c r="AE57" s="203">
        <v>694231</v>
      </c>
      <c r="AF57" s="203">
        <v>577829</v>
      </c>
      <c r="AG57" s="203">
        <v>551898</v>
      </c>
      <c r="AH57" s="203">
        <v>583967</v>
      </c>
      <c r="AI57" s="203">
        <v>598190</v>
      </c>
      <c r="AJ57" s="203">
        <v>543261</v>
      </c>
    </row>
    <row r="58" spans="1:36" ht="12" customHeight="1">
      <c r="A58" s="200" t="s">
        <v>505</v>
      </c>
      <c r="B58" s="203">
        <v>159529</v>
      </c>
      <c r="C58" s="203">
        <v>158329</v>
      </c>
      <c r="D58" s="203">
        <v>186047</v>
      </c>
      <c r="E58" s="203">
        <v>208200</v>
      </c>
      <c r="F58" s="203">
        <v>226055</v>
      </c>
      <c r="G58" s="203">
        <v>256009</v>
      </c>
      <c r="H58" s="203">
        <v>267457</v>
      </c>
      <c r="I58" s="203">
        <v>253443</v>
      </c>
      <c r="J58" s="203">
        <v>234114</v>
      </c>
      <c r="K58" s="203">
        <v>245784</v>
      </c>
      <c r="L58" s="203">
        <v>262898</v>
      </c>
      <c r="M58" s="203">
        <v>282765</v>
      </c>
      <c r="N58" s="203">
        <v>292315</v>
      </c>
      <c r="O58" s="203">
        <v>315093</v>
      </c>
      <c r="P58" s="203">
        <v>340980</v>
      </c>
      <c r="Q58" s="203">
        <v>381208</v>
      </c>
      <c r="R58" s="203">
        <v>418902</v>
      </c>
      <c r="S58" s="203">
        <v>429467</v>
      </c>
      <c r="T58" s="203">
        <v>448649</v>
      </c>
      <c r="U58" s="203">
        <v>424269</v>
      </c>
      <c r="V58" s="203">
        <v>453551</v>
      </c>
      <c r="W58" s="203">
        <v>477762</v>
      </c>
      <c r="X58" s="203">
        <v>495699</v>
      </c>
      <c r="Y58" s="203">
        <v>491020</v>
      </c>
      <c r="Z58" s="203">
        <v>502184</v>
      </c>
      <c r="AA58" s="203">
        <v>523702</v>
      </c>
      <c r="AB58" s="203">
        <v>529869</v>
      </c>
      <c r="AC58" s="203">
        <v>544711</v>
      </c>
      <c r="AD58" s="203">
        <v>564887</v>
      </c>
      <c r="AE58" s="203">
        <v>581775</v>
      </c>
      <c r="AF58" s="203">
        <v>518953</v>
      </c>
      <c r="AG58" s="203">
        <v>494986</v>
      </c>
      <c r="AH58" s="203">
        <v>507249</v>
      </c>
      <c r="AI58" s="203">
        <v>516516</v>
      </c>
      <c r="AJ58" s="203">
        <v>538210</v>
      </c>
    </row>
    <row r="59" spans="1:36" ht="12" customHeight="1">
      <c r="A59" s="200" t="s">
        <v>503</v>
      </c>
      <c r="B59" s="203">
        <v>710107</v>
      </c>
      <c r="C59" s="203">
        <v>743760</v>
      </c>
      <c r="D59" s="203">
        <v>795347</v>
      </c>
      <c r="E59" s="203">
        <v>849127</v>
      </c>
      <c r="F59" s="203">
        <v>901542</v>
      </c>
      <c r="G59" s="203">
        <v>977331</v>
      </c>
      <c r="H59" s="203">
        <v>1040554</v>
      </c>
      <c r="I59" s="203">
        <v>1083839</v>
      </c>
      <c r="J59" s="203">
        <v>1051827</v>
      </c>
      <c r="K59" s="203">
        <v>1077270</v>
      </c>
      <c r="L59" s="203">
        <v>1140629</v>
      </c>
      <c r="M59" s="203">
        <v>1212768</v>
      </c>
      <c r="N59" s="203">
        <v>1282334</v>
      </c>
      <c r="O59" s="203">
        <v>1369069</v>
      </c>
      <c r="P59" s="203">
        <v>1430634</v>
      </c>
      <c r="Q59" s="203">
        <v>1509570</v>
      </c>
      <c r="R59" s="203">
        <v>1560505</v>
      </c>
      <c r="S59" s="203">
        <v>1577154</v>
      </c>
      <c r="T59" s="203">
        <v>1591168</v>
      </c>
      <c r="U59" s="203">
        <v>1567139</v>
      </c>
      <c r="V59" s="203">
        <v>1612747</v>
      </c>
      <c r="W59" s="203">
        <v>1632883</v>
      </c>
      <c r="X59" s="203">
        <v>1679269</v>
      </c>
      <c r="Y59" s="203">
        <v>1690013</v>
      </c>
      <c r="Z59" s="203">
        <v>1713980</v>
      </c>
      <c r="AA59" s="203">
        <v>1778176</v>
      </c>
      <c r="AB59" s="203">
        <v>1828280</v>
      </c>
      <c r="AC59" s="203">
        <v>1870783</v>
      </c>
      <c r="AD59" s="203">
        <v>1903113</v>
      </c>
      <c r="AE59" s="203">
        <v>1959190</v>
      </c>
      <c r="AF59" s="203">
        <v>1992609</v>
      </c>
      <c r="AG59" s="203">
        <v>2034105</v>
      </c>
      <c r="AH59" s="203">
        <v>2097148</v>
      </c>
      <c r="AI59" s="203">
        <v>2168073</v>
      </c>
      <c r="AJ59" s="203">
        <v>2228889</v>
      </c>
    </row>
    <row r="60" spans="1:36" ht="12" customHeight="1">
      <c r="A60" s="204" t="s">
        <v>504</v>
      </c>
      <c r="B60" s="205">
        <v>867245</v>
      </c>
      <c r="C60" s="205">
        <v>936552</v>
      </c>
      <c r="D60" s="205">
        <v>1014353</v>
      </c>
      <c r="E60" s="205">
        <v>1072836</v>
      </c>
      <c r="F60" s="205">
        <v>1170937</v>
      </c>
      <c r="G60" s="205">
        <v>1205567</v>
      </c>
      <c r="H60" s="205">
        <v>1267176</v>
      </c>
      <c r="I60" s="205">
        <v>1276174</v>
      </c>
      <c r="J60" s="205">
        <v>1133694</v>
      </c>
      <c r="K60" s="205">
        <v>1173435</v>
      </c>
      <c r="L60" s="205">
        <v>1256313</v>
      </c>
      <c r="M60" s="205">
        <v>1307638</v>
      </c>
      <c r="N60" s="205">
        <v>1366097</v>
      </c>
      <c r="O60" s="205">
        <v>1438251</v>
      </c>
      <c r="P60" s="205">
        <v>1560530</v>
      </c>
      <c r="Q60" s="205">
        <v>1600868</v>
      </c>
      <c r="R60" s="205">
        <v>1624216</v>
      </c>
      <c r="S60" s="205">
        <v>1653782</v>
      </c>
      <c r="T60" s="205">
        <v>1705348</v>
      </c>
      <c r="U60" s="205">
        <v>1739820</v>
      </c>
      <c r="V60" s="205">
        <v>1807267</v>
      </c>
      <c r="W60" s="205">
        <v>1801277</v>
      </c>
      <c r="X60" s="205">
        <v>1924275</v>
      </c>
      <c r="Y60" s="205">
        <v>1963797</v>
      </c>
      <c r="Z60" s="205">
        <v>2071550</v>
      </c>
      <c r="AA60" s="205">
        <v>2113037</v>
      </c>
      <c r="AB60" s="205">
        <v>2192990</v>
      </c>
      <c r="AC60" s="205">
        <v>2229666</v>
      </c>
      <c r="AD60" s="205">
        <v>2381860</v>
      </c>
      <c r="AE60" s="205">
        <v>2519269</v>
      </c>
      <c r="AF60" s="205">
        <v>2581485</v>
      </c>
      <c r="AG60" s="205">
        <v>2606023</v>
      </c>
      <c r="AH60" s="205">
        <v>2885817</v>
      </c>
      <c r="AI60" s="205">
        <v>3229319</v>
      </c>
      <c r="AJ60" s="205">
        <v>3500858</v>
      </c>
    </row>
    <row r="61" spans="1:36" ht="12" customHeight="1">
      <c r="A61" s="36" t="s">
        <v>250</v>
      </c>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row>
    <row r="62" spans="1:36" ht="12" customHeight="1">
      <c r="B62" s="140"/>
      <c r="C62" s="140"/>
      <c r="D62" s="140"/>
      <c r="E62" s="140"/>
      <c r="F62" s="140"/>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row>
    <row r="63" spans="1:36" ht="12" customHeight="1">
      <c r="A63" s="81" t="s">
        <v>510</v>
      </c>
    </row>
    <row r="64" spans="1:36" ht="12" customHeight="1">
      <c r="A64" s="81" t="s">
        <v>252</v>
      </c>
    </row>
    <row r="65" spans="1:36" ht="12" customHeight="1">
      <c r="A65" s="36" t="s">
        <v>219</v>
      </c>
      <c r="O65" s="38"/>
      <c r="P65" s="38"/>
      <c r="V65" s="206"/>
      <c r="W65" s="206"/>
      <c r="X65" s="206"/>
      <c r="Y65" s="206"/>
      <c r="Z65" s="206"/>
      <c r="AA65" s="206"/>
      <c r="AB65" s="206"/>
      <c r="AC65" s="206"/>
      <c r="AD65" s="206"/>
      <c r="AE65" s="206"/>
      <c r="AF65" s="206"/>
      <c r="AG65" s="206"/>
      <c r="AH65" s="206"/>
      <c r="AI65" s="206"/>
      <c r="AJ65" s="206"/>
    </row>
    <row r="66" spans="1:36" ht="12" customHeight="1">
      <c r="A66" s="67"/>
      <c r="B66" s="39">
        <v>1990</v>
      </c>
      <c r="C66" s="39">
        <v>1991</v>
      </c>
      <c r="D66" s="39">
        <v>1992</v>
      </c>
      <c r="E66" s="39">
        <v>1993</v>
      </c>
      <c r="F66" s="39">
        <v>1994</v>
      </c>
      <c r="G66" s="39">
        <v>1995</v>
      </c>
      <c r="H66" s="39">
        <v>1996</v>
      </c>
      <c r="I66" s="39">
        <v>1997</v>
      </c>
      <c r="J66" s="39">
        <v>1998</v>
      </c>
      <c r="K66" s="39">
        <v>1999</v>
      </c>
      <c r="L66" s="39">
        <v>2000</v>
      </c>
      <c r="M66" s="39">
        <v>2001</v>
      </c>
      <c r="N66" s="39">
        <v>2002</v>
      </c>
      <c r="O66" s="39">
        <v>2003</v>
      </c>
      <c r="P66" s="39">
        <v>2004</v>
      </c>
      <c r="Q66" s="39" t="s">
        <v>226</v>
      </c>
      <c r="R66" s="39" t="s">
        <v>227</v>
      </c>
      <c r="S66" s="39" t="s">
        <v>228</v>
      </c>
      <c r="T66" s="39" t="s">
        <v>214</v>
      </c>
      <c r="U66" s="39">
        <v>2009</v>
      </c>
      <c r="V66" s="39" t="s">
        <v>215</v>
      </c>
      <c r="W66" s="39" t="s">
        <v>216</v>
      </c>
      <c r="X66" s="39">
        <v>2012</v>
      </c>
      <c r="Y66" s="39">
        <v>2013</v>
      </c>
      <c r="Z66" s="39">
        <v>2014</v>
      </c>
      <c r="AA66" s="39">
        <v>2015</v>
      </c>
      <c r="AB66" s="39">
        <v>2016</v>
      </c>
      <c r="AC66" s="39">
        <v>2017</v>
      </c>
      <c r="AD66" s="39">
        <v>2018</v>
      </c>
      <c r="AE66" s="40" t="s">
        <v>576</v>
      </c>
      <c r="AF66" s="40" t="s">
        <v>229</v>
      </c>
      <c r="AG66" s="40" t="s">
        <v>217</v>
      </c>
      <c r="AH66" s="40" t="s">
        <v>218</v>
      </c>
      <c r="AI66" s="40" t="s">
        <v>230</v>
      </c>
      <c r="AJ66" s="40" t="s">
        <v>231</v>
      </c>
    </row>
    <row r="67" spans="1:36" ht="12" customHeight="1">
      <c r="A67" s="197" t="s">
        <v>451</v>
      </c>
      <c r="B67" s="207">
        <v>56.418561978518127</v>
      </c>
      <c r="C67" s="207">
        <v>59.168261430667449</v>
      </c>
      <c r="D67" s="207">
        <v>64.823336361693663</v>
      </c>
      <c r="E67" s="207">
        <v>70.387829095419605</v>
      </c>
      <c r="F67" s="207">
        <v>75.160123060466518</v>
      </c>
      <c r="G67" s="207">
        <v>82.683608770863742</v>
      </c>
      <c r="H67" s="207">
        <v>87.610474465669498</v>
      </c>
      <c r="I67" s="207">
        <v>86.875878214548777</v>
      </c>
      <c r="J67" s="207">
        <v>79.61449888197393</v>
      </c>
      <c r="K67" s="207">
        <v>82.683787846047863</v>
      </c>
      <c r="L67" s="207">
        <v>88.489465006918266</v>
      </c>
      <c r="M67" s="207">
        <v>93.860616233523587</v>
      </c>
      <c r="N67" s="207">
        <v>100</v>
      </c>
      <c r="O67" s="207">
        <v>106.83446409363484</v>
      </c>
      <c r="P67" s="207">
        <v>114.76677844937605</v>
      </c>
      <c r="Q67" s="207">
        <v>119.57542467679914</v>
      </c>
      <c r="R67" s="207">
        <v>124.56111656958802</v>
      </c>
      <c r="S67" s="207">
        <v>127.24754279001525</v>
      </c>
      <c r="T67" s="207">
        <v>130.95553324411409</v>
      </c>
      <c r="U67" s="207">
        <v>128.7709055354527</v>
      </c>
      <c r="V67" s="207">
        <v>137.01185597102324</v>
      </c>
      <c r="W67" s="207">
        <v>142.87734424338942</v>
      </c>
      <c r="X67" s="207">
        <v>153.44361579061095</v>
      </c>
      <c r="Y67" s="207">
        <v>158.42593510076557</v>
      </c>
      <c r="Z67" s="207">
        <v>158.37615219958045</v>
      </c>
      <c r="AA67" s="207">
        <v>166.37651512528691</v>
      </c>
      <c r="AB67" s="207">
        <v>172.81883441156486</v>
      </c>
      <c r="AC67" s="207">
        <v>181.94868421523879</v>
      </c>
      <c r="AD67" s="207">
        <v>189.0230493638652</v>
      </c>
      <c r="AE67" s="207">
        <v>195.99850531912983</v>
      </c>
      <c r="AF67" s="207">
        <v>170.67306601785731</v>
      </c>
      <c r="AG67" s="207">
        <v>167.70635728841964</v>
      </c>
      <c r="AH67" s="207">
        <v>182.85005915450245</v>
      </c>
      <c r="AI67" s="207">
        <v>200.60348337048146</v>
      </c>
      <c r="AJ67" s="207">
        <v>213.96595422599526</v>
      </c>
    </row>
    <row r="68" spans="1:36" ht="12" customHeight="1">
      <c r="A68" s="197" t="s">
        <v>452</v>
      </c>
      <c r="B68" s="208">
        <v>59.505387798138159</v>
      </c>
      <c r="C68" s="208">
        <v>61.450985334834947</v>
      </c>
      <c r="D68" s="208">
        <v>65.148786169940266</v>
      </c>
      <c r="E68" s="208">
        <v>68.517125622229358</v>
      </c>
      <c r="F68" s="208">
        <v>72.585994028766535</v>
      </c>
      <c r="G68" s="208">
        <v>76.813833312326949</v>
      </c>
      <c r="H68" s="208">
        <v>80.149375703883194</v>
      </c>
      <c r="I68" s="208">
        <v>83.697827940114195</v>
      </c>
      <c r="J68" s="208">
        <v>80.914956679419575</v>
      </c>
      <c r="K68" s="208">
        <v>84.140859310096204</v>
      </c>
      <c r="L68" s="208">
        <v>88.500564461809716</v>
      </c>
      <c r="M68" s="208">
        <v>93.316853487940307</v>
      </c>
      <c r="N68" s="208">
        <v>100</v>
      </c>
      <c r="O68" s="208">
        <v>106.39569789299213</v>
      </c>
      <c r="P68" s="208">
        <v>111.03173861013646</v>
      </c>
      <c r="Q68" s="208">
        <v>116.67283305618461</v>
      </c>
      <c r="R68" s="208">
        <v>119.75900936613581</v>
      </c>
      <c r="S68" s="208">
        <v>119.23303666901124</v>
      </c>
      <c r="T68" s="208">
        <v>122.58972096748617</v>
      </c>
      <c r="U68" s="208">
        <v>122.03664326149149</v>
      </c>
      <c r="V68" s="208">
        <v>124.40020003496544</v>
      </c>
      <c r="W68" s="208">
        <v>125.71709689091993</v>
      </c>
      <c r="X68" s="208">
        <v>126.49297776982695</v>
      </c>
      <c r="Y68" s="208">
        <v>125.50174759544687</v>
      </c>
      <c r="Z68" s="208">
        <v>126.85184808726726</v>
      </c>
      <c r="AA68" s="208">
        <v>129.9129522640136</v>
      </c>
      <c r="AB68" s="208">
        <v>133.04046371249171</v>
      </c>
      <c r="AC68" s="208">
        <v>136.28317144866782</v>
      </c>
      <c r="AD68" s="208">
        <v>139.51015827969925</v>
      </c>
      <c r="AE68" s="208">
        <v>143.1464307446694</v>
      </c>
      <c r="AF68" s="208">
        <v>146.47221533303241</v>
      </c>
      <c r="AG68" s="208">
        <v>150.86959644707537</v>
      </c>
      <c r="AH68" s="208">
        <v>155.8395708734995</v>
      </c>
      <c r="AI68" s="208">
        <v>161.38064783681691</v>
      </c>
      <c r="AJ68" s="208">
        <v>166.89990526799389</v>
      </c>
    </row>
    <row r="69" spans="1:36" ht="12" customHeight="1">
      <c r="A69" s="200" t="s">
        <v>503</v>
      </c>
      <c r="B69" s="209">
        <v>59.505387798138159</v>
      </c>
      <c r="C69" s="209">
        <v>61.450985334834947</v>
      </c>
      <c r="D69" s="209">
        <v>65.148786169940266</v>
      </c>
      <c r="E69" s="209">
        <v>68.517125622229358</v>
      </c>
      <c r="F69" s="209">
        <v>72.585994028766535</v>
      </c>
      <c r="G69" s="209">
        <v>76.813833312326949</v>
      </c>
      <c r="H69" s="209">
        <v>80.149375703883194</v>
      </c>
      <c r="I69" s="209">
        <v>83.697827940114195</v>
      </c>
      <c r="J69" s="209">
        <v>80.914956679419575</v>
      </c>
      <c r="K69" s="209">
        <v>84.140859310096204</v>
      </c>
      <c r="L69" s="209">
        <v>88.500564461809716</v>
      </c>
      <c r="M69" s="209">
        <v>93.316853487940307</v>
      </c>
      <c r="N69" s="209">
        <v>100</v>
      </c>
      <c r="O69" s="209">
        <v>106.39569789299213</v>
      </c>
      <c r="P69" s="209">
        <v>111.03173861013646</v>
      </c>
      <c r="Q69" s="209">
        <v>116.67283305618461</v>
      </c>
      <c r="R69" s="209">
        <v>119.75900936613581</v>
      </c>
      <c r="S69" s="209">
        <v>119.23303666901124</v>
      </c>
      <c r="T69" s="209">
        <v>122.58972096748617</v>
      </c>
      <c r="U69" s="209">
        <v>122.03664326149149</v>
      </c>
      <c r="V69" s="209">
        <v>124.40020003496544</v>
      </c>
      <c r="W69" s="209">
        <v>125.71709689091993</v>
      </c>
      <c r="X69" s="209">
        <v>126.49297776982695</v>
      </c>
      <c r="Y69" s="209">
        <v>125.50174759544687</v>
      </c>
      <c r="Z69" s="209">
        <v>126.85184808726726</v>
      </c>
      <c r="AA69" s="209">
        <v>129.9129522640136</v>
      </c>
      <c r="AB69" s="209">
        <v>133.04046371249171</v>
      </c>
      <c r="AC69" s="209">
        <v>136.28317144866782</v>
      </c>
      <c r="AD69" s="209">
        <v>139.51015827969925</v>
      </c>
      <c r="AE69" s="209">
        <v>143.1464307446694</v>
      </c>
      <c r="AF69" s="209">
        <v>146.47221533303241</v>
      </c>
      <c r="AG69" s="209">
        <v>150.86959644707537</v>
      </c>
      <c r="AH69" s="209">
        <v>155.8395708734995</v>
      </c>
      <c r="AI69" s="209">
        <v>161.38064783681691</v>
      </c>
      <c r="AJ69" s="209">
        <v>166.89990526799389</v>
      </c>
    </row>
    <row r="70" spans="1:36" ht="12" customHeight="1">
      <c r="A70" s="197" t="s">
        <v>464</v>
      </c>
      <c r="B70" s="208">
        <v>54.366092351706357</v>
      </c>
      <c r="C70" s="208">
        <v>58.043995278328559</v>
      </c>
      <c r="D70" s="208">
        <v>63.386694422961732</v>
      </c>
      <c r="E70" s="208">
        <v>70.035994022317439</v>
      </c>
      <c r="F70" s="208">
        <v>71.4053950329412</v>
      </c>
      <c r="G70" s="208">
        <v>82.492600582649587</v>
      </c>
      <c r="H70" s="208">
        <v>92.9593598995191</v>
      </c>
      <c r="I70" s="208">
        <v>94.541003529623836</v>
      </c>
      <c r="J70" s="208">
        <v>91.249207724468377</v>
      </c>
      <c r="K70" s="208">
        <v>87.855070272659077</v>
      </c>
      <c r="L70" s="208">
        <v>95.494641600716392</v>
      </c>
      <c r="M70" s="208">
        <v>99.951736609816663</v>
      </c>
      <c r="N70" s="208">
        <v>100</v>
      </c>
      <c r="O70" s="208">
        <v>110.40628470748315</v>
      </c>
      <c r="P70" s="208">
        <v>113.00785588435394</v>
      </c>
      <c r="Q70" s="208">
        <v>124.68875928198032</v>
      </c>
      <c r="R70" s="208">
        <v>126.40937821634792</v>
      </c>
      <c r="S70" s="208">
        <v>131.20024655033058</v>
      </c>
      <c r="T70" s="208">
        <v>135.96552947264976</v>
      </c>
      <c r="U70" s="208">
        <v>121.72027004239037</v>
      </c>
      <c r="V70" s="208">
        <v>122.16743325987217</v>
      </c>
      <c r="W70" s="208">
        <v>121.07714583103159</v>
      </c>
      <c r="X70" s="208">
        <v>124.68527036220799</v>
      </c>
      <c r="Y70" s="208">
        <v>121.24752141324507</v>
      </c>
      <c r="Z70" s="208">
        <v>118.75003634291426</v>
      </c>
      <c r="AA70" s="208">
        <v>120.59858233559915</v>
      </c>
      <c r="AB70" s="208">
        <v>116.61423595564416</v>
      </c>
      <c r="AC70" s="208">
        <v>115.92750024713177</v>
      </c>
      <c r="AD70" s="208">
        <v>113.68877672657914</v>
      </c>
      <c r="AE70" s="208">
        <v>116.05891622522137</v>
      </c>
      <c r="AF70" s="208">
        <v>111.17210259750074</v>
      </c>
      <c r="AG70" s="208">
        <v>109.40031283980623</v>
      </c>
      <c r="AH70" s="208">
        <v>111.56286161199722</v>
      </c>
      <c r="AI70" s="208">
        <v>114.71510062626109</v>
      </c>
      <c r="AJ70" s="208">
        <v>117.4451803480779</v>
      </c>
    </row>
    <row r="71" spans="1:36" ht="12" customHeight="1">
      <c r="A71" s="200" t="s">
        <v>503</v>
      </c>
      <c r="B71" s="209">
        <v>54.366092351706357</v>
      </c>
      <c r="C71" s="209">
        <v>58.043995278328559</v>
      </c>
      <c r="D71" s="209">
        <v>63.386694422961732</v>
      </c>
      <c r="E71" s="209">
        <v>70.035994022317439</v>
      </c>
      <c r="F71" s="209">
        <v>71.4053950329412</v>
      </c>
      <c r="G71" s="209">
        <v>82.492600582649587</v>
      </c>
      <c r="H71" s="209">
        <v>92.9593598995191</v>
      </c>
      <c r="I71" s="209">
        <v>94.541003529623836</v>
      </c>
      <c r="J71" s="209">
        <v>91.249207724468377</v>
      </c>
      <c r="K71" s="209">
        <v>87.855070272659077</v>
      </c>
      <c r="L71" s="209">
        <v>95.494641600716392</v>
      </c>
      <c r="M71" s="209">
        <v>99.951736609816663</v>
      </c>
      <c r="N71" s="209">
        <v>100</v>
      </c>
      <c r="O71" s="209">
        <v>110.40628470748315</v>
      </c>
      <c r="P71" s="209">
        <v>113.00785588435394</v>
      </c>
      <c r="Q71" s="209">
        <v>124.68875928198032</v>
      </c>
      <c r="R71" s="209">
        <v>126.40937821634792</v>
      </c>
      <c r="S71" s="209">
        <v>131.20024655033058</v>
      </c>
      <c r="T71" s="209">
        <v>135.96552947264976</v>
      </c>
      <c r="U71" s="209">
        <v>121.72027004239037</v>
      </c>
      <c r="V71" s="209">
        <v>122.16743325987217</v>
      </c>
      <c r="W71" s="209">
        <v>121.07714583103159</v>
      </c>
      <c r="X71" s="209">
        <v>124.68527036220799</v>
      </c>
      <c r="Y71" s="209">
        <v>121.24752141324507</v>
      </c>
      <c r="Z71" s="209">
        <v>118.75003634291426</v>
      </c>
      <c r="AA71" s="209">
        <v>120.59858233559915</v>
      </c>
      <c r="AB71" s="209">
        <v>116.61423595564416</v>
      </c>
      <c r="AC71" s="209">
        <v>115.92750024713177</v>
      </c>
      <c r="AD71" s="209">
        <v>113.68877672657914</v>
      </c>
      <c r="AE71" s="209">
        <v>116.05891622522137</v>
      </c>
      <c r="AF71" s="209">
        <v>111.17210259750074</v>
      </c>
      <c r="AG71" s="209">
        <v>109.40031283980623</v>
      </c>
      <c r="AH71" s="209">
        <v>111.56286161199722</v>
      </c>
      <c r="AI71" s="209">
        <v>114.71510062626109</v>
      </c>
      <c r="AJ71" s="209">
        <v>117.4451803480779</v>
      </c>
    </row>
    <row r="72" spans="1:36" ht="12" customHeight="1">
      <c r="A72" s="197" t="s">
        <v>466</v>
      </c>
      <c r="B72" s="208">
        <v>67.322107230188408</v>
      </c>
      <c r="C72" s="208">
        <v>64.671024111851366</v>
      </c>
      <c r="D72" s="208">
        <v>71.316198164149128</v>
      </c>
      <c r="E72" s="208">
        <v>78.624248214443526</v>
      </c>
      <c r="F72" s="208">
        <v>83.733233445987167</v>
      </c>
      <c r="G72" s="208">
        <v>89.284556883178098</v>
      </c>
      <c r="H72" s="208">
        <v>93.871237915665333</v>
      </c>
      <c r="I72" s="208">
        <v>87.916296648583113</v>
      </c>
      <c r="J72" s="208">
        <v>84.577505986927662</v>
      </c>
      <c r="K72" s="208">
        <v>90.308542472464339</v>
      </c>
      <c r="L72" s="208">
        <v>93.340095369968978</v>
      </c>
      <c r="M72" s="208">
        <v>98.173829234725446</v>
      </c>
      <c r="N72" s="208">
        <v>100</v>
      </c>
      <c r="O72" s="208">
        <v>103.46042314636723</v>
      </c>
      <c r="P72" s="208">
        <v>105.82447043573049</v>
      </c>
      <c r="Q72" s="208">
        <v>113.42502767244247</v>
      </c>
      <c r="R72" s="208">
        <v>121.02811015105156</v>
      </c>
      <c r="S72" s="208">
        <v>124.84753852046077</v>
      </c>
      <c r="T72" s="208">
        <v>127.51503571112916</v>
      </c>
      <c r="U72" s="208">
        <v>121.35386635578132</v>
      </c>
      <c r="V72" s="208">
        <v>122.81008918312631</v>
      </c>
      <c r="W72" s="208">
        <v>126.72505587097695</v>
      </c>
      <c r="X72" s="208">
        <v>126.36899676348162</v>
      </c>
      <c r="Y72" s="208">
        <v>122.35680826259147</v>
      </c>
      <c r="Z72" s="208">
        <v>119.77222318087885</v>
      </c>
      <c r="AA72" s="208">
        <v>121.29873190769398</v>
      </c>
      <c r="AB72" s="208">
        <v>124.22717076106581</v>
      </c>
      <c r="AC72" s="208">
        <v>126.92791697004641</v>
      </c>
      <c r="AD72" s="208">
        <v>128.47967811583283</v>
      </c>
      <c r="AE72" s="208">
        <v>130.75113320230133</v>
      </c>
      <c r="AF72" s="208">
        <v>106.20494021489807</v>
      </c>
      <c r="AG72" s="208">
        <v>96.561883157057409</v>
      </c>
      <c r="AH72" s="208">
        <v>99.257578882243763</v>
      </c>
      <c r="AI72" s="208">
        <v>102.41244775905825</v>
      </c>
      <c r="AJ72" s="208">
        <v>108.29962836856747</v>
      </c>
    </row>
    <row r="73" spans="1:36" ht="12" customHeight="1">
      <c r="A73" s="200" t="s">
        <v>505</v>
      </c>
      <c r="B73" s="209">
        <v>53.453151476429902</v>
      </c>
      <c r="C73" s="209">
        <v>50.272507569654714</v>
      </c>
      <c r="D73" s="209">
        <v>61.684491235867661</v>
      </c>
      <c r="E73" s="209">
        <v>70.899191644212337</v>
      </c>
      <c r="F73" s="209">
        <v>77.674379843884552</v>
      </c>
      <c r="G73" s="209">
        <v>85.743492874802087</v>
      </c>
      <c r="H73" s="209">
        <v>92.774799299980558</v>
      </c>
      <c r="I73" s="209">
        <v>85.180699463873992</v>
      </c>
      <c r="J73" s="209">
        <v>81.112253118142178</v>
      </c>
      <c r="K73" s="209">
        <v>86.945192922025612</v>
      </c>
      <c r="L73" s="209">
        <v>91.143642878968862</v>
      </c>
      <c r="M73" s="209">
        <v>97.617156032112007</v>
      </c>
      <c r="N73" s="209">
        <v>100</v>
      </c>
      <c r="O73" s="209">
        <v>106.15683768993583</v>
      </c>
      <c r="P73" s="209">
        <v>110.72918692185894</v>
      </c>
      <c r="Q73" s="209">
        <v>120.74057612711464</v>
      </c>
      <c r="R73" s="209">
        <v>130.9397483263424</v>
      </c>
      <c r="S73" s="209">
        <v>136.88324675685436</v>
      </c>
      <c r="T73" s="209">
        <v>139.93999833328706</v>
      </c>
      <c r="U73" s="209">
        <v>133.32814800411126</v>
      </c>
      <c r="V73" s="209">
        <v>135.42376177116034</v>
      </c>
      <c r="W73" s="209">
        <v>140.18833856496016</v>
      </c>
      <c r="X73" s="209">
        <v>139.11275313203149</v>
      </c>
      <c r="Y73" s="209">
        <v>136.11989221922838</v>
      </c>
      <c r="Z73" s="209">
        <v>133.59204422345073</v>
      </c>
      <c r="AA73" s="209">
        <v>134.84652351454216</v>
      </c>
      <c r="AB73" s="209">
        <v>138.08050223617332</v>
      </c>
      <c r="AC73" s="209">
        <v>141.00780577238265</v>
      </c>
      <c r="AD73" s="209">
        <v>141.10280841134482</v>
      </c>
      <c r="AE73" s="209">
        <v>144.196227672991</v>
      </c>
      <c r="AF73" s="209">
        <v>118.61996166560189</v>
      </c>
      <c r="AG73" s="209">
        <v>107.91077529931393</v>
      </c>
      <c r="AH73" s="209">
        <v>112.53479263312876</v>
      </c>
      <c r="AI73" s="209">
        <v>116.18156059890559</v>
      </c>
      <c r="AJ73" s="209">
        <v>123.1434206505737</v>
      </c>
    </row>
    <row r="74" spans="1:36" ht="12" customHeight="1">
      <c r="A74" s="200" t="s">
        <v>504</v>
      </c>
      <c r="B74" s="209">
        <v>108.79595875429642</v>
      </c>
      <c r="C74" s="209">
        <v>107.57559976391347</v>
      </c>
      <c r="D74" s="209">
        <v>100.64750199631982</v>
      </c>
      <c r="E74" s="209">
        <v>102.52925042530291</v>
      </c>
      <c r="F74" s="209">
        <v>102.60563135784464</v>
      </c>
      <c r="G74" s="209">
        <v>100.33156268444257</v>
      </c>
      <c r="H74" s="209">
        <v>97.219039683366304</v>
      </c>
      <c r="I74" s="209">
        <v>96.410096170537784</v>
      </c>
      <c r="J74" s="209">
        <v>95.484845328611598</v>
      </c>
      <c r="K74" s="209">
        <v>100.89747595736554</v>
      </c>
      <c r="L74" s="209">
        <v>100.25170989133076</v>
      </c>
      <c r="M74" s="209">
        <v>99.91493941603305</v>
      </c>
      <c r="N74" s="209">
        <v>100</v>
      </c>
      <c r="O74" s="209">
        <v>95.035239384786308</v>
      </c>
      <c r="P74" s="209">
        <v>90.586050064229426</v>
      </c>
      <c r="Q74" s="209">
        <v>90.785682047009004</v>
      </c>
      <c r="R74" s="209">
        <v>90.428080408290811</v>
      </c>
      <c r="S74" s="209">
        <v>87.758219629899671</v>
      </c>
      <c r="T74" s="209">
        <v>89.230288511613381</v>
      </c>
      <c r="U74" s="209">
        <v>84.451272436898932</v>
      </c>
      <c r="V74" s="209">
        <v>83.942644863382284</v>
      </c>
      <c r="W74" s="209">
        <v>85.2272332743117</v>
      </c>
      <c r="X74" s="209">
        <v>87.143700308995577</v>
      </c>
      <c r="Y74" s="209">
        <v>79.753845085581347</v>
      </c>
      <c r="Z74" s="209">
        <v>76.920806860396468</v>
      </c>
      <c r="AA74" s="209">
        <v>79.410130889143474</v>
      </c>
      <c r="AB74" s="209">
        <v>81.401242926084066</v>
      </c>
      <c r="AC74" s="209">
        <v>83.427073568725461</v>
      </c>
      <c r="AD74" s="209">
        <v>89.954171440474937</v>
      </c>
      <c r="AE74" s="209">
        <v>89.511509217789808</v>
      </c>
      <c r="AF74" s="209">
        <v>67.583237857167646</v>
      </c>
      <c r="AG74" s="209">
        <v>61.234940804777267</v>
      </c>
      <c r="AH74" s="209">
        <v>57.44019720168037</v>
      </c>
      <c r="AI74" s="209">
        <v>59.026837482206702</v>
      </c>
      <c r="AJ74" s="209">
        <v>61.462347672117474</v>
      </c>
    </row>
    <row r="75" spans="1:36" ht="12" customHeight="1">
      <c r="A75" s="197" t="s">
        <v>469</v>
      </c>
      <c r="B75" s="208">
        <v>40.171891570418445</v>
      </c>
      <c r="C75" s="208">
        <v>44.585231324686127</v>
      </c>
      <c r="D75" s="208">
        <v>51.508261689916246</v>
      </c>
      <c r="E75" s="208">
        <v>55.627396337435897</v>
      </c>
      <c r="F75" s="208">
        <v>59.580218259137339</v>
      </c>
      <c r="G75" s="208">
        <v>65.306954871883946</v>
      </c>
      <c r="H75" s="208">
        <v>70.794485364743281</v>
      </c>
      <c r="I75" s="208">
        <v>78.401976805690424</v>
      </c>
      <c r="J75" s="208">
        <v>85.190799116858372</v>
      </c>
      <c r="K75" s="208">
        <v>88.326267674016535</v>
      </c>
      <c r="L75" s="208">
        <v>91.753309807450918</v>
      </c>
      <c r="M75" s="208">
        <v>94.572731554945037</v>
      </c>
      <c r="N75" s="208">
        <v>100</v>
      </c>
      <c r="O75" s="208">
        <v>105.86568142165802</v>
      </c>
      <c r="P75" s="208">
        <v>110.36849321196716</v>
      </c>
      <c r="Q75" s="208">
        <v>114.86630509437985</v>
      </c>
      <c r="R75" s="208">
        <v>119.18833074127583</v>
      </c>
      <c r="S75" s="208">
        <v>125.52584557652887</v>
      </c>
      <c r="T75" s="208">
        <v>125.64268552947709</v>
      </c>
      <c r="U75" s="208">
        <v>126.24872699713426</v>
      </c>
      <c r="V75" s="208">
        <v>133.81806124624021</v>
      </c>
      <c r="W75" s="208">
        <v>137.49983552934552</v>
      </c>
      <c r="X75" s="208">
        <v>148.62147276234384</v>
      </c>
      <c r="Y75" s="208">
        <v>151.1782677687516</v>
      </c>
      <c r="Z75" s="208">
        <v>156.68737681147977</v>
      </c>
      <c r="AA75" s="208">
        <v>164.14618678076982</v>
      </c>
      <c r="AB75" s="208">
        <v>171.11974253105865</v>
      </c>
      <c r="AC75" s="208">
        <v>178.29118937282738</v>
      </c>
      <c r="AD75" s="208">
        <v>183.95371664206189</v>
      </c>
      <c r="AE75" s="208">
        <v>191.52120881983757</v>
      </c>
      <c r="AF75" s="208">
        <v>197.85661843071318</v>
      </c>
      <c r="AG75" s="208">
        <v>202.9788924940857</v>
      </c>
      <c r="AH75" s="208">
        <v>205.76647272287096</v>
      </c>
      <c r="AI75" s="208">
        <v>213.08002221011728</v>
      </c>
      <c r="AJ75" s="208">
        <v>219.92963287518398</v>
      </c>
    </row>
    <row r="76" spans="1:36" ht="12" customHeight="1">
      <c r="A76" s="200" t="s">
        <v>503</v>
      </c>
      <c r="B76" s="209">
        <v>54.788066023529865</v>
      </c>
      <c r="C76" s="209">
        <v>57.241118008801834</v>
      </c>
      <c r="D76" s="209">
        <v>61.312698551484942</v>
      </c>
      <c r="E76" s="209">
        <v>67.92282358427326</v>
      </c>
      <c r="F76" s="209">
        <v>72.976596426801891</v>
      </c>
      <c r="G76" s="209">
        <v>78.871693237348566</v>
      </c>
      <c r="H76" s="209">
        <v>83.100657709383768</v>
      </c>
      <c r="I76" s="209">
        <v>88.028134806136023</v>
      </c>
      <c r="J76" s="209">
        <v>88.220492942010807</v>
      </c>
      <c r="K76" s="209">
        <v>84.827994909309936</v>
      </c>
      <c r="L76" s="209">
        <v>90.207222173646926</v>
      </c>
      <c r="M76" s="209">
        <v>96.968902101366908</v>
      </c>
      <c r="N76" s="209">
        <v>100</v>
      </c>
      <c r="O76" s="209">
        <v>105.28790572508331</v>
      </c>
      <c r="P76" s="209">
        <v>110.34265007334868</v>
      </c>
      <c r="Q76" s="209">
        <v>115.31675944546453</v>
      </c>
      <c r="R76" s="209">
        <v>120.58912107875997</v>
      </c>
      <c r="S76" s="209">
        <v>126.27340114443376</v>
      </c>
      <c r="T76" s="209">
        <v>118.99196564755715</v>
      </c>
      <c r="U76" s="209">
        <v>119.02402533686961</v>
      </c>
      <c r="V76" s="209">
        <v>137.70802366587975</v>
      </c>
      <c r="W76" s="209">
        <v>141.3628282475008</v>
      </c>
      <c r="X76" s="209">
        <v>164.17281144045157</v>
      </c>
      <c r="Y76" s="209">
        <v>166.83473715912294</v>
      </c>
      <c r="Z76" s="209">
        <v>171.03844248200286</v>
      </c>
      <c r="AA76" s="209">
        <v>181.06049566222688</v>
      </c>
      <c r="AB76" s="209">
        <v>188.71304635053872</v>
      </c>
      <c r="AC76" s="209">
        <v>191.45852156256984</v>
      </c>
      <c r="AD76" s="209">
        <v>194.58871304635053</v>
      </c>
      <c r="AE76" s="209">
        <v>206.03402213090067</v>
      </c>
      <c r="AF76" s="209">
        <v>215.90743493340324</v>
      </c>
      <c r="AG76" s="209">
        <v>220.05187840634193</v>
      </c>
      <c r="AH76" s="209">
        <v>219.05511352044527</v>
      </c>
      <c r="AI76" s="209">
        <v>232.07037587556948</v>
      </c>
      <c r="AJ76" s="209">
        <v>246.25824565494054</v>
      </c>
    </row>
    <row r="77" spans="1:36" ht="12" customHeight="1">
      <c r="A77" s="200" t="s">
        <v>504</v>
      </c>
      <c r="B77" s="209">
        <v>35.945270938449653</v>
      </c>
      <c r="C77" s="209">
        <v>40.853706951933411</v>
      </c>
      <c r="D77" s="209">
        <v>48.495347813219567</v>
      </c>
      <c r="E77" s="209">
        <v>51.901297126399442</v>
      </c>
      <c r="F77" s="209">
        <v>55.524156001645771</v>
      </c>
      <c r="G77" s="209">
        <v>61.174632047756198</v>
      </c>
      <c r="H77" s="209">
        <v>67.000873412878875</v>
      </c>
      <c r="I77" s="209">
        <v>75.335109032244105</v>
      </c>
      <c r="J77" s="209">
        <v>84.093780001010572</v>
      </c>
      <c r="K77" s="209">
        <v>89.385507120841382</v>
      </c>
      <c r="L77" s="209">
        <v>92.196308567386339</v>
      </c>
      <c r="M77" s="209">
        <v>93.703848069468805</v>
      </c>
      <c r="N77" s="209">
        <v>100</v>
      </c>
      <c r="O77" s="209">
        <v>106.080325111703</v>
      </c>
      <c r="P77" s="209">
        <v>110.3719583937865</v>
      </c>
      <c r="Q77" s="209">
        <v>114.67730642355473</v>
      </c>
      <c r="R77" s="209">
        <v>118.60838620729481</v>
      </c>
      <c r="S77" s="209">
        <v>125.23477482549789</v>
      </c>
      <c r="T77" s="209">
        <v>128.55807473815662</v>
      </c>
      <c r="U77" s="209">
        <v>129.42282567112039</v>
      </c>
      <c r="V77" s="209">
        <v>131.77021301168645</v>
      </c>
      <c r="W77" s="209">
        <v>135.45767556681614</v>
      </c>
      <c r="X77" s="209">
        <v>141.19693655846459</v>
      </c>
      <c r="Y77" s="209">
        <v>143.70456989829438</v>
      </c>
      <c r="Z77" s="209">
        <v>149.90255310855591</v>
      </c>
      <c r="AA77" s="209">
        <v>156.0218569768366</v>
      </c>
      <c r="AB77" s="209">
        <v>162.6706222886306</v>
      </c>
      <c r="AC77" s="209">
        <v>171.99701162866251</v>
      </c>
      <c r="AD77" s="209">
        <v>178.87207027725461</v>
      </c>
      <c r="AE77" s="209">
        <v>184.55972050787892</v>
      </c>
      <c r="AF77" s="209">
        <v>189.15921378404343</v>
      </c>
      <c r="AG77" s="209">
        <v>194.74219883496846</v>
      </c>
      <c r="AH77" s="209">
        <v>199.35757234529422</v>
      </c>
      <c r="AI77" s="209">
        <v>203.51386272259415</v>
      </c>
      <c r="AJ77" s="209">
        <v>206.06841493608226</v>
      </c>
    </row>
    <row r="78" spans="1:36" ht="12" customHeight="1">
      <c r="A78" s="197" t="s">
        <v>472</v>
      </c>
      <c r="B78" s="208">
        <v>71.437128448225891</v>
      </c>
      <c r="C78" s="208">
        <v>78.197357997178941</v>
      </c>
      <c r="D78" s="208">
        <v>82.457281609676599</v>
      </c>
      <c r="E78" s="208">
        <v>86.427370685490871</v>
      </c>
      <c r="F78" s="208">
        <v>90.828991182589306</v>
      </c>
      <c r="G78" s="208">
        <v>97.173147152214639</v>
      </c>
      <c r="H78" s="208">
        <v>99.293447807240682</v>
      </c>
      <c r="I78" s="208">
        <v>92.254333026323394</v>
      </c>
      <c r="J78" s="208">
        <v>82.133955082087553</v>
      </c>
      <c r="K78" s="208">
        <v>82.648572403887627</v>
      </c>
      <c r="L78" s="208">
        <v>89.159544251292971</v>
      </c>
      <c r="M78" s="208">
        <v>95.733635620020479</v>
      </c>
      <c r="N78" s="208">
        <v>100</v>
      </c>
      <c r="O78" s="208">
        <v>108.911445887892</v>
      </c>
      <c r="P78" s="208">
        <v>118.67500531363316</v>
      </c>
      <c r="Q78" s="208">
        <v>125.60140666361802</v>
      </c>
      <c r="R78" s="208">
        <v>134.13027096308795</v>
      </c>
      <c r="S78" s="208">
        <v>142.09556810789573</v>
      </c>
      <c r="T78" s="208">
        <v>151.29233999523382</v>
      </c>
      <c r="U78" s="208">
        <v>142.83174783107154</v>
      </c>
      <c r="V78" s="208">
        <v>159.87530674155133</v>
      </c>
      <c r="W78" s="208">
        <v>173.59285332440214</v>
      </c>
      <c r="X78" s="208">
        <v>185.94238089410734</v>
      </c>
      <c r="Y78" s="208">
        <v>184.90992586676629</v>
      </c>
      <c r="Z78" s="208">
        <v>188.39180476745611</v>
      </c>
      <c r="AA78" s="208">
        <v>194.47639780756276</v>
      </c>
      <c r="AB78" s="208">
        <v>195.20613676325672</v>
      </c>
      <c r="AC78" s="208">
        <v>201.23662735651581</v>
      </c>
      <c r="AD78" s="208">
        <v>211.53477048325078</v>
      </c>
      <c r="AE78" s="208">
        <v>218.18421883151595</v>
      </c>
      <c r="AF78" s="208">
        <v>212.44935946567392</v>
      </c>
      <c r="AG78" s="208">
        <v>214.41830208487642</v>
      </c>
      <c r="AH78" s="208">
        <v>216.49158513728491</v>
      </c>
      <c r="AI78" s="208">
        <v>215.20600794790704</v>
      </c>
      <c r="AJ78" s="208">
        <v>220.91317201357708</v>
      </c>
    </row>
    <row r="79" spans="1:36" ht="12" customHeight="1">
      <c r="A79" s="200" t="s">
        <v>506</v>
      </c>
      <c r="B79" s="209">
        <v>123.53929679420888</v>
      </c>
      <c r="C79" s="209">
        <v>144.26059979317475</v>
      </c>
      <c r="D79" s="209">
        <v>142.45734229576007</v>
      </c>
      <c r="E79" s="209">
        <v>150.16158221302999</v>
      </c>
      <c r="F79" s="209">
        <v>153.38676318510858</v>
      </c>
      <c r="G79" s="209">
        <v>150.63663391933815</v>
      </c>
      <c r="H79" s="209">
        <v>160.25723888314374</v>
      </c>
      <c r="I79" s="209">
        <v>116.94997414684592</v>
      </c>
      <c r="J79" s="209">
        <v>81.472983453981385</v>
      </c>
      <c r="K79" s="209">
        <v>68.982678386763183</v>
      </c>
      <c r="L79" s="209">
        <v>76.599663908996902</v>
      </c>
      <c r="M79" s="209">
        <v>93.96975180972079</v>
      </c>
      <c r="N79" s="209">
        <v>100</v>
      </c>
      <c r="O79" s="209">
        <v>109.98901240951396</v>
      </c>
      <c r="P79" s="209">
        <v>118.36543433298863</v>
      </c>
      <c r="Q79" s="209">
        <v>112.28671147880041</v>
      </c>
      <c r="R79" s="209">
        <v>123.88831437435367</v>
      </c>
      <c r="S79" s="209">
        <v>141.79485522233713</v>
      </c>
      <c r="T79" s="209">
        <v>151.09229576008272</v>
      </c>
      <c r="U79" s="209">
        <v>165.48280765253358</v>
      </c>
      <c r="V79" s="209">
        <v>197.27895553257494</v>
      </c>
      <c r="W79" s="209">
        <v>234.22311271975175</v>
      </c>
      <c r="X79" s="209">
        <v>241.69144260599788</v>
      </c>
      <c r="Y79" s="209">
        <v>242.81928645294721</v>
      </c>
      <c r="Z79" s="209">
        <v>243.30403309203717</v>
      </c>
      <c r="AA79" s="209">
        <v>248.19997414684588</v>
      </c>
      <c r="AB79" s="209">
        <v>247.34035677352634</v>
      </c>
      <c r="AC79" s="209">
        <v>251.91959669079625</v>
      </c>
      <c r="AD79" s="209">
        <v>260.63210961737326</v>
      </c>
      <c r="AE79" s="209">
        <v>269.43510858324714</v>
      </c>
      <c r="AF79" s="209">
        <v>263.13663391933818</v>
      </c>
      <c r="AG79" s="209">
        <v>258.54446742502591</v>
      </c>
      <c r="AH79" s="209">
        <v>256.10780765253367</v>
      </c>
      <c r="AI79" s="209">
        <v>250.6851085832472</v>
      </c>
      <c r="AJ79" s="209">
        <v>258.61556359875908</v>
      </c>
    </row>
    <row r="80" spans="1:36" ht="12" customHeight="1">
      <c r="A80" s="200" t="s">
        <v>505</v>
      </c>
      <c r="B80" s="209">
        <v>55.402972862402834</v>
      </c>
      <c r="C80" s="209">
        <v>57.398063548343103</v>
      </c>
      <c r="D80" s="209">
        <v>64.944770216828033</v>
      </c>
      <c r="E80" s="209">
        <v>68.04991135960725</v>
      </c>
      <c r="F80" s="209">
        <v>73.184235647074857</v>
      </c>
      <c r="G80" s="209">
        <v>86.238919950906848</v>
      </c>
      <c r="H80" s="209">
        <v>84.354288831310512</v>
      </c>
      <c r="I80" s="209">
        <v>85.621164598390834</v>
      </c>
      <c r="J80" s="209">
        <v>77.242601936451663</v>
      </c>
      <c r="K80" s="209">
        <v>79.333151506886679</v>
      </c>
      <c r="L80" s="209">
        <v>88.846311195963452</v>
      </c>
      <c r="M80" s="209">
        <v>93.485612982408284</v>
      </c>
      <c r="N80" s="209">
        <v>100</v>
      </c>
      <c r="O80" s="209">
        <v>110.19773626073912</v>
      </c>
      <c r="P80" s="209">
        <v>125.81344606573026</v>
      </c>
      <c r="Q80" s="209">
        <v>139.27451247783989</v>
      </c>
      <c r="R80" s="209">
        <v>153.1324151097777</v>
      </c>
      <c r="S80" s="209">
        <v>158.39492704213828</v>
      </c>
      <c r="T80" s="209">
        <v>175.68798581753714</v>
      </c>
      <c r="U80" s="209">
        <v>151.84644756579843</v>
      </c>
      <c r="V80" s="209">
        <v>177.76353470612298</v>
      </c>
      <c r="W80" s="209">
        <v>194.10745942997406</v>
      </c>
      <c r="X80" s="209">
        <v>216.99849993181505</v>
      </c>
      <c r="Y80" s="209">
        <v>214.32019637256232</v>
      </c>
      <c r="Z80" s="209">
        <v>221.41824628392192</v>
      </c>
      <c r="AA80" s="209">
        <v>229.25132960589107</v>
      </c>
      <c r="AB80" s="209">
        <v>227.33806082094631</v>
      </c>
      <c r="AC80" s="209">
        <v>235.95117959907259</v>
      </c>
      <c r="AD80" s="209">
        <v>253.016500750034</v>
      </c>
      <c r="AE80" s="209">
        <v>261.78780853675158</v>
      </c>
      <c r="AF80" s="209">
        <v>254.27110323196499</v>
      </c>
      <c r="AG80" s="209">
        <v>258.95540706395735</v>
      </c>
      <c r="AH80" s="209">
        <v>263.33424246556649</v>
      </c>
      <c r="AI80" s="209">
        <v>262.80512750579555</v>
      </c>
      <c r="AJ80" s="209">
        <v>269.3754261557342</v>
      </c>
    </row>
    <row r="81" spans="1:36" ht="12" customHeight="1">
      <c r="A81" s="200" t="s">
        <v>503</v>
      </c>
      <c r="B81" s="209">
        <v>38.509239220908938</v>
      </c>
      <c r="C81" s="209">
        <v>43.578325287164972</v>
      </c>
      <c r="D81" s="209">
        <v>48.580822373897121</v>
      </c>
      <c r="E81" s="209">
        <v>51.460795738305315</v>
      </c>
      <c r="F81" s="209">
        <v>57.566172798401865</v>
      </c>
      <c r="G81" s="209">
        <v>62.868320292991513</v>
      </c>
      <c r="H81" s="209">
        <v>68.857166638921257</v>
      </c>
      <c r="I81" s="209">
        <v>75.549359081072083</v>
      </c>
      <c r="J81" s="209">
        <v>79.998335275511906</v>
      </c>
      <c r="K81" s="209">
        <v>90.598468453470957</v>
      </c>
      <c r="L81" s="209">
        <v>90.885633427667727</v>
      </c>
      <c r="M81" s="209">
        <v>92.621108706509077</v>
      </c>
      <c r="N81" s="209">
        <v>100</v>
      </c>
      <c r="O81" s="209">
        <v>107.64108540036624</v>
      </c>
      <c r="P81" s="209">
        <v>111.63642417179956</v>
      </c>
      <c r="Q81" s="209">
        <v>116.2810054935908</v>
      </c>
      <c r="R81" s="209">
        <v>116.65140669219242</v>
      </c>
      <c r="S81" s="209">
        <v>122.32811719660396</v>
      </c>
      <c r="T81" s="209">
        <v>124.68786415848176</v>
      </c>
      <c r="U81" s="209">
        <v>123.68902946562343</v>
      </c>
      <c r="V81" s="209">
        <v>129.97752621941069</v>
      </c>
      <c r="W81" s="209">
        <v>133.46096221075413</v>
      </c>
      <c r="X81" s="209">
        <v>135.98301981022144</v>
      </c>
      <c r="Y81" s="209">
        <v>141.54319960046615</v>
      </c>
      <c r="Z81" s="209">
        <v>145.40536041285171</v>
      </c>
      <c r="AA81" s="209">
        <v>150.78658232062597</v>
      </c>
      <c r="AB81" s="209">
        <v>158.09888463459302</v>
      </c>
      <c r="AC81" s="209">
        <v>164.80772432162482</v>
      </c>
      <c r="AD81" s="209">
        <v>170.97136673880479</v>
      </c>
      <c r="AE81" s="209">
        <v>175.57849175961383</v>
      </c>
      <c r="AF81" s="209">
        <v>169.3690694190112</v>
      </c>
      <c r="AG81" s="209">
        <v>174.24671216913603</v>
      </c>
      <c r="AH81" s="209">
        <v>176.34010321291828</v>
      </c>
      <c r="AI81" s="209">
        <v>175.6367571166972</v>
      </c>
      <c r="AJ81" s="209">
        <v>180.58098884634595</v>
      </c>
    </row>
    <row r="82" spans="1:36" ht="12" customHeight="1">
      <c r="A82" s="200" t="s">
        <v>504</v>
      </c>
      <c r="B82" s="209">
        <v>91.531584999443638</v>
      </c>
      <c r="C82" s="209">
        <v>94.369227345227969</v>
      </c>
      <c r="D82" s="209">
        <v>95.125931970770466</v>
      </c>
      <c r="E82" s="209">
        <v>97.570384658184693</v>
      </c>
      <c r="F82" s="209">
        <v>98.868652398086013</v>
      </c>
      <c r="G82" s="209">
        <v>97.755851478170584</v>
      </c>
      <c r="H82" s="209">
        <v>97.043658889424705</v>
      </c>
      <c r="I82" s="209">
        <v>97.993249007752524</v>
      </c>
      <c r="J82" s="209">
        <v>99.833079862012696</v>
      </c>
      <c r="K82" s="209">
        <v>101.78419080826441</v>
      </c>
      <c r="L82" s="209">
        <v>103.74272042731556</v>
      </c>
      <c r="M82" s="209">
        <v>107.15901925145592</v>
      </c>
      <c r="N82" s="209">
        <v>100</v>
      </c>
      <c r="O82" s="209">
        <v>105.30806038799659</v>
      </c>
      <c r="P82" s="209">
        <v>106.23910382432582</v>
      </c>
      <c r="Q82" s="209">
        <v>112.52642902184799</v>
      </c>
      <c r="R82" s="209">
        <v>110.86464631477429</v>
      </c>
      <c r="S82" s="209">
        <v>117.23728624948997</v>
      </c>
      <c r="T82" s="209">
        <v>112.46707963945251</v>
      </c>
      <c r="U82" s="209">
        <v>111.35056938313737</v>
      </c>
      <c r="V82" s="209">
        <v>101.46518787788867</v>
      </c>
      <c r="W82" s="209">
        <v>95.522830965540294</v>
      </c>
      <c r="X82" s="209">
        <v>96.913832115434587</v>
      </c>
      <c r="Y82" s="209">
        <v>91.490782299046742</v>
      </c>
      <c r="Z82" s="209">
        <v>89.339367187210257</v>
      </c>
      <c r="AA82" s="209">
        <v>92.59616454616274</v>
      </c>
      <c r="AB82" s="209">
        <v>93.905560295263228</v>
      </c>
      <c r="AC82" s="209">
        <v>94.773545012797271</v>
      </c>
      <c r="AD82" s="209">
        <v>95.58959902073525</v>
      </c>
      <c r="AE82" s="209">
        <v>97.396045847397971</v>
      </c>
      <c r="AF82" s="209">
        <v>96.54289847546282</v>
      </c>
      <c r="AG82" s="209">
        <v>95.708297785526256</v>
      </c>
      <c r="AH82" s="209">
        <v>96.435327719871012</v>
      </c>
      <c r="AI82" s="209">
        <v>96.401943692273548</v>
      </c>
      <c r="AJ82" s="209">
        <v>98.586742831707511</v>
      </c>
    </row>
    <row r="83" spans="1:36" ht="12" customHeight="1">
      <c r="A83" s="197" t="s">
        <v>474</v>
      </c>
      <c r="B83" s="208">
        <v>54.060151946686361</v>
      </c>
      <c r="C83" s="208">
        <v>57.395736857865089</v>
      </c>
      <c r="D83" s="208">
        <v>62.655376280439825</v>
      </c>
      <c r="E83" s="208">
        <v>62.254966818241961</v>
      </c>
      <c r="F83" s="208">
        <v>65.165769517349915</v>
      </c>
      <c r="G83" s="208">
        <v>75.886994004303531</v>
      </c>
      <c r="H83" s="208">
        <v>85.562975703850199</v>
      </c>
      <c r="I83" s="208">
        <v>88.512078438472727</v>
      </c>
      <c r="J83" s="208">
        <v>77.365375375166252</v>
      </c>
      <c r="K83" s="208">
        <v>86.300425478576344</v>
      </c>
      <c r="L83" s="208">
        <v>96.83989888790623</v>
      </c>
      <c r="M83" s="208">
        <v>104.22971664937361</v>
      </c>
      <c r="N83" s="208">
        <v>100</v>
      </c>
      <c r="O83" s="208">
        <v>106.26588581018503</v>
      </c>
      <c r="P83" s="208">
        <v>121.15833234681728</v>
      </c>
      <c r="Q83" s="208">
        <v>122.43198261874753</v>
      </c>
      <c r="R83" s="208">
        <v>133.31615634770864</v>
      </c>
      <c r="S83" s="208">
        <v>134.55081021984222</v>
      </c>
      <c r="T83" s="208">
        <v>135.37252007270044</v>
      </c>
      <c r="U83" s="208">
        <v>131.27511263692264</v>
      </c>
      <c r="V83" s="208">
        <v>148.26222293406127</v>
      </c>
      <c r="W83" s="208">
        <v>170.50061628238964</v>
      </c>
      <c r="X83" s="208">
        <v>177.32498624680542</v>
      </c>
      <c r="Y83" s="208">
        <v>185.71060493165183</v>
      </c>
      <c r="Z83" s="208">
        <v>189.05872439990804</v>
      </c>
      <c r="AA83" s="208">
        <v>193.05237355765544</v>
      </c>
      <c r="AB83" s="208">
        <v>199.88509989345621</v>
      </c>
      <c r="AC83" s="208">
        <v>204.94557913135515</v>
      </c>
      <c r="AD83" s="208">
        <v>214.82350647270596</v>
      </c>
      <c r="AE83" s="208">
        <v>225.31423438229001</v>
      </c>
      <c r="AF83" s="208">
        <v>239.61686037199772</v>
      </c>
      <c r="AG83" s="208">
        <v>261.19440401662905</v>
      </c>
      <c r="AH83" s="208">
        <v>285.89444510212172</v>
      </c>
      <c r="AI83" s="208">
        <v>297.45061036329315</v>
      </c>
      <c r="AJ83" s="208">
        <v>302.27084392387337</v>
      </c>
    </row>
    <row r="84" spans="1:36" ht="12" customHeight="1">
      <c r="A84" s="200" t="s">
        <v>506</v>
      </c>
      <c r="B84" s="209">
        <v>56.231003039513702</v>
      </c>
      <c r="C84" s="209">
        <v>44.148936170212785</v>
      </c>
      <c r="D84" s="209">
        <v>52.431610942249257</v>
      </c>
      <c r="E84" s="209">
        <v>60.486322188449861</v>
      </c>
      <c r="F84" s="209">
        <v>64.437689969604875</v>
      </c>
      <c r="G84" s="209">
        <v>74.392097264437709</v>
      </c>
      <c r="H84" s="209">
        <v>79.255319148936195</v>
      </c>
      <c r="I84" s="209">
        <v>81.155015197568403</v>
      </c>
      <c r="J84" s="209">
        <v>66.565349544072959</v>
      </c>
      <c r="K84" s="209">
        <v>65.045592705167181</v>
      </c>
      <c r="L84" s="209">
        <v>82.370820668693014</v>
      </c>
      <c r="M84" s="209">
        <v>74.772036474164139</v>
      </c>
      <c r="N84" s="209">
        <v>100</v>
      </c>
      <c r="O84" s="209">
        <v>115.65349544072949</v>
      </c>
      <c r="P84" s="209">
        <v>122.41641337386018</v>
      </c>
      <c r="Q84" s="209">
        <v>139.96960486322189</v>
      </c>
      <c r="R84" s="209">
        <v>179.55927051671733</v>
      </c>
      <c r="S84" s="209">
        <v>303.34346504559272</v>
      </c>
      <c r="T84" s="209">
        <v>369.98480243161094</v>
      </c>
      <c r="U84" s="209">
        <v>398.40425531914894</v>
      </c>
      <c r="V84" s="209">
        <v>446.27659574468083</v>
      </c>
      <c r="W84" s="209">
        <v>436.17021276595744</v>
      </c>
      <c r="X84" s="209">
        <v>559.57446808510633</v>
      </c>
      <c r="Y84" s="209">
        <v>561.39817629179322</v>
      </c>
      <c r="Z84" s="209">
        <v>554.93920972644366</v>
      </c>
      <c r="AA84" s="209">
        <v>545.66869300911844</v>
      </c>
      <c r="AB84" s="209">
        <v>555.24316109422489</v>
      </c>
      <c r="AC84" s="209">
        <v>536.39817629179322</v>
      </c>
      <c r="AD84" s="209">
        <v>592.933130699088</v>
      </c>
      <c r="AE84" s="209">
        <v>643.76899696048611</v>
      </c>
      <c r="AF84" s="209">
        <v>596.35258358662588</v>
      </c>
      <c r="AG84" s="209">
        <v>617.24924012158021</v>
      </c>
      <c r="AH84" s="209">
        <v>635.33434650455888</v>
      </c>
      <c r="AI84" s="209">
        <v>628.87537993920932</v>
      </c>
      <c r="AJ84" s="209">
        <v>635.18237082066821</v>
      </c>
    </row>
    <row r="85" spans="1:36" ht="12" customHeight="1">
      <c r="A85" s="200" t="s">
        <v>503</v>
      </c>
      <c r="B85" s="209">
        <v>43.356967422030657</v>
      </c>
      <c r="C85" s="209">
        <v>44.508549979146373</v>
      </c>
      <c r="D85" s="209">
        <v>46.371472264701779</v>
      </c>
      <c r="E85" s="209">
        <v>45.312572408359962</v>
      </c>
      <c r="F85" s="209">
        <v>46.091107094860732</v>
      </c>
      <c r="G85" s="209">
        <v>54.743037212104348</v>
      </c>
      <c r="H85" s="209">
        <v>60.551925483108562</v>
      </c>
      <c r="I85" s="209">
        <v>69.671903239260374</v>
      </c>
      <c r="J85" s="209">
        <v>56.735715278743214</v>
      </c>
      <c r="K85" s="209">
        <v>57.036934056258396</v>
      </c>
      <c r="L85" s="209">
        <v>72.387506371935672</v>
      </c>
      <c r="M85" s="209">
        <v>98.255248157931319</v>
      </c>
      <c r="N85" s="209">
        <v>100</v>
      </c>
      <c r="O85" s="209">
        <v>111.43241114046063</v>
      </c>
      <c r="P85" s="209">
        <v>124.54237916492886</v>
      </c>
      <c r="Q85" s="209">
        <v>133.28235784790769</v>
      </c>
      <c r="R85" s="209">
        <v>137.98368784466379</v>
      </c>
      <c r="S85" s="209">
        <v>131.57467908614856</v>
      </c>
      <c r="T85" s="209">
        <v>133.38894295379765</v>
      </c>
      <c r="U85" s="209">
        <v>127.20005560962045</v>
      </c>
      <c r="V85" s="209">
        <v>130.94443672088602</v>
      </c>
      <c r="W85" s="209">
        <v>163.19338245516471</v>
      </c>
      <c r="X85" s="209">
        <v>174.99420733120161</v>
      </c>
      <c r="Y85" s="209">
        <v>197.84281013948743</v>
      </c>
      <c r="Z85" s="209">
        <v>207.78302979748824</v>
      </c>
      <c r="AA85" s="209">
        <v>214.72496408545339</v>
      </c>
      <c r="AB85" s="209">
        <v>231.77626396033173</v>
      </c>
      <c r="AC85" s="209">
        <v>242.14977524445055</v>
      </c>
      <c r="AD85" s="209">
        <v>243.07428518467023</v>
      </c>
      <c r="AE85" s="209">
        <v>256.23754576208347</v>
      </c>
      <c r="AF85" s="209">
        <v>276.06932666017883</v>
      </c>
      <c r="AG85" s="209">
        <v>296.98549515732884</v>
      </c>
      <c r="AH85" s="209">
        <v>318.63385699059268</v>
      </c>
      <c r="AI85" s="209">
        <v>326.69493489040269</v>
      </c>
      <c r="AJ85" s="209">
        <v>324.07664859354003</v>
      </c>
    </row>
    <row r="86" spans="1:36" ht="12" customHeight="1">
      <c r="A86" s="200" t="s">
        <v>504</v>
      </c>
      <c r="B86" s="209">
        <v>59.017038404503211</v>
      </c>
      <c r="C86" s="209">
        <v>63.630219209313104</v>
      </c>
      <c r="D86" s="209">
        <v>70.487950044890979</v>
      </c>
      <c r="E86" s="209">
        <v>70.291236671407944</v>
      </c>
      <c r="F86" s="209">
        <v>74.21138112963915</v>
      </c>
      <c r="G86" s="209">
        <v>85.919357604737257</v>
      </c>
      <c r="H86" s="209">
        <v>97.489130325131896</v>
      </c>
      <c r="I86" s="209">
        <v>97.527464213297819</v>
      </c>
      <c r="J86" s="209">
        <v>87.197490139111665</v>
      </c>
      <c r="K86" s="209">
        <v>100.16544099103189</v>
      </c>
      <c r="L86" s="209">
        <v>108.24884746138869</v>
      </c>
      <c r="M86" s="209">
        <v>107.29957933601671</v>
      </c>
      <c r="N86" s="209">
        <v>100</v>
      </c>
      <c r="O86" s="209">
        <v>103.89189843537208</v>
      </c>
      <c r="P86" s="209">
        <v>119.62997710054574</v>
      </c>
      <c r="Q86" s="209">
        <v>117.56196471264715</v>
      </c>
      <c r="R86" s="209">
        <v>130.65702266743335</v>
      </c>
      <c r="S86" s="209">
        <v>133.65311866355961</v>
      </c>
      <c r="T86" s="209">
        <v>133.37872872721405</v>
      </c>
      <c r="U86" s="209">
        <v>129.84797586982623</v>
      </c>
      <c r="V86" s="209">
        <v>151.99689293748557</v>
      </c>
      <c r="W86" s="209">
        <v>170.23373583915915</v>
      </c>
      <c r="X86" s="209">
        <v>173.61518829000602</v>
      </c>
      <c r="Y86" s="209">
        <v>176.04131989629681</v>
      </c>
      <c r="Z86" s="209">
        <v>176.74444410818234</v>
      </c>
      <c r="AA86" s="209">
        <v>179.65075810307789</v>
      </c>
      <c r="AB86" s="209">
        <v>182.2857085212199</v>
      </c>
      <c r="AC86" s="209">
        <v>185.45128065450078</v>
      </c>
      <c r="AD86" s="209">
        <v>198.35769552804939</v>
      </c>
      <c r="AE86" s="209">
        <v>207.28949147070995</v>
      </c>
      <c r="AF86" s="209">
        <v>219.98204359975392</v>
      </c>
      <c r="AG86" s="209">
        <v>241.72845484167101</v>
      </c>
      <c r="AH86" s="209">
        <v>267.6512423206126</v>
      </c>
      <c r="AI86" s="209">
        <v>280.81792411907725</v>
      </c>
      <c r="AJ86" s="209">
        <v>288.60373856288277</v>
      </c>
    </row>
    <row r="87" spans="1:36" ht="12" customHeight="1">
      <c r="A87" s="197" t="s">
        <v>475</v>
      </c>
      <c r="B87" s="208">
        <v>55.110124555121253</v>
      </c>
      <c r="C87" s="208">
        <v>56.489166697617911</v>
      </c>
      <c r="D87" s="208">
        <v>67.931808201280717</v>
      </c>
      <c r="E87" s="208">
        <v>78.062480746500498</v>
      </c>
      <c r="F87" s="208">
        <v>84.672794286326024</v>
      </c>
      <c r="G87" s="208">
        <v>94.016940894760637</v>
      </c>
      <c r="H87" s="208">
        <v>97.364264194062159</v>
      </c>
      <c r="I87" s="208">
        <v>88.148801968062671</v>
      </c>
      <c r="J87" s="208">
        <v>74.322549917087059</v>
      </c>
      <c r="K87" s="208">
        <v>81.952506942183788</v>
      </c>
      <c r="L87" s="208">
        <v>86.347876052251536</v>
      </c>
      <c r="M87" s="208">
        <v>91.489133925703882</v>
      </c>
      <c r="N87" s="208">
        <v>100</v>
      </c>
      <c r="O87" s="208">
        <v>111.48218627992895</v>
      </c>
      <c r="P87" s="208">
        <v>120.97926848718291</v>
      </c>
      <c r="Q87" s="208">
        <v>123.23332073435306</v>
      </c>
      <c r="R87" s="208">
        <v>127.53146649945708</v>
      </c>
      <c r="S87" s="208">
        <v>126.30667083234107</v>
      </c>
      <c r="T87" s="208">
        <v>128.24283551339389</v>
      </c>
      <c r="U87" s="208">
        <v>126.33419924012856</v>
      </c>
      <c r="V87" s="208">
        <v>143.57681408930128</v>
      </c>
      <c r="W87" s="208">
        <v>146.14023320494024</v>
      </c>
      <c r="X87" s="208">
        <v>174.91462916394477</v>
      </c>
      <c r="Y87" s="208">
        <v>176.77126733361152</v>
      </c>
      <c r="Z87" s="208">
        <v>156.938360399293</v>
      </c>
      <c r="AA87" s="208">
        <v>161.74709258502673</v>
      </c>
      <c r="AB87" s="208">
        <v>168.74127447788879</v>
      </c>
      <c r="AC87" s="208">
        <v>182.68703477537036</v>
      </c>
      <c r="AD87" s="208">
        <v>193.43731497523535</v>
      </c>
      <c r="AE87" s="208">
        <v>195.7400881346008</v>
      </c>
      <c r="AF87" s="208">
        <v>161.98042861293965</v>
      </c>
      <c r="AG87" s="208">
        <v>152.26311914338584</v>
      </c>
      <c r="AH87" s="208">
        <v>165.62685024764642</v>
      </c>
      <c r="AI87" s="208">
        <v>172.91160977826522</v>
      </c>
      <c r="AJ87" s="208">
        <v>170.18433109246266</v>
      </c>
    </row>
    <row r="88" spans="1:36" ht="12" customHeight="1">
      <c r="A88" s="200" t="s">
        <v>506</v>
      </c>
      <c r="B88" s="209">
        <v>63.346260048800261</v>
      </c>
      <c r="C88" s="209">
        <v>59.131691869937356</v>
      </c>
      <c r="D88" s="209">
        <v>83.267169967186021</v>
      </c>
      <c r="E88" s="209">
        <v>102.7895698998753</v>
      </c>
      <c r="F88" s="209">
        <v>110.51500340378009</v>
      </c>
      <c r="G88" s="209">
        <v>129.46755700375562</v>
      </c>
      <c r="H88" s="209">
        <v>126.7399435507928</v>
      </c>
      <c r="I88" s="209">
        <v>90.707297857530762</v>
      </c>
      <c r="J88" s="209">
        <v>41.835134659660234</v>
      </c>
      <c r="K88" s="209">
        <v>58.583262580600746</v>
      </c>
      <c r="L88" s="209">
        <v>67.996053144863353</v>
      </c>
      <c r="M88" s="209">
        <v>78.533238486426953</v>
      </c>
      <c r="N88" s="209">
        <v>100</v>
      </c>
      <c r="O88" s="209">
        <v>135.23333103865011</v>
      </c>
      <c r="P88" s="209">
        <v>159.06208647896156</v>
      </c>
      <c r="Q88" s="209">
        <v>157.25923036324832</v>
      </c>
      <c r="R88" s="209">
        <v>156.50274979539071</v>
      </c>
      <c r="S88" s="209">
        <v>139.37446935450558</v>
      </c>
      <c r="T88" s="209">
        <v>160.11687586528677</v>
      </c>
      <c r="U88" s="209">
        <v>146.51705332078905</v>
      </c>
      <c r="V88" s="209">
        <v>205.34584700582081</v>
      </c>
      <c r="W88" s="209">
        <v>220.05935580593095</v>
      </c>
      <c r="X88" s="209">
        <v>342.96182412018015</v>
      </c>
      <c r="Y88" s="209">
        <v>332.81549982024973</v>
      </c>
      <c r="Z88" s="209">
        <v>224.505686989911</v>
      </c>
      <c r="AA88" s="209">
        <v>203.56058346145309</v>
      </c>
      <c r="AB88" s="209">
        <v>206.53602270206594</v>
      </c>
      <c r="AC88" s="209">
        <v>247.44563513007023</v>
      </c>
      <c r="AD88" s="209">
        <v>280.15481462784055</v>
      </c>
      <c r="AE88" s="209">
        <v>281.52015114313463</v>
      </c>
      <c r="AF88" s="209">
        <v>227.47653686408586</v>
      </c>
      <c r="AG88" s="209">
        <v>219.90714181907182</v>
      </c>
      <c r="AH88" s="209">
        <v>247.02800278421557</v>
      </c>
      <c r="AI88" s="209">
        <v>260.86264791145572</v>
      </c>
      <c r="AJ88" s="209">
        <v>216.03295165102449</v>
      </c>
    </row>
    <row r="89" spans="1:36" ht="12" customHeight="1">
      <c r="A89" s="200" t="s">
        <v>505</v>
      </c>
      <c r="B89" s="209">
        <v>63.158583676942207</v>
      </c>
      <c r="C89" s="209">
        <v>63.210943124550028</v>
      </c>
      <c r="D89" s="209">
        <v>70.979776163361464</v>
      </c>
      <c r="E89" s="209">
        <v>92.296616270698323</v>
      </c>
      <c r="F89" s="209">
        <v>98.134694678971115</v>
      </c>
      <c r="G89" s="209">
        <v>121.86006937626806</v>
      </c>
      <c r="H89" s="209">
        <v>113.86870868512337</v>
      </c>
      <c r="I89" s="209">
        <v>105.76608416781202</v>
      </c>
      <c r="J89" s="209">
        <v>89.946986059297075</v>
      </c>
      <c r="K89" s="209">
        <v>94.489168139276131</v>
      </c>
      <c r="L89" s="209">
        <v>94.796779893972115</v>
      </c>
      <c r="M89" s="209">
        <v>96.747169317363699</v>
      </c>
      <c r="N89" s="209">
        <v>100</v>
      </c>
      <c r="O89" s="209">
        <v>102.93212906603836</v>
      </c>
      <c r="P89" s="209">
        <v>106.02788140585116</v>
      </c>
      <c r="Q89" s="209">
        <v>124.87728254466914</v>
      </c>
      <c r="R89" s="209">
        <v>143.76595326919301</v>
      </c>
      <c r="S89" s="209">
        <v>112.23247594737875</v>
      </c>
      <c r="T89" s="209">
        <v>112.71680083775115</v>
      </c>
      <c r="U89" s="209">
        <v>119.88350022907258</v>
      </c>
      <c r="V89" s="209">
        <v>140.4803979318018</v>
      </c>
      <c r="W89" s="209">
        <v>133.22861443811766</v>
      </c>
      <c r="X89" s="209">
        <v>142.33261339092871</v>
      </c>
      <c r="Y89" s="209">
        <v>145.86687610445708</v>
      </c>
      <c r="Z89" s="209">
        <v>143.35362261928134</v>
      </c>
      <c r="AA89" s="209">
        <v>159.76830944433533</v>
      </c>
      <c r="AB89" s="209">
        <v>163.49237515544209</v>
      </c>
      <c r="AC89" s="209">
        <v>167.22953072845078</v>
      </c>
      <c r="AD89" s="209">
        <v>171.77171280842984</v>
      </c>
      <c r="AE89" s="209">
        <v>175.04417828391908</v>
      </c>
      <c r="AF89" s="209">
        <v>162.5826297532561</v>
      </c>
      <c r="AG89" s="209">
        <v>168.36834871392108</v>
      </c>
      <c r="AH89" s="209">
        <v>171.66699391321424</v>
      </c>
      <c r="AI89" s="209">
        <v>165.27914130505926</v>
      </c>
      <c r="AJ89" s="209">
        <v>171.60154460370444</v>
      </c>
    </row>
    <row r="90" spans="1:36" ht="12" customHeight="1">
      <c r="A90" s="200" t="s">
        <v>503</v>
      </c>
      <c r="B90" s="209">
        <v>33.812555964580639</v>
      </c>
      <c r="C90" s="209">
        <v>36.95652173913043</v>
      </c>
      <c r="D90" s="209">
        <v>41.198222399097929</v>
      </c>
      <c r="E90" s="209">
        <v>47.312871024442003</v>
      </c>
      <c r="F90" s="209">
        <v>53.48638609756906</v>
      </c>
      <c r="G90" s="209">
        <v>58.51573641097071</v>
      </c>
      <c r="H90" s="209">
        <v>65.591317613504458</v>
      </c>
      <c r="I90" s="209">
        <v>72.477862899214003</v>
      </c>
      <c r="J90" s="209">
        <v>77.634895366961828</v>
      </c>
      <c r="K90" s="209">
        <v>81.911418432660099</v>
      </c>
      <c r="L90" s="209">
        <v>83.843232845819657</v>
      </c>
      <c r="M90" s="209">
        <v>91.253772427287501</v>
      </c>
      <c r="N90" s="209">
        <v>100</v>
      </c>
      <c r="O90" s="209">
        <v>103.38191888037674</v>
      </c>
      <c r="P90" s="209">
        <v>106.70331310317383</v>
      </c>
      <c r="Q90" s="209">
        <v>108.9302888601466</v>
      </c>
      <c r="R90" s="209">
        <v>115.65681690047425</v>
      </c>
      <c r="S90" s="209">
        <v>121.1828010479886</v>
      </c>
      <c r="T90" s="209">
        <v>110.59678970583359</v>
      </c>
      <c r="U90" s="209">
        <v>110.42765230656983</v>
      </c>
      <c r="V90" s="209">
        <v>112.42247869200411</v>
      </c>
      <c r="W90" s="209">
        <v>107.72062481345139</v>
      </c>
      <c r="X90" s="209">
        <v>113.16452757602892</v>
      </c>
      <c r="Y90" s="209">
        <v>117.10111763340296</v>
      </c>
      <c r="Z90" s="209">
        <v>119.41846582429608</v>
      </c>
      <c r="AA90" s="209">
        <v>131.46701820714355</v>
      </c>
      <c r="AB90" s="209">
        <v>141.55307929559245</v>
      </c>
      <c r="AC90" s="209">
        <v>144.66802639869994</v>
      </c>
      <c r="AD90" s="209">
        <v>146.64295426657378</v>
      </c>
      <c r="AE90" s="209">
        <v>148.66928663814542</v>
      </c>
      <c r="AF90" s="209">
        <v>145.62978808078796</v>
      </c>
      <c r="AG90" s="209">
        <v>137.93652372898217</v>
      </c>
      <c r="AH90" s="209">
        <v>143.61008854840313</v>
      </c>
      <c r="AI90" s="209">
        <v>145.15802739362582</v>
      </c>
      <c r="AJ90" s="209">
        <v>147.40241435346397</v>
      </c>
    </row>
    <row r="91" spans="1:36" ht="12" customHeight="1">
      <c r="A91" s="200" t="s">
        <v>504</v>
      </c>
      <c r="B91" s="209">
        <v>59.252358947252723</v>
      </c>
      <c r="C91" s="209">
        <v>64.403577540414787</v>
      </c>
      <c r="D91" s="209">
        <v>70.529251992610455</v>
      </c>
      <c r="E91" s="209">
        <v>75.581559652712713</v>
      </c>
      <c r="F91" s="209">
        <v>81.61931327552189</v>
      </c>
      <c r="G91" s="209">
        <v>85.885566853847322</v>
      </c>
      <c r="H91" s="209">
        <v>92.05258502938544</v>
      </c>
      <c r="I91" s="209">
        <v>92.639770568502357</v>
      </c>
      <c r="J91" s="209">
        <v>92.457648850487473</v>
      </c>
      <c r="K91" s="209">
        <v>96.319885284251171</v>
      </c>
      <c r="L91" s="209">
        <v>99.297156703178217</v>
      </c>
      <c r="M91" s="209">
        <v>99.669773551530497</v>
      </c>
      <c r="N91" s="209">
        <v>100</v>
      </c>
      <c r="O91" s="209">
        <v>101.02835970085984</v>
      </c>
      <c r="P91" s="209">
        <v>105.18314222764168</v>
      </c>
      <c r="Q91" s="209">
        <v>108.91873080002722</v>
      </c>
      <c r="R91" s="209">
        <v>113.07979338605094</v>
      </c>
      <c r="S91" s="209">
        <v>117.16706527598244</v>
      </c>
      <c r="T91" s="209">
        <v>119.60111157048581</v>
      </c>
      <c r="U91" s="209">
        <v>121.61910394021383</v>
      </c>
      <c r="V91" s="209">
        <v>128.79668831542645</v>
      </c>
      <c r="W91" s="209">
        <v>132.67305488248439</v>
      </c>
      <c r="X91" s="209">
        <v>135.75918066160426</v>
      </c>
      <c r="Y91" s="209">
        <v>141.02919704209214</v>
      </c>
      <c r="Z91" s="209">
        <v>143.58622783008255</v>
      </c>
      <c r="AA91" s="209">
        <v>152.34220042809073</v>
      </c>
      <c r="AB91" s="209">
        <v>158.34122701890826</v>
      </c>
      <c r="AC91" s="209">
        <v>165.99033917553294</v>
      </c>
      <c r="AD91" s="209">
        <v>172.00820594407611</v>
      </c>
      <c r="AE91" s="209">
        <v>174.79288887958512</v>
      </c>
      <c r="AF91" s="209">
        <v>123.81660133660597</v>
      </c>
      <c r="AG91" s="209">
        <v>110.93933986110603</v>
      </c>
      <c r="AH91" s="209">
        <v>124.191834876309</v>
      </c>
      <c r="AI91" s="209">
        <v>135.18507857924126</v>
      </c>
      <c r="AJ91" s="209">
        <v>147.63686604110299</v>
      </c>
    </row>
    <row r="92" spans="1:36" ht="12" customHeight="1">
      <c r="A92" s="197" t="s">
        <v>293</v>
      </c>
      <c r="B92" s="208">
        <v>15.945394887859674</v>
      </c>
      <c r="C92" s="208">
        <v>15.829271256700732</v>
      </c>
      <c r="D92" s="208">
        <v>19.855115516007498</v>
      </c>
      <c r="E92" s="208">
        <v>26.993343145330062</v>
      </c>
      <c r="F92" s="208">
        <v>31.42089415195991</v>
      </c>
      <c r="G92" s="208">
        <v>49.979070740895757</v>
      </c>
      <c r="H92" s="208">
        <v>58.463522326793488</v>
      </c>
      <c r="I92" s="208">
        <v>50.98097462833686</v>
      </c>
      <c r="J92" s="208">
        <v>39.735886252852453</v>
      </c>
      <c r="K92" s="208">
        <v>47.610688775165748</v>
      </c>
      <c r="L92" s="208">
        <v>65.434315883282252</v>
      </c>
      <c r="M92" s="208">
        <v>80.445320622746735</v>
      </c>
      <c r="N92" s="208">
        <v>100</v>
      </c>
      <c r="O92" s="208">
        <v>106.12147071929138</v>
      </c>
      <c r="P92" s="208">
        <v>121.39307849147302</v>
      </c>
      <c r="Q92" s="208">
        <v>132.17367234232168</v>
      </c>
      <c r="R92" s="208">
        <v>138.64959019160401</v>
      </c>
      <c r="S92" s="208">
        <v>152.44602276563282</v>
      </c>
      <c r="T92" s="208">
        <v>162.26792152202975</v>
      </c>
      <c r="U92" s="208">
        <v>144.06756775003717</v>
      </c>
      <c r="V92" s="208">
        <v>158.30081421569292</v>
      </c>
      <c r="W92" s="208">
        <v>170.07318489312578</v>
      </c>
      <c r="X92" s="208">
        <v>182.90754668575059</v>
      </c>
      <c r="Y92" s="208">
        <v>190.78369948284478</v>
      </c>
      <c r="Z92" s="208">
        <v>203.83275496563553</v>
      </c>
      <c r="AA92" s="208">
        <v>199.95679120701064</v>
      </c>
      <c r="AB92" s="208">
        <v>202.63776178452315</v>
      </c>
      <c r="AC92" s="208">
        <v>214.13332613186785</v>
      </c>
      <c r="AD92" s="208">
        <v>222.57051810043345</v>
      </c>
      <c r="AE92" s="208">
        <v>233.28427334962663</v>
      </c>
      <c r="AF92" s="208">
        <v>237.24192873249706</v>
      </c>
      <c r="AG92" s="208">
        <v>231.7010761690004</v>
      </c>
      <c r="AH92" s="208">
        <v>233.04392443862326</v>
      </c>
      <c r="AI92" s="208">
        <v>242.57483897973236</v>
      </c>
      <c r="AJ92" s="208">
        <v>251.43601722950618</v>
      </c>
    </row>
    <row r="93" spans="1:36" ht="12" customHeight="1">
      <c r="A93" s="200" t="s">
        <v>506</v>
      </c>
      <c r="B93" s="209">
        <v>19.615658824291927</v>
      </c>
      <c r="C93" s="209">
        <v>16.144921900317591</v>
      </c>
      <c r="D93" s="209">
        <v>20.814699591678018</v>
      </c>
      <c r="E93" s="209">
        <v>33.391665046341316</v>
      </c>
      <c r="F93" s="209">
        <v>37.512152440210002</v>
      </c>
      <c r="G93" s="209">
        <v>69.724220623501211</v>
      </c>
      <c r="H93" s="209">
        <v>75.093978870957301</v>
      </c>
      <c r="I93" s="209">
        <v>50.988398470412868</v>
      </c>
      <c r="J93" s="209">
        <v>40.457903947112584</v>
      </c>
      <c r="K93" s="209">
        <v>48.637306371119323</v>
      </c>
      <c r="L93" s="209">
        <v>60.511050618964283</v>
      </c>
      <c r="M93" s="209">
        <v>70.06448894938103</v>
      </c>
      <c r="N93" s="209">
        <v>100</v>
      </c>
      <c r="O93" s="209">
        <v>102.22794737183226</v>
      </c>
      <c r="P93" s="209">
        <v>111.94341823838225</v>
      </c>
      <c r="Q93" s="209">
        <v>117.82843995074209</v>
      </c>
      <c r="R93" s="209">
        <v>116.85138375785857</v>
      </c>
      <c r="S93" s="209">
        <v>113.199170393415</v>
      </c>
      <c r="T93" s="209">
        <v>120.95566789811394</v>
      </c>
      <c r="U93" s="209">
        <v>105.01652731868559</v>
      </c>
      <c r="V93" s="209">
        <v>119.70153606844254</v>
      </c>
      <c r="W93" s="209">
        <v>130.85585585585585</v>
      </c>
      <c r="X93" s="209">
        <v>151.32056516948603</v>
      </c>
      <c r="Y93" s="209">
        <v>153.01380517207855</v>
      </c>
      <c r="Z93" s="209">
        <v>153.60846457968759</v>
      </c>
      <c r="AA93" s="209">
        <v>122.83848596798235</v>
      </c>
      <c r="AB93" s="209">
        <v>121.28783459718709</v>
      </c>
      <c r="AC93" s="209">
        <v>126.65759284464318</v>
      </c>
      <c r="AD93" s="209">
        <v>128.03811005249852</v>
      </c>
      <c r="AE93" s="209">
        <v>137.70497115820854</v>
      </c>
      <c r="AF93" s="209">
        <v>142.14952362434374</v>
      </c>
      <c r="AG93" s="209">
        <v>126.69972130403784</v>
      </c>
      <c r="AH93" s="209">
        <v>130.31142653444809</v>
      </c>
      <c r="AI93" s="209">
        <v>137.96584354138307</v>
      </c>
      <c r="AJ93" s="209">
        <v>142.28401062933435</v>
      </c>
    </row>
    <row r="94" spans="1:36" ht="12" customHeight="1">
      <c r="A94" s="200" t="s">
        <v>504</v>
      </c>
      <c r="B94" s="209">
        <v>15.164000833314043</v>
      </c>
      <c r="C94" s="209">
        <v>18.638457443114742</v>
      </c>
      <c r="D94" s="209">
        <v>22.446239670377999</v>
      </c>
      <c r="E94" s="209">
        <v>25.193861253211729</v>
      </c>
      <c r="F94" s="209">
        <v>30.463415198722249</v>
      </c>
      <c r="G94" s="209">
        <v>35.811671026133652</v>
      </c>
      <c r="H94" s="209">
        <v>46.524386009583104</v>
      </c>
      <c r="I94" s="209">
        <v>50.954839008356281</v>
      </c>
      <c r="J94" s="209">
        <v>39.207425754033466</v>
      </c>
      <c r="K94" s="209">
        <v>46.864655910742805</v>
      </c>
      <c r="L94" s="209">
        <v>68.915071410384016</v>
      </c>
      <c r="M94" s="209">
        <v>87.884539709728941</v>
      </c>
      <c r="N94" s="209">
        <v>100</v>
      </c>
      <c r="O94" s="209">
        <v>108.90257169972918</v>
      </c>
      <c r="P94" s="209">
        <v>128.17295895928336</v>
      </c>
      <c r="Q94" s="209">
        <v>142.58119025022572</v>
      </c>
      <c r="R94" s="209">
        <v>154.81123122149955</v>
      </c>
      <c r="S94" s="209">
        <v>182.667067891947</v>
      </c>
      <c r="T94" s="209">
        <v>194.05916529709967</v>
      </c>
      <c r="U94" s="209">
        <v>174.27490104395739</v>
      </c>
      <c r="V94" s="209">
        <v>188.30582625402198</v>
      </c>
      <c r="W94" s="209">
        <v>200.69095622786517</v>
      </c>
      <c r="X94" s="209">
        <v>208.516006573922</v>
      </c>
      <c r="Y94" s="209">
        <v>220.71016874609396</v>
      </c>
      <c r="Z94" s="209">
        <v>242.56961644406391</v>
      </c>
      <c r="AA94" s="209">
        <v>258.57503298534766</v>
      </c>
      <c r="AB94" s="209">
        <v>264.46841508298428</v>
      </c>
      <c r="AC94" s="209">
        <v>280.61734682067555</v>
      </c>
      <c r="AD94" s="209">
        <v>294.42374019119939</v>
      </c>
      <c r="AE94" s="209">
        <v>305.9454642253653</v>
      </c>
      <c r="AF94" s="209">
        <v>309.55186222541158</v>
      </c>
      <c r="AG94" s="209">
        <v>311.39325478576899</v>
      </c>
      <c r="AH94" s="209">
        <v>311.04835536214455</v>
      </c>
      <c r="AI94" s="209">
        <v>322.02958264854999</v>
      </c>
      <c r="AJ94" s="209">
        <v>334.32559431494661</v>
      </c>
    </row>
    <row r="95" spans="1:36" ht="12" customHeight="1">
      <c r="A95" s="197" t="s">
        <v>480</v>
      </c>
      <c r="B95" s="208">
        <v>61.028432645199125</v>
      </c>
      <c r="C95" s="208">
        <v>64.371676227963661</v>
      </c>
      <c r="D95" s="208">
        <v>60.107198191030527</v>
      </c>
      <c r="E95" s="208">
        <v>68.670491185461245</v>
      </c>
      <c r="F95" s="208">
        <v>79.52682048490432</v>
      </c>
      <c r="G95" s="208">
        <v>91.567354800887728</v>
      </c>
      <c r="H95" s="208">
        <v>106.53071479418784</v>
      </c>
      <c r="I95" s="208">
        <v>98.562874251497007</v>
      </c>
      <c r="J95" s="208">
        <v>80.748712365478838</v>
      </c>
      <c r="K95" s="208">
        <v>82.924500649051552</v>
      </c>
      <c r="L95" s="208">
        <v>91.857124911017138</v>
      </c>
      <c r="M95" s="208">
        <v>97.281520874335243</v>
      </c>
      <c r="N95" s="208">
        <v>100</v>
      </c>
      <c r="O95" s="208">
        <v>113.7414681127256</v>
      </c>
      <c r="P95" s="208">
        <v>136.42058540262133</v>
      </c>
      <c r="Q95" s="208">
        <v>147.16217913822703</v>
      </c>
      <c r="R95" s="208">
        <v>155.56299987437711</v>
      </c>
      <c r="S95" s="208">
        <v>151.53804279552782</v>
      </c>
      <c r="T95" s="208">
        <v>156.12830283488967</v>
      </c>
      <c r="U95" s="208">
        <v>151.29433440810686</v>
      </c>
      <c r="V95" s="208">
        <v>169.84632134332733</v>
      </c>
      <c r="W95" s="208">
        <v>186.72333654369584</v>
      </c>
      <c r="X95" s="208">
        <v>209.56827603534191</v>
      </c>
      <c r="Y95" s="208">
        <v>228.20233658557012</v>
      </c>
      <c r="Z95" s="208">
        <v>227.42682467233365</v>
      </c>
      <c r="AA95" s="208">
        <v>243.33235626648798</v>
      </c>
      <c r="AB95" s="208">
        <v>291.06235082282984</v>
      </c>
      <c r="AC95" s="208">
        <v>311.50035593149363</v>
      </c>
      <c r="AD95" s="208">
        <v>328.00552740672498</v>
      </c>
      <c r="AE95" s="208">
        <v>333.80009212344538</v>
      </c>
      <c r="AF95" s="208">
        <v>253.37464930279302</v>
      </c>
      <c r="AG95" s="208">
        <v>249.92169507139565</v>
      </c>
      <c r="AH95" s="208">
        <v>264.10033080691761</v>
      </c>
      <c r="AI95" s="208">
        <v>281.65989698923829</v>
      </c>
      <c r="AJ95" s="208">
        <v>293.92655248942674</v>
      </c>
    </row>
    <row r="96" spans="1:36" ht="12" customHeight="1">
      <c r="A96" s="200" t="s">
        <v>506</v>
      </c>
      <c r="B96" s="209">
        <v>77.106333527019174</v>
      </c>
      <c r="C96" s="209">
        <v>86.809994189424756</v>
      </c>
      <c r="D96" s="209">
        <v>101.1621150493899</v>
      </c>
      <c r="E96" s="209">
        <v>119.75595583962813</v>
      </c>
      <c r="F96" s="209">
        <v>103.77687391051714</v>
      </c>
      <c r="G96" s="209">
        <v>100.69726902963393</v>
      </c>
      <c r="H96" s="209">
        <v>123.53282975014525</v>
      </c>
      <c r="I96" s="209">
        <v>99.767576990122024</v>
      </c>
      <c r="J96" s="209">
        <v>81.11563044741429</v>
      </c>
      <c r="K96" s="209">
        <v>80.302149912841372</v>
      </c>
      <c r="L96" s="209">
        <v>94.18942475305056</v>
      </c>
      <c r="M96" s="209">
        <v>90.470656595002907</v>
      </c>
      <c r="N96" s="209">
        <v>100</v>
      </c>
      <c r="O96" s="209">
        <v>92.504357931435209</v>
      </c>
      <c r="P96" s="209">
        <v>109.70366066240558</v>
      </c>
      <c r="Q96" s="209">
        <v>100.46484601975595</v>
      </c>
      <c r="R96" s="209">
        <v>109.4131319000581</v>
      </c>
      <c r="S96" s="209">
        <v>298.02440441603716</v>
      </c>
      <c r="T96" s="209">
        <v>284.19523532829749</v>
      </c>
      <c r="U96" s="209">
        <v>272.51597908192912</v>
      </c>
      <c r="V96" s="209">
        <v>237.76873910517142</v>
      </c>
      <c r="W96" s="209">
        <v>263.50958744915744</v>
      </c>
      <c r="X96" s="209">
        <v>266.82161533991859</v>
      </c>
      <c r="Y96" s="209">
        <v>253.86403253922134</v>
      </c>
      <c r="Z96" s="209">
        <v>227.77454968041832</v>
      </c>
      <c r="AA96" s="209">
        <v>232.65543288785585</v>
      </c>
      <c r="AB96" s="209">
        <v>217.89657176060425</v>
      </c>
      <c r="AC96" s="209">
        <v>263.85822196397436</v>
      </c>
      <c r="AD96" s="209">
        <v>239.74433468913415</v>
      </c>
      <c r="AE96" s="209">
        <v>234.63102847181864</v>
      </c>
      <c r="AF96" s="209">
        <v>223.82335851249269</v>
      </c>
      <c r="AG96" s="209">
        <v>236.54851830331197</v>
      </c>
      <c r="AH96" s="209">
        <v>221.26670540383492</v>
      </c>
      <c r="AI96" s="209">
        <v>191.2260313771063</v>
      </c>
      <c r="AJ96" s="209">
        <v>192.96920395119113</v>
      </c>
    </row>
    <row r="97" spans="1:36" ht="12" customHeight="1">
      <c r="A97" s="200" t="s">
        <v>505</v>
      </c>
      <c r="B97" s="209">
        <v>59.143040111777395</v>
      </c>
      <c r="C97" s="209">
        <v>71.391977644524673</v>
      </c>
      <c r="D97" s="209">
        <v>75.548698841474078</v>
      </c>
      <c r="E97" s="209">
        <v>80.537928625487581</v>
      </c>
      <c r="F97" s="209">
        <v>87.273679920824364</v>
      </c>
      <c r="G97" s="209">
        <v>95.808348372824128</v>
      </c>
      <c r="H97" s="209">
        <v>102.94579961576527</v>
      </c>
      <c r="I97" s="209">
        <v>96.477848285498055</v>
      </c>
      <c r="J97" s="209">
        <v>76.264772661116609</v>
      </c>
      <c r="K97" s="209">
        <v>67.706817255632529</v>
      </c>
      <c r="L97" s="209">
        <v>72.888164405891601</v>
      </c>
      <c r="M97" s="209">
        <v>90.324270827269018</v>
      </c>
      <c r="N97" s="209">
        <v>100</v>
      </c>
      <c r="O97" s="209">
        <v>117.91931070617686</v>
      </c>
      <c r="P97" s="209">
        <v>142.42882924841356</v>
      </c>
      <c r="Q97" s="209">
        <v>189.48011876346277</v>
      </c>
      <c r="R97" s="209">
        <v>218.79257146183852</v>
      </c>
      <c r="S97" s="209">
        <v>216.81318041567215</v>
      </c>
      <c r="T97" s="209">
        <v>212.27222448623164</v>
      </c>
      <c r="U97" s="209">
        <v>216.92379344472266</v>
      </c>
      <c r="V97" s="209">
        <v>229.55696570996108</v>
      </c>
      <c r="W97" s="209">
        <v>228.92239622751362</v>
      </c>
      <c r="X97" s="209">
        <v>231.90894801187645</v>
      </c>
      <c r="Y97" s="209">
        <v>233.56814344763356</v>
      </c>
      <c r="Z97" s="209">
        <v>233.70204343016837</v>
      </c>
      <c r="AA97" s="209">
        <v>234.24928683704968</v>
      </c>
      <c r="AB97" s="209">
        <v>217.85527158409514</v>
      </c>
      <c r="AC97" s="209">
        <v>226.86732258252329</v>
      </c>
      <c r="AD97" s="209">
        <v>236.74099085987089</v>
      </c>
      <c r="AE97" s="209">
        <v>225.51085754206221</v>
      </c>
      <c r="AF97" s="209">
        <v>223.64790126331735</v>
      </c>
      <c r="AG97" s="209">
        <v>220.20143214763942</v>
      </c>
      <c r="AH97" s="209">
        <v>228.19467893112898</v>
      </c>
      <c r="AI97" s="209">
        <v>240.29225126622828</v>
      </c>
      <c r="AJ97" s="209">
        <v>243.7736508121327</v>
      </c>
    </row>
    <row r="98" spans="1:36" ht="12" customHeight="1">
      <c r="A98" s="200" t="s">
        <v>503</v>
      </c>
      <c r="B98" s="209">
        <v>76.600425313485403</v>
      </c>
      <c r="C98" s="209">
        <v>85.433013126054149</v>
      </c>
      <c r="D98" s="209">
        <v>86.030651902911231</v>
      </c>
      <c r="E98" s="209">
        <v>88.967514849307065</v>
      </c>
      <c r="F98" s="209">
        <v>101.268607464985</v>
      </c>
      <c r="G98" s="209">
        <v>124.91750384982036</v>
      </c>
      <c r="H98" s="209">
        <v>132.43015325951458</v>
      </c>
      <c r="I98" s="209">
        <v>109.5182224829508</v>
      </c>
      <c r="J98" s="209">
        <v>95.713866686221309</v>
      </c>
      <c r="K98" s="209">
        <v>93.521302339224164</v>
      </c>
      <c r="L98" s="209">
        <v>101.88091222409621</v>
      </c>
      <c r="M98" s="209">
        <v>103.94514922636944</v>
      </c>
      <c r="N98" s="209">
        <v>100</v>
      </c>
      <c r="O98" s="209">
        <v>104.85444012612744</v>
      </c>
      <c r="P98" s="209">
        <v>111.96377502383221</v>
      </c>
      <c r="Q98" s="209">
        <v>108.24594852240227</v>
      </c>
      <c r="R98" s="209">
        <v>104.07714306665687</v>
      </c>
      <c r="S98" s="209">
        <v>98.229082642809985</v>
      </c>
      <c r="T98" s="209">
        <v>105.41908044291264</v>
      </c>
      <c r="U98" s="209">
        <v>100.63797022805601</v>
      </c>
      <c r="V98" s="209">
        <v>109.77121067683507</v>
      </c>
      <c r="W98" s="209">
        <v>114.88597198797387</v>
      </c>
      <c r="X98" s="209">
        <v>125.44914570653368</v>
      </c>
      <c r="Y98" s="209">
        <v>139.73014592652342</v>
      </c>
      <c r="Z98" s="209">
        <v>136.73828554667449</v>
      </c>
      <c r="AA98" s="209">
        <v>127.93136320305054</v>
      </c>
      <c r="AB98" s="209">
        <v>131.75551807582315</v>
      </c>
      <c r="AC98" s="209">
        <v>130.55290753098191</v>
      </c>
      <c r="AD98" s="209">
        <v>128.47033805089097</v>
      </c>
      <c r="AE98" s="209">
        <v>130.00659969201439</v>
      </c>
      <c r="AF98" s="209">
        <v>128.69032778470341</v>
      </c>
      <c r="AG98" s="209">
        <v>124.17320525042167</v>
      </c>
      <c r="AH98" s="209">
        <v>121.27667375522479</v>
      </c>
      <c r="AI98" s="209">
        <v>120.59837207596982</v>
      </c>
      <c r="AJ98" s="209">
        <v>120.53604165138962</v>
      </c>
    </row>
    <row r="99" spans="1:36" ht="12" customHeight="1">
      <c r="A99" s="200" t="s">
        <v>504</v>
      </c>
      <c r="B99" s="209">
        <v>54.833203610394214</v>
      </c>
      <c r="C99" s="209">
        <v>54.990236641951029</v>
      </c>
      <c r="D99" s="209">
        <v>47.968811874428191</v>
      </c>
      <c r="E99" s="209">
        <v>58.472273428645551</v>
      </c>
      <c r="F99" s="209">
        <v>69.882430052025725</v>
      </c>
      <c r="G99" s="209">
        <v>79.382245708901721</v>
      </c>
      <c r="H99" s="209">
        <v>98.265809129763909</v>
      </c>
      <c r="I99" s="209">
        <v>95.112858957027569</v>
      </c>
      <c r="J99" s="209">
        <v>76.540630590034553</v>
      </c>
      <c r="K99" s="209">
        <v>82.886130569551995</v>
      </c>
      <c r="L99" s="209">
        <v>92.792866603853469</v>
      </c>
      <c r="M99" s="209">
        <v>96.71596138352929</v>
      </c>
      <c r="N99" s="209">
        <v>100</v>
      </c>
      <c r="O99" s="209">
        <v>116.57039859079923</v>
      </c>
      <c r="P99" s="209">
        <v>144.76533803066923</v>
      </c>
      <c r="Q99" s="209">
        <v>153.03756503215763</v>
      </c>
      <c r="R99" s="209">
        <v>161.32617808911283</v>
      </c>
      <c r="S99" s="209">
        <v>151.33068425436619</v>
      </c>
      <c r="T99" s="209">
        <v>157.49593762374886</v>
      </c>
      <c r="U99" s="209">
        <v>150.78175139622846</v>
      </c>
      <c r="V99" s="209">
        <v>175.83739570958443</v>
      </c>
      <c r="W99" s="209">
        <v>200.56668441822669</v>
      </c>
      <c r="X99" s="209">
        <v>232.79122799830668</v>
      </c>
      <c r="Y99" s="209">
        <v>257.86052735788502</v>
      </c>
      <c r="Z99" s="209">
        <v>258.71396774678072</v>
      </c>
      <c r="AA99" s="209">
        <v>287.46466756789965</v>
      </c>
      <c r="AB99" s="209">
        <v>368.02670927041083</v>
      </c>
      <c r="AC99" s="209">
        <v>397.85479223847165</v>
      </c>
      <c r="AD99" s="209">
        <v>424.47257383966235</v>
      </c>
      <c r="AE99" s="209">
        <v>435.9837778050877</v>
      </c>
      <c r="AF99" s="209">
        <v>306.78928898174308</v>
      </c>
      <c r="AG99" s="209">
        <v>303.00547567353505</v>
      </c>
      <c r="AH99" s="209">
        <v>326.1726270943426</v>
      </c>
      <c r="AI99" s="209">
        <v>354.33479442327899</v>
      </c>
      <c r="AJ99" s="209">
        <v>373.6880914341894</v>
      </c>
    </row>
    <row r="100" spans="1:36" ht="12" customHeight="1">
      <c r="A100" s="197" t="s">
        <v>484</v>
      </c>
      <c r="B100" s="208">
        <v>42.082322752996589</v>
      </c>
      <c r="C100" s="208">
        <v>46.817111322014831</v>
      </c>
      <c r="D100" s="208">
        <v>51.261907272663365</v>
      </c>
      <c r="E100" s="208">
        <v>58.460754332313961</v>
      </c>
      <c r="F100" s="208">
        <v>65.468030510738515</v>
      </c>
      <c r="G100" s="208">
        <v>71.50163450384899</v>
      </c>
      <c r="H100" s="208">
        <v>76.772470034096102</v>
      </c>
      <c r="I100" s="208">
        <v>84.241976870891776</v>
      </c>
      <c r="J100" s="208">
        <v>90.291398643186056</v>
      </c>
      <c r="K100" s="208">
        <v>95.247636120777528</v>
      </c>
      <c r="L100" s="208">
        <v>97.063165664873978</v>
      </c>
      <c r="M100" s="208">
        <v>96.481422897114129</v>
      </c>
      <c r="N100" s="208">
        <v>100</v>
      </c>
      <c r="O100" s="208">
        <v>104.51685472248585</v>
      </c>
      <c r="P100" s="208">
        <v>111.55752399029842</v>
      </c>
      <c r="Q100" s="208">
        <v>116.66666666666666</v>
      </c>
      <c r="R100" s="208">
        <v>124.29610882632078</v>
      </c>
      <c r="S100" s="208">
        <v>129.93602587085661</v>
      </c>
      <c r="T100" s="208">
        <v>134.49330380681218</v>
      </c>
      <c r="U100" s="208">
        <v>144.01736440648176</v>
      </c>
      <c r="V100" s="208">
        <v>148.86815002284789</v>
      </c>
      <c r="W100" s="208">
        <v>150.43411016204433</v>
      </c>
      <c r="X100" s="208">
        <v>149.82424689795772</v>
      </c>
      <c r="Y100" s="208">
        <v>158.44493655313013</v>
      </c>
      <c r="Z100" s="208">
        <v>158.59784175190691</v>
      </c>
      <c r="AA100" s="208">
        <v>165.36433618053357</v>
      </c>
      <c r="AB100" s="208">
        <v>167.87936307075819</v>
      </c>
      <c r="AC100" s="208">
        <v>172.53506274385742</v>
      </c>
      <c r="AD100" s="208">
        <v>181.37368624556223</v>
      </c>
      <c r="AE100" s="208">
        <v>189.29487855460647</v>
      </c>
      <c r="AF100" s="208">
        <v>186.88706105662763</v>
      </c>
      <c r="AG100" s="208">
        <v>189.81862279869236</v>
      </c>
      <c r="AH100" s="208">
        <v>193.64301029913173</v>
      </c>
      <c r="AI100" s="208">
        <v>196.10882632078452</v>
      </c>
      <c r="AJ100" s="208">
        <v>200.237266687757</v>
      </c>
    </row>
    <row r="101" spans="1:36" ht="12" customHeight="1">
      <c r="A101" s="200" t="s">
        <v>504</v>
      </c>
      <c r="B101" s="209">
        <v>42.082322752996589</v>
      </c>
      <c r="C101" s="209">
        <v>46.817111322014831</v>
      </c>
      <c r="D101" s="209">
        <v>51.261907272663365</v>
      </c>
      <c r="E101" s="209">
        <v>58.460754332313961</v>
      </c>
      <c r="F101" s="209">
        <v>65.468030510738515</v>
      </c>
      <c r="G101" s="209">
        <v>71.50163450384899</v>
      </c>
      <c r="H101" s="209">
        <v>76.772470034096102</v>
      </c>
      <c r="I101" s="209">
        <v>84.241976870891776</v>
      </c>
      <c r="J101" s="209">
        <v>90.291398643186056</v>
      </c>
      <c r="K101" s="209">
        <v>95.247636120777528</v>
      </c>
      <c r="L101" s="209">
        <v>97.063165664873978</v>
      </c>
      <c r="M101" s="209">
        <v>96.481422897114129</v>
      </c>
      <c r="N101" s="209">
        <v>100</v>
      </c>
      <c r="O101" s="209">
        <v>104.51685472248585</v>
      </c>
      <c r="P101" s="209">
        <v>111.55752399029842</v>
      </c>
      <c r="Q101" s="209">
        <v>116.66666666666666</v>
      </c>
      <c r="R101" s="209">
        <v>124.29610882632078</v>
      </c>
      <c r="S101" s="209">
        <v>129.93602587085661</v>
      </c>
      <c r="T101" s="209">
        <v>134.49330380681218</v>
      </c>
      <c r="U101" s="209">
        <v>144.01736440648176</v>
      </c>
      <c r="V101" s="209">
        <v>148.86815002284789</v>
      </c>
      <c r="W101" s="209">
        <v>150.43411016204433</v>
      </c>
      <c r="X101" s="209">
        <v>149.82424689795772</v>
      </c>
      <c r="Y101" s="209">
        <v>158.44493655313013</v>
      </c>
      <c r="Z101" s="209">
        <v>158.59784175190691</v>
      </c>
      <c r="AA101" s="209">
        <v>165.36433618053357</v>
      </c>
      <c r="AB101" s="209">
        <v>167.87936307075819</v>
      </c>
      <c r="AC101" s="209">
        <v>172.53506274385742</v>
      </c>
      <c r="AD101" s="209">
        <v>181.37368624556223</v>
      </c>
      <c r="AE101" s="209">
        <v>189.29487855460647</v>
      </c>
      <c r="AF101" s="209">
        <v>186.88706105662763</v>
      </c>
      <c r="AG101" s="209">
        <v>189.81862279869236</v>
      </c>
      <c r="AH101" s="209">
        <v>193.64301029913173</v>
      </c>
      <c r="AI101" s="209">
        <v>196.10882632078452</v>
      </c>
      <c r="AJ101" s="209">
        <v>200.237266687757</v>
      </c>
    </row>
    <row r="102" spans="1:36" ht="12" customHeight="1">
      <c r="A102" s="197" t="s">
        <v>485</v>
      </c>
      <c r="B102" s="208">
        <v>71.17365662929933</v>
      </c>
      <c r="C102" s="208">
        <v>74.516675482275943</v>
      </c>
      <c r="D102" s="208">
        <v>77.232659851851139</v>
      </c>
      <c r="E102" s="208">
        <v>80.72993244990829</v>
      </c>
      <c r="F102" s="208">
        <v>81.481395180852019</v>
      </c>
      <c r="G102" s="208">
        <v>84.339749698832364</v>
      </c>
      <c r="H102" s="208">
        <v>84.870317338633555</v>
      </c>
      <c r="I102" s="208">
        <v>82.982456549143322</v>
      </c>
      <c r="J102" s="208">
        <v>75.403984034038345</v>
      </c>
      <c r="K102" s="208">
        <v>81.386326407448919</v>
      </c>
      <c r="L102" s="208">
        <v>87.851469022259607</v>
      </c>
      <c r="M102" s="208">
        <v>92.119544322320422</v>
      </c>
      <c r="N102" s="208">
        <v>100</v>
      </c>
      <c r="O102" s="208">
        <v>99.375761656992793</v>
      </c>
      <c r="P102" s="208">
        <v>107.60200669675623</v>
      </c>
      <c r="Q102" s="208">
        <v>108.65685066047166</v>
      </c>
      <c r="R102" s="208">
        <v>117.1755253831295</v>
      </c>
      <c r="S102" s="208">
        <v>122.71770865615163</v>
      </c>
      <c r="T102" s="208">
        <v>129.64421443600682</v>
      </c>
      <c r="U102" s="208">
        <v>128.8365958854794</v>
      </c>
      <c r="V102" s="208">
        <v>140.63537630224411</v>
      </c>
      <c r="W102" s="208">
        <v>152.80208219254686</v>
      </c>
      <c r="X102" s="208">
        <v>165.9297283316595</v>
      </c>
      <c r="Y102" s="208">
        <v>185.18232000428739</v>
      </c>
      <c r="Z102" s="208">
        <v>189.74235896384357</v>
      </c>
      <c r="AA102" s="208">
        <v>213.27444350980863</v>
      </c>
      <c r="AB102" s="208">
        <v>224.67127874490578</v>
      </c>
      <c r="AC102" s="208">
        <v>248.4396371541815</v>
      </c>
      <c r="AD102" s="208">
        <v>259.09666024331079</v>
      </c>
      <c r="AE102" s="208">
        <v>278.82436277125475</v>
      </c>
      <c r="AF102" s="208">
        <v>144.78158648345732</v>
      </c>
      <c r="AG102" s="208">
        <v>117.81630755680243</v>
      </c>
      <c r="AH102" s="208">
        <v>197.7637867197312</v>
      </c>
      <c r="AI102" s="208">
        <v>292.35535216223207</v>
      </c>
      <c r="AJ102" s="208">
        <v>367.64119926461507</v>
      </c>
    </row>
    <row r="103" spans="1:36" ht="12" customHeight="1">
      <c r="A103" s="200" t="s">
        <v>504</v>
      </c>
      <c r="B103" s="209">
        <v>71.17365662929933</v>
      </c>
      <c r="C103" s="209">
        <v>74.516675482275943</v>
      </c>
      <c r="D103" s="209">
        <v>77.232659851851139</v>
      </c>
      <c r="E103" s="209">
        <v>80.72993244990829</v>
      </c>
      <c r="F103" s="209">
        <v>81.481395180852019</v>
      </c>
      <c r="G103" s="209">
        <v>84.339749698832364</v>
      </c>
      <c r="H103" s="209">
        <v>84.870317338633555</v>
      </c>
      <c r="I103" s="209">
        <v>82.982456549143322</v>
      </c>
      <c r="J103" s="209">
        <v>75.403984034038345</v>
      </c>
      <c r="K103" s="209">
        <v>81.386326407448919</v>
      </c>
      <c r="L103" s="209">
        <v>87.851469022259607</v>
      </c>
      <c r="M103" s="209">
        <v>92.119544322320422</v>
      </c>
      <c r="N103" s="209">
        <v>100</v>
      </c>
      <c r="O103" s="209">
        <v>99.375761656992793</v>
      </c>
      <c r="P103" s="209">
        <v>107.60200669675623</v>
      </c>
      <c r="Q103" s="209">
        <v>108.65685066047166</v>
      </c>
      <c r="R103" s="209">
        <v>117.1755253831295</v>
      </c>
      <c r="S103" s="209">
        <v>122.71770865615163</v>
      </c>
      <c r="T103" s="209">
        <v>129.64421443600682</v>
      </c>
      <c r="U103" s="209">
        <v>128.8365958854794</v>
      </c>
      <c r="V103" s="209">
        <v>140.63537630224411</v>
      </c>
      <c r="W103" s="209">
        <v>152.80208219254686</v>
      </c>
      <c r="X103" s="209">
        <v>165.9297283316595</v>
      </c>
      <c r="Y103" s="209">
        <v>185.18232000428739</v>
      </c>
      <c r="Z103" s="209">
        <v>189.74235896384357</v>
      </c>
      <c r="AA103" s="209">
        <v>213.27444350980863</v>
      </c>
      <c r="AB103" s="209">
        <v>224.67127874490578</v>
      </c>
      <c r="AC103" s="209">
        <v>248.4396371541815</v>
      </c>
      <c r="AD103" s="209">
        <v>259.09666024331079</v>
      </c>
      <c r="AE103" s="209">
        <v>278.82436277125475</v>
      </c>
      <c r="AF103" s="209">
        <v>144.78158648345732</v>
      </c>
      <c r="AG103" s="209">
        <v>117.81630755680243</v>
      </c>
      <c r="AH103" s="209">
        <v>197.7637867197312</v>
      </c>
      <c r="AI103" s="209">
        <v>292.35535216223207</v>
      </c>
      <c r="AJ103" s="209">
        <v>367.64119926461507</v>
      </c>
    </row>
    <row r="104" spans="1:36" ht="12" customHeight="1">
      <c r="A104" s="197" t="s">
        <v>486</v>
      </c>
      <c r="B104" s="208">
        <v>58.419616862921892</v>
      </c>
      <c r="C104" s="208">
        <v>67.862027860346757</v>
      </c>
      <c r="D104" s="208">
        <v>88.395088142923711</v>
      </c>
      <c r="E104" s="208">
        <v>107.82473809287289</v>
      </c>
      <c r="F104" s="208">
        <v>131.92630686116436</v>
      </c>
      <c r="G104" s="208">
        <v>144.20671368641445</v>
      </c>
      <c r="H104" s="208">
        <v>160.24054956558948</v>
      </c>
      <c r="I104" s="208">
        <v>161.17279375243567</v>
      </c>
      <c r="J104" s="208">
        <v>116.77657469033446</v>
      </c>
      <c r="K104" s="208">
        <v>67.674814888398146</v>
      </c>
      <c r="L104" s="208">
        <v>75.610352495281475</v>
      </c>
      <c r="M104" s="208">
        <v>90.850252546478487</v>
      </c>
      <c r="N104" s="208">
        <v>100</v>
      </c>
      <c r="O104" s="208">
        <v>114.32141028677971</v>
      </c>
      <c r="P104" s="208">
        <v>124.47064577013303</v>
      </c>
      <c r="Q104" s="208">
        <v>125.83539012890951</v>
      </c>
      <c r="R104" s="208">
        <v>124.35602558322572</v>
      </c>
      <c r="S104" s="208">
        <v>128.69554585953679</v>
      </c>
      <c r="T104" s="208">
        <v>136.20011156364859</v>
      </c>
      <c r="U104" s="208">
        <v>147.93874697211672</v>
      </c>
      <c r="V104" s="208">
        <v>152.59309069513321</v>
      </c>
      <c r="W104" s="208">
        <v>157.43693979383647</v>
      </c>
      <c r="X104" s="208">
        <v>182.28124737328736</v>
      </c>
      <c r="Y104" s="208">
        <v>209.81378040300453</v>
      </c>
      <c r="Z104" s="208">
        <v>223.41231937768876</v>
      </c>
      <c r="AA104" s="208">
        <v>234.96527008336707</v>
      </c>
      <c r="AB104" s="208">
        <v>244.22352464716087</v>
      </c>
      <c r="AC104" s="208">
        <v>251.47592594007659</v>
      </c>
      <c r="AD104" s="208">
        <v>263.67380623075337</v>
      </c>
      <c r="AE104" s="208">
        <v>269.91372920598775</v>
      </c>
      <c r="AF104" s="208">
        <v>273.35921202442171</v>
      </c>
      <c r="AG104" s="208">
        <v>280.00947526878429</v>
      </c>
      <c r="AH104" s="208">
        <v>276.64499071576483</v>
      </c>
      <c r="AI104" s="208">
        <v>289.61770346993507</v>
      </c>
      <c r="AJ104" s="208">
        <v>298.52674853095118</v>
      </c>
    </row>
    <row r="105" spans="1:36" ht="12" customHeight="1">
      <c r="A105" s="200" t="s">
        <v>504</v>
      </c>
      <c r="B105" s="209">
        <v>58.419616862921892</v>
      </c>
      <c r="C105" s="209">
        <v>67.862027860346757</v>
      </c>
      <c r="D105" s="209">
        <v>88.395088142923711</v>
      </c>
      <c r="E105" s="209">
        <v>107.82473809287289</v>
      </c>
      <c r="F105" s="209">
        <v>131.92630686116436</v>
      </c>
      <c r="G105" s="209">
        <v>144.20671368641445</v>
      </c>
      <c r="H105" s="209">
        <v>160.24054956558948</v>
      </c>
      <c r="I105" s="209">
        <v>161.17279375243567</v>
      </c>
      <c r="J105" s="209">
        <v>116.77657469033446</v>
      </c>
      <c r="K105" s="209">
        <v>67.674814888398146</v>
      </c>
      <c r="L105" s="209">
        <v>75.610352495281475</v>
      </c>
      <c r="M105" s="209">
        <v>90.850252546478487</v>
      </c>
      <c r="N105" s="209">
        <v>100</v>
      </c>
      <c r="O105" s="209">
        <v>114.32141028677971</v>
      </c>
      <c r="P105" s="209">
        <v>124.47064577013303</v>
      </c>
      <c r="Q105" s="209">
        <v>125.83539012890951</v>
      </c>
      <c r="R105" s="209">
        <v>124.35602558322572</v>
      </c>
      <c r="S105" s="209">
        <v>128.69554585953679</v>
      </c>
      <c r="T105" s="209">
        <v>136.20011156364859</v>
      </c>
      <c r="U105" s="209">
        <v>147.93874697211672</v>
      </c>
      <c r="V105" s="209">
        <v>152.59309069513321</v>
      </c>
      <c r="W105" s="209">
        <v>157.43693979383647</v>
      </c>
      <c r="X105" s="209">
        <v>182.28124737328736</v>
      </c>
      <c r="Y105" s="209">
        <v>209.81378040300453</v>
      </c>
      <c r="Z105" s="209">
        <v>223.41231937768876</v>
      </c>
      <c r="AA105" s="209">
        <v>234.96527008336707</v>
      </c>
      <c r="AB105" s="209">
        <v>244.22352464716087</v>
      </c>
      <c r="AC105" s="209">
        <v>251.47592594007659</v>
      </c>
      <c r="AD105" s="209">
        <v>263.67380623075337</v>
      </c>
      <c r="AE105" s="209">
        <v>269.91372920598775</v>
      </c>
      <c r="AF105" s="209">
        <v>273.35921202442171</v>
      </c>
      <c r="AG105" s="209">
        <v>280.00947526878429</v>
      </c>
      <c r="AH105" s="209">
        <v>276.64499071576483</v>
      </c>
      <c r="AI105" s="209">
        <v>289.61770346993507</v>
      </c>
      <c r="AJ105" s="209">
        <v>298.52674853095118</v>
      </c>
    </row>
    <row r="106" spans="1:36" ht="12" customHeight="1">
      <c r="A106" s="197" t="s">
        <v>487</v>
      </c>
      <c r="B106" s="208">
        <v>79.622896436574592</v>
      </c>
      <c r="C106" s="208">
        <v>84.281493035722178</v>
      </c>
      <c r="D106" s="208">
        <v>87.514280065029268</v>
      </c>
      <c r="E106" s="208">
        <v>89.820510567248164</v>
      </c>
      <c r="F106" s="208">
        <v>94.331912649940719</v>
      </c>
      <c r="G106" s="208">
        <v>100.67610615580652</v>
      </c>
      <c r="H106" s="208">
        <v>102.97464739224046</v>
      </c>
      <c r="I106" s="208">
        <v>102.14969902016786</v>
      </c>
      <c r="J106" s="208">
        <v>81.09264466804342</v>
      </c>
      <c r="K106" s="208">
        <v>88.111845863175006</v>
      </c>
      <c r="L106" s="208">
        <v>91.540709169998678</v>
      </c>
      <c r="M106" s="208">
        <v>93.487191880135327</v>
      </c>
      <c r="N106" s="208">
        <v>100</v>
      </c>
      <c r="O106" s="208">
        <v>107.63159629157695</v>
      </c>
      <c r="P106" s="208">
        <v>119.88334285337669</v>
      </c>
      <c r="Q106" s="208">
        <v>122.97882156509513</v>
      </c>
      <c r="R106" s="208">
        <v>124.57763961509733</v>
      </c>
      <c r="S106" s="208">
        <v>128.34263368337801</v>
      </c>
      <c r="T106" s="208">
        <v>128.63207961685487</v>
      </c>
      <c r="U106" s="208">
        <v>125.4668482798014</v>
      </c>
      <c r="V106" s="208">
        <v>127.9532272946966</v>
      </c>
      <c r="W106" s="208">
        <v>141.6857067533723</v>
      </c>
      <c r="X106" s="208">
        <v>150.3328353618349</v>
      </c>
      <c r="Y106" s="208">
        <v>161.41801045740149</v>
      </c>
      <c r="Z106" s="208">
        <v>173.4863131069028</v>
      </c>
      <c r="AA106" s="208">
        <v>197.87721341007955</v>
      </c>
      <c r="AB106" s="208">
        <v>203.87648842216268</v>
      </c>
      <c r="AC106" s="208">
        <v>220.01131420536933</v>
      </c>
      <c r="AD106" s="208">
        <v>234.0898106243684</v>
      </c>
      <c r="AE106" s="208">
        <v>246.69086954611365</v>
      </c>
      <c r="AF106" s="208">
        <v>216.98503888571557</v>
      </c>
      <c r="AG106" s="208">
        <v>210.39094424183841</v>
      </c>
      <c r="AH106" s="208">
        <v>212.4807768355376</v>
      </c>
      <c r="AI106" s="208">
        <v>216.6939452524276</v>
      </c>
      <c r="AJ106" s="208">
        <v>212.93114811722833</v>
      </c>
    </row>
    <row r="107" spans="1:36" ht="12" customHeight="1">
      <c r="A107" s="200" t="s">
        <v>506</v>
      </c>
      <c r="B107" s="209">
        <v>89.016356201726495</v>
      </c>
      <c r="C107" s="209">
        <v>100.27487505679237</v>
      </c>
      <c r="D107" s="209">
        <v>107.89413902771469</v>
      </c>
      <c r="E107" s="209">
        <v>107.80781462971377</v>
      </c>
      <c r="F107" s="209">
        <v>120.9563834620627</v>
      </c>
      <c r="G107" s="209">
        <v>133.87096774193549</v>
      </c>
      <c r="H107" s="209">
        <v>129.75465697410269</v>
      </c>
      <c r="I107" s="209">
        <v>124.26624261699229</v>
      </c>
      <c r="J107" s="209">
        <v>73.891412994093599</v>
      </c>
      <c r="K107" s="209">
        <v>90.063607451158575</v>
      </c>
      <c r="L107" s="209">
        <v>95.611085870059071</v>
      </c>
      <c r="M107" s="209">
        <v>94.806905951840079</v>
      </c>
      <c r="N107" s="209">
        <v>100</v>
      </c>
      <c r="O107" s="209">
        <v>108.25533848250795</v>
      </c>
      <c r="P107" s="209">
        <v>123.27805542935029</v>
      </c>
      <c r="Q107" s="209">
        <v>115.55656519763743</v>
      </c>
      <c r="R107" s="209">
        <v>103.00999545661062</v>
      </c>
      <c r="S107" s="209">
        <v>110.37710131758291</v>
      </c>
      <c r="T107" s="209">
        <v>113.35529304861426</v>
      </c>
      <c r="U107" s="209">
        <v>110.04770558836891</v>
      </c>
      <c r="V107" s="209">
        <v>117.68514311676509</v>
      </c>
      <c r="W107" s="209">
        <v>137.16719672875962</v>
      </c>
      <c r="X107" s="209">
        <v>145.88368923216717</v>
      </c>
      <c r="Y107" s="209">
        <v>163.60972285324848</v>
      </c>
      <c r="Z107" s="209">
        <v>170.66106315311217</v>
      </c>
      <c r="AA107" s="209">
        <v>208.17810086324391</v>
      </c>
      <c r="AB107" s="209">
        <v>212.11040436165374</v>
      </c>
      <c r="AC107" s="209">
        <v>235.02726033621073</v>
      </c>
      <c r="AD107" s="209">
        <v>259.20263516583361</v>
      </c>
      <c r="AE107" s="209">
        <v>269.48432530667867</v>
      </c>
      <c r="AF107" s="209">
        <v>205.84961381190359</v>
      </c>
      <c r="AG107" s="209">
        <v>193.09631985461144</v>
      </c>
      <c r="AH107" s="209">
        <v>190.34529759200353</v>
      </c>
      <c r="AI107" s="209">
        <v>186.84688777828251</v>
      </c>
      <c r="AJ107" s="209">
        <v>181.30168105406625</v>
      </c>
    </row>
    <row r="108" spans="1:36" s="180" customFormat="1" ht="12" customHeight="1">
      <c r="A108" s="200" t="s">
        <v>505</v>
      </c>
      <c r="B108" s="209">
        <v>36.108468125594676</v>
      </c>
      <c r="C108" s="209">
        <v>39.248334919124645</v>
      </c>
      <c r="D108" s="209">
        <v>42.118617189977805</v>
      </c>
      <c r="E108" s="209">
        <v>44.307009197589608</v>
      </c>
      <c r="F108" s="209">
        <v>43.59340310815098</v>
      </c>
      <c r="G108" s="209">
        <v>54.313352362829065</v>
      </c>
      <c r="H108" s="209">
        <v>56.485886457342225</v>
      </c>
      <c r="I108" s="209">
        <v>68.141452584839854</v>
      </c>
      <c r="J108" s="209">
        <v>69.140501110053933</v>
      </c>
      <c r="K108" s="209">
        <v>80.526482714874746</v>
      </c>
      <c r="L108" s="209">
        <v>104.32921027592771</v>
      </c>
      <c r="M108" s="209">
        <v>128.22708531557248</v>
      </c>
      <c r="N108" s="209">
        <v>100</v>
      </c>
      <c r="O108" s="209">
        <v>110.83095464636854</v>
      </c>
      <c r="P108" s="209">
        <v>136.8220742150333</v>
      </c>
      <c r="Q108" s="209">
        <v>156.97748176339994</v>
      </c>
      <c r="R108" s="209">
        <v>175.02378686964795</v>
      </c>
      <c r="S108" s="209">
        <v>200.30130034887407</v>
      </c>
      <c r="T108" s="209">
        <v>231.98541071994924</v>
      </c>
      <c r="U108" s="209">
        <v>261.52870282270851</v>
      </c>
      <c r="V108" s="209">
        <v>282.38185854741511</v>
      </c>
      <c r="W108" s="209">
        <v>366.03235014272116</v>
      </c>
      <c r="X108" s="209">
        <v>395.35363146209954</v>
      </c>
      <c r="Y108" s="209">
        <v>417.7767205835712</v>
      </c>
      <c r="Z108" s="209">
        <v>580.68506184586113</v>
      </c>
      <c r="AA108" s="209">
        <v>733.76149698699658</v>
      </c>
      <c r="AB108" s="209">
        <v>778.46495401205198</v>
      </c>
      <c r="AC108" s="209">
        <v>802.25182366000627</v>
      </c>
      <c r="AD108" s="209">
        <v>898.12876625436081</v>
      </c>
      <c r="AE108" s="209">
        <v>993.13352362829039</v>
      </c>
      <c r="AF108" s="209">
        <v>918.64890580399617</v>
      </c>
      <c r="AG108" s="209">
        <v>831.28766254360926</v>
      </c>
      <c r="AH108" s="209">
        <v>811.65556612749765</v>
      </c>
      <c r="AI108" s="209">
        <v>833.80907072629248</v>
      </c>
      <c r="AJ108" s="209">
        <v>866.03235014272127</v>
      </c>
    </row>
    <row r="109" spans="1:36" s="180" customFormat="1" ht="12" customHeight="1">
      <c r="A109" s="200" t="s">
        <v>503</v>
      </c>
      <c r="B109" s="209">
        <v>54.772144486845562</v>
      </c>
      <c r="C109" s="209">
        <v>59.949118662547704</v>
      </c>
      <c r="D109" s="209">
        <v>65.857007288953497</v>
      </c>
      <c r="E109" s="209">
        <v>72.322167706503521</v>
      </c>
      <c r="F109" s="209">
        <v>77.414339653118503</v>
      </c>
      <c r="G109" s="209">
        <v>82.076443152219994</v>
      </c>
      <c r="H109" s="209">
        <v>88.18624184788095</v>
      </c>
      <c r="I109" s="209">
        <v>90.734346921880999</v>
      </c>
      <c r="J109" s="209">
        <v>85.912734468067924</v>
      </c>
      <c r="K109" s="209">
        <v>90.227552648050562</v>
      </c>
      <c r="L109" s="209">
        <v>91.134128859006196</v>
      </c>
      <c r="M109" s="209">
        <v>92.058876976194796</v>
      </c>
      <c r="N109" s="209">
        <v>100</v>
      </c>
      <c r="O109" s="209">
        <v>105.67367294606981</v>
      </c>
      <c r="P109" s="209">
        <v>112.36901084257072</v>
      </c>
      <c r="Q109" s="209">
        <v>121.45900216043773</v>
      </c>
      <c r="R109" s="209">
        <v>131.91592464716214</v>
      </c>
      <c r="S109" s="209">
        <v>137.40182122882467</v>
      </c>
      <c r="T109" s="209">
        <v>144.70894663516867</v>
      </c>
      <c r="U109" s="209">
        <v>145.5287015163446</v>
      </c>
      <c r="V109" s="209">
        <v>149.09847154077571</v>
      </c>
      <c r="W109" s="209">
        <v>161.1424071718456</v>
      </c>
      <c r="X109" s="209">
        <v>171.62355886688064</v>
      </c>
      <c r="Y109" s="209">
        <v>183.27578896359555</v>
      </c>
      <c r="Z109" s="209">
        <v>198.68152724776377</v>
      </c>
      <c r="AA109" s="209">
        <v>217.90942314293204</v>
      </c>
      <c r="AB109" s="209">
        <v>223.73049043955811</v>
      </c>
      <c r="AC109" s="209">
        <v>239.85300946958213</v>
      </c>
      <c r="AD109" s="209">
        <v>245.08651846467572</v>
      </c>
      <c r="AE109" s="209">
        <v>262.81220344458563</v>
      </c>
      <c r="AF109" s="209">
        <v>279.39709653320392</v>
      </c>
      <c r="AG109" s="209">
        <v>302.27350737981283</v>
      </c>
      <c r="AH109" s="209">
        <v>316.26385607850244</v>
      </c>
      <c r="AI109" s="209">
        <v>335.52809578613665</v>
      </c>
      <c r="AJ109" s="209">
        <v>319.19357118339474</v>
      </c>
    </row>
    <row r="110" spans="1:36" ht="12" customHeight="1">
      <c r="A110" s="200" t="s">
        <v>504</v>
      </c>
      <c r="B110" s="209">
        <v>93.870030041717811</v>
      </c>
      <c r="C110" s="209">
        <v>94.526812537248048</v>
      </c>
      <c r="D110" s="209">
        <v>93.705834417835263</v>
      </c>
      <c r="E110" s="209">
        <v>94.811418285311149</v>
      </c>
      <c r="F110" s="209">
        <v>94.87466400710295</v>
      </c>
      <c r="G110" s="209">
        <v>98.540483343266132</v>
      </c>
      <c r="H110" s="209">
        <v>101.85358615405197</v>
      </c>
      <c r="I110" s="209">
        <v>100.48164049672216</v>
      </c>
      <c r="J110" s="209">
        <v>82.670672229046815</v>
      </c>
      <c r="K110" s="209">
        <v>86.404602342524228</v>
      </c>
      <c r="L110" s="209">
        <v>88.770235590313675</v>
      </c>
      <c r="M110" s="209">
        <v>91.002079811235845</v>
      </c>
      <c r="N110" s="209">
        <v>100</v>
      </c>
      <c r="O110" s="209">
        <v>108.23167394397889</v>
      </c>
      <c r="P110" s="209">
        <v>121.22745350831318</v>
      </c>
      <c r="Q110" s="209">
        <v>125.61816611732083</v>
      </c>
      <c r="R110" s="209">
        <v>129.0723555382576</v>
      </c>
      <c r="S110" s="209">
        <v>127.93150001824397</v>
      </c>
      <c r="T110" s="209">
        <v>120.28120020919741</v>
      </c>
      <c r="U110" s="209">
        <v>112.91550614821394</v>
      </c>
      <c r="V110" s="209">
        <v>109.73011104489233</v>
      </c>
      <c r="W110" s="209">
        <v>115.01721013391067</v>
      </c>
      <c r="X110" s="209">
        <v>120.95257787129496</v>
      </c>
      <c r="Y110" s="209">
        <v>125.54883907612596</v>
      </c>
      <c r="Z110" s="209">
        <v>128.53233437526606</v>
      </c>
      <c r="AA110" s="209">
        <v>136.7810360135735</v>
      </c>
      <c r="AB110" s="209">
        <v>141.29215874676169</v>
      </c>
      <c r="AC110" s="209">
        <v>151.70945888419951</v>
      </c>
      <c r="AD110" s="209">
        <v>157.11331930575656</v>
      </c>
      <c r="AE110" s="209">
        <v>162.55245137985136</v>
      </c>
      <c r="AF110" s="209">
        <v>137.22862112163853</v>
      </c>
      <c r="AG110" s="209">
        <v>125.70695338060544</v>
      </c>
      <c r="AH110" s="209">
        <v>126.97673287196389</v>
      </c>
      <c r="AI110" s="209">
        <v>128.72450406840267</v>
      </c>
      <c r="AJ110" s="209">
        <v>130.34821634901908</v>
      </c>
    </row>
    <row r="111" spans="1:36" ht="12" customHeight="1">
      <c r="A111" s="197" t="s">
        <v>509</v>
      </c>
      <c r="B111" s="208">
        <v>87.365225583586295</v>
      </c>
      <c r="C111" s="208">
        <v>85.0675180571548</v>
      </c>
      <c r="D111" s="208">
        <v>86.260860462681848</v>
      </c>
      <c r="E111" s="208">
        <v>87.714156111518164</v>
      </c>
      <c r="F111" s="208">
        <v>87.940960954673898</v>
      </c>
      <c r="G111" s="208">
        <v>87.831047838375355</v>
      </c>
      <c r="H111" s="208">
        <v>87.45420286820891</v>
      </c>
      <c r="I111" s="208">
        <v>87.059911371645882</v>
      </c>
      <c r="J111" s="208">
        <v>84.490038033427524</v>
      </c>
      <c r="K111" s="208">
        <v>88.422485083219911</v>
      </c>
      <c r="L111" s="208">
        <v>93.832652918803859</v>
      </c>
      <c r="M111" s="208">
        <v>100.11340242157786</v>
      </c>
      <c r="N111" s="208">
        <v>100</v>
      </c>
      <c r="O111" s="208">
        <v>101.41840259604312</v>
      </c>
      <c r="P111" s="208">
        <v>104.02665829233399</v>
      </c>
      <c r="Q111" s="208">
        <v>108.62032869255731</v>
      </c>
      <c r="R111" s="208">
        <v>115.65651278830384</v>
      </c>
      <c r="S111" s="208">
        <v>117.31218814334066</v>
      </c>
      <c r="T111" s="208">
        <v>126.37216930109216</v>
      </c>
      <c r="U111" s="208">
        <v>136.956976865906</v>
      </c>
      <c r="V111" s="208">
        <v>138.61963083150147</v>
      </c>
      <c r="W111" s="208">
        <v>149.42600928155207</v>
      </c>
      <c r="X111" s="208">
        <v>157.6712376565826</v>
      </c>
      <c r="Y111" s="208">
        <v>166.8428765832723</v>
      </c>
      <c r="Z111" s="208">
        <v>178.8495760494086</v>
      </c>
      <c r="AA111" s="208">
        <v>177.90920827663217</v>
      </c>
      <c r="AB111" s="208">
        <v>180.70239715272695</v>
      </c>
      <c r="AC111" s="208">
        <v>183.90557939914169</v>
      </c>
      <c r="AD111" s="208">
        <v>185.92763180850696</v>
      </c>
      <c r="AE111" s="208">
        <v>191.07610174814198</v>
      </c>
      <c r="AF111" s="208">
        <v>181.79454970515374</v>
      </c>
      <c r="AG111" s="208">
        <v>172.50078509368788</v>
      </c>
      <c r="AH111" s="208">
        <v>169.56976865906</v>
      </c>
      <c r="AI111" s="208">
        <v>170.30601207299628</v>
      </c>
      <c r="AJ111" s="208">
        <v>172.95265012735965</v>
      </c>
    </row>
    <row r="112" spans="1:36" ht="12" customHeight="1">
      <c r="A112" s="200" t="s">
        <v>505</v>
      </c>
      <c r="B112" s="209">
        <v>92.07048458149778</v>
      </c>
      <c r="C112" s="209">
        <v>95.154185022026425</v>
      </c>
      <c r="D112" s="209">
        <v>98.678414096916285</v>
      </c>
      <c r="E112" s="209">
        <v>102.20264317180614</v>
      </c>
      <c r="F112" s="209">
        <v>105.28634361233478</v>
      </c>
      <c r="G112" s="209">
        <v>105.28634361233478</v>
      </c>
      <c r="H112" s="209">
        <v>107.48898678414095</v>
      </c>
      <c r="I112" s="209">
        <v>102.20264317180614</v>
      </c>
      <c r="J112" s="209">
        <v>91.189427312775308</v>
      </c>
      <c r="K112" s="209">
        <v>95.594713656387654</v>
      </c>
      <c r="L112" s="209">
        <v>92.951541850220252</v>
      </c>
      <c r="M112" s="209">
        <v>96.035242290748897</v>
      </c>
      <c r="N112" s="209">
        <v>100</v>
      </c>
      <c r="O112" s="209">
        <v>104.40528634361233</v>
      </c>
      <c r="P112" s="209">
        <v>107.48898678414096</v>
      </c>
      <c r="Q112" s="209">
        <v>113.65638766519824</v>
      </c>
      <c r="R112" s="209">
        <v>116.74008810572687</v>
      </c>
      <c r="S112" s="209">
        <v>124.66960352422907</v>
      </c>
      <c r="T112" s="209">
        <v>142.73127753303964</v>
      </c>
      <c r="U112" s="209">
        <v>158.59030837004406</v>
      </c>
      <c r="V112" s="209">
        <v>225.99118942731278</v>
      </c>
      <c r="W112" s="209">
        <v>263.43612334801765</v>
      </c>
      <c r="X112" s="209">
        <v>351.54185022026434</v>
      </c>
      <c r="Y112" s="209">
        <v>421.58590308370049</v>
      </c>
      <c r="Z112" s="209">
        <v>475.33039647577095</v>
      </c>
      <c r="AA112" s="209">
        <v>482.37885462555073</v>
      </c>
      <c r="AB112" s="209">
        <v>474.00881057268731</v>
      </c>
      <c r="AC112" s="209">
        <v>443.61233480176224</v>
      </c>
      <c r="AD112" s="209">
        <v>423.78854625550673</v>
      </c>
      <c r="AE112" s="209">
        <v>420.70484581497806</v>
      </c>
      <c r="AF112" s="209">
        <v>400.00000000000006</v>
      </c>
      <c r="AG112" s="209">
        <v>386.34361233480183</v>
      </c>
      <c r="AH112" s="209">
        <v>410.13215859030845</v>
      </c>
      <c r="AI112" s="209">
        <v>423.3480176211454</v>
      </c>
      <c r="AJ112" s="209">
        <v>419.82378854625557</v>
      </c>
    </row>
    <row r="113" spans="1:36" ht="12" customHeight="1">
      <c r="A113" s="200" t="s">
        <v>503</v>
      </c>
      <c r="B113" s="209">
        <v>39.673255344897143</v>
      </c>
      <c r="C113" s="209">
        <v>40.923759580476002</v>
      </c>
      <c r="D113" s="209">
        <v>44.715611133521584</v>
      </c>
      <c r="E113" s="209">
        <v>48.063735377168214</v>
      </c>
      <c r="F113" s="209">
        <v>51.976603469140784</v>
      </c>
      <c r="G113" s="209">
        <v>57.240822912464708</v>
      </c>
      <c r="H113" s="209">
        <v>60.165389269866886</v>
      </c>
      <c r="I113" s="209">
        <v>67.950786607503034</v>
      </c>
      <c r="J113" s="209">
        <v>70.108914885034295</v>
      </c>
      <c r="K113" s="209">
        <v>73.759580475998391</v>
      </c>
      <c r="L113" s="209">
        <v>78.801936264622839</v>
      </c>
      <c r="M113" s="209">
        <v>83.360225897539337</v>
      </c>
      <c r="N113" s="209">
        <v>100</v>
      </c>
      <c r="O113" s="209">
        <v>124.64703509479629</v>
      </c>
      <c r="P113" s="209">
        <v>161.39572408229125</v>
      </c>
      <c r="Q113" s="209">
        <v>219.82654296087131</v>
      </c>
      <c r="R113" s="209">
        <v>309.66115369100442</v>
      </c>
      <c r="S113" s="209">
        <v>291.64985881403794</v>
      </c>
      <c r="T113" s="209">
        <v>297.82170229931427</v>
      </c>
      <c r="U113" s="209">
        <v>321.70229931423967</v>
      </c>
      <c r="V113" s="209">
        <v>344.4735780556677</v>
      </c>
      <c r="W113" s="209">
        <v>359.681323114159</v>
      </c>
      <c r="X113" s="209">
        <v>354.5381202097621</v>
      </c>
      <c r="Y113" s="209">
        <v>367.28519564340473</v>
      </c>
      <c r="Z113" s="209">
        <v>384.79225494150882</v>
      </c>
      <c r="AA113" s="209">
        <v>399.93949173053664</v>
      </c>
      <c r="AB113" s="209">
        <v>400.4033884630901</v>
      </c>
      <c r="AC113" s="209">
        <v>409.09640984267867</v>
      </c>
      <c r="AD113" s="209">
        <v>410.14521984671256</v>
      </c>
      <c r="AE113" s="209">
        <v>414.32029043969362</v>
      </c>
      <c r="AF113" s="209">
        <v>397.09560306575253</v>
      </c>
      <c r="AG113" s="209">
        <v>386.82936668011314</v>
      </c>
      <c r="AH113" s="209">
        <v>395.38120209762019</v>
      </c>
      <c r="AI113" s="209">
        <v>401.0286405808796</v>
      </c>
      <c r="AJ113" s="209">
        <v>412.72690601048834</v>
      </c>
    </row>
    <row r="114" spans="1:36" ht="12" customHeight="1">
      <c r="A114" s="200" t="s">
        <v>504</v>
      </c>
      <c r="B114" s="209">
        <v>93.008267316287146</v>
      </c>
      <c r="C114" s="209">
        <v>90.173210826156151</v>
      </c>
      <c r="D114" s="209">
        <v>90.951988184067645</v>
      </c>
      <c r="E114" s="209">
        <v>92.106727025108839</v>
      </c>
      <c r="F114" s="209">
        <v>91.815165058600101</v>
      </c>
      <c r="G114" s="209">
        <v>90.999942454875011</v>
      </c>
      <c r="H114" s="209">
        <v>90.211574242802044</v>
      </c>
      <c r="I114" s="209">
        <v>88.891872710183549</v>
      </c>
      <c r="J114" s="209">
        <v>85.845817428500169</v>
      </c>
      <c r="K114" s="209">
        <v>89.801085684691074</v>
      </c>
      <c r="L114" s="209">
        <v>95.273627069226777</v>
      </c>
      <c r="M114" s="209">
        <v>101.73594460322636</v>
      </c>
      <c r="N114" s="209">
        <v>100</v>
      </c>
      <c r="O114" s="209">
        <v>99.196286421268681</v>
      </c>
      <c r="P114" s="209">
        <v>98.542190167456326</v>
      </c>
      <c r="Q114" s="209">
        <v>98.03771123856292</v>
      </c>
      <c r="R114" s="209">
        <v>97.496787063855933</v>
      </c>
      <c r="S114" s="209">
        <v>100.83632248288035</v>
      </c>
      <c r="T114" s="209">
        <v>110.02244259873788</v>
      </c>
      <c r="U114" s="209">
        <v>119.3121439395393</v>
      </c>
      <c r="V114" s="209">
        <v>118.83260123146572</v>
      </c>
      <c r="W114" s="209">
        <v>129.03151554677464</v>
      </c>
      <c r="X114" s="209">
        <v>138.06610016688091</v>
      </c>
      <c r="Y114" s="209">
        <v>146.60963305391985</v>
      </c>
      <c r="Z114" s="209">
        <v>157.83860510617083</v>
      </c>
      <c r="AA114" s="209">
        <v>155.52912742408847</v>
      </c>
      <c r="AB114" s="209">
        <v>158.51380123913844</v>
      </c>
      <c r="AC114" s="209">
        <v>161.30473980012667</v>
      </c>
      <c r="AD114" s="209">
        <v>163.45309113229629</v>
      </c>
      <c r="AE114" s="209">
        <v>168.64557957531704</v>
      </c>
      <c r="AF114" s="209">
        <v>160.19795522989284</v>
      </c>
      <c r="AG114" s="209">
        <v>151.08856194732709</v>
      </c>
      <c r="AH114" s="209">
        <v>147.09109393282571</v>
      </c>
      <c r="AI114" s="209">
        <v>147.36347419101151</v>
      </c>
      <c r="AJ114" s="209">
        <v>149.21067270251095</v>
      </c>
    </row>
    <row r="115" spans="1:36" ht="12" customHeight="1">
      <c r="A115" s="182" t="s">
        <v>494</v>
      </c>
      <c r="B115" s="210">
        <v>56.921516280276307</v>
      </c>
      <c r="C115" s="210">
        <v>59.59045924927802</v>
      </c>
      <c r="D115" s="210">
        <v>65.1746576890054</v>
      </c>
      <c r="E115" s="210">
        <v>70.672438411604233</v>
      </c>
      <c r="F115" s="210">
        <v>75.37045177245821</v>
      </c>
      <c r="G115" s="210">
        <v>82.769275552501199</v>
      </c>
      <c r="H115" s="210">
        <v>87.60805149028748</v>
      </c>
      <c r="I115" s="210">
        <v>86.879120247098925</v>
      </c>
      <c r="J115" s="210">
        <v>79.69664887058353</v>
      </c>
      <c r="K115" s="210">
        <v>82.78048491343263</v>
      </c>
      <c r="L115" s="210">
        <v>88.579539218971647</v>
      </c>
      <c r="M115" s="210">
        <v>93.966077304682756</v>
      </c>
      <c r="N115" s="210">
        <v>100</v>
      </c>
      <c r="O115" s="210">
        <v>106.7433696043213</v>
      </c>
      <c r="P115" s="210">
        <v>114.58631295948844</v>
      </c>
      <c r="Q115" s="210">
        <v>119.39134343897325</v>
      </c>
      <c r="R115" s="210">
        <v>124.41131781590003</v>
      </c>
      <c r="S115" s="210">
        <v>127.08046619203924</v>
      </c>
      <c r="T115" s="210">
        <v>130.87750516012073</v>
      </c>
      <c r="U115" s="210">
        <v>128.90589007901133</v>
      </c>
      <c r="V115" s="210">
        <v>137.03722505521051</v>
      </c>
      <c r="W115" s="210">
        <v>142.98443659463138</v>
      </c>
      <c r="X115" s="210">
        <v>153.51284352142957</v>
      </c>
      <c r="Y115" s="210">
        <v>158.56398109550085</v>
      </c>
      <c r="Z115" s="210">
        <v>158.71237308039699</v>
      </c>
      <c r="AA115" s="210">
        <v>166.56576285569918</v>
      </c>
      <c r="AB115" s="210">
        <v>172.94697033275372</v>
      </c>
      <c r="AC115" s="210">
        <v>181.97878085582005</v>
      </c>
      <c r="AD115" s="210">
        <v>188.96966606081341</v>
      </c>
      <c r="AE115" s="210">
        <v>195.91480416190072</v>
      </c>
      <c r="AF115" s="210">
        <v>170.85428241603398</v>
      </c>
      <c r="AG115" s="210">
        <v>167.78338702284657</v>
      </c>
      <c r="AH115" s="210">
        <v>182.62725118886718</v>
      </c>
      <c r="AI115" s="210">
        <v>200.09698151277078</v>
      </c>
      <c r="AJ115" s="210">
        <v>213.28188960481432</v>
      </c>
    </row>
    <row r="116" spans="1:36" ht="12" customHeight="1">
      <c r="A116" s="53" t="s">
        <v>495</v>
      </c>
      <c r="B116" s="209">
        <v>50.70285010555947</v>
      </c>
      <c r="C116" s="209">
        <v>52.63722730471499</v>
      </c>
      <c r="D116" s="209">
        <v>61.442646023926812</v>
      </c>
      <c r="E116" s="209">
        <v>72.746305418719217</v>
      </c>
      <c r="F116" s="209">
        <v>94.121217452498243</v>
      </c>
      <c r="G116" s="209">
        <v>93.730647431386345</v>
      </c>
      <c r="H116" s="209">
        <v>93.328641801548201</v>
      </c>
      <c r="I116" s="209">
        <v>84.717628430682609</v>
      </c>
      <c r="J116" s="209">
        <v>66.498064743138627</v>
      </c>
      <c r="K116" s="209">
        <v>78.296973961998589</v>
      </c>
      <c r="L116" s="209">
        <v>85.423117522871209</v>
      </c>
      <c r="M116" s="209">
        <v>91.150598170302601</v>
      </c>
      <c r="N116" s="209">
        <v>100</v>
      </c>
      <c r="O116" s="209">
        <v>89.746657283603099</v>
      </c>
      <c r="P116" s="209">
        <v>123.11048557353976</v>
      </c>
      <c r="Q116" s="209">
        <v>107.69968332160451</v>
      </c>
      <c r="R116" s="209">
        <v>113.2433145672062</v>
      </c>
      <c r="S116" s="209">
        <v>113.65323715693175</v>
      </c>
      <c r="T116" s="209">
        <v>102.2158691062632</v>
      </c>
      <c r="U116" s="209">
        <v>93.053307529908523</v>
      </c>
      <c r="V116" s="209">
        <v>110.20760028149191</v>
      </c>
      <c r="W116" s="209">
        <v>110.65358902181562</v>
      </c>
      <c r="X116" s="209">
        <v>127.66009852216749</v>
      </c>
      <c r="Y116" s="209">
        <v>126.52533427163968</v>
      </c>
      <c r="Z116" s="209">
        <v>141.52445460942997</v>
      </c>
      <c r="AA116" s="209">
        <v>159.39303307529906</v>
      </c>
      <c r="AB116" s="209">
        <v>192.23170302603799</v>
      </c>
      <c r="AC116" s="209">
        <v>211.67663617171007</v>
      </c>
      <c r="AD116" s="209">
        <v>230.05102040816328</v>
      </c>
      <c r="AE116" s="209">
        <v>222.75598170302607</v>
      </c>
      <c r="AF116" s="209">
        <v>76.752287121745255</v>
      </c>
      <c r="AG116" s="209">
        <v>59.811752287121756</v>
      </c>
      <c r="AH116" s="209">
        <v>127.06896551724139</v>
      </c>
      <c r="AI116" s="209">
        <v>220.66590429275161</v>
      </c>
      <c r="AJ116" s="209">
        <v>292.38212526389873</v>
      </c>
    </row>
    <row r="117" spans="1:36" ht="12" customHeight="1">
      <c r="A117" s="184" t="s">
        <v>496</v>
      </c>
      <c r="B117" s="209">
        <v>38.167400256487923</v>
      </c>
      <c r="C117" s="209">
        <v>37.109226476255536</v>
      </c>
      <c r="D117" s="209">
        <v>39.131163282272048</v>
      </c>
      <c r="E117" s="209">
        <v>46.108859144309903</v>
      </c>
      <c r="F117" s="209">
        <v>46.300580642250907</v>
      </c>
      <c r="G117" s="209">
        <v>58.33972404993137</v>
      </c>
      <c r="H117" s="209">
        <v>65.846506802085415</v>
      </c>
      <c r="I117" s="209">
        <v>67.600033510984517</v>
      </c>
      <c r="J117" s="209">
        <v>74.51038518298931</v>
      </c>
      <c r="K117" s="209">
        <v>78.487559046999152</v>
      </c>
      <c r="L117" s="209">
        <v>84.229215134076156</v>
      </c>
      <c r="M117" s="209">
        <v>91.117655777744844</v>
      </c>
      <c r="N117" s="209">
        <v>100</v>
      </c>
      <c r="O117" s="209">
        <v>94.278321615229459</v>
      </c>
      <c r="P117" s="209">
        <v>109.7694186488629</v>
      </c>
      <c r="Q117" s="209">
        <v>106.86491851030786</v>
      </c>
      <c r="R117" s="209">
        <v>130.29554110573361</v>
      </c>
      <c r="S117" s="209">
        <v>145.36839527495118</v>
      </c>
      <c r="T117" s="209">
        <v>146.31314726144367</v>
      </c>
      <c r="U117" s="209">
        <v>131.99944577987148</v>
      </c>
      <c r="V117" s="209">
        <v>155.81222248715946</v>
      </c>
      <c r="W117" s="209">
        <v>198.93377069464401</v>
      </c>
      <c r="X117" s="209">
        <v>217.36158996732675</v>
      </c>
      <c r="Y117" s="209">
        <v>262.13935414021762</v>
      </c>
      <c r="Z117" s="209">
        <v>260.44930496929226</v>
      </c>
      <c r="AA117" s="209">
        <v>318.1200982129622</v>
      </c>
      <c r="AB117" s="209">
        <v>356.80756317142794</v>
      </c>
      <c r="AC117" s="209">
        <v>417.25042372062143</v>
      </c>
      <c r="AD117" s="209">
        <v>423.48733349229559</v>
      </c>
      <c r="AE117" s="209">
        <v>427.49834056182448</v>
      </c>
      <c r="AF117" s="209">
        <v>85.453977173864004</v>
      </c>
      <c r="AG117" s="209">
        <v>28.464036913638324</v>
      </c>
      <c r="AH117" s="209">
        <v>117.05064669755691</v>
      </c>
      <c r="AI117" s="209">
        <v>231.26961520367587</v>
      </c>
      <c r="AJ117" s="209">
        <v>322.46911511667616</v>
      </c>
    </row>
    <row r="118" spans="1:36" ht="12" customHeight="1">
      <c r="A118" s="182" t="s">
        <v>497</v>
      </c>
      <c r="B118" s="210">
        <v>58.795808420528161</v>
      </c>
      <c r="C118" s="210">
        <v>61.904023418036878</v>
      </c>
      <c r="D118" s="210">
        <v>68.020864474339817</v>
      </c>
      <c r="E118" s="210">
        <v>73.476239412057808</v>
      </c>
      <c r="F118" s="210">
        <v>79.26376432486299</v>
      </c>
      <c r="G118" s="210">
        <v>85.826918285999014</v>
      </c>
      <c r="H118" s="210">
        <v>90.146892127553571</v>
      </c>
      <c r="I118" s="210">
        <v>88.87587194818137</v>
      </c>
      <c r="J118" s="210">
        <v>79.810880667663184</v>
      </c>
      <c r="K118" s="210">
        <v>83.055804683607377</v>
      </c>
      <c r="L118" s="210">
        <v>88.901065022421534</v>
      </c>
      <c r="M118" s="210">
        <v>94.142532386646735</v>
      </c>
      <c r="N118" s="210">
        <v>100</v>
      </c>
      <c r="O118" s="210">
        <v>107.34635027404086</v>
      </c>
      <c r="P118" s="210">
        <v>115.32037867463876</v>
      </c>
      <c r="Q118" s="210">
        <v>120.16479820627802</v>
      </c>
      <c r="R118" s="210">
        <v>123.53026905829596</v>
      </c>
      <c r="S118" s="210">
        <v>125.00221101145988</v>
      </c>
      <c r="T118" s="210">
        <v>128.54406452416541</v>
      </c>
      <c r="U118" s="210">
        <v>127.3888577478824</v>
      </c>
      <c r="V118" s="210">
        <v>134.33323991031389</v>
      </c>
      <c r="W118" s="210">
        <v>136.7969917787743</v>
      </c>
      <c r="X118" s="210">
        <v>146.82825734927755</v>
      </c>
      <c r="Y118" s="210">
        <v>148.2296960637768</v>
      </c>
      <c r="Z118" s="210">
        <v>149.02011709018439</v>
      </c>
      <c r="AA118" s="210">
        <v>152.9014075734928</v>
      </c>
      <c r="AB118" s="210">
        <v>157.30602267065277</v>
      </c>
      <c r="AC118" s="210">
        <v>162.16321001494774</v>
      </c>
      <c r="AD118" s="210">
        <v>169.58112232187349</v>
      </c>
      <c r="AE118" s="210">
        <v>176.30673891380175</v>
      </c>
      <c r="AF118" s="210">
        <v>174.93273542600903</v>
      </c>
      <c r="AG118" s="210">
        <v>175.98959890383665</v>
      </c>
      <c r="AH118" s="210">
        <v>187.05639636273054</v>
      </c>
      <c r="AI118" s="210">
        <v>199.59133657199811</v>
      </c>
      <c r="AJ118" s="210">
        <v>208.43971101146002</v>
      </c>
    </row>
    <row r="119" spans="1:36" ht="12" customHeight="1">
      <c r="A119" s="200" t="s">
        <v>506</v>
      </c>
      <c r="B119" s="211">
        <v>60.042742943347122</v>
      </c>
      <c r="C119" s="211">
        <v>60.5234161816797</v>
      </c>
      <c r="D119" s="211">
        <v>73.595509772456694</v>
      </c>
      <c r="E119" s="211">
        <v>87.444075517463247</v>
      </c>
      <c r="F119" s="211">
        <v>94.182744570241169</v>
      </c>
      <c r="G119" s="211">
        <v>117.32124501763704</v>
      </c>
      <c r="H119" s="211">
        <v>118.36652443668797</v>
      </c>
      <c r="I119" s="211">
        <v>89.10350743564527</v>
      </c>
      <c r="J119" s="211">
        <v>51.794020424915153</v>
      </c>
      <c r="K119" s="211">
        <v>62.4194872325793</v>
      </c>
      <c r="L119" s="211">
        <v>71.706094197164774</v>
      </c>
      <c r="M119" s="211">
        <v>80.970516243057972</v>
      </c>
      <c r="N119" s="211">
        <v>100</v>
      </c>
      <c r="O119" s="211">
        <v>120.05479674916991</v>
      </c>
      <c r="P119" s="211">
        <v>137.44444526610809</v>
      </c>
      <c r="Q119" s="211">
        <v>135.84897986348878</v>
      </c>
      <c r="R119" s="211">
        <v>134.48127962611014</v>
      </c>
      <c r="S119" s="211">
        <v>131.10214676063208</v>
      </c>
      <c r="T119" s="211">
        <v>144.21897993743849</v>
      </c>
      <c r="U119" s="211">
        <v>135.35758391445492</v>
      </c>
      <c r="V119" s="211">
        <v>170.72663003690087</v>
      </c>
      <c r="W119" s="211">
        <v>188.44313635590521</v>
      </c>
      <c r="X119" s="211">
        <v>252.77977031214175</v>
      </c>
      <c r="Y119" s="211">
        <v>253.22901491566029</v>
      </c>
      <c r="Z119" s="211">
        <v>203.4553010863215</v>
      </c>
      <c r="AA119" s="211">
        <v>198.81051860944928</v>
      </c>
      <c r="AB119" s="211">
        <v>200.76796793539748</v>
      </c>
      <c r="AC119" s="211">
        <v>228.01215733544333</v>
      </c>
      <c r="AD119" s="211">
        <v>250.93805231203825</v>
      </c>
      <c r="AE119" s="211">
        <v>256.69097147758953</v>
      </c>
      <c r="AF119" s="211">
        <v>213.65148971729016</v>
      </c>
      <c r="AG119" s="211">
        <v>204.06353760713463</v>
      </c>
      <c r="AH119" s="211">
        <v>215.92100689950968</v>
      </c>
      <c r="AI119" s="211">
        <v>221.17994187551298</v>
      </c>
      <c r="AJ119" s="211">
        <v>200.87001856138193</v>
      </c>
    </row>
    <row r="120" spans="1:36" ht="12" customHeight="1">
      <c r="A120" s="200" t="s">
        <v>505</v>
      </c>
      <c r="B120" s="211">
        <v>54.574346167661602</v>
      </c>
      <c r="C120" s="211">
        <v>54.163830114773454</v>
      </c>
      <c r="D120" s="211">
        <v>63.646066743068275</v>
      </c>
      <c r="E120" s="211">
        <v>71.224535176094292</v>
      </c>
      <c r="F120" s="211">
        <v>77.332671946359241</v>
      </c>
      <c r="G120" s="211">
        <v>87.579836819868973</v>
      </c>
      <c r="H120" s="211">
        <v>91.496159964421949</v>
      </c>
      <c r="I120" s="211">
        <v>86.70201666010982</v>
      </c>
      <c r="J120" s="211">
        <v>80.089629338213925</v>
      </c>
      <c r="K120" s="211">
        <v>84.081897952551188</v>
      </c>
      <c r="L120" s="211">
        <v>89.936541060157708</v>
      </c>
      <c r="M120" s="211">
        <v>96.732976412431796</v>
      </c>
      <c r="N120" s="211">
        <v>100</v>
      </c>
      <c r="O120" s="211">
        <v>107.7922788772386</v>
      </c>
      <c r="P120" s="211">
        <v>116.64813642816824</v>
      </c>
      <c r="Q120" s="211">
        <v>130.41000290782205</v>
      </c>
      <c r="R120" s="211">
        <v>143.30499632246037</v>
      </c>
      <c r="S120" s="211">
        <v>146.91924807142982</v>
      </c>
      <c r="T120" s="211">
        <v>153.48134717684692</v>
      </c>
      <c r="U120" s="211">
        <v>145.14102936900267</v>
      </c>
      <c r="V120" s="211">
        <v>155.15830525289505</v>
      </c>
      <c r="W120" s="211">
        <v>163.44080871662425</v>
      </c>
      <c r="X120" s="211">
        <v>169.57699741716988</v>
      </c>
      <c r="Y120" s="211">
        <v>167.97632690761682</v>
      </c>
      <c r="Z120" s="211">
        <v>171.79549458631962</v>
      </c>
      <c r="AA120" s="211">
        <v>179.15673160802564</v>
      </c>
      <c r="AB120" s="211">
        <v>181.26644202316001</v>
      </c>
      <c r="AC120" s="211">
        <v>186.34384140396494</v>
      </c>
      <c r="AD120" s="211">
        <v>193.24598463985774</v>
      </c>
      <c r="AE120" s="211">
        <v>199.02331389083699</v>
      </c>
      <c r="AF120" s="211">
        <v>177.53211432872078</v>
      </c>
      <c r="AG120" s="211">
        <v>169.33308246241219</v>
      </c>
      <c r="AH120" s="211">
        <v>173.52821442621837</v>
      </c>
      <c r="AI120" s="211">
        <v>176.69842464464713</v>
      </c>
      <c r="AJ120" s="211">
        <v>184.11987068744344</v>
      </c>
    </row>
    <row r="121" spans="1:36" ht="12" customHeight="1">
      <c r="A121" s="200" t="s">
        <v>503</v>
      </c>
      <c r="B121" s="211">
        <v>55.37613445483003</v>
      </c>
      <c r="C121" s="211">
        <v>58.000489732004311</v>
      </c>
      <c r="D121" s="211">
        <v>62.02338860234542</v>
      </c>
      <c r="E121" s="211">
        <v>66.217303760174815</v>
      </c>
      <c r="F121" s="211">
        <v>70.304772391592209</v>
      </c>
      <c r="G121" s="211">
        <v>76.215011065759782</v>
      </c>
      <c r="H121" s="211">
        <v>81.145317834511133</v>
      </c>
      <c r="I121" s="211">
        <v>84.520803472418265</v>
      </c>
      <c r="J121" s="211">
        <v>82.024417975348072</v>
      </c>
      <c r="K121" s="211">
        <v>84.00853443798573</v>
      </c>
      <c r="L121" s="211">
        <v>88.949446867976675</v>
      </c>
      <c r="M121" s="211">
        <v>94.575048310346602</v>
      </c>
      <c r="N121" s="211">
        <v>100</v>
      </c>
      <c r="O121" s="211">
        <v>106.76383843834758</v>
      </c>
      <c r="P121" s="211">
        <v>111.5648497193399</v>
      </c>
      <c r="Q121" s="211">
        <v>117.72050027527931</v>
      </c>
      <c r="R121" s="211">
        <v>121.692554357913</v>
      </c>
      <c r="S121" s="211">
        <v>122.99089004892642</v>
      </c>
      <c r="T121" s="211">
        <v>124.0837410534229</v>
      </c>
      <c r="U121" s="211">
        <v>122.20989227455563</v>
      </c>
      <c r="V121" s="211">
        <v>125.76653196437124</v>
      </c>
      <c r="W121" s="211">
        <v>127.33679369025546</v>
      </c>
      <c r="X121" s="211">
        <v>130.95410400098572</v>
      </c>
      <c r="Y121" s="211">
        <v>131.79195123891282</v>
      </c>
      <c r="Z121" s="211">
        <v>133.6609650839797</v>
      </c>
      <c r="AA121" s="211">
        <v>138.66714912027601</v>
      </c>
      <c r="AB121" s="211">
        <v>142.57439949342373</v>
      </c>
      <c r="AC121" s="211">
        <v>145.88890257920326</v>
      </c>
      <c r="AD121" s="211">
        <v>148.41008660770129</v>
      </c>
      <c r="AE121" s="211">
        <v>152.7831282645551</v>
      </c>
      <c r="AF121" s="211">
        <v>155.38923556577305</v>
      </c>
      <c r="AG121" s="211">
        <v>158.6252099686977</v>
      </c>
      <c r="AH121" s="211">
        <v>163.54147983286725</v>
      </c>
      <c r="AI121" s="211">
        <v>169.07241015211326</v>
      </c>
      <c r="AJ121" s="211">
        <v>173.81501231348463</v>
      </c>
    </row>
    <row r="122" spans="1:36" ht="12" customHeight="1">
      <c r="A122" s="204" t="s">
        <v>504</v>
      </c>
      <c r="B122" s="212">
        <v>63.483412964086732</v>
      </c>
      <c r="C122" s="212">
        <v>68.556771590889952</v>
      </c>
      <c r="D122" s="212">
        <v>74.251901585319345</v>
      </c>
      <c r="E122" s="212">
        <v>78.532929945677367</v>
      </c>
      <c r="F122" s="212">
        <v>85.714045195912149</v>
      </c>
      <c r="G122" s="212">
        <v>88.249004280076747</v>
      </c>
      <c r="H122" s="212">
        <v>92.758859729579967</v>
      </c>
      <c r="I122" s="212">
        <v>93.417524524246815</v>
      </c>
      <c r="J122" s="212">
        <v>82.987811260840189</v>
      </c>
      <c r="K122" s="212">
        <v>85.896901903744762</v>
      </c>
      <c r="L122" s="212">
        <v>91.963674614613751</v>
      </c>
      <c r="M122" s="212">
        <v>95.720728469501069</v>
      </c>
      <c r="N122" s="212">
        <v>100</v>
      </c>
      <c r="O122" s="212">
        <v>105.28176256883663</v>
      </c>
      <c r="P122" s="212">
        <v>114.23273749960654</v>
      </c>
      <c r="Q122" s="212">
        <v>117.18552928525573</v>
      </c>
      <c r="R122" s="212">
        <v>118.89463193316433</v>
      </c>
      <c r="S122" s="212">
        <v>121.05889991706299</v>
      </c>
      <c r="T122" s="212">
        <v>124.83359527178523</v>
      </c>
      <c r="U122" s="212">
        <v>127.35698855937754</v>
      </c>
      <c r="V122" s="212">
        <v>132.29419287210203</v>
      </c>
      <c r="W122" s="212">
        <v>131.85571741977324</v>
      </c>
      <c r="X122" s="212">
        <v>140.85932404507145</v>
      </c>
      <c r="Y122" s="212">
        <v>143.75238361551189</v>
      </c>
      <c r="Z122" s="212">
        <v>151.64003727407345</v>
      </c>
      <c r="AA122" s="212">
        <v>154.67693728922609</v>
      </c>
      <c r="AB122" s="212">
        <v>160.52959636101966</v>
      </c>
      <c r="AC122" s="212">
        <v>163.21432519067085</v>
      </c>
      <c r="AD122" s="212">
        <v>174.35511533954022</v>
      </c>
      <c r="AE122" s="212">
        <v>184.413625093972</v>
      </c>
      <c r="AF122" s="212">
        <v>188.96791369866111</v>
      </c>
      <c r="AG122" s="212">
        <v>190.76412582708244</v>
      </c>
      <c r="AH122" s="212">
        <v>211.24539472672862</v>
      </c>
      <c r="AI122" s="212">
        <v>236.39016848730344</v>
      </c>
      <c r="AJ122" s="212">
        <v>256.26716111667014</v>
      </c>
    </row>
    <row r="123" spans="1:36" ht="12" customHeight="1">
      <c r="A123" s="180"/>
      <c r="B123" s="213"/>
      <c r="C123" s="213"/>
      <c r="D123" s="213"/>
      <c r="E123" s="213"/>
      <c r="F123" s="213"/>
      <c r="G123" s="213"/>
      <c r="H123" s="213"/>
      <c r="I123" s="213"/>
      <c r="J123" s="213"/>
      <c r="K123" s="213"/>
      <c r="L123" s="213"/>
      <c r="M123" s="213"/>
      <c r="N123" s="213"/>
      <c r="O123" s="213"/>
      <c r="P123" s="213"/>
      <c r="Q123" s="213"/>
      <c r="R123" s="213"/>
      <c r="S123" s="213"/>
      <c r="T123" s="213"/>
      <c r="U123" s="213"/>
      <c r="V123" s="213"/>
      <c r="W123" s="213"/>
      <c r="X123" s="213"/>
      <c r="Y123" s="213"/>
      <c r="Z123" s="213"/>
      <c r="AA123" s="213"/>
      <c r="AB123" s="213"/>
      <c r="AC123" s="213"/>
      <c r="AD123" s="213"/>
      <c r="AE123" s="213"/>
      <c r="AF123" s="213"/>
      <c r="AG123" s="213"/>
      <c r="AH123" s="213"/>
      <c r="AI123" s="213"/>
      <c r="AJ123" s="213"/>
    </row>
    <row r="124" spans="1:36" s="140" customFormat="1" ht="12" hidden="1" customHeight="1">
      <c r="B124" s="271"/>
      <c r="C124" s="271"/>
      <c r="D124" s="271"/>
      <c r="E124" s="271"/>
      <c r="F124" s="271"/>
      <c r="G124" s="271"/>
      <c r="H124" s="271"/>
      <c r="I124" s="271"/>
      <c r="J124" s="271"/>
      <c r="K124" s="271"/>
      <c r="L124" s="271"/>
      <c r="M124" s="271"/>
      <c r="N124" s="271"/>
      <c r="O124" s="271"/>
      <c r="P124" s="271"/>
      <c r="Q124" s="271"/>
      <c r="R124" s="271"/>
      <c r="S124" s="271"/>
      <c r="T124" s="271"/>
      <c r="U124" s="271"/>
      <c r="V124" s="271"/>
      <c r="W124" s="271"/>
      <c r="X124" s="271"/>
      <c r="Y124" s="271"/>
      <c r="Z124" s="271"/>
      <c r="AA124" s="271"/>
      <c r="AB124" s="271"/>
      <c r="AC124" s="271"/>
      <c r="AD124" s="271"/>
      <c r="AE124" s="271"/>
      <c r="AF124" s="271"/>
      <c r="AG124" s="271"/>
      <c r="AH124" s="271"/>
      <c r="AI124" s="271"/>
      <c r="AJ124" s="271"/>
    </row>
    <row r="125" spans="1:36" ht="12" hidden="1" customHeight="1">
      <c r="A125" s="180"/>
      <c r="B125" s="213"/>
      <c r="C125" s="213"/>
      <c r="D125" s="213"/>
      <c r="E125" s="213"/>
      <c r="F125" s="213"/>
      <c r="G125" s="213"/>
      <c r="H125" s="213"/>
      <c r="I125" s="213"/>
      <c r="J125" s="213"/>
      <c r="K125" s="213"/>
      <c r="L125" s="213"/>
      <c r="M125" s="213"/>
      <c r="N125" s="213"/>
      <c r="O125" s="213"/>
      <c r="P125" s="213"/>
      <c r="Q125" s="213"/>
      <c r="R125" s="213"/>
      <c r="S125" s="213"/>
      <c r="T125" s="213"/>
      <c r="U125" s="213"/>
      <c r="V125" s="213"/>
      <c r="W125" s="213"/>
      <c r="X125" s="213"/>
      <c r="Y125" s="213"/>
      <c r="Z125" s="213"/>
      <c r="AA125" s="213"/>
      <c r="AB125" s="213"/>
      <c r="AC125" s="213"/>
      <c r="AD125" s="213"/>
      <c r="AE125" s="213"/>
      <c r="AF125" s="213"/>
      <c r="AG125" s="213"/>
      <c r="AH125" s="213"/>
      <c r="AI125" s="213"/>
      <c r="AJ125" s="213"/>
    </row>
    <row r="126" spans="1:36" ht="12" hidden="1" customHeight="1">
      <c r="A126" s="180"/>
      <c r="B126" s="213"/>
      <c r="C126" s="213"/>
      <c r="D126" s="213"/>
      <c r="E126" s="213"/>
      <c r="F126" s="213"/>
      <c r="G126" s="213"/>
      <c r="H126" s="213"/>
      <c r="I126" s="213"/>
      <c r="J126" s="213"/>
      <c r="K126" s="213"/>
      <c r="L126" s="213"/>
      <c r="M126" s="213"/>
      <c r="N126" s="213"/>
      <c r="O126" s="213"/>
      <c r="P126" s="213"/>
      <c r="Q126" s="213"/>
      <c r="R126" s="213"/>
      <c r="S126" s="213"/>
      <c r="T126" s="213"/>
      <c r="U126" s="213"/>
      <c r="V126" s="213"/>
      <c r="W126" s="213"/>
      <c r="X126" s="213"/>
      <c r="Y126" s="213"/>
      <c r="Z126" s="213"/>
      <c r="AA126" s="213"/>
      <c r="AB126" s="213"/>
      <c r="AC126" s="213"/>
      <c r="AD126" s="213"/>
      <c r="AE126" s="213"/>
      <c r="AF126" s="213"/>
      <c r="AG126" s="213"/>
      <c r="AH126" s="213"/>
      <c r="AI126" s="213"/>
      <c r="AJ126" s="213"/>
    </row>
    <row r="127" spans="1:36" ht="12" hidden="1" customHeight="1">
      <c r="A127" s="180"/>
      <c r="B127" s="213"/>
      <c r="C127" s="213"/>
      <c r="D127" s="213"/>
      <c r="E127" s="213"/>
      <c r="F127" s="213"/>
      <c r="G127" s="213"/>
      <c r="H127" s="213"/>
      <c r="I127" s="213"/>
      <c r="J127" s="213"/>
      <c r="K127" s="213"/>
      <c r="L127" s="213"/>
      <c r="M127" s="213"/>
      <c r="N127" s="213"/>
      <c r="O127" s="213"/>
      <c r="P127" s="213"/>
      <c r="Q127" s="213"/>
      <c r="R127" s="213"/>
      <c r="S127" s="213"/>
      <c r="T127" s="213"/>
      <c r="U127" s="213"/>
      <c r="V127" s="213"/>
      <c r="W127" s="213"/>
      <c r="X127" s="213"/>
      <c r="Y127" s="213"/>
      <c r="Z127" s="213"/>
      <c r="AA127" s="213"/>
      <c r="AB127" s="213"/>
      <c r="AC127" s="213"/>
      <c r="AD127" s="213"/>
      <c r="AE127" s="213"/>
      <c r="AF127" s="213"/>
      <c r="AG127" s="213"/>
      <c r="AH127" s="213"/>
      <c r="AI127" s="213"/>
      <c r="AJ127" s="213"/>
    </row>
    <row r="128" spans="1:36" ht="12" hidden="1" customHeight="1">
      <c r="A128" s="180"/>
      <c r="B128" s="213"/>
      <c r="C128" s="213"/>
      <c r="D128" s="213"/>
      <c r="E128" s="213"/>
      <c r="F128" s="213"/>
      <c r="G128" s="213"/>
      <c r="H128" s="213"/>
      <c r="I128" s="213"/>
      <c r="J128" s="213"/>
      <c r="K128" s="213"/>
      <c r="L128" s="213"/>
      <c r="M128" s="213"/>
      <c r="N128" s="213"/>
      <c r="O128" s="213"/>
      <c r="P128" s="213"/>
      <c r="Q128" s="213"/>
      <c r="R128" s="213"/>
      <c r="S128" s="213"/>
      <c r="T128" s="213"/>
      <c r="U128" s="213"/>
      <c r="V128" s="213"/>
      <c r="W128" s="213"/>
      <c r="X128" s="213"/>
      <c r="Y128" s="213"/>
      <c r="Z128" s="213"/>
      <c r="AA128" s="213"/>
      <c r="AB128" s="213"/>
      <c r="AC128" s="213"/>
      <c r="AD128" s="213"/>
      <c r="AE128" s="213"/>
      <c r="AF128" s="213"/>
      <c r="AG128" s="213"/>
      <c r="AH128" s="213"/>
      <c r="AI128" s="213"/>
      <c r="AJ128" s="213"/>
    </row>
    <row r="129" spans="1:36" ht="12" customHeight="1">
      <c r="P129" s="153"/>
      <c r="Q129" s="153"/>
      <c r="R129" s="153"/>
      <c r="S129" s="153"/>
      <c r="T129" s="153"/>
      <c r="U129" s="153"/>
      <c r="V129" s="153"/>
      <c r="W129" s="153"/>
      <c r="X129" s="153"/>
      <c r="Y129" s="153"/>
      <c r="Z129" s="153"/>
      <c r="AA129" s="153"/>
      <c r="AB129" s="153"/>
      <c r="AC129" s="153"/>
      <c r="AD129" s="153"/>
      <c r="AE129" s="153"/>
      <c r="AF129" s="153"/>
      <c r="AG129" s="153"/>
      <c r="AH129" s="153"/>
      <c r="AI129" s="153"/>
      <c r="AJ129" s="153"/>
    </row>
    <row r="130" spans="1:36" ht="12" customHeight="1">
      <c r="A130" s="81" t="s">
        <v>511</v>
      </c>
      <c r="B130" s="153"/>
      <c r="C130" s="153"/>
      <c r="D130" s="153"/>
      <c r="E130" s="153"/>
      <c r="F130" s="153"/>
      <c r="G130" s="153"/>
      <c r="H130" s="153"/>
      <c r="I130" s="153"/>
      <c r="J130" s="153"/>
      <c r="K130" s="153"/>
      <c r="L130" s="153"/>
      <c r="M130" s="153"/>
      <c r="N130" s="153"/>
      <c r="O130" s="153"/>
      <c r="P130" s="153"/>
      <c r="Q130" s="153"/>
      <c r="R130" s="153"/>
      <c r="S130" s="153"/>
      <c r="T130" s="153"/>
      <c r="U130" s="153"/>
      <c r="V130" s="153"/>
      <c r="W130" s="153"/>
      <c r="X130" s="153"/>
      <c r="Y130" s="153"/>
      <c r="Z130" s="153"/>
      <c r="AA130" s="153"/>
      <c r="AB130" s="153"/>
      <c r="AC130" s="153"/>
      <c r="AD130" s="153"/>
      <c r="AE130" s="153"/>
      <c r="AF130" s="153"/>
      <c r="AG130" s="153"/>
      <c r="AH130" s="153"/>
      <c r="AI130" s="153"/>
      <c r="AJ130" s="153"/>
    </row>
    <row r="131" spans="1:36" ht="12" customHeight="1">
      <c r="A131" s="81" t="s">
        <v>246</v>
      </c>
    </row>
    <row r="132" spans="1:36" ht="12" customHeight="1">
      <c r="A132" s="36" t="s">
        <v>219</v>
      </c>
      <c r="O132" s="38"/>
      <c r="P132" s="38"/>
      <c r="V132" s="189"/>
      <c r="AC132" s="49"/>
      <c r="AD132" s="49"/>
      <c r="AE132" s="49"/>
      <c r="AF132" s="49"/>
      <c r="AH132" s="49"/>
      <c r="AI132" s="49"/>
      <c r="AJ132" s="49" t="s">
        <v>254</v>
      </c>
    </row>
    <row r="133" spans="1:36" ht="12" customHeight="1">
      <c r="A133" s="67"/>
      <c r="B133" s="39">
        <v>1990</v>
      </c>
      <c r="C133" s="39">
        <v>1991</v>
      </c>
      <c r="D133" s="39">
        <v>1992</v>
      </c>
      <c r="E133" s="39">
        <v>1993</v>
      </c>
      <c r="F133" s="39">
        <v>1994</v>
      </c>
      <c r="G133" s="39">
        <v>1995</v>
      </c>
      <c r="H133" s="39">
        <v>1996</v>
      </c>
      <c r="I133" s="39">
        <v>1997</v>
      </c>
      <c r="J133" s="39">
        <v>1998</v>
      </c>
      <c r="K133" s="39">
        <v>1999</v>
      </c>
      <c r="L133" s="39">
        <v>2000</v>
      </c>
      <c r="M133" s="39">
        <v>2001</v>
      </c>
      <c r="N133" s="39">
        <v>2002</v>
      </c>
      <c r="O133" s="39">
        <v>2003</v>
      </c>
      <c r="P133" s="39">
        <v>2004</v>
      </c>
      <c r="Q133" s="39" t="s">
        <v>226</v>
      </c>
      <c r="R133" s="39" t="s">
        <v>227</v>
      </c>
      <c r="S133" s="39" t="s">
        <v>228</v>
      </c>
      <c r="T133" s="39" t="s">
        <v>214</v>
      </c>
      <c r="U133" s="39">
        <v>2009</v>
      </c>
      <c r="V133" s="39" t="s">
        <v>215</v>
      </c>
      <c r="W133" s="39" t="s">
        <v>216</v>
      </c>
      <c r="X133" s="39">
        <v>2012</v>
      </c>
      <c r="Y133" s="39">
        <v>2013</v>
      </c>
      <c r="Z133" s="39">
        <v>2014</v>
      </c>
      <c r="AA133" s="39">
        <v>2015</v>
      </c>
      <c r="AB133" s="39">
        <v>2016</v>
      </c>
      <c r="AC133" s="39">
        <v>2017</v>
      </c>
      <c r="AD133" s="39">
        <v>2018</v>
      </c>
      <c r="AE133" s="40" t="s">
        <v>576</v>
      </c>
      <c r="AF133" s="40" t="s">
        <v>229</v>
      </c>
      <c r="AG133" s="40" t="s">
        <v>217</v>
      </c>
      <c r="AH133" s="40" t="s">
        <v>218</v>
      </c>
      <c r="AI133" s="40" t="s">
        <v>230</v>
      </c>
      <c r="AJ133" s="40" t="s">
        <v>231</v>
      </c>
    </row>
    <row r="134" spans="1:36" ht="12" customHeight="1">
      <c r="A134" s="197" t="s">
        <v>451</v>
      </c>
      <c r="B134" s="207"/>
      <c r="C134" s="207">
        <v>4.8737496237431372</v>
      </c>
      <c r="D134" s="207">
        <v>9.5576155092079915</v>
      </c>
      <c r="E134" s="207">
        <v>8.5840887650056032</v>
      </c>
      <c r="F134" s="207">
        <v>6.7799987957825323</v>
      </c>
      <c r="G134" s="207">
        <v>10.009943310423481</v>
      </c>
      <c r="H134" s="207">
        <v>5.9586969751880048</v>
      </c>
      <c r="I134" s="207">
        <v>-0.83847993701776602</v>
      </c>
      <c r="J134" s="207">
        <v>-8.3583377593514996</v>
      </c>
      <c r="K134" s="207">
        <v>3.8551884483052135</v>
      </c>
      <c r="L134" s="207">
        <v>7.0215423266290315</v>
      </c>
      <c r="M134" s="207">
        <v>6.069819979344885</v>
      </c>
      <c r="N134" s="207">
        <v>6.5409582984216996</v>
      </c>
      <c r="O134" s="207">
        <v>6.8344640936348355</v>
      </c>
      <c r="P134" s="207">
        <v>7.4248646474127895</v>
      </c>
      <c r="Q134" s="207">
        <v>4.1899287340754228</v>
      </c>
      <c r="R134" s="207">
        <v>4.1694954513142903</v>
      </c>
      <c r="S134" s="207">
        <v>2.1567133423425986</v>
      </c>
      <c r="T134" s="207">
        <v>2.9139976873406681</v>
      </c>
      <c r="U134" s="207">
        <v>-1.6682210018487922</v>
      </c>
      <c r="V134" s="207">
        <v>6.3996990634671533</v>
      </c>
      <c r="W134" s="207">
        <v>4.2810078228607438</v>
      </c>
      <c r="X134" s="207">
        <v>7.3953443096072817</v>
      </c>
      <c r="Y134" s="207">
        <v>3.2470033272374792</v>
      </c>
      <c r="Z134" s="207">
        <v>-3.1423454217545554E-2</v>
      </c>
      <c r="AA134" s="207">
        <v>5.0514946944945933</v>
      </c>
      <c r="AB134" s="207">
        <v>3.8721326032262766</v>
      </c>
      <c r="AC134" s="207">
        <v>5.2829020834218312</v>
      </c>
      <c r="AD134" s="207">
        <v>3.8881100894677019</v>
      </c>
      <c r="AE134" s="207">
        <v>3.6902673926485221</v>
      </c>
      <c r="AF134" s="207">
        <v>-12.921241037035955</v>
      </c>
      <c r="AG134" s="207">
        <v>-1.7382407187360798</v>
      </c>
      <c r="AH134" s="207">
        <v>9.0298913594782988</v>
      </c>
      <c r="AI134" s="207">
        <v>9.7092799958997631</v>
      </c>
      <c r="AJ134" s="207">
        <v>6.6611360037230867</v>
      </c>
    </row>
    <row r="135" spans="1:36" ht="12" customHeight="1">
      <c r="A135" s="197" t="s">
        <v>452</v>
      </c>
      <c r="B135" s="208"/>
      <c r="C135" s="208">
        <v>3.2696157586551635</v>
      </c>
      <c r="D135" s="208">
        <v>6.0174801347068581</v>
      </c>
      <c r="E135" s="208">
        <v>5.1702259555577825</v>
      </c>
      <c r="F135" s="208">
        <v>5.938469206911833</v>
      </c>
      <c r="G135" s="208">
        <v>5.8245937665121374</v>
      </c>
      <c r="H135" s="208">
        <v>4.34237200218071</v>
      </c>
      <c r="I135" s="208">
        <v>4.4272986596189696</v>
      </c>
      <c r="J135" s="208">
        <v>-3.3249026040266756</v>
      </c>
      <c r="K135" s="208">
        <v>3.9867816322975784</v>
      </c>
      <c r="L135" s="208">
        <v>5.1814364477145176</v>
      </c>
      <c r="M135" s="208">
        <v>5.442099782548766</v>
      </c>
      <c r="N135" s="208">
        <v>7.161778673691984</v>
      </c>
      <c r="O135" s="208">
        <v>6.395697892992132</v>
      </c>
      <c r="P135" s="208">
        <v>4.357357307630096</v>
      </c>
      <c r="Q135" s="208">
        <v>5.0806143510511106</v>
      </c>
      <c r="R135" s="208">
        <v>2.6451541709499935</v>
      </c>
      <c r="S135" s="208">
        <v>-0.43919259177947367</v>
      </c>
      <c r="T135" s="208">
        <v>2.8152300673118162</v>
      </c>
      <c r="U135" s="208">
        <v>-0.45116156691584308</v>
      </c>
      <c r="V135" s="208">
        <v>1.9367599028510512</v>
      </c>
      <c r="W135" s="208">
        <v>1.0585970565837926</v>
      </c>
      <c r="X135" s="208">
        <v>0.61716417105958499</v>
      </c>
      <c r="Y135" s="208">
        <v>-0.78362466585598156</v>
      </c>
      <c r="Z135" s="208">
        <v>1.0757623042608344</v>
      </c>
      <c r="AA135" s="208">
        <v>2.413133291239447</v>
      </c>
      <c r="AB135" s="208">
        <v>2.4073900207596495</v>
      </c>
      <c r="AC135" s="208">
        <v>2.4373845713464988</v>
      </c>
      <c r="AD135" s="208">
        <v>2.3678542234738984</v>
      </c>
      <c r="AE135" s="208">
        <v>2.6064571281468432</v>
      </c>
      <c r="AF135" s="208">
        <v>2.3233444040915145</v>
      </c>
      <c r="AG135" s="208">
        <v>3.002194719349788</v>
      </c>
      <c r="AH135" s="208">
        <v>3.2942186785576553</v>
      </c>
      <c r="AI135" s="208">
        <v>3.5556289922123341</v>
      </c>
      <c r="AJ135" s="208">
        <v>3.4200243369687513</v>
      </c>
    </row>
    <row r="136" spans="1:36" ht="12" customHeight="1">
      <c r="A136" s="200" t="s">
        <v>503</v>
      </c>
      <c r="B136" s="209"/>
      <c r="C136" s="209">
        <v>3.2696157586551635</v>
      </c>
      <c r="D136" s="209">
        <v>6.0174801347068581</v>
      </c>
      <c r="E136" s="209">
        <v>5.1702259555577825</v>
      </c>
      <c r="F136" s="209">
        <v>5.938469206911833</v>
      </c>
      <c r="G136" s="209">
        <v>5.8245937665121374</v>
      </c>
      <c r="H136" s="209">
        <v>4.34237200218071</v>
      </c>
      <c r="I136" s="209">
        <v>4.4272986596189696</v>
      </c>
      <c r="J136" s="209">
        <v>-3.3249026040266756</v>
      </c>
      <c r="K136" s="209">
        <v>3.9867816322975784</v>
      </c>
      <c r="L136" s="209">
        <v>5.1814364477145176</v>
      </c>
      <c r="M136" s="209">
        <v>5.442099782548766</v>
      </c>
      <c r="N136" s="209">
        <v>7.161778673691984</v>
      </c>
      <c r="O136" s="209">
        <v>6.395697892992132</v>
      </c>
      <c r="P136" s="209">
        <v>4.357357307630096</v>
      </c>
      <c r="Q136" s="209">
        <v>5.0806143510511106</v>
      </c>
      <c r="R136" s="209">
        <v>2.6451541709499935</v>
      </c>
      <c r="S136" s="209">
        <v>-0.43919259177947367</v>
      </c>
      <c r="T136" s="209">
        <v>2.8152300673118162</v>
      </c>
      <c r="U136" s="209">
        <v>-0.45116156691584308</v>
      </c>
      <c r="V136" s="209">
        <v>1.9367599028510512</v>
      </c>
      <c r="W136" s="209">
        <v>1.0585970565837926</v>
      </c>
      <c r="X136" s="209">
        <v>0.61716417105958499</v>
      </c>
      <c r="Y136" s="209">
        <v>-0.78362466585598156</v>
      </c>
      <c r="Z136" s="209">
        <v>1.0757623042608344</v>
      </c>
      <c r="AA136" s="209">
        <v>2.413133291239447</v>
      </c>
      <c r="AB136" s="209">
        <v>2.4073900207596495</v>
      </c>
      <c r="AC136" s="209">
        <v>2.4373845713464988</v>
      </c>
      <c r="AD136" s="209">
        <v>2.3678542234738984</v>
      </c>
      <c r="AE136" s="209">
        <v>2.6064571281468432</v>
      </c>
      <c r="AF136" s="209">
        <v>2.3233444040915145</v>
      </c>
      <c r="AG136" s="209">
        <v>3.002194719349788</v>
      </c>
      <c r="AH136" s="209">
        <v>3.2942186785576553</v>
      </c>
      <c r="AI136" s="209">
        <v>3.5556289922123341</v>
      </c>
      <c r="AJ136" s="209">
        <v>3.4200243369687513</v>
      </c>
    </row>
    <row r="137" spans="1:36" ht="12" customHeight="1">
      <c r="A137" s="197" t="s">
        <v>464</v>
      </c>
      <c r="B137" s="208"/>
      <c r="C137" s="208">
        <v>6.7650676506764995</v>
      </c>
      <c r="D137" s="208">
        <v>9.2045682228010435</v>
      </c>
      <c r="E137" s="208">
        <v>10.49005577572288</v>
      </c>
      <c r="F137" s="208">
        <v>1.9552817515339171</v>
      </c>
      <c r="G137" s="208">
        <v>15.527125848955194</v>
      </c>
      <c r="H137" s="208">
        <v>12.688118986360266</v>
      </c>
      <c r="I137" s="208">
        <v>1.7014355862759061</v>
      </c>
      <c r="J137" s="208">
        <v>-3.4818710213119317</v>
      </c>
      <c r="K137" s="208">
        <v>-3.7196349825393185</v>
      </c>
      <c r="L137" s="208">
        <v>8.6956521739130324</v>
      </c>
      <c r="M137" s="208">
        <v>4.6673770741360983</v>
      </c>
      <c r="N137" s="208">
        <v>4.8286694979339018E-2</v>
      </c>
      <c r="O137" s="208">
        <v>10.406284707483152</v>
      </c>
      <c r="P137" s="208">
        <v>2.356361491344046</v>
      </c>
      <c r="Q137" s="208">
        <v>10.336364057362488</v>
      </c>
      <c r="R137" s="208">
        <v>1.3799310733989074</v>
      </c>
      <c r="S137" s="208">
        <v>3.7899627397764277</v>
      </c>
      <c r="T137" s="208">
        <v>3.63206857274551</v>
      </c>
      <c r="U137" s="208">
        <v>-10.477110989462162</v>
      </c>
      <c r="V137" s="208">
        <v>0.36736955753227107</v>
      </c>
      <c r="W137" s="208">
        <v>-0.8924534139317899</v>
      </c>
      <c r="X137" s="208">
        <v>2.9800211314955334</v>
      </c>
      <c r="Y137" s="208">
        <v>-2.7571411915588158</v>
      </c>
      <c r="Z137" s="208">
        <v>-2.0598236081203538</v>
      </c>
      <c r="AA137" s="208">
        <v>1.5566698332174553</v>
      </c>
      <c r="AB137" s="208">
        <v>-3.3038086375405555</v>
      </c>
      <c r="AC137" s="208">
        <v>-0.5888952604153701</v>
      </c>
      <c r="AD137" s="208">
        <v>-1.9311410284705346</v>
      </c>
      <c r="AE137" s="208">
        <v>2.084761193571822</v>
      </c>
      <c r="AF137" s="208">
        <v>-4.2106317951801202</v>
      </c>
      <c r="AG137" s="208">
        <v>-1.5937359430083831</v>
      </c>
      <c r="AH137" s="208">
        <v>1.9767299709257458</v>
      </c>
      <c r="AI137" s="208">
        <v>2.825527212834487</v>
      </c>
      <c r="AJ137" s="208">
        <v>2.3798782435028585</v>
      </c>
    </row>
    <row r="138" spans="1:36" ht="12" customHeight="1">
      <c r="A138" s="200" t="s">
        <v>503</v>
      </c>
      <c r="B138" s="209"/>
      <c r="C138" s="209">
        <v>6.7650676506764995</v>
      </c>
      <c r="D138" s="209">
        <v>9.2045682228010435</v>
      </c>
      <c r="E138" s="209">
        <v>10.49005577572288</v>
      </c>
      <c r="F138" s="209">
        <v>1.9552817515339171</v>
      </c>
      <c r="G138" s="209">
        <v>15.527125848955194</v>
      </c>
      <c r="H138" s="209">
        <v>12.688118986360266</v>
      </c>
      <c r="I138" s="209">
        <v>1.7014355862759061</v>
      </c>
      <c r="J138" s="209">
        <v>-3.4818710213119317</v>
      </c>
      <c r="K138" s="209">
        <v>-3.7196349825393185</v>
      </c>
      <c r="L138" s="209">
        <v>8.6956521739130324</v>
      </c>
      <c r="M138" s="209">
        <v>4.6673770741360983</v>
      </c>
      <c r="N138" s="209">
        <v>4.8286694979339018E-2</v>
      </c>
      <c r="O138" s="209">
        <v>10.406284707483152</v>
      </c>
      <c r="P138" s="209">
        <v>2.356361491344046</v>
      </c>
      <c r="Q138" s="209">
        <v>10.336364057362488</v>
      </c>
      <c r="R138" s="209">
        <v>1.3799310733989074</v>
      </c>
      <c r="S138" s="209">
        <v>3.7899627397764277</v>
      </c>
      <c r="T138" s="209">
        <v>3.63206857274551</v>
      </c>
      <c r="U138" s="209">
        <v>-10.477110989462162</v>
      </c>
      <c r="V138" s="209">
        <v>0.36736955753227107</v>
      </c>
      <c r="W138" s="209">
        <v>-0.8924534139317899</v>
      </c>
      <c r="X138" s="209">
        <v>2.9800211314955334</v>
      </c>
      <c r="Y138" s="209">
        <v>-2.7571411915588158</v>
      </c>
      <c r="Z138" s="209">
        <v>-2.0598236081203538</v>
      </c>
      <c r="AA138" s="209">
        <v>1.5566698332174553</v>
      </c>
      <c r="AB138" s="209">
        <v>-3.3038086375405555</v>
      </c>
      <c r="AC138" s="209">
        <v>-0.5888952604153701</v>
      </c>
      <c r="AD138" s="209">
        <v>-1.9311410284705346</v>
      </c>
      <c r="AE138" s="209">
        <v>2.084761193571822</v>
      </c>
      <c r="AF138" s="209">
        <v>-4.2106317951801202</v>
      </c>
      <c r="AG138" s="209">
        <v>-1.5937359430083831</v>
      </c>
      <c r="AH138" s="209">
        <v>1.9767299709257458</v>
      </c>
      <c r="AI138" s="209">
        <v>2.825527212834487</v>
      </c>
      <c r="AJ138" s="209">
        <v>2.3798782435028585</v>
      </c>
    </row>
    <row r="139" spans="1:36" ht="12" customHeight="1">
      <c r="A139" s="197" t="s">
        <v>466</v>
      </c>
      <c r="B139" s="208"/>
      <c r="C139" s="208">
        <v>-3.9379087010340186</v>
      </c>
      <c r="D139" s="208">
        <v>10.275349963230269</v>
      </c>
      <c r="E139" s="208">
        <v>10.247391530144938</v>
      </c>
      <c r="F139" s="208">
        <v>6.4979765753806049</v>
      </c>
      <c r="G139" s="208">
        <v>6.6297731602253691</v>
      </c>
      <c r="H139" s="208">
        <v>5.1371493487821738</v>
      </c>
      <c r="I139" s="208">
        <v>-6.3437336071270067</v>
      </c>
      <c r="J139" s="208">
        <v>-3.7976925654650842</v>
      </c>
      <c r="K139" s="208">
        <v>6.7760764740715729</v>
      </c>
      <c r="L139" s="208">
        <v>3.3568838722305685</v>
      </c>
      <c r="M139" s="208">
        <v>5.1786253759406975</v>
      </c>
      <c r="N139" s="208">
        <v>1.860140099973421</v>
      </c>
      <c r="O139" s="208">
        <v>3.4604231463672335</v>
      </c>
      <c r="P139" s="208">
        <v>2.2849774024399636</v>
      </c>
      <c r="Q139" s="208">
        <v>7.1822303531657639</v>
      </c>
      <c r="R139" s="208">
        <v>6.7031788615171024</v>
      </c>
      <c r="S139" s="208">
        <v>3.1558192263287452</v>
      </c>
      <c r="T139" s="208">
        <v>2.1366037506868736</v>
      </c>
      <c r="U139" s="208">
        <v>-4.8317198995303272</v>
      </c>
      <c r="V139" s="208">
        <v>1.1999805783490274</v>
      </c>
      <c r="W139" s="208">
        <v>3.187821712280396</v>
      </c>
      <c r="X139" s="208">
        <v>-0.28096977748256791</v>
      </c>
      <c r="Y139" s="208">
        <v>-3.1749785181879275</v>
      </c>
      <c r="Z139" s="208">
        <v>-2.1123345062792112</v>
      </c>
      <c r="AA139" s="208">
        <v>1.2745098039215605</v>
      </c>
      <c r="AB139" s="208">
        <v>2.4142369893860973</v>
      </c>
      <c r="AC139" s="208">
        <v>2.1740382497925026</v>
      </c>
      <c r="AD139" s="208">
        <v>1.2225530701434479</v>
      </c>
      <c r="AE139" s="208">
        <v>1.7679489237360997</v>
      </c>
      <c r="AF139" s="208">
        <v>-18.773216251537022</v>
      </c>
      <c r="AG139" s="208">
        <v>-9.0796690232381252</v>
      </c>
      <c r="AH139" s="208">
        <v>2.7916768367097831</v>
      </c>
      <c r="AI139" s="208">
        <v>3.1784664832066341</v>
      </c>
      <c r="AJ139" s="208">
        <v>5.7485010253438702</v>
      </c>
    </row>
    <row r="140" spans="1:36" ht="12" customHeight="1">
      <c r="A140" s="200" t="s">
        <v>505</v>
      </c>
      <c r="B140" s="209"/>
      <c r="C140" s="209">
        <v>-5.950339351231122</v>
      </c>
      <c r="D140" s="209">
        <v>22.700247546636021</v>
      </c>
      <c r="E140" s="209">
        <v>14.938439506795518</v>
      </c>
      <c r="F140" s="209">
        <v>9.5560866669278681</v>
      </c>
      <c r="G140" s="209">
        <v>10.388384235748532</v>
      </c>
      <c r="H140" s="209">
        <v>8.2003965425635243</v>
      </c>
      <c r="I140" s="209">
        <v>-8.1855200910234061</v>
      </c>
      <c r="J140" s="209">
        <v>-4.7762537421488247</v>
      </c>
      <c r="K140" s="209">
        <v>7.1911943999232903</v>
      </c>
      <c r="L140" s="209">
        <v>4.8288465593589507</v>
      </c>
      <c r="M140" s="209">
        <v>7.1025394077559838</v>
      </c>
      <c r="N140" s="209">
        <v>2.4410094134520222</v>
      </c>
      <c r="O140" s="209">
        <v>6.156837689935827</v>
      </c>
      <c r="P140" s="209">
        <v>4.3071641275506778</v>
      </c>
      <c r="Q140" s="209">
        <v>9.0413282022206971</v>
      </c>
      <c r="R140" s="209">
        <v>8.4471786754521929</v>
      </c>
      <c r="S140" s="209">
        <v>4.5391094045017724</v>
      </c>
      <c r="T140" s="209">
        <v>2.2331086154483017</v>
      </c>
      <c r="U140" s="209">
        <v>-4.7247751950294798</v>
      </c>
      <c r="V140" s="209">
        <v>1.5717714514301093</v>
      </c>
      <c r="W140" s="209">
        <v>3.5182723707313954</v>
      </c>
      <c r="X140" s="209">
        <v>-0.7672431558422943</v>
      </c>
      <c r="Y140" s="209">
        <v>-2.1513921947634884</v>
      </c>
      <c r="Z140" s="209">
        <v>-1.857074638074522</v>
      </c>
      <c r="AA140" s="209">
        <v>0.93903742425945325</v>
      </c>
      <c r="AB140" s="209">
        <v>2.3982662936671062</v>
      </c>
      <c r="AC140" s="209">
        <v>2.1199977468234295</v>
      </c>
      <c r="AD140" s="209">
        <v>6.7374028297081168E-2</v>
      </c>
      <c r="AE140" s="209">
        <v>2.1923158698784846</v>
      </c>
      <c r="AF140" s="209">
        <v>-17.737125596233426</v>
      </c>
      <c r="AG140" s="209">
        <v>-9.0281485644700581</v>
      </c>
      <c r="AH140" s="209">
        <v>4.2850376350175452</v>
      </c>
      <c r="AI140" s="209">
        <v>3.2405693212280937</v>
      </c>
      <c r="AJ140" s="209">
        <v>5.992224597242739</v>
      </c>
    </row>
    <row r="141" spans="1:36" ht="12" customHeight="1">
      <c r="A141" s="200" t="s">
        <v>504</v>
      </c>
      <c r="B141" s="209"/>
      <c r="C141" s="209">
        <v>-1.1216951478308061</v>
      </c>
      <c r="D141" s="209">
        <v>-6.4402130062933765</v>
      </c>
      <c r="E141" s="209">
        <v>1.8696424567515919</v>
      </c>
      <c r="F141" s="209">
        <v>7.4496723837256695E-2</v>
      </c>
      <c r="G141" s="209">
        <v>-2.2163195560593607</v>
      </c>
      <c r="H141" s="209">
        <v>-3.1022371403360012</v>
      </c>
      <c r="I141" s="209">
        <v>-0.83208342261266921</v>
      </c>
      <c r="J141" s="209">
        <v>-0.95970326623212543</v>
      </c>
      <c r="K141" s="209">
        <v>5.6685755840378107</v>
      </c>
      <c r="L141" s="209">
        <v>-0.64002202226312477</v>
      </c>
      <c r="M141" s="209">
        <v>-0.33592491904902033</v>
      </c>
      <c r="N141" s="209">
        <v>8.5132998592698073E-2</v>
      </c>
      <c r="O141" s="209">
        <v>-4.9647606152136916</v>
      </c>
      <c r="P141" s="209">
        <v>-4.6816205750191671</v>
      </c>
      <c r="Q141" s="209">
        <v>0.22037828411552596</v>
      </c>
      <c r="R141" s="209">
        <v>-0.3938965161191561</v>
      </c>
      <c r="S141" s="209">
        <v>-2.9524687092067836</v>
      </c>
      <c r="T141" s="209">
        <v>1.6774142501087823</v>
      </c>
      <c r="U141" s="209">
        <v>-5.3558227306330508</v>
      </c>
      <c r="V141" s="209">
        <v>-0.6022734280252422</v>
      </c>
      <c r="W141" s="209">
        <v>1.5303168169410242</v>
      </c>
      <c r="X141" s="209">
        <v>2.248655694964981</v>
      </c>
      <c r="Y141" s="209">
        <v>-8.4800796812749013</v>
      </c>
      <c r="Z141" s="209">
        <v>-3.5522277604858203</v>
      </c>
      <c r="AA141" s="209">
        <v>3.2362167407641493</v>
      </c>
      <c r="AB141" s="209">
        <v>2.5073778555033215</v>
      </c>
      <c r="AC141" s="209">
        <v>2.4886974323978563</v>
      </c>
      <c r="AD141" s="209">
        <v>7.8237166815788868</v>
      </c>
      <c r="AE141" s="209">
        <v>-0.49209749319747687</v>
      </c>
      <c r="AF141" s="209">
        <v>-24.497711581723678</v>
      </c>
      <c r="AG141" s="209">
        <v>-9.3933011404500206</v>
      </c>
      <c r="AH141" s="209">
        <v>-6.1970233876683238</v>
      </c>
      <c r="AI141" s="209">
        <v>2.7622472725074942</v>
      </c>
      <c r="AJ141" s="209">
        <v>4.1261065200129536</v>
      </c>
    </row>
    <row r="142" spans="1:36" ht="12" customHeight="1">
      <c r="A142" s="197" t="s">
        <v>469</v>
      </c>
      <c r="B142" s="208"/>
      <c r="C142" s="208">
        <v>10.98613876952102</v>
      </c>
      <c r="D142" s="208">
        <v>15.527631369262281</v>
      </c>
      <c r="E142" s="208">
        <v>7.9970368099726556</v>
      </c>
      <c r="F142" s="208">
        <v>7.1058905898158713</v>
      </c>
      <c r="G142" s="208">
        <v>9.6118087178513179</v>
      </c>
      <c r="H142" s="208">
        <v>8.4026739627111908</v>
      </c>
      <c r="I142" s="208">
        <v>10.745881408350172</v>
      </c>
      <c r="J142" s="208">
        <v>8.6589938006196121</v>
      </c>
      <c r="K142" s="208">
        <v>3.6805248802246382</v>
      </c>
      <c r="L142" s="208">
        <v>3.8799806939454129</v>
      </c>
      <c r="M142" s="208">
        <v>3.0728283845136843</v>
      </c>
      <c r="N142" s="208">
        <v>5.7387244249171374</v>
      </c>
      <c r="O142" s="208">
        <v>5.8656814216580244</v>
      </c>
      <c r="P142" s="208">
        <v>4.2533252795820005</v>
      </c>
      <c r="Q142" s="208">
        <v>4.0752679967954748</v>
      </c>
      <c r="R142" s="208">
        <v>3.7626575028636893</v>
      </c>
      <c r="S142" s="208">
        <v>5.3172276143458959</v>
      </c>
      <c r="T142" s="208">
        <v>9.3080395046612807E-2</v>
      </c>
      <c r="U142" s="208">
        <v>0.48235316294238828</v>
      </c>
      <c r="V142" s="208">
        <v>5.9955727310246516</v>
      </c>
      <c r="W142" s="208">
        <v>2.751328369890544</v>
      </c>
      <c r="X142" s="208">
        <v>8.0884731172094604</v>
      </c>
      <c r="Y142" s="208">
        <v>1.7203402434964943</v>
      </c>
      <c r="Z142" s="208">
        <v>3.6441144114411514</v>
      </c>
      <c r="AA142" s="208">
        <v>4.7603132562900754</v>
      </c>
      <c r="AB142" s="208">
        <v>4.2483812064440656</v>
      </c>
      <c r="AC142" s="208">
        <v>4.1908938943541614</v>
      </c>
      <c r="AD142" s="208">
        <v>3.1759994922651629</v>
      </c>
      <c r="AE142" s="208">
        <v>4.1138022736993918</v>
      </c>
      <c r="AF142" s="208">
        <v>3.3079415329062982</v>
      </c>
      <c r="AG142" s="208">
        <v>2.5888818397885842</v>
      </c>
      <c r="AH142" s="208">
        <v>1.3733350273681566</v>
      </c>
      <c r="AI142" s="208">
        <v>3.5542959892675299</v>
      </c>
      <c r="AJ142" s="208">
        <v>3.2145719687941039</v>
      </c>
    </row>
    <row r="143" spans="1:36" ht="12" customHeight="1">
      <c r="A143" s="200" t="s">
        <v>503</v>
      </c>
      <c r="B143" s="209"/>
      <c r="C143" s="209">
        <v>4.4773472825605012</v>
      </c>
      <c r="D143" s="209">
        <v>7.1130346232179278</v>
      </c>
      <c r="E143" s="209">
        <v>10.781004896135386</v>
      </c>
      <c r="F143" s="209">
        <v>7.4404634198669726</v>
      </c>
      <c r="G143" s="209">
        <v>8.0780648854453858</v>
      </c>
      <c r="H143" s="209">
        <v>5.3618279238775557</v>
      </c>
      <c r="I143" s="209">
        <v>5.9295283967359467</v>
      </c>
      <c r="J143" s="209">
        <v>0.21851892727072197</v>
      </c>
      <c r="K143" s="209">
        <v>-3.8454761695004862</v>
      </c>
      <c r="L143" s="209">
        <v>6.3413349214347789</v>
      </c>
      <c r="M143" s="209">
        <v>7.4957190397725526</v>
      </c>
      <c r="N143" s="209">
        <v>3.1258453307685414</v>
      </c>
      <c r="O143" s="209">
        <v>5.2879057250833057</v>
      </c>
      <c r="P143" s="209">
        <v>4.8008784232671502</v>
      </c>
      <c r="Q143" s="209">
        <v>4.5078755755905604</v>
      </c>
      <c r="R143" s="209">
        <v>4.5720688464098203</v>
      </c>
      <c r="S143" s="209">
        <v>4.7137586001321239</v>
      </c>
      <c r="T143" s="209">
        <v>-5.7664048254691238</v>
      </c>
      <c r="U143" s="209">
        <v>2.6942734442613414E-2</v>
      </c>
      <c r="V143" s="209">
        <v>15.697669673101245</v>
      </c>
      <c r="W143" s="209">
        <v>2.6540244237973241</v>
      </c>
      <c r="X143" s="209">
        <v>16.135771670480864</v>
      </c>
      <c r="Y143" s="209">
        <v>1.6214169053423859</v>
      </c>
      <c r="Z143" s="209">
        <v>2.51968228826982</v>
      </c>
      <c r="AA143" s="209">
        <v>5.8595325324472469</v>
      </c>
      <c r="AB143" s="209">
        <v>4.2265159279072435</v>
      </c>
      <c r="AC143" s="209">
        <v>1.4548412338865688</v>
      </c>
      <c r="AD143" s="209">
        <v>1.6349188629651792</v>
      </c>
      <c r="AE143" s="209">
        <v>5.8817949434836407</v>
      </c>
      <c r="AF143" s="209">
        <v>4.7921273876940944</v>
      </c>
      <c r="AG143" s="209">
        <v>1.9195464362850885</v>
      </c>
      <c r="AH143" s="209">
        <v>-0.45296813329449037</v>
      </c>
      <c r="AI143" s="209">
        <v>5.9415469221217023</v>
      </c>
      <c r="AJ143" s="209">
        <v>6.1136065841416354</v>
      </c>
    </row>
    <row r="144" spans="1:36" ht="12" customHeight="1">
      <c r="A144" s="200" t="s">
        <v>504</v>
      </c>
      <c r="B144" s="209"/>
      <c r="C144" s="209">
        <v>13.655303981123552</v>
      </c>
      <c r="D144" s="209">
        <v>18.704889791951956</v>
      </c>
      <c r="E144" s="209">
        <v>7.0232495832341044</v>
      </c>
      <c r="F144" s="209">
        <v>6.980285803692496</v>
      </c>
      <c r="G144" s="209">
        <v>10.176608620476713</v>
      </c>
      <c r="H144" s="209">
        <v>9.5239499938052745</v>
      </c>
      <c r="I144" s="209">
        <v>12.438995485935294</v>
      </c>
      <c r="J144" s="209">
        <v>11.62628033765462</v>
      </c>
      <c r="K144" s="209">
        <v>6.2926498484991527</v>
      </c>
      <c r="L144" s="209">
        <v>3.1445829833968588</v>
      </c>
      <c r="M144" s="209">
        <v>1.635140848378569</v>
      </c>
      <c r="N144" s="209">
        <v>6.7192031706781563</v>
      </c>
      <c r="O144" s="209">
        <v>6.0803251117030044</v>
      </c>
      <c r="P144" s="209">
        <v>4.0456449181923091</v>
      </c>
      <c r="Q144" s="209">
        <v>3.900762560004182</v>
      </c>
      <c r="R144" s="209">
        <v>3.4279491787336127</v>
      </c>
      <c r="S144" s="209">
        <v>5.5867791731201635</v>
      </c>
      <c r="T144" s="209">
        <v>2.6536558374376398</v>
      </c>
      <c r="U144" s="209">
        <v>0.67265392292554793</v>
      </c>
      <c r="V144" s="209">
        <v>1.8137351957768715</v>
      </c>
      <c r="W144" s="209">
        <v>2.7984037293789896</v>
      </c>
      <c r="X144" s="209">
        <v>4.2369404078674648</v>
      </c>
      <c r="Y144" s="209">
        <v>1.7759828229640533</v>
      </c>
      <c r="Z144" s="209">
        <v>4.3130035562878106</v>
      </c>
      <c r="AA144" s="209">
        <v>4.0821878889876047</v>
      </c>
      <c r="AB144" s="209">
        <v>4.2614319817902526</v>
      </c>
      <c r="AC144" s="209">
        <v>5.7332966511210941</v>
      </c>
      <c r="AD144" s="209">
        <v>3.9971965695747969</v>
      </c>
      <c r="AE144" s="209">
        <v>3.1797307549515068</v>
      </c>
      <c r="AF144" s="209">
        <v>2.4921436072331602</v>
      </c>
      <c r="AG144" s="209">
        <v>2.9514740198164162</v>
      </c>
      <c r="AH144" s="209">
        <v>2.3699914748508206</v>
      </c>
      <c r="AI144" s="209">
        <v>2.0848419893983845</v>
      </c>
      <c r="AJ144" s="209">
        <v>1.2552227053791256</v>
      </c>
    </row>
    <row r="145" spans="1:36" ht="12" customHeight="1">
      <c r="A145" s="197" t="s">
        <v>472</v>
      </c>
      <c r="B145" s="208"/>
      <c r="C145" s="208">
        <v>9.4631876949708698</v>
      </c>
      <c r="D145" s="208">
        <v>5.4476567004365393</v>
      </c>
      <c r="E145" s="208">
        <v>4.8147222395800782</v>
      </c>
      <c r="F145" s="208">
        <v>5.0928548007273378</v>
      </c>
      <c r="G145" s="208">
        <v>6.9847257874657771</v>
      </c>
      <c r="H145" s="208">
        <v>2.1819820775226759</v>
      </c>
      <c r="I145" s="208">
        <v>-7.0892037051451808</v>
      </c>
      <c r="J145" s="208">
        <v>-10.970084127482806</v>
      </c>
      <c r="K145" s="208">
        <v>0.62655855460234022</v>
      </c>
      <c r="L145" s="208">
        <v>7.8778999540215437</v>
      </c>
      <c r="M145" s="208">
        <v>7.3734017192804941</v>
      </c>
      <c r="N145" s="208">
        <v>4.456494681674144</v>
      </c>
      <c r="O145" s="208">
        <v>8.9114458878920146</v>
      </c>
      <c r="P145" s="208">
        <v>8.9646770788364165</v>
      </c>
      <c r="Q145" s="208">
        <v>5.8364449461618619</v>
      </c>
      <c r="R145" s="208">
        <v>6.7904210040510691</v>
      </c>
      <c r="S145" s="208">
        <v>5.9384783819603086</v>
      </c>
      <c r="T145" s="208">
        <v>6.4722440043695144</v>
      </c>
      <c r="U145" s="208">
        <v>-5.5922144930991351</v>
      </c>
      <c r="V145" s="208">
        <v>11.932612440363982</v>
      </c>
      <c r="W145" s="208">
        <v>8.5801534098233816</v>
      </c>
      <c r="X145" s="208">
        <v>7.114076030899156</v>
      </c>
      <c r="Y145" s="208">
        <v>-0.55525535511402779</v>
      </c>
      <c r="Z145" s="208">
        <v>1.8830135182676031</v>
      </c>
      <c r="AA145" s="208">
        <v>3.2297546316397643</v>
      </c>
      <c r="AB145" s="208">
        <v>0.3752326574950331</v>
      </c>
      <c r="AC145" s="208">
        <v>3.0892935505264347</v>
      </c>
      <c r="AD145" s="208">
        <v>5.1174297949699366</v>
      </c>
      <c r="AE145" s="208">
        <v>3.1434304313539201</v>
      </c>
      <c r="AF145" s="208">
        <v>-2.6284482885861564</v>
      </c>
      <c r="AG145" s="208">
        <v>0.92678209252056831</v>
      </c>
      <c r="AH145" s="208">
        <v>0.96693380753842462</v>
      </c>
      <c r="AI145" s="208">
        <v>-0.59382316802874868</v>
      </c>
      <c r="AJ145" s="208">
        <v>2.65195387437862</v>
      </c>
    </row>
    <row r="146" spans="1:36" ht="12" customHeight="1">
      <c r="A146" s="200" t="s">
        <v>506</v>
      </c>
      <c r="B146" s="209"/>
      <c r="C146" s="209">
        <v>16.773045934916823</v>
      </c>
      <c r="D146" s="209">
        <v>-1.25</v>
      </c>
      <c r="E146" s="209">
        <v>5.4081030806224675</v>
      </c>
      <c r="F146" s="209">
        <v>2.1478069986656863</v>
      </c>
      <c r="G146" s="209">
        <v>-1.7929378054946881</v>
      </c>
      <c r="H146" s="209">
        <v>6.3866303391757668</v>
      </c>
      <c r="I146" s="209">
        <v>-27.023593466424671</v>
      </c>
      <c r="J146" s="209">
        <v>-30.335184724640087</v>
      </c>
      <c r="K146" s="209">
        <v>-15.330609654515882</v>
      </c>
      <c r="L146" s="209">
        <v>11.041881382928878</v>
      </c>
      <c r="M146" s="209">
        <v>22.67645445724169</v>
      </c>
      <c r="N146" s="209">
        <v>6.4172226425476282</v>
      </c>
      <c r="O146" s="209">
        <v>9.989012409513947</v>
      </c>
      <c r="P146" s="209">
        <v>7.6156897311590939</v>
      </c>
      <c r="Q146" s="209">
        <v>-5.1355557375706411</v>
      </c>
      <c r="R146" s="209">
        <v>10.332124561100557</v>
      </c>
      <c r="S146" s="209">
        <v>14.453777128547586</v>
      </c>
      <c r="T146" s="209">
        <v>6.5569660642249943</v>
      </c>
      <c r="U146" s="209">
        <v>9.5243187748641986</v>
      </c>
      <c r="V146" s="209">
        <v>19.214169937703844</v>
      </c>
      <c r="W146" s="209">
        <v>18.726861710841007</v>
      </c>
      <c r="X146" s="209">
        <v>3.1885537680399523</v>
      </c>
      <c r="Y146" s="209">
        <v>0.46664616454290808</v>
      </c>
      <c r="Z146" s="209">
        <v>0.19963267587638711</v>
      </c>
      <c r="AA146" s="209">
        <v>2.0122728721708683</v>
      </c>
      <c r="AB146" s="209">
        <v>-0.34634063773550849</v>
      </c>
      <c r="AC146" s="209">
        <v>1.8513921371362727</v>
      </c>
      <c r="AD146" s="209">
        <v>3.4584498550427156</v>
      </c>
      <c r="AE146" s="209">
        <v>3.3775573465592004</v>
      </c>
      <c r="AF146" s="209">
        <v>-2.3376592222995214</v>
      </c>
      <c r="AG146" s="209">
        <v>-1.7451642615904319</v>
      </c>
      <c r="AH146" s="209">
        <v>-0.94245287735613203</v>
      </c>
      <c r="AI146" s="209">
        <v>-2.1173501577287084</v>
      </c>
      <c r="AJ146" s="209">
        <v>3.163512607641934</v>
      </c>
    </row>
    <row r="147" spans="1:36" ht="12" customHeight="1">
      <c r="A147" s="200" t="s">
        <v>505</v>
      </c>
      <c r="B147" s="209"/>
      <c r="C147" s="209">
        <v>3.6010534865975785</v>
      </c>
      <c r="D147" s="209">
        <v>13.148016155856496</v>
      </c>
      <c r="E147" s="209">
        <v>4.7812027549134939</v>
      </c>
      <c r="F147" s="209">
        <v>7.5449389791787809</v>
      </c>
      <c r="G147" s="209">
        <v>17.838109790183722</v>
      </c>
      <c r="H147" s="209">
        <v>-2.1853602998149881</v>
      </c>
      <c r="I147" s="209">
        <v>1.5018510435359076</v>
      </c>
      <c r="J147" s="209">
        <v>-9.7856209983117282</v>
      </c>
      <c r="K147" s="209">
        <v>2.7064722290879502</v>
      </c>
      <c r="L147" s="209">
        <v>11.991405242801889</v>
      </c>
      <c r="M147" s="209">
        <v>5.2217157065893076</v>
      </c>
      <c r="N147" s="209">
        <v>6.9683310723090131</v>
      </c>
      <c r="O147" s="209">
        <v>10.19773626073912</v>
      </c>
      <c r="P147" s="209">
        <v>14.170626670626675</v>
      </c>
      <c r="Q147" s="209">
        <v>10.699227175668497</v>
      </c>
      <c r="R147" s="209">
        <v>9.9500636443748078</v>
      </c>
      <c r="S147" s="209">
        <v>3.4365760695330039</v>
      </c>
      <c r="T147" s="209">
        <v>10.91768473797039</v>
      </c>
      <c r="U147" s="209">
        <v>-13.570386239443621</v>
      </c>
      <c r="V147" s="209">
        <v>17.067957502986104</v>
      </c>
      <c r="W147" s="209">
        <v>9.1941942709851503</v>
      </c>
      <c r="X147" s="209">
        <v>11.792973113482603</v>
      </c>
      <c r="Y147" s="209">
        <v>-1.2342498036135083</v>
      </c>
      <c r="Z147" s="209">
        <v>3.3118903544772564</v>
      </c>
      <c r="AA147" s="209">
        <v>3.5376864614513011</v>
      </c>
      <c r="AB147" s="209">
        <v>-0.83457260127298127</v>
      </c>
      <c r="AC147" s="209">
        <v>3.7886831386804403</v>
      </c>
      <c r="AD147" s="209">
        <v>7.2325644567485199</v>
      </c>
      <c r="AE147" s="209">
        <v>3.4666939747866934</v>
      </c>
      <c r="AF147" s="209">
        <v>-2.8712969281498602</v>
      </c>
      <c r="AG147" s="209">
        <v>1.8422478104871374</v>
      </c>
      <c r="AH147" s="209">
        <v>1.6909611779327207</v>
      </c>
      <c r="AI147" s="209">
        <v>-0.20092903787097782</v>
      </c>
      <c r="AJ147" s="209">
        <v>2.5000648626209738</v>
      </c>
    </row>
    <row r="148" spans="1:36" ht="12" customHeight="1">
      <c r="A148" s="200" t="s">
        <v>503</v>
      </c>
      <c r="B148" s="209"/>
      <c r="C148" s="209">
        <v>13.163298389711443</v>
      </c>
      <c r="D148" s="209">
        <v>11.479323846815007</v>
      </c>
      <c r="E148" s="209">
        <v>5.9282104000685223</v>
      </c>
      <c r="F148" s="209">
        <v>11.864132632430241</v>
      </c>
      <c r="G148" s="209">
        <v>9.2105263157894655</v>
      </c>
      <c r="H148" s="209">
        <v>9.5260161525221747</v>
      </c>
      <c r="I148" s="209">
        <v>9.7189483227561198</v>
      </c>
      <c r="J148" s="209">
        <v>5.8888338015755011</v>
      </c>
      <c r="K148" s="209">
        <v>13.250442201643949</v>
      </c>
      <c r="L148" s="209">
        <v>0.31696449078965827</v>
      </c>
      <c r="M148" s="209">
        <v>1.9095155233995769</v>
      </c>
      <c r="N148" s="209">
        <v>7.9667490451583944</v>
      </c>
      <c r="O148" s="209">
        <v>7.6410854003662365</v>
      </c>
      <c r="P148" s="209">
        <v>3.7117228580266044</v>
      </c>
      <c r="Q148" s="209">
        <v>4.16045332538026</v>
      </c>
      <c r="R148" s="209">
        <v>0.31853972798853647</v>
      </c>
      <c r="S148" s="209">
        <v>4.8663883834599915</v>
      </c>
      <c r="T148" s="209">
        <v>1.9290307216003839</v>
      </c>
      <c r="U148" s="209">
        <v>-0.8010680907877088</v>
      </c>
      <c r="V148" s="209">
        <v>5.0841184387617773</v>
      </c>
      <c r="W148" s="209">
        <v>2.6800294579104218</v>
      </c>
      <c r="X148" s="209">
        <v>1.8897343145815029</v>
      </c>
      <c r="Y148" s="209">
        <v>4.0888780069780353</v>
      </c>
      <c r="Z148" s="209">
        <v>2.7286092325786484</v>
      </c>
      <c r="AA148" s="209">
        <v>3.7008414906405562</v>
      </c>
      <c r="AB148" s="209">
        <v>4.8494383262951573</v>
      </c>
      <c r="AC148" s="209">
        <v>4.2434452985153257</v>
      </c>
      <c r="AD148" s="209">
        <v>3.7398989898989896</v>
      </c>
      <c r="AE148" s="209">
        <v>2.6946763710717931</v>
      </c>
      <c r="AF148" s="209">
        <v>-3.5365506779178872</v>
      </c>
      <c r="AG148" s="209">
        <v>2.8798899154708124</v>
      </c>
      <c r="AH148" s="209">
        <v>1.2013948600363022</v>
      </c>
      <c r="AI148" s="209">
        <v>-0.39885770928229647</v>
      </c>
      <c r="AJ148" s="209">
        <v>2.8150324629164629</v>
      </c>
    </row>
    <row r="149" spans="1:36" ht="12" customHeight="1">
      <c r="A149" s="200" t="s">
        <v>504</v>
      </c>
      <c r="B149" s="209"/>
      <c r="C149" s="209">
        <v>3.100178310909385</v>
      </c>
      <c r="D149" s="209">
        <v>0.80185527298455384</v>
      </c>
      <c r="E149" s="209">
        <v>2.5697016962370895</v>
      </c>
      <c r="F149" s="209">
        <v>1.3305961070559675</v>
      </c>
      <c r="G149" s="209">
        <v>-1.1255346289487562</v>
      </c>
      <c r="H149" s="209">
        <v>-0.72854215678835033</v>
      </c>
      <c r="I149" s="209">
        <v>0.97851846189129787</v>
      </c>
      <c r="J149" s="209">
        <v>1.8775077598607055</v>
      </c>
      <c r="K149" s="209">
        <v>1.9543731886750351</v>
      </c>
      <c r="L149" s="209">
        <v>1.924198250728864</v>
      </c>
      <c r="M149" s="209">
        <v>3.2930491990846633</v>
      </c>
      <c r="N149" s="209">
        <v>-6.6807435356017919</v>
      </c>
      <c r="O149" s="209">
        <v>5.3080603879965764</v>
      </c>
      <c r="P149" s="209">
        <v>0.88411412469180561</v>
      </c>
      <c r="Q149" s="209">
        <v>5.9180894521839207</v>
      </c>
      <c r="R149" s="209">
        <v>-1.4767932489451567</v>
      </c>
      <c r="S149" s="209">
        <v>5.7481263383297687</v>
      </c>
      <c r="T149" s="209">
        <v>-4.0688476871480077</v>
      </c>
      <c r="U149" s="209">
        <v>-0.9927440633245368</v>
      </c>
      <c r="V149" s="209">
        <v>-8.8777107831706559</v>
      </c>
      <c r="W149" s="209">
        <v>-5.856547488484324</v>
      </c>
      <c r="X149" s="209">
        <v>1.4561975768872344</v>
      </c>
      <c r="Y149" s="209">
        <v>-5.5957438664982533</v>
      </c>
      <c r="Z149" s="209">
        <v>-2.3515102371781893</v>
      </c>
      <c r="AA149" s="209">
        <v>3.6454224621133449</v>
      </c>
      <c r="AB149" s="209">
        <v>1.4140928574289973</v>
      </c>
      <c r="AC149" s="209">
        <v>0.92431663769947647</v>
      </c>
      <c r="AD149" s="209">
        <v>0.86105675146770011</v>
      </c>
      <c r="AE149" s="209">
        <v>1.8897943344974806</v>
      </c>
      <c r="AF149" s="209">
        <v>-0.87595688768709579</v>
      </c>
      <c r="AG149" s="209">
        <v>-0.86448687901025778</v>
      </c>
      <c r="AH149" s="209">
        <v>0.75963103635376683</v>
      </c>
      <c r="AI149" s="209">
        <v>-3.4618047542124941E-2</v>
      </c>
      <c r="AJ149" s="209">
        <v>2.2663434529993367</v>
      </c>
    </row>
    <row r="150" spans="1:36" ht="12" customHeight="1">
      <c r="A150" s="197" t="s">
        <v>474</v>
      </c>
      <c r="B150" s="208"/>
      <c r="C150" s="208">
        <v>6.1701360263808738</v>
      </c>
      <c r="D150" s="208">
        <v>9.1638154861566079</v>
      </c>
      <c r="E150" s="208">
        <v>-0.63906640733537756</v>
      </c>
      <c r="F150" s="208">
        <v>4.6756152125279726</v>
      </c>
      <c r="G150" s="208">
        <v>16.452233383201545</v>
      </c>
      <c r="H150" s="208">
        <v>12.750513874614583</v>
      </c>
      <c r="I150" s="208">
        <v>3.4467042670768535</v>
      </c>
      <c r="J150" s="208">
        <v>-12.593425959435436</v>
      </c>
      <c r="K150" s="208">
        <v>11.54915885831555</v>
      </c>
      <c r="L150" s="208">
        <v>12.212539336722344</v>
      </c>
      <c r="M150" s="208">
        <v>7.6309639377269605</v>
      </c>
      <c r="N150" s="208">
        <v>-4.0580717144250542</v>
      </c>
      <c r="O150" s="208">
        <v>6.2658858101850399</v>
      </c>
      <c r="P150" s="208">
        <v>14.014324938892912</v>
      </c>
      <c r="Q150" s="208">
        <v>1.0512279653077456</v>
      </c>
      <c r="R150" s="208">
        <v>8.8899758838786056</v>
      </c>
      <c r="S150" s="208">
        <v>0.92610971239932383</v>
      </c>
      <c r="T150" s="208">
        <v>0.61070598647130225</v>
      </c>
      <c r="U150" s="208">
        <v>-3.0267645409698645</v>
      </c>
      <c r="V150" s="208">
        <v>12.940084343420949</v>
      </c>
      <c r="W150" s="208">
        <v>14.999365926287766</v>
      </c>
      <c r="X150" s="208">
        <v>4.0025485615330609</v>
      </c>
      <c r="Y150" s="208">
        <v>4.7289549331615888</v>
      </c>
      <c r="Z150" s="208">
        <v>1.8028692919763216</v>
      </c>
      <c r="AA150" s="208">
        <v>2.1123855407485905</v>
      </c>
      <c r="AB150" s="208">
        <v>3.539312265311338</v>
      </c>
      <c r="AC150" s="208">
        <v>2.5316940785462805</v>
      </c>
      <c r="AD150" s="208">
        <v>4.8197806379711068</v>
      </c>
      <c r="AE150" s="208">
        <v>4.8834171277792393</v>
      </c>
      <c r="AF150" s="208">
        <v>6.347857262067393</v>
      </c>
      <c r="AG150" s="208">
        <v>9.0050189336146502</v>
      </c>
      <c r="AH150" s="208">
        <v>9.4565736117072845</v>
      </c>
      <c r="AI150" s="208">
        <v>4.042109057783037</v>
      </c>
      <c r="AJ150" s="208">
        <v>1.6205156058321677</v>
      </c>
    </row>
    <row r="151" spans="1:36" ht="12" customHeight="1">
      <c r="A151" s="200" t="s">
        <v>506</v>
      </c>
      <c r="B151" s="209"/>
      <c r="C151" s="209">
        <v>-21.486486486486484</v>
      </c>
      <c r="D151" s="209">
        <v>18.760757314974171</v>
      </c>
      <c r="E151" s="209">
        <v>15.362318840579704</v>
      </c>
      <c r="F151" s="209">
        <v>6.5326633165829122</v>
      </c>
      <c r="G151" s="209">
        <v>15.448113207547181</v>
      </c>
      <c r="H151" s="209">
        <v>6.5372829417773346</v>
      </c>
      <c r="I151" s="209">
        <v>2.3969319271332665</v>
      </c>
      <c r="J151" s="209">
        <v>-17.977528089887642</v>
      </c>
      <c r="K151" s="209">
        <v>-2.2831050228310517</v>
      </c>
      <c r="L151" s="209">
        <v>26.635514018691595</v>
      </c>
      <c r="M151" s="209">
        <v>-9.2250922509225006</v>
      </c>
      <c r="N151" s="209">
        <v>33.739837398373993</v>
      </c>
      <c r="O151" s="209">
        <v>15.653495440729486</v>
      </c>
      <c r="P151" s="209">
        <v>5.8475689881734496</v>
      </c>
      <c r="Q151" s="209">
        <v>14.338919925512101</v>
      </c>
      <c r="R151" s="209">
        <v>28.284473398479918</v>
      </c>
      <c r="S151" s="209">
        <v>68.937790943715612</v>
      </c>
      <c r="T151" s="209">
        <v>21.968937875751493</v>
      </c>
      <c r="U151" s="209">
        <v>7.6812487163688559</v>
      </c>
      <c r="V151" s="209">
        <v>12.01602136181576</v>
      </c>
      <c r="W151" s="209">
        <v>-2.264600715137064</v>
      </c>
      <c r="X151" s="209">
        <v>28.292682926829258</v>
      </c>
      <c r="Y151" s="209">
        <v>0.32590983161324516</v>
      </c>
      <c r="Z151" s="209">
        <v>-1.1505143475906863</v>
      </c>
      <c r="AA151" s="209">
        <v>-1.6705463508147318</v>
      </c>
      <c r="AB151" s="209">
        <v>1.7546302743350424</v>
      </c>
      <c r="AC151" s="209">
        <v>-3.3940057479129706</v>
      </c>
      <c r="AD151" s="209">
        <v>10.539736506587332</v>
      </c>
      <c r="AE151" s="209">
        <v>8.5736255286428218</v>
      </c>
      <c r="AF151" s="209">
        <v>-7.3654390934844116</v>
      </c>
      <c r="AG151" s="209">
        <v>3.5040774719673777</v>
      </c>
      <c r="AH151" s="209">
        <v>2.9299519881817133</v>
      </c>
      <c r="AI151" s="209">
        <v>-1.0166248056452645</v>
      </c>
      <c r="AJ151" s="209">
        <v>1.002899951667473</v>
      </c>
    </row>
    <row r="152" spans="1:36" ht="12" customHeight="1">
      <c r="A152" s="200" t="s">
        <v>503</v>
      </c>
      <c r="B152" s="209"/>
      <c r="C152" s="209">
        <v>2.6560495938435054</v>
      </c>
      <c r="D152" s="209">
        <v>4.1855380290488853</v>
      </c>
      <c r="E152" s="209">
        <v>-2.2835157147853948</v>
      </c>
      <c r="F152" s="209">
        <v>1.718142769482526</v>
      </c>
      <c r="G152" s="209">
        <v>18.771365373014277</v>
      </c>
      <c r="H152" s="209">
        <v>10.61119106069583</v>
      </c>
      <c r="I152" s="209">
        <v>15.061416599701531</v>
      </c>
      <c r="J152" s="209">
        <v>-18.567295220991724</v>
      </c>
      <c r="K152" s="209">
        <v>0.53091562525524694</v>
      </c>
      <c r="L152" s="209">
        <v>26.913389665258364</v>
      </c>
      <c r="M152" s="209">
        <v>35.735091706411453</v>
      </c>
      <c r="N152" s="209">
        <v>1.7757339936328265</v>
      </c>
      <c r="O152" s="209">
        <v>11.43241114046063</v>
      </c>
      <c r="P152" s="209">
        <v>11.764950511519572</v>
      </c>
      <c r="Q152" s="209">
        <v>7.0176744186046562</v>
      </c>
      <c r="R152" s="209">
        <v>3.5273460588991981</v>
      </c>
      <c r="S152" s="209">
        <v>-4.6447582744202407</v>
      </c>
      <c r="T152" s="209">
        <v>1.3788852689970952</v>
      </c>
      <c r="U152" s="209">
        <v>-4.6397304057809805</v>
      </c>
      <c r="V152" s="209">
        <v>2.9436945552580198</v>
      </c>
      <c r="W152" s="209">
        <v>24.627961707925607</v>
      </c>
      <c r="X152" s="209">
        <v>7.2311908108645468</v>
      </c>
      <c r="Y152" s="209">
        <v>13.05677665377894</v>
      </c>
      <c r="Z152" s="209">
        <v>5.024301692334717</v>
      </c>
      <c r="AA152" s="209">
        <v>3.3409534429885639</v>
      </c>
      <c r="AB152" s="209">
        <v>7.9409955649555997</v>
      </c>
      <c r="AC152" s="209">
        <v>4.475657302809168</v>
      </c>
      <c r="AD152" s="209">
        <v>0.38179260719377339</v>
      </c>
      <c r="AE152" s="209">
        <v>5.4153241949936159</v>
      </c>
      <c r="AF152" s="209">
        <v>7.7396077296608041</v>
      </c>
      <c r="AG152" s="209">
        <v>7.5764188474644527</v>
      </c>
      <c r="AH152" s="209">
        <v>7.2893667152988542</v>
      </c>
      <c r="AI152" s="209">
        <v>2.5298874312807271</v>
      </c>
      <c r="AJ152" s="209">
        <v>-0.80144685981771602</v>
      </c>
    </row>
    <row r="153" spans="1:36" ht="12" customHeight="1">
      <c r="A153" s="200" t="s">
        <v>504</v>
      </c>
      <c r="B153" s="209"/>
      <c r="C153" s="209">
        <v>7.816693161034479</v>
      </c>
      <c r="D153" s="209">
        <v>10.777474792314038</v>
      </c>
      <c r="E153" s="209">
        <v>-0.27907376134183437</v>
      </c>
      <c r="F153" s="209">
        <v>5.5770031142811973</v>
      </c>
      <c r="G153" s="209">
        <v>15.776524162305435</v>
      </c>
      <c r="H153" s="209">
        <v>13.465851052588334</v>
      </c>
      <c r="I153" s="209">
        <v>3.9321192052995002E-2</v>
      </c>
      <c r="J153" s="209">
        <v>-10.591861643807277</v>
      </c>
      <c r="K153" s="209">
        <v>14.871931326499904</v>
      </c>
      <c r="L153" s="209">
        <v>8.0700552909067227</v>
      </c>
      <c r="M153" s="209">
        <v>-0.87693139246640328</v>
      </c>
      <c r="N153" s="209">
        <v>-6.8029897052601882</v>
      </c>
      <c r="O153" s="209">
        <v>3.8918984353720987</v>
      </c>
      <c r="P153" s="209">
        <v>15.148513890102635</v>
      </c>
      <c r="Q153" s="209">
        <v>-1.7286740648294909</v>
      </c>
      <c r="R153" s="209">
        <v>11.138855995469285</v>
      </c>
      <c r="S153" s="209">
        <v>2.2930998540754643</v>
      </c>
      <c r="T153" s="209">
        <v>-0.20530006264671385</v>
      </c>
      <c r="U153" s="209">
        <v>-2.6471633753602077</v>
      </c>
      <c r="V153" s="209">
        <v>17.057575922372337</v>
      </c>
      <c r="W153" s="209">
        <v>11.998168218592582</v>
      </c>
      <c r="X153" s="209">
        <v>1.9863585993564499</v>
      </c>
      <c r="Y153" s="209">
        <v>1.397418987466807</v>
      </c>
      <c r="Z153" s="209">
        <v>0.39940862310037062</v>
      </c>
      <c r="AA153" s="209">
        <v>1.6443594646271578</v>
      </c>
      <c r="AB153" s="209">
        <v>1.4667070965713265</v>
      </c>
      <c r="AC153" s="209">
        <v>1.7365991875947628</v>
      </c>
      <c r="AD153" s="209">
        <v>6.95946386997106</v>
      </c>
      <c r="AE153" s="209">
        <v>4.5028734170777511</v>
      </c>
      <c r="AF153" s="209">
        <v>6.1231044752876045</v>
      </c>
      <c r="AG153" s="209">
        <v>9.8855392404134363</v>
      </c>
      <c r="AH153" s="209">
        <v>10.723928838216693</v>
      </c>
      <c r="AI153" s="209">
        <v>4.9193426805367153</v>
      </c>
      <c r="AJ153" s="209">
        <v>2.7725489632578046</v>
      </c>
    </row>
    <row r="154" spans="1:36" ht="12" customHeight="1">
      <c r="A154" s="197" t="s">
        <v>475</v>
      </c>
      <c r="B154" s="208"/>
      <c r="C154" s="208">
        <v>2.5023390050903203</v>
      </c>
      <c r="D154" s="208">
        <v>20.256346787543137</v>
      </c>
      <c r="E154" s="208">
        <v>14.913002926703768</v>
      </c>
      <c r="F154" s="208">
        <v>8.4679778001057997</v>
      </c>
      <c r="G154" s="208">
        <v>11.035594947813848</v>
      </c>
      <c r="H154" s="208">
        <v>3.5603405805857875</v>
      </c>
      <c r="I154" s="208">
        <v>-9.4649328501385668</v>
      </c>
      <c r="J154" s="208">
        <v>-15.685127582318174</v>
      </c>
      <c r="K154" s="208">
        <v>10.266005450039842</v>
      </c>
      <c r="L154" s="208">
        <v>5.363312574645974</v>
      </c>
      <c r="M154" s="208">
        <v>5.9541219871363467</v>
      </c>
      <c r="N154" s="208">
        <v>9.3025977065293688</v>
      </c>
      <c r="O154" s="208">
        <v>11.482186279928939</v>
      </c>
      <c r="P154" s="208">
        <v>8.5189235376197416</v>
      </c>
      <c r="Q154" s="208">
        <v>1.8631723231232229</v>
      </c>
      <c r="R154" s="208">
        <v>3.4878113642407698</v>
      </c>
      <c r="S154" s="208">
        <v>-0.96038703289059413</v>
      </c>
      <c r="T154" s="208">
        <v>1.5329076986146504</v>
      </c>
      <c r="U154" s="208">
        <v>-1.488298559232959</v>
      </c>
      <c r="V154" s="208">
        <v>13.648414247989166</v>
      </c>
      <c r="W154" s="208">
        <v>1.7853990784644225</v>
      </c>
      <c r="X154" s="208">
        <v>19.689578515077798</v>
      </c>
      <c r="Y154" s="208">
        <v>1.0614539095678168</v>
      </c>
      <c r="Z154" s="208">
        <v>-11.219530885010215</v>
      </c>
      <c r="AA154" s="208">
        <v>3.0640897314710287</v>
      </c>
      <c r="AB154" s="208">
        <v>4.3241469018587679</v>
      </c>
      <c r="AC154" s="208">
        <v>8.2645815854075551</v>
      </c>
      <c r="AD154" s="208">
        <v>5.8845337399467752</v>
      </c>
      <c r="AE154" s="208">
        <v>1.1904492986062536</v>
      </c>
      <c r="AF154" s="208">
        <v>-17.247187248861508</v>
      </c>
      <c r="AG154" s="208">
        <v>-5.9990639318369716</v>
      </c>
      <c r="AH154" s="208">
        <v>8.7767354165889486</v>
      </c>
      <c r="AI154" s="208">
        <v>4.3982962422618073</v>
      </c>
      <c r="AJ154" s="208">
        <v>-1.5772675353030934</v>
      </c>
    </row>
    <row r="155" spans="1:36" ht="12" customHeight="1">
      <c r="A155" s="200" t="s">
        <v>506</v>
      </c>
      <c r="B155" s="209"/>
      <c r="C155" s="209">
        <v>-6.6532233720130023</v>
      </c>
      <c r="D155" s="209">
        <v>40.816484923745577</v>
      </c>
      <c r="E155" s="209">
        <v>23.445494713441903</v>
      </c>
      <c r="F155" s="209">
        <v>7.5157756875818649</v>
      </c>
      <c r="G155" s="209">
        <v>17.14930372913264</v>
      </c>
      <c r="H155" s="209">
        <v>-2.1067930191064761</v>
      </c>
      <c r="I155" s="209">
        <v>-28.430378524526844</v>
      </c>
      <c r="J155" s="209">
        <v>-53.878975950349108</v>
      </c>
      <c r="K155" s="209">
        <v>40.033641715727498</v>
      </c>
      <c r="L155" s="209">
        <v>16.067371719545648</v>
      </c>
      <c r="M155" s="209">
        <v>15.496760259179283</v>
      </c>
      <c r="N155" s="209">
        <v>27.334618980832161</v>
      </c>
      <c r="O155" s="209">
        <v>35.233331038650107</v>
      </c>
      <c r="P155" s="209">
        <v>17.620475113122168</v>
      </c>
      <c r="Q155" s="209">
        <v>-1.133429188326204</v>
      </c>
      <c r="R155" s="209">
        <v>-0.48104048716901104</v>
      </c>
      <c r="S155" s="209">
        <v>-10.944395841784498</v>
      </c>
      <c r="T155" s="209">
        <v>14.882500795767612</v>
      </c>
      <c r="U155" s="209">
        <v>-8.4936846731507814</v>
      </c>
      <c r="V155" s="209">
        <v>40.151499331774119</v>
      </c>
      <c r="W155" s="209">
        <v>7.1652331978708332</v>
      </c>
      <c r="X155" s="209">
        <v>55.849690127529129</v>
      </c>
      <c r="Y155" s="209">
        <v>-2.9584413151403481</v>
      </c>
      <c r="Z155" s="209">
        <v>-32.543500194202423</v>
      </c>
      <c r="AA155" s="209">
        <v>-9.3294311646542525</v>
      </c>
      <c r="AB155" s="209">
        <v>1.4616971468723818</v>
      </c>
      <c r="AC155" s="209">
        <v>19.807495028127647</v>
      </c>
      <c r="AD155" s="209">
        <v>13.218733674803644</v>
      </c>
      <c r="AE155" s="209">
        <v>0.48735072324485884</v>
      </c>
      <c r="AF155" s="209">
        <v>-19.197067797669348</v>
      </c>
      <c r="AG155" s="209">
        <v>-3.3275497989212965</v>
      </c>
      <c r="AH155" s="209">
        <v>12.332869565217393</v>
      </c>
      <c r="AI155" s="209">
        <v>5.6004359713522263</v>
      </c>
      <c r="AJ155" s="209">
        <v>-17.185172587701288</v>
      </c>
    </row>
    <row r="156" spans="1:36" ht="12" customHeight="1">
      <c r="A156" s="200" t="s">
        <v>505</v>
      </c>
      <c r="B156" s="209"/>
      <c r="C156" s="209">
        <v>8.2901554404131161E-2</v>
      </c>
      <c r="D156" s="209">
        <v>12.290329260716518</v>
      </c>
      <c r="E156" s="209">
        <v>30.032272936837245</v>
      </c>
      <c r="F156" s="209">
        <v>6.3253439228478214</v>
      </c>
      <c r="G156" s="209">
        <v>24.176337201547284</v>
      </c>
      <c r="H156" s="209">
        <v>-6.5578172834201638</v>
      </c>
      <c r="I156" s="209">
        <v>-7.1157604322335857</v>
      </c>
      <c r="J156" s="209">
        <v>-14.956683168316829</v>
      </c>
      <c r="K156" s="209">
        <v>5.0498435567197788</v>
      </c>
      <c r="L156" s="209">
        <v>0.32555240008311159</v>
      </c>
      <c r="M156" s="209">
        <v>2.0574426953880049</v>
      </c>
      <c r="N156" s="209">
        <v>3.3621972669462821</v>
      </c>
      <c r="O156" s="209">
        <v>2.9321290660383426</v>
      </c>
      <c r="P156" s="209">
        <v>3.007566605201248</v>
      </c>
      <c r="Q156" s="209">
        <v>17.777777777777786</v>
      </c>
      <c r="R156" s="209">
        <v>15.125786163522008</v>
      </c>
      <c r="S156" s="209">
        <v>-21.933897842119649</v>
      </c>
      <c r="T156" s="209">
        <v>0.43153720550502328</v>
      </c>
      <c r="U156" s="209">
        <v>6.3581465567297641</v>
      </c>
      <c r="V156" s="209">
        <v>17.180761041655288</v>
      </c>
      <c r="W156" s="209">
        <v>-5.1621319418561313</v>
      </c>
      <c r="X156" s="209">
        <v>6.8333660837099615</v>
      </c>
      <c r="Y156" s="209">
        <v>2.483101117395492</v>
      </c>
      <c r="Z156" s="209">
        <v>-1.7229775205276638</v>
      </c>
      <c r="AA156" s="209">
        <v>11.450486234762366</v>
      </c>
      <c r="AB156" s="209">
        <v>2.3309163901519696</v>
      </c>
      <c r="AC156" s="209">
        <v>2.2858286629303421</v>
      </c>
      <c r="AD156" s="209">
        <v>2.7161363547415078</v>
      </c>
      <c r="AE156" s="209">
        <v>1.9051247856734648</v>
      </c>
      <c r="AF156" s="209">
        <v>-7.1190876799401792</v>
      </c>
      <c r="AG156" s="209">
        <v>3.5586329052775625</v>
      </c>
      <c r="AH156" s="209">
        <v>1.9591836734693828</v>
      </c>
      <c r="AI156" s="209">
        <v>-3.7210720957718593</v>
      </c>
      <c r="AJ156" s="209">
        <v>3.8252880845840025</v>
      </c>
    </row>
    <row r="157" spans="1:36" ht="12" customHeight="1">
      <c r="A157" s="200" t="s">
        <v>503</v>
      </c>
      <c r="B157" s="209"/>
      <c r="C157" s="209">
        <v>9.2982198028541916</v>
      </c>
      <c r="D157" s="209">
        <v>11.477542962264991</v>
      </c>
      <c r="E157" s="209">
        <v>14.842020527269057</v>
      </c>
      <c r="F157" s="209">
        <v>13.048278279155355</v>
      </c>
      <c r="G157" s="209">
        <v>9.4030475422796087</v>
      </c>
      <c r="H157" s="209">
        <v>12.091757938138485</v>
      </c>
      <c r="I157" s="209">
        <v>10.499172049398936</v>
      </c>
      <c r="J157" s="209">
        <v>7.1153208186050847</v>
      </c>
      <c r="K157" s="209">
        <v>5.5085062528701201</v>
      </c>
      <c r="L157" s="209">
        <v>2.3584189483273406</v>
      </c>
      <c r="M157" s="209">
        <v>8.8385661310259565</v>
      </c>
      <c r="N157" s="209">
        <v>9.5845106893324754</v>
      </c>
      <c r="O157" s="209">
        <v>3.3819188803767588</v>
      </c>
      <c r="P157" s="209">
        <v>3.2127418979717817</v>
      </c>
      <c r="Q157" s="209">
        <v>2.0870727367382216</v>
      </c>
      <c r="R157" s="209">
        <v>6.1750759230646395</v>
      </c>
      <c r="S157" s="209">
        <v>4.7779147789184009</v>
      </c>
      <c r="T157" s="209">
        <v>-8.7355724167185542</v>
      </c>
      <c r="U157" s="209">
        <v>-0.15293156312550593</v>
      </c>
      <c r="V157" s="209">
        <v>1.8064554880658363</v>
      </c>
      <c r="W157" s="209">
        <v>-4.1823076072126497</v>
      </c>
      <c r="X157" s="209">
        <v>5.0537237154028531</v>
      </c>
      <c r="Y157" s="209">
        <v>3.4786431240383848</v>
      </c>
      <c r="Z157" s="209">
        <v>1.9789291833642437</v>
      </c>
      <c r="AA157" s="209">
        <v>10.089354522921838</v>
      </c>
      <c r="AB157" s="209">
        <v>7.6719326459180763</v>
      </c>
      <c r="AC157" s="209">
        <v>2.200550576934333</v>
      </c>
      <c r="AD157" s="209">
        <v>1.3651446812656474</v>
      </c>
      <c r="AE157" s="209">
        <v>1.3818136586965437</v>
      </c>
      <c r="AF157" s="209">
        <v>-2.0444697261213634</v>
      </c>
      <c r="AG157" s="209">
        <v>-5.2827546157919016</v>
      </c>
      <c r="AH157" s="209">
        <v>4.1131708020773203</v>
      </c>
      <c r="AI157" s="209">
        <v>1.0778761164129236</v>
      </c>
      <c r="AJ157" s="209">
        <v>1.5461679936942403</v>
      </c>
    </row>
    <row r="158" spans="1:36" ht="12" customHeight="1">
      <c r="A158" s="200" t="s">
        <v>504</v>
      </c>
      <c r="B158" s="209"/>
      <c r="C158" s="209">
        <v>8.6936936936936888</v>
      </c>
      <c r="D158" s="209">
        <v>9.5113884758213345</v>
      </c>
      <c r="E158" s="209">
        <v>7.1634215837587618</v>
      </c>
      <c r="F158" s="209">
        <v>7.9883951198570884</v>
      </c>
      <c r="G158" s="209">
        <v>5.2270147923492658</v>
      </c>
      <c r="H158" s="209">
        <v>7.1805058771197565</v>
      </c>
      <c r="I158" s="209">
        <v>0.63788055373944985</v>
      </c>
      <c r="J158" s="209">
        <v>-0.1965912878424092</v>
      </c>
      <c r="K158" s="209">
        <v>4.1773033186354098</v>
      </c>
      <c r="L158" s="209">
        <v>3.0910246727773512</v>
      </c>
      <c r="M158" s="209">
        <v>0.3752542980320186</v>
      </c>
      <c r="N158" s="209">
        <v>0.33132055657651449</v>
      </c>
      <c r="O158" s="209">
        <v>1.0283597008598377</v>
      </c>
      <c r="P158" s="209">
        <v>4.112491323311545</v>
      </c>
      <c r="Q158" s="209">
        <v>3.5515088190661004</v>
      </c>
      <c r="R158" s="209">
        <v>3.8203370122475491</v>
      </c>
      <c r="S158" s="209">
        <v>3.6145024389792297</v>
      </c>
      <c r="T158" s="209">
        <v>2.0774150899572845</v>
      </c>
      <c r="U158" s="209">
        <v>1.6872689084822952</v>
      </c>
      <c r="V158" s="209">
        <v>5.9016915457138879</v>
      </c>
      <c r="W158" s="209">
        <v>3.0096787563082614</v>
      </c>
      <c r="X158" s="209">
        <v>2.3261134537479364</v>
      </c>
      <c r="Y158" s="209">
        <v>3.8818858178173627</v>
      </c>
      <c r="Z158" s="209">
        <v>1.8131215674632699</v>
      </c>
      <c r="AA158" s="209">
        <v>6.0980587973728575</v>
      </c>
      <c r="AB158" s="209">
        <v>3.9378626368530121</v>
      </c>
      <c r="AC158" s="209">
        <v>4.8307773664727733</v>
      </c>
      <c r="AD158" s="209">
        <v>3.6254319368426309</v>
      </c>
      <c r="AE158" s="209">
        <v>1.6189244694607083</v>
      </c>
      <c r="AF158" s="209">
        <v>-29.16382232122541</v>
      </c>
      <c r="AG158" s="209">
        <v>-10.400270510165271</v>
      </c>
      <c r="AH158" s="209">
        <v>11.945712883991249</v>
      </c>
      <c r="AI158" s="209">
        <v>8.8518248513529016</v>
      </c>
      <c r="AJ158" s="209">
        <v>9.210918536813864</v>
      </c>
    </row>
    <row r="159" spans="1:36" ht="12" customHeight="1">
      <c r="A159" s="197" t="s">
        <v>293</v>
      </c>
      <c r="B159" s="208"/>
      <c r="C159" s="208">
        <v>-0.72825810822254766</v>
      </c>
      <c r="D159" s="208">
        <v>25.432909664761567</v>
      </c>
      <c r="E159" s="208">
        <v>35.951579448468152</v>
      </c>
      <c r="F159" s="208">
        <v>16.402381071482182</v>
      </c>
      <c r="G159" s="208">
        <v>59.0631714654061</v>
      </c>
      <c r="H159" s="208">
        <v>16.976009077646296</v>
      </c>
      <c r="I159" s="208">
        <v>-12.79866043074081</v>
      </c>
      <c r="J159" s="208">
        <v>-22.057421337006033</v>
      </c>
      <c r="K159" s="208">
        <v>19.817860540981385</v>
      </c>
      <c r="L159" s="208">
        <v>37.43618831537151</v>
      </c>
      <c r="M159" s="208">
        <v>22.940569541890213</v>
      </c>
      <c r="N159" s="208">
        <v>24.308038336942104</v>
      </c>
      <c r="O159" s="208">
        <v>6.1214707192913664</v>
      </c>
      <c r="P159" s="208">
        <v>14.390686134173109</v>
      </c>
      <c r="Q159" s="208">
        <v>8.8807319040071064</v>
      </c>
      <c r="R159" s="208">
        <v>4.8995520322005603</v>
      </c>
      <c r="S159" s="208">
        <v>9.9505758040561858</v>
      </c>
      <c r="T159" s="208">
        <v>6.4428697962799077</v>
      </c>
      <c r="U159" s="208">
        <v>-11.216236457137157</v>
      </c>
      <c r="V159" s="208">
        <v>9.879563241014111</v>
      </c>
      <c r="W159" s="208">
        <v>7.4367088607594951</v>
      </c>
      <c r="X159" s="208">
        <v>7.5463758738274436</v>
      </c>
      <c r="Y159" s="208">
        <v>4.3060841063196023</v>
      </c>
      <c r="Z159" s="208">
        <v>6.8397119450784629</v>
      </c>
      <c r="AA159" s="208">
        <v>-1.9015411724569731</v>
      </c>
      <c r="AB159" s="208">
        <v>1.3407749550936643</v>
      </c>
      <c r="AC159" s="208">
        <v>5.6729625545156779</v>
      </c>
      <c r="AD159" s="208">
        <v>3.9401582747422594</v>
      </c>
      <c r="AE159" s="208">
        <v>4.8136452844840534</v>
      </c>
      <c r="AF159" s="208">
        <v>1.6964947212446617</v>
      </c>
      <c r="AG159" s="208">
        <v>-2.3355283752326415</v>
      </c>
      <c r="AH159" s="208">
        <v>0.57956065281432245</v>
      </c>
      <c r="AI159" s="208">
        <v>4.0897502752187194</v>
      </c>
      <c r="AJ159" s="208">
        <v>3.6529667656562737</v>
      </c>
    </row>
    <row r="160" spans="1:36" ht="12" customHeight="1">
      <c r="A160" s="200" t="s">
        <v>506</v>
      </c>
      <c r="B160" s="209"/>
      <c r="C160" s="209">
        <v>-17.693705600528659</v>
      </c>
      <c r="D160" s="209">
        <v>28.924126856684069</v>
      </c>
      <c r="E160" s="209">
        <v>60.423478125486554</v>
      </c>
      <c r="F160" s="209">
        <v>12.339868012422357</v>
      </c>
      <c r="G160" s="209">
        <v>85.871020690250958</v>
      </c>
      <c r="H160" s="209">
        <v>7.7014245543910249</v>
      </c>
      <c r="I160" s="209">
        <v>-32.100550221167339</v>
      </c>
      <c r="J160" s="209">
        <v>-20.652726579382232</v>
      </c>
      <c r="K160" s="209">
        <v>20.217069165765551</v>
      </c>
      <c r="L160" s="209">
        <v>24.412832728120733</v>
      </c>
      <c r="M160" s="209">
        <v>15.787923416789411</v>
      </c>
      <c r="N160" s="209">
        <v>42.725653893295714</v>
      </c>
      <c r="O160" s="209">
        <v>2.227947371832272</v>
      </c>
      <c r="P160" s="209">
        <v>9.5037327035551726</v>
      </c>
      <c r="Q160" s="209">
        <v>5.2571395486849894</v>
      </c>
      <c r="R160" s="209">
        <v>-0.82921932369806939</v>
      </c>
      <c r="S160" s="209">
        <v>-3.125519995562712</v>
      </c>
      <c r="T160" s="209">
        <v>6.8520798144914323</v>
      </c>
      <c r="U160" s="209">
        <v>-13.177671502632322</v>
      </c>
      <c r="V160" s="209">
        <v>13.983521570079603</v>
      </c>
      <c r="W160" s="209">
        <v>9.3184433164128535</v>
      </c>
      <c r="X160" s="209">
        <v>15.639123812825815</v>
      </c>
      <c r="Y160" s="209">
        <v>1.1189754682029047</v>
      </c>
      <c r="Z160" s="209">
        <v>0.38863121333419315</v>
      </c>
      <c r="AA160" s="209">
        <v>-20.031434267571015</v>
      </c>
      <c r="AB160" s="209">
        <v>-1.2623497909274448</v>
      </c>
      <c r="AC160" s="209">
        <v>4.4272851150239063</v>
      </c>
      <c r="AD160" s="209">
        <v>1.0899600859686842</v>
      </c>
      <c r="AE160" s="209">
        <v>7.5499873449759605</v>
      </c>
      <c r="AF160" s="209">
        <v>3.2275904266584945</v>
      </c>
      <c r="AG160" s="209">
        <v>-10.868697922009829</v>
      </c>
      <c r="AH160" s="209">
        <v>2.8506023480062481</v>
      </c>
      <c r="AI160" s="209">
        <v>5.8739415341382539</v>
      </c>
      <c r="AJ160" s="209">
        <v>3.12988126416667</v>
      </c>
    </row>
    <row r="161" spans="1:36" ht="12" customHeight="1">
      <c r="A161" s="200" t="s">
        <v>504</v>
      </c>
      <c r="B161" s="209"/>
      <c r="C161" s="209">
        <v>22.912532437795761</v>
      </c>
      <c r="D161" s="209">
        <v>20.429706905116745</v>
      </c>
      <c r="E161" s="209">
        <v>12.240899247189844</v>
      </c>
      <c r="F161" s="209">
        <v>20.916023520764426</v>
      </c>
      <c r="G161" s="209">
        <v>17.556323847878133</v>
      </c>
      <c r="H161" s="209">
        <v>29.914032706353822</v>
      </c>
      <c r="I161" s="209">
        <v>9.5228618339220787</v>
      </c>
      <c r="J161" s="209">
        <v>-23.054558669876883</v>
      </c>
      <c r="K161" s="209">
        <v>19.530050773408902</v>
      </c>
      <c r="L161" s="209">
        <v>47.051269386545499</v>
      </c>
      <c r="M161" s="209">
        <v>27.525863227193327</v>
      </c>
      <c r="N161" s="209">
        <v>13.785655964390116</v>
      </c>
      <c r="O161" s="209">
        <v>8.9025716997291653</v>
      </c>
      <c r="P161" s="209">
        <v>17.695070886560245</v>
      </c>
      <c r="Q161" s="209">
        <v>11.241241060463778</v>
      </c>
      <c r="R161" s="209">
        <v>8.577597753119079</v>
      </c>
      <c r="S161" s="209">
        <v>17.993421052631575</v>
      </c>
      <c r="T161" s="209">
        <v>6.2365359758724566</v>
      </c>
      <c r="U161" s="209">
        <v>-10.19496514006596</v>
      </c>
      <c r="V161" s="209">
        <v>8.0510303698439998</v>
      </c>
      <c r="W161" s="209">
        <v>6.577135832821142</v>
      </c>
      <c r="X161" s="209">
        <v>3.8990547920715528</v>
      </c>
      <c r="Y161" s="209">
        <v>5.848070070270083</v>
      </c>
      <c r="Z161" s="209">
        <v>9.904141627075262</v>
      </c>
      <c r="AA161" s="209">
        <v>6.5982775484886673</v>
      </c>
      <c r="AB161" s="209">
        <v>2.2791767749559</v>
      </c>
      <c r="AC161" s="209">
        <v>6.1061853955694829</v>
      </c>
      <c r="AD161" s="209">
        <v>4.9200070939829033</v>
      </c>
      <c r="AE161" s="209">
        <v>3.9133135210780381</v>
      </c>
      <c r="AF161" s="209">
        <v>1.1787715203353173</v>
      </c>
      <c r="AG161" s="209">
        <v>0.59485752956527449</v>
      </c>
      <c r="AH161" s="209">
        <v>-0.11076008176918606</v>
      </c>
      <c r="AI161" s="209">
        <v>3.5303923319640376</v>
      </c>
      <c r="AJ161" s="209">
        <v>3.8182863714778534</v>
      </c>
    </row>
    <row r="162" spans="1:36" ht="12" customHeight="1">
      <c r="A162" s="197" t="s">
        <v>480</v>
      </c>
      <c r="B162" s="208"/>
      <c r="C162" s="208">
        <v>5.4781737591085573</v>
      </c>
      <c r="D162" s="208">
        <v>-6.6247739484537504</v>
      </c>
      <c r="E162" s="208">
        <v>14.246701313901156</v>
      </c>
      <c r="F162" s="208">
        <v>15.809307771110781</v>
      </c>
      <c r="G162" s="208">
        <v>15.140218410050636</v>
      </c>
      <c r="H162" s="208">
        <v>16.341369722689691</v>
      </c>
      <c r="I162" s="208">
        <v>-7.4793833478770182</v>
      </c>
      <c r="J162" s="208">
        <v>-18.073906652278453</v>
      </c>
      <c r="K162" s="208">
        <v>2.6945176211910677</v>
      </c>
      <c r="L162" s="208">
        <v>10.771996445018985</v>
      </c>
      <c r="M162" s="208">
        <v>5.9052533688299036</v>
      </c>
      <c r="N162" s="208">
        <v>2.7944455444692125</v>
      </c>
      <c r="O162" s="208">
        <v>13.741468112725613</v>
      </c>
      <c r="P162" s="208">
        <v>19.939181079867168</v>
      </c>
      <c r="Q162" s="208">
        <v>7.8738804000171996</v>
      </c>
      <c r="R162" s="208">
        <v>5.7085460308788498</v>
      </c>
      <c r="S162" s="208">
        <v>-2.5873485868102364</v>
      </c>
      <c r="T162" s="208">
        <v>3.0291139800159073</v>
      </c>
      <c r="U162" s="208">
        <v>-3.0961512672656539</v>
      </c>
      <c r="V162" s="208">
        <v>12.262182194594047</v>
      </c>
      <c r="W162" s="208">
        <v>9.9366386430314861</v>
      </c>
      <c r="X162" s="208">
        <v>12.234646142529712</v>
      </c>
      <c r="Y162" s="208">
        <v>8.8916418566547435</v>
      </c>
      <c r="Z162" s="208">
        <v>-0.33983522028735536</v>
      </c>
      <c r="AA162" s="208">
        <v>6.9936919785387346</v>
      </c>
      <c r="AB162" s="208">
        <v>19.615145017570072</v>
      </c>
      <c r="AC162" s="208">
        <v>7.0218649203120265</v>
      </c>
      <c r="AD162" s="208">
        <v>5.2986043710528747</v>
      </c>
      <c r="AE162" s="208">
        <v>1.766605813790207</v>
      </c>
      <c r="AF162" s="208">
        <v>-24.093894734729318</v>
      </c>
      <c r="AG162" s="208">
        <v>-1.3627859933496751</v>
      </c>
      <c r="AH162" s="208">
        <v>5.6732312620845278</v>
      </c>
      <c r="AI162" s="208">
        <v>6.6488240013445505</v>
      </c>
      <c r="AJ162" s="208">
        <v>4.3551302941281449</v>
      </c>
    </row>
    <row r="163" spans="1:36" ht="12" customHeight="1">
      <c r="A163" s="200" t="s">
        <v>506</v>
      </c>
      <c r="B163" s="209"/>
      <c r="C163" s="209">
        <v>12.584777694046707</v>
      </c>
      <c r="D163" s="209">
        <v>16.532797858099073</v>
      </c>
      <c r="E163" s="209">
        <v>18.38024124066628</v>
      </c>
      <c r="F163" s="209">
        <v>-13.34303736050461</v>
      </c>
      <c r="G163" s="209">
        <v>-2.9675251959686477</v>
      </c>
      <c r="H163" s="209">
        <v>22.677437968840167</v>
      </c>
      <c r="I163" s="209">
        <v>-19.238005644402634</v>
      </c>
      <c r="J163" s="209">
        <v>-18.695398951659868</v>
      </c>
      <c r="K163" s="209">
        <v>-1.0028653295128862</v>
      </c>
      <c r="L163" s="209">
        <v>17.293777134587557</v>
      </c>
      <c r="M163" s="209">
        <v>-3.9481801357186868</v>
      </c>
      <c r="N163" s="209">
        <v>10.533076429030189</v>
      </c>
      <c r="O163" s="209">
        <v>-7.4956420685647913</v>
      </c>
      <c r="P163" s="209">
        <v>18.5929648241206</v>
      </c>
      <c r="Q163" s="209">
        <v>-8.4216101694915153</v>
      </c>
      <c r="R163" s="209">
        <v>8.9068825910931082</v>
      </c>
      <c r="S163" s="209">
        <v>172.38449283058952</v>
      </c>
      <c r="T163" s="209">
        <v>-4.6402807564827384</v>
      </c>
      <c r="U163" s="209">
        <v>-4.1095890410959015</v>
      </c>
      <c r="V163" s="209">
        <v>-12.750533049040513</v>
      </c>
      <c r="W163" s="209">
        <v>10.826001955034201</v>
      </c>
      <c r="X163" s="209">
        <v>1.2568908489525938</v>
      </c>
      <c r="Y163" s="209">
        <v>-4.8562717770034851</v>
      </c>
      <c r="Z163" s="209">
        <v>-10.276951247425032</v>
      </c>
      <c r="AA163" s="209">
        <v>2.1428571428571388</v>
      </c>
      <c r="AB163" s="209">
        <v>-6.3436563436563489</v>
      </c>
      <c r="AC163" s="209">
        <v>21.093333333333348</v>
      </c>
      <c r="AD163" s="209">
        <v>-9.1389561770535153</v>
      </c>
      <c r="AE163" s="209">
        <v>-2.1328162869607326</v>
      </c>
      <c r="AF163" s="209">
        <v>-4.6062407132243663</v>
      </c>
      <c r="AG163" s="209">
        <v>5.6853582554517175</v>
      </c>
      <c r="AH163" s="209">
        <v>-6.4603291574551633</v>
      </c>
      <c r="AI163" s="209">
        <v>-13.576680672268907</v>
      </c>
      <c r="AJ163" s="209">
        <v>0.91157702825887554</v>
      </c>
    </row>
    <row r="164" spans="1:36" ht="12" customHeight="1">
      <c r="A164" s="200" t="s">
        <v>505</v>
      </c>
      <c r="B164" s="209"/>
      <c r="C164" s="209">
        <v>20.710699872034638</v>
      </c>
      <c r="D164" s="209">
        <v>5.8223925629943665</v>
      </c>
      <c r="E164" s="209">
        <v>6.6039916775834087</v>
      </c>
      <c r="F164" s="209">
        <v>8.3634523637415015</v>
      </c>
      <c r="G164" s="209">
        <v>9.7792008538456514</v>
      </c>
      <c r="H164" s="209">
        <v>7.4497174454639463</v>
      </c>
      <c r="I164" s="209">
        <v>-6.2828705536390856</v>
      </c>
      <c r="J164" s="209">
        <v>-20.951001689596922</v>
      </c>
      <c r="K164" s="209">
        <v>-11.221374045801525</v>
      </c>
      <c r="L164" s="209">
        <v>7.6526225279449704</v>
      </c>
      <c r="M164" s="209">
        <v>23.92172523961662</v>
      </c>
      <c r="N164" s="209">
        <v>10.712213986464718</v>
      </c>
      <c r="O164" s="209">
        <v>17.919310706176873</v>
      </c>
      <c r="P164" s="209">
        <v>20.784991360157989</v>
      </c>
      <c r="Q164" s="209">
        <v>33.034947884733299</v>
      </c>
      <c r="R164" s="209">
        <v>15.469935785172211</v>
      </c>
      <c r="S164" s="209">
        <v>-0.90468841466659455</v>
      </c>
      <c r="T164" s="209">
        <v>-2.0944095376188159</v>
      </c>
      <c r="U164" s="209">
        <v>2.1913224727113203</v>
      </c>
      <c r="V164" s="209">
        <v>5.8237835806875751</v>
      </c>
      <c r="W164" s="209">
        <v>-0.27643224873830263</v>
      </c>
      <c r="X164" s="209">
        <v>1.3046131936320648</v>
      </c>
      <c r="Y164" s="209">
        <v>0.71545123634994923</v>
      </c>
      <c r="Z164" s="209">
        <v>5.7328015952151645E-2</v>
      </c>
      <c r="AA164" s="209">
        <v>0.23416286774779849</v>
      </c>
      <c r="AB164" s="209">
        <v>-6.9985336878991973</v>
      </c>
      <c r="AC164" s="209">
        <v>4.136714678923596</v>
      </c>
      <c r="AD164" s="209">
        <v>4.3521773717570369</v>
      </c>
      <c r="AE164" s="209">
        <v>-4.7436370343046832</v>
      </c>
      <c r="AF164" s="209">
        <v>-0.8261049153242368</v>
      </c>
      <c r="AG164" s="209">
        <v>-1.5410245730945462</v>
      </c>
      <c r="AH164" s="209">
        <v>3.629970389170893</v>
      </c>
      <c r="AI164" s="209">
        <v>5.3014261295507339</v>
      </c>
      <c r="AJ164" s="209">
        <v>1.4488188976377927</v>
      </c>
    </row>
    <row r="165" spans="1:36" ht="12" customHeight="1">
      <c r="A165" s="200" t="s">
        <v>503</v>
      </c>
      <c r="B165" s="209"/>
      <c r="C165" s="209">
        <v>11.530729465824237</v>
      </c>
      <c r="D165" s="209">
        <v>0.69954079224068266</v>
      </c>
      <c r="E165" s="209">
        <v>3.4137401977497319</v>
      </c>
      <c r="F165" s="209">
        <v>13.826499072738514</v>
      </c>
      <c r="G165" s="209">
        <v>23.352643012309926</v>
      </c>
      <c r="H165" s="209">
        <v>6.0140886410331689</v>
      </c>
      <c r="I165" s="209">
        <v>-17.301143442509485</v>
      </c>
      <c r="J165" s="209">
        <v>-12.60462002008704</v>
      </c>
      <c r="K165" s="209">
        <v>-2.2907488986784159</v>
      </c>
      <c r="L165" s="209">
        <v>8.9387227035715711</v>
      </c>
      <c r="M165" s="209">
        <v>2.0261273257278702</v>
      </c>
      <c r="N165" s="209">
        <v>-3.7954144620811263</v>
      </c>
      <c r="O165" s="209">
        <v>4.8544401261274572</v>
      </c>
      <c r="P165" s="209">
        <v>6.7801944191901526</v>
      </c>
      <c r="Q165" s="209">
        <v>-3.3205619412515972</v>
      </c>
      <c r="R165" s="209">
        <v>-3.851234630626962</v>
      </c>
      <c r="S165" s="209">
        <v>-5.6189670964559895</v>
      </c>
      <c r="T165" s="209">
        <v>7.3196222612071296</v>
      </c>
      <c r="U165" s="209">
        <v>-4.5353366722314945</v>
      </c>
      <c r="V165" s="209">
        <v>9.0753424657534367</v>
      </c>
      <c r="W165" s="209">
        <v>4.6594742643374758</v>
      </c>
      <c r="X165" s="209">
        <v>9.1944852237186439</v>
      </c>
      <c r="Y165" s="209">
        <v>11.383895952067817</v>
      </c>
      <c r="Z165" s="209">
        <v>-2.1411702965100972</v>
      </c>
      <c r="AA165" s="209">
        <v>-6.4407143240199503</v>
      </c>
      <c r="AB165" s="209">
        <v>2.9892238908632294</v>
      </c>
      <c r="AC165" s="209">
        <v>-0.91275914846249862</v>
      </c>
      <c r="AD165" s="209">
        <v>-1.5951919566377484</v>
      </c>
      <c r="AE165" s="209">
        <v>1.1958103827164166</v>
      </c>
      <c r="AF165" s="209">
        <v>-1.0124654520841574</v>
      </c>
      <c r="AG165" s="209">
        <v>-3.5100715120088921</v>
      </c>
      <c r="AH165" s="209">
        <v>-2.3326542061593898</v>
      </c>
      <c r="AI165" s="209">
        <v>-0.55930102488133571</v>
      </c>
      <c r="AJ165" s="209">
        <v>-5.1684300133771899E-2</v>
      </c>
    </row>
    <row r="166" spans="1:36" ht="12" customHeight="1">
      <c r="A166" s="200" t="s">
        <v>504</v>
      </c>
      <c r="B166" s="209"/>
      <c r="C166" s="209">
        <v>0.2863831058870403</v>
      </c>
      <c r="D166" s="209">
        <v>-12.768493456829972</v>
      </c>
      <c r="E166" s="209">
        <v>21.896438839705084</v>
      </c>
      <c r="F166" s="209">
        <v>19.513789962868671</v>
      </c>
      <c r="G166" s="209">
        <v>13.593997303476172</v>
      </c>
      <c r="H166" s="209">
        <v>23.788144631368908</v>
      </c>
      <c r="I166" s="209">
        <v>-3.208593304892787</v>
      </c>
      <c r="J166" s="209">
        <v>-19.526516782955753</v>
      </c>
      <c r="K166" s="209">
        <v>8.2903680445292878</v>
      </c>
      <c r="L166" s="209">
        <v>11.952224052718293</v>
      </c>
      <c r="M166" s="209">
        <v>4.2277978073725251</v>
      </c>
      <c r="N166" s="209">
        <v>3.3955497825718624</v>
      </c>
      <c r="O166" s="209">
        <v>16.570398590799229</v>
      </c>
      <c r="P166" s="209">
        <v>24.187049011339141</v>
      </c>
      <c r="Q166" s="209">
        <v>5.7142318140658119</v>
      </c>
      <c r="R166" s="209">
        <v>5.416064386030655</v>
      </c>
      <c r="S166" s="209">
        <v>-6.1958288190682538</v>
      </c>
      <c r="T166" s="209">
        <v>4.0740272865083398</v>
      </c>
      <c r="U166" s="209">
        <v>-4.2630853397376427</v>
      </c>
      <c r="V166" s="209">
        <v>16.617159623987973</v>
      </c>
      <c r="W166" s="209">
        <v>14.063725528263362</v>
      </c>
      <c r="X166" s="209">
        <v>16.06674791157468</v>
      </c>
      <c r="Y166" s="209">
        <v>10.769005161895834</v>
      </c>
      <c r="Z166" s="209">
        <v>0.3309697678975283</v>
      </c>
      <c r="AA166" s="209">
        <v>11.11292910526538</v>
      </c>
      <c r="AB166" s="209">
        <v>28.025023869579456</v>
      </c>
      <c r="AC166" s="209">
        <v>8.1048690806145913</v>
      </c>
      <c r="AD166" s="209">
        <v>6.6903257470972477</v>
      </c>
      <c r="AE166" s="209">
        <v>2.7118840355922771</v>
      </c>
      <c r="AF166" s="209">
        <v>-29.632866037759484</v>
      </c>
      <c r="AG166" s="209">
        <v>-1.2333590004940618</v>
      </c>
      <c r="AH166" s="209">
        <v>7.6457863902658971</v>
      </c>
      <c r="AI166" s="209">
        <v>8.6341295956728885</v>
      </c>
      <c r="AJ166" s="209">
        <v>5.4618675093452538</v>
      </c>
    </row>
    <row r="167" spans="1:36" ht="12" customHeight="1">
      <c r="A167" s="197" t="s">
        <v>484</v>
      </c>
      <c r="B167" s="208"/>
      <c r="C167" s="208">
        <v>11.251252923488138</v>
      </c>
      <c r="D167" s="208">
        <v>9.4939560027029017</v>
      </c>
      <c r="E167" s="208">
        <v>14.043268076936258</v>
      </c>
      <c r="F167" s="208">
        <v>11.986291074166488</v>
      </c>
      <c r="G167" s="208">
        <v>9.2161073825503479</v>
      </c>
      <c r="H167" s="208">
        <v>7.3716294275250078</v>
      </c>
      <c r="I167" s="208">
        <v>9.7294079941394642</v>
      </c>
      <c r="J167" s="208">
        <v>7.1810064257698372</v>
      </c>
      <c r="K167" s="208">
        <v>5.4891579398139072</v>
      </c>
      <c r="L167" s="208">
        <v>1.9061150680887096</v>
      </c>
      <c r="M167" s="208">
        <v>-0.5993445235120447</v>
      </c>
      <c r="N167" s="208">
        <v>3.6468959487030048</v>
      </c>
      <c r="O167" s="208">
        <v>4.5168547224858457</v>
      </c>
      <c r="P167" s="208">
        <v>6.7363960449317233</v>
      </c>
      <c r="Q167" s="208">
        <v>4.5798279610549173</v>
      </c>
      <c r="R167" s="208">
        <v>6.5395218511320934</v>
      </c>
      <c r="S167" s="208">
        <v>4.5374847996380225</v>
      </c>
      <c r="T167" s="208">
        <v>3.5073243970729493</v>
      </c>
      <c r="U167" s="208">
        <v>7.0814385029533327</v>
      </c>
      <c r="V167" s="208">
        <v>3.3681949647925933</v>
      </c>
      <c r="W167" s="208">
        <v>1.0519107941867389</v>
      </c>
      <c r="X167" s="208">
        <v>-0.40540224782110101</v>
      </c>
      <c r="Y167" s="208">
        <v>5.7538681713139397</v>
      </c>
      <c r="Z167" s="208">
        <v>9.6503682669265345E-2</v>
      </c>
      <c r="AA167" s="208">
        <v>4.2664479881204329</v>
      </c>
      <c r="AB167" s="208">
        <v>1.520900424066582</v>
      </c>
      <c r="AC167" s="208">
        <v>2.7732412060301499</v>
      </c>
      <c r="AD167" s="208">
        <v>5.1227984394258925</v>
      </c>
      <c r="AE167" s="208">
        <v>4.3673327002461235</v>
      </c>
      <c r="AF167" s="208">
        <v>-1.2719929436887867</v>
      </c>
      <c r="AG167" s="208">
        <v>1.5686274509803866</v>
      </c>
      <c r="AH167" s="208">
        <v>2.0147588492912263</v>
      </c>
      <c r="AI167" s="208">
        <v>1.2733824049955018</v>
      </c>
      <c r="AJ167" s="208">
        <v>2.1051782545571882</v>
      </c>
    </row>
    <row r="168" spans="1:36" ht="12" customHeight="1">
      <c r="A168" s="200" t="s">
        <v>504</v>
      </c>
      <c r="B168" s="209"/>
      <c r="C168" s="209">
        <v>11.251252923488138</v>
      </c>
      <c r="D168" s="209">
        <v>9.4939560027029017</v>
      </c>
      <c r="E168" s="209">
        <v>14.043268076936258</v>
      </c>
      <c r="F168" s="209">
        <v>11.986291074166488</v>
      </c>
      <c r="G168" s="209">
        <v>9.2161073825503479</v>
      </c>
      <c r="H168" s="209">
        <v>7.3716294275250078</v>
      </c>
      <c r="I168" s="209">
        <v>9.7294079941394642</v>
      </c>
      <c r="J168" s="209">
        <v>7.1810064257698372</v>
      </c>
      <c r="K168" s="209">
        <v>5.4891579398139072</v>
      </c>
      <c r="L168" s="209">
        <v>1.9061150680887096</v>
      </c>
      <c r="M168" s="209">
        <v>-0.5993445235120447</v>
      </c>
      <c r="N168" s="209">
        <v>3.6468959487030048</v>
      </c>
      <c r="O168" s="209">
        <v>4.5168547224858457</v>
      </c>
      <c r="P168" s="209">
        <v>6.7363960449317233</v>
      </c>
      <c r="Q168" s="209">
        <v>4.5798279610549173</v>
      </c>
      <c r="R168" s="209">
        <v>6.5395218511320934</v>
      </c>
      <c r="S168" s="209">
        <v>4.5374847996380225</v>
      </c>
      <c r="T168" s="209">
        <v>3.5073243970729493</v>
      </c>
      <c r="U168" s="209">
        <v>7.0814385029533327</v>
      </c>
      <c r="V168" s="209">
        <v>3.3681949647925933</v>
      </c>
      <c r="W168" s="209">
        <v>1.0519107941867389</v>
      </c>
      <c r="X168" s="209">
        <v>-0.40540224782110101</v>
      </c>
      <c r="Y168" s="209">
        <v>5.7538681713139397</v>
      </c>
      <c r="Z168" s="209">
        <v>9.6503682669265345E-2</v>
      </c>
      <c r="AA168" s="209">
        <v>4.2664479881204329</v>
      </c>
      <c r="AB168" s="209">
        <v>1.520900424066582</v>
      </c>
      <c r="AC168" s="209">
        <v>2.7732412060301499</v>
      </c>
      <c r="AD168" s="209">
        <v>5.1227984394258925</v>
      </c>
      <c r="AE168" s="209">
        <v>4.3673327002461235</v>
      </c>
      <c r="AF168" s="209">
        <v>-1.2719929436887867</v>
      </c>
      <c r="AG168" s="209">
        <v>1.5686274509803866</v>
      </c>
      <c r="AH168" s="209">
        <v>2.0147588492912263</v>
      </c>
      <c r="AI168" s="209">
        <v>1.2733824049955018</v>
      </c>
      <c r="AJ168" s="209">
        <v>2.1051782545571882</v>
      </c>
    </row>
    <row r="169" spans="1:36" ht="12" customHeight="1">
      <c r="A169" s="197" t="s">
        <v>485</v>
      </c>
      <c r="B169" s="208"/>
      <c r="C169" s="208">
        <v>4.6969890424323353</v>
      </c>
      <c r="D169" s="208">
        <v>3.6448007804927016</v>
      </c>
      <c r="E169" s="208">
        <v>4.5282301616513791</v>
      </c>
      <c r="F169" s="208">
        <v>0.93083532729325213</v>
      </c>
      <c r="G169" s="208">
        <v>3.5079842602548439</v>
      </c>
      <c r="H169" s="208">
        <v>0.62908372587753547</v>
      </c>
      <c r="I169" s="208">
        <v>-2.2244064222802962</v>
      </c>
      <c r="J169" s="208">
        <v>-9.1326201106337663</v>
      </c>
      <c r="K169" s="208">
        <v>7.9337218716587472</v>
      </c>
      <c r="L169" s="208">
        <v>7.9437700412276655</v>
      </c>
      <c r="M169" s="208">
        <v>4.8582856354734076</v>
      </c>
      <c r="N169" s="208">
        <v>8.5545968943423958</v>
      </c>
      <c r="O169" s="208">
        <v>-0.6242383430071925</v>
      </c>
      <c r="P169" s="208">
        <v>8.2779189840650531</v>
      </c>
      <c r="Q169" s="208">
        <v>0.98031997366756229</v>
      </c>
      <c r="R169" s="208">
        <v>7.8399794130576907</v>
      </c>
      <c r="S169" s="208">
        <v>4.7298130346766811</v>
      </c>
      <c r="T169" s="208">
        <v>5.64425937845931</v>
      </c>
      <c r="U169" s="208">
        <v>-0.62294993574593605</v>
      </c>
      <c r="V169" s="208">
        <v>9.1579417600046327</v>
      </c>
      <c r="W169" s="208">
        <v>8.6512413947361892</v>
      </c>
      <c r="X169" s="208">
        <v>8.5912743797367881</v>
      </c>
      <c r="Y169" s="208">
        <v>11.602858551148771</v>
      </c>
      <c r="Z169" s="208">
        <v>2.4624591372710825</v>
      </c>
      <c r="AA169" s="208">
        <v>12.402125004912179</v>
      </c>
      <c r="AB169" s="208">
        <v>5.3437416352104918</v>
      </c>
      <c r="AC169" s="208">
        <v>10.579170841085812</v>
      </c>
      <c r="AD169" s="208">
        <v>4.2895824560054194</v>
      </c>
      <c r="AE169" s="208">
        <v>7.6140319637536749</v>
      </c>
      <c r="AF169" s="208">
        <v>-48.074269750152723</v>
      </c>
      <c r="AG169" s="208">
        <v>-18.624798623639862</v>
      </c>
      <c r="AH169" s="208">
        <v>67.857736183409031</v>
      </c>
      <c r="AI169" s="208">
        <v>47.830579607860699</v>
      </c>
      <c r="AJ169" s="208">
        <v>25.751485835841947</v>
      </c>
    </row>
    <row r="170" spans="1:36" ht="12" customHeight="1">
      <c r="A170" s="200" t="s">
        <v>504</v>
      </c>
      <c r="B170" s="209"/>
      <c r="C170" s="209">
        <v>4.6969890424323353</v>
      </c>
      <c r="D170" s="209">
        <v>3.6448007804927016</v>
      </c>
      <c r="E170" s="209">
        <v>4.5282301616513791</v>
      </c>
      <c r="F170" s="209">
        <v>0.93083532729325213</v>
      </c>
      <c r="G170" s="209">
        <v>3.5079842602548439</v>
      </c>
      <c r="H170" s="209">
        <v>0.62908372587753547</v>
      </c>
      <c r="I170" s="209">
        <v>-2.2244064222802962</v>
      </c>
      <c r="J170" s="209">
        <v>-9.1326201106337663</v>
      </c>
      <c r="K170" s="209">
        <v>7.9337218716587472</v>
      </c>
      <c r="L170" s="209">
        <v>7.9437700412276655</v>
      </c>
      <c r="M170" s="209">
        <v>4.8582856354734076</v>
      </c>
      <c r="N170" s="209">
        <v>8.5545968943423958</v>
      </c>
      <c r="O170" s="209">
        <v>-0.6242383430071925</v>
      </c>
      <c r="P170" s="209">
        <v>8.2779189840650531</v>
      </c>
      <c r="Q170" s="209">
        <v>0.98031997366756229</v>
      </c>
      <c r="R170" s="209">
        <v>7.8399794130576907</v>
      </c>
      <c r="S170" s="209">
        <v>4.7298130346766811</v>
      </c>
      <c r="T170" s="209">
        <v>5.64425937845931</v>
      </c>
      <c r="U170" s="209">
        <v>-0.62294993574593605</v>
      </c>
      <c r="V170" s="209">
        <v>9.1579417600046327</v>
      </c>
      <c r="W170" s="209">
        <v>8.6512413947361892</v>
      </c>
      <c r="X170" s="209">
        <v>8.5912743797367881</v>
      </c>
      <c r="Y170" s="209">
        <v>11.602858551148771</v>
      </c>
      <c r="Z170" s="209">
        <v>2.4624591372710825</v>
      </c>
      <c r="AA170" s="209">
        <v>12.402125004912179</v>
      </c>
      <c r="AB170" s="209">
        <v>5.3437416352104918</v>
      </c>
      <c r="AC170" s="209">
        <v>10.579170841085812</v>
      </c>
      <c r="AD170" s="209">
        <v>4.2895824560054194</v>
      </c>
      <c r="AE170" s="209">
        <v>7.6140319637536749</v>
      </c>
      <c r="AF170" s="209">
        <v>-48.074269750152723</v>
      </c>
      <c r="AG170" s="209">
        <v>-18.624798623639862</v>
      </c>
      <c r="AH170" s="209">
        <v>67.857736183409031</v>
      </c>
      <c r="AI170" s="209">
        <v>47.830579607860699</v>
      </c>
      <c r="AJ170" s="209">
        <v>25.751485835841947</v>
      </c>
    </row>
    <row r="171" spans="1:36" ht="12" customHeight="1">
      <c r="A171" s="197" t="s">
        <v>486</v>
      </c>
      <c r="B171" s="208"/>
      <c r="C171" s="208">
        <v>16.163082718568518</v>
      </c>
      <c r="D171" s="208">
        <v>30.257068540350645</v>
      </c>
      <c r="E171" s="208">
        <v>21.980463347164587</v>
      </c>
      <c r="F171" s="208">
        <v>22.352540979540365</v>
      </c>
      <c r="G171" s="208">
        <v>9.3085352856679577</v>
      </c>
      <c r="H171" s="208">
        <v>11.118647301013681</v>
      </c>
      <c r="I171" s="208">
        <v>0.58177795156937862</v>
      </c>
      <c r="J171" s="208">
        <v>-27.545727804591266</v>
      </c>
      <c r="K171" s="208">
        <v>-42.047610946067969</v>
      </c>
      <c r="L171" s="208">
        <v>11.725983469581308</v>
      </c>
      <c r="M171" s="208">
        <v>20.155837855865144</v>
      </c>
      <c r="N171" s="208">
        <v>10.071240527196721</v>
      </c>
      <c r="O171" s="208">
        <v>14.32141028677971</v>
      </c>
      <c r="P171" s="208">
        <v>8.8778081532528148</v>
      </c>
      <c r="Q171" s="208">
        <v>1.0964387228269175</v>
      </c>
      <c r="R171" s="208">
        <v>-1.1756347273754102</v>
      </c>
      <c r="S171" s="208">
        <v>3.4895938945932414</v>
      </c>
      <c r="T171" s="208">
        <v>5.8312551953449798</v>
      </c>
      <c r="U171" s="208">
        <v>8.618667983236179</v>
      </c>
      <c r="V171" s="208">
        <v>3.1461289339524683</v>
      </c>
      <c r="W171" s="208">
        <v>3.1743567658517549</v>
      </c>
      <c r="X171" s="208">
        <v>15.780481767483849</v>
      </c>
      <c r="Y171" s="208">
        <v>15.104424303907834</v>
      </c>
      <c r="Z171" s="208">
        <v>6.4812420559624542</v>
      </c>
      <c r="AA171" s="208">
        <v>5.1711341334528242</v>
      </c>
      <c r="AB171" s="208">
        <v>3.9402651125882926</v>
      </c>
      <c r="AC171" s="208">
        <v>2.9695752296563285</v>
      </c>
      <c r="AD171" s="208">
        <v>4.8505161060957249</v>
      </c>
      <c r="AE171" s="208">
        <v>2.3665312320684535</v>
      </c>
      <c r="AF171" s="208">
        <v>1.2765126207435458</v>
      </c>
      <c r="AG171" s="208">
        <v>2.432792805888127</v>
      </c>
      <c r="AH171" s="208">
        <v>-1.2015609649601515</v>
      </c>
      <c r="AI171" s="208">
        <v>4.6892997124603255</v>
      </c>
      <c r="AJ171" s="208">
        <v>3.0761396676639947</v>
      </c>
    </row>
    <row r="172" spans="1:36" ht="12" customHeight="1">
      <c r="A172" s="200" t="s">
        <v>504</v>
      </c>
      <c r="B172" s="209"/>
      <c r="C172" s="209">
        <v>16.163082718568518</v>
      </c>
      <c r="D172" s="209">
        <v>30.257068540350645</v>
      </c>
      <c r="E172" s="209">
        <v>21.980463347164587</v>
      </c>
      <c r="F172" s="209">
        <v>22.352540979540365</v>
      </c>
      <c r="G172" s="209">
        <v>9.3085352856679577</v>
      </c>
      <c r="H172" s="209">
        <v>11.118647301013681</v>
      </c>
      <c r="I172" s="209">
        <v>0.58177795156937862</v>
      </c>
      <c r="J172" s="209">
        <v>-27.545727804591266</v>
      </c>
      <c r="K172" s="209">
        <v>-42.047610946067969</v>
      </c>
      <c r="L172" s="209">
        <v>11.725983469581308</v>
      </c>
      <c r="M172" s="209">
        <v>20.155837855865144</v>
      </c>
      <c r="N172" s="209">
        <v>10.071240527196721</v>
      </c>
      <c r="O172" s="209">
        <v>14.32141028677971</v>
      </c>
      <c r="P172" s="209">
        <v>8.8778081532528148</v>
      </c>
      <c r="Q172" s="209">
        <v>1.0964387228269175</v>
      </c>
      <c r="R172" s="209">
        <v>-1.1756347273754102</v>
      </c>
      <c r="S172" s="209">
        <v>3.4895938945932414</v>
      </c>
      <c r="T172" s="209">
        <v>5.8312551953449798</v>
      </c>
      <c r="U172" s="209">
        <v>8.618667983236179</v>
      </c>
      <c r="V172" s="209">
        <v>3.1461289339524683</v>
      </c>
      <c r="W172" s="209">
        <v>3.1743567658517549</v>
      </c>
      <c r="X172" s="209">
        <v>15.780481767483849</v>
      </c>
      <c r="Y172" s="209">
        <v>15.104424303907834</v>
      </c>
      <c r="Z172" s="209">
        <v>6.4812420559624542</v>
      </c>
      <c r="AA172" s="209">
        <v>5.1711341334528242</v>
      </c>
      <c r="AB172" s="209">
        <v>3.9402651125882926</v>
      </c>
      <c r="AC172" s="209">
        <v>2.9695752296563285</v>
      </c>
      <c r="AD172" s="209">
        <v>4.8505161060957249</v>
      </c>
      <c r="AE172" s="209">
        <v>2.3665312320684535</v>
      </c>
      <c r="AF172" s="209">
        <v>1.2765126207435458</v>
      </c>
      <c r="AG172" s="209">
        <v>2.432792805888127</v>
      </c>
      <c r="AH172" s="209">
        <v>-1.2015609649601515</v>
      </c>
      <c r="AI172" s="209">
        <v>4.6892997124603255</v>
      </c>
      <c r="AJ172" s="209">
        <v>3.0761396676639947</v>
      </c>
    </row>
    <row r="173" spans="1:36" ht="12" customHeight="1">
      <c r="A173" s="197" t="s">
        <v>487</v>
      </c>
      <c r="B173" s="208"/>
      <c r="C173" s="208">
        <v>5.8508253374812966</v>
      </c>
      <c r="D173" s="208">
        <v>3.8357021368106103</v>
      </c>
      <c r="E173" s="208">
        <v>2.6352619258311023</v>
      </c>
      <c r="F173" s="208">
        <v>5.0226858589441008</v>
      </c>
      <c r="G173" s="208">
        <v>6.7253947552284643</v>
      </c>
      <c r="H173" s="208">
        <v>2.2831050228310517</v>
      </c>
      <c r="I173" s="208">
        <v>-0.80111793821471622</v>
      </c>
      <c r="J173" s="208">
        <v>-20.613917176561685</v>
      </c>
      <c r="K173" s="208">
        <v>8.6557803409483398</v>
      </c>
      <c r="L173" s="208">
        <v>3.8914895871642585</v>
      </c>
      <c r="M173" s="208">
        <v>2.1263574728505432</v>
      </c>
      <c r="N173" s="208">
        <v>6.966524492697431</v>
      </c>
      <c r="O173" s="208">
        <v>7.6315962915769546</v>
      </c>
      <c r="P173" s="208">
        <v>11.383038981052934</v>
      </c>
      <c r="Q173" s="208">
        <v>2.5820757396666636</v>
      </c>
      <c r="R173" s="208">
        <v>1.3000759233620585</v>
      </c>
      <c r="S173" s="208">
        <v>3.0222069385109904</v>
      </c>
      <c r="T173" s="208">
        <v>0.22552594190246111</v>
      </c>
      <c r="U173" s="208">
        <v>-2.4606858152969835</v>
      </c>
      <c r="V173" s="208">
        <v>1.9817019786377159</v>
      </c>
      <c r="W173" s="208">
        <v>10.732421330059623</v>
      </c>
      <c r="X173" s="208">
        <v>6.1030352366554297</v>
      </c>
      <c r="Y173" s="208">
        <v>7.3737550874270141</v>
      </c>
      <c r="Z173" s="208">
        <v>7.4764288168984336</v>
      </c>
      <c r="AA173" s="208">
        <v>14.059264887453708</v>
      </c>
      <c r="AB173" s="208">
        <v>3.0318170084850919</v>
      </c>
      <c r="AC173" s="208">
        <v>7.9140198598067997</v>
      </c>
      <c r="AD173" s="208">
        <v>6.3989874656434864</v>
      </c>
      <c r="AE173" s="208">
        <v>5.3830018863851876</v>
      </c>
      <c r="AF173" s="208">
        <v>-12.041722790573402</v>
      </c>
      <c r="AG173" s="208">
        <v>-3.0389628140907092</v>
      </c>
      <c r="AH173" s="208">
        <v>0.99330919457112543</v>
      </c>
      <c r="AI173" s="208">
        <v>1.9828468624957196</v>
      </c>
      <c r="AJ173" s="208">
        <v>-1.736456978904485</v>
      </c>
    </row>
    <row r="174" spans="1:36" ht="12" customHeight="1">
      <c r="A174" s="200" t="s">
        <v>506</v>
      </c>
      <c r="B174" s="209"/>
      <c r="C174" s="209">
        <v>12.647696822763805</v>
      </c>
      <c r="D174" s="209">
        <v>7.5983779252848791</v>
      </c>
      <c r="E174" s="209">
        <v>-8.0008421939155028E-2</v>
      </c>
      <c r="F174" s="209">
        <v>12.196304022588862</v>
      </c>
      <c r="G174" s="209">
        <v>10.677058878767951</v>
      </c>
      <c r="H174" s="209">
        <v>-3.0748345494654643</v>
      </c>
      <c r="I174" s="209">
        <v>-4.2298399803914748</v>
      </c>
      <c r="J174" s="209">
        <v>-40.537823114328539</v>
      </c>
      <c r="K174" s="209">
        <v>21.88643280966582</v>
      </c>
      <c r="L174" s="209">
        <v>6.1595116783534252</v>
      </c>
      <c r="M174" s="209">
        <v>-0.84109484888804786</v>
      </c>
      <c r="N174" s="209">
        <v>5.4775482819763255</v>
      </c>
      <c r="O174" s="209">
        <v>8.2553384825079519</v>
      </c>
      <c r="P174" s="209">
        <v>13.877114198178546</v>
      </c>
      <c r="Q174" s="209">
        <v>-6.263475040079598</v>
      </c>
      <c r="R174" s="209">
        <v>-10.857513564519934</v>
      </c>
      <c r="S174" s="209">
        <v>7.1518359245782364</v>
      </c>
      <c r="T174" s="209">
        <v>2.6981970857001869</v>
      </c>
      <c r="U174" s="209">
        <v>-2.9178941461752714</v>
      </c>
      <c r="V174" s="209">
        <v>6.9401151869207069</v>
      </c>
      <c r="W174" s="209">
        <v>16.554386642216002</v>
      </c>
      <c r="X174" s="209">
        <v>6.354647985293397</v>
      </c>
      <c r="Y174" s="209">
        <v>12.150798841446317</v>
      </c>
      <c r="Z174" s="209">
        <v>4.3098540703405916</v>
      </c>
      <c r="AA174" s="209">
        <v>21.983361064891852</v>
      </c>
      <c r="AB174" s="209">
        <v>1.8889131383675135</v>
      </c>
      <c r="AC174" s="209">
        <v>10.804211157639941</v>
      </c>
      <c r="AD174" s="209">
        <v>10.286200330565734</v>
      </c>
      <c r="AE174" s="209">
        <v>3.9666611160287886</v>
      </c>
      <c r="AF174" s="209">
        <v>-23.613511257976683</v>
      </c>
      <c r="AG174" s="209">
        <v>-6.1954422556971878</v>
      </c>
      <c r="AH174" s="209">
        <v>-1.4246891213044535</v>
      </c>
      <c r="AI174" s="209">
        <v>-1.8379281537176269</v>
      </c>
      <c r="AJ174" s="209">
        <v>-2.9677811550151887</v>
      </c>
    </row>
    <row r="175" spans="1:36" s="180" customFormat="1" ht="12" customHeight="1">
      <c r="A175" s="200" t="s">
        <v>505</v>
      </c>
      <c r="B175" s="209"/>
      <c r="C175" s="209">
        <v>8.6956521739130324</v>
      </c>
      <c r="D175" s="209">
        <v>7.313131313131322</v>
      </c>
      <c r="E175" s="209">
        <v>5.1957831325301242</v>
      </c>
      <c r="F175" s="209">
        <v>-1.6105941302791678</v>
      </c>
      <c r="G175" s="209">
        <v>24.590760276464167</v>
      </c>
      <c r="H175" s="209">
        <v>4</v>
      </c>
      <c r="I175" s="209">
        <v>20.634475014037051</v>
      </c>
      <c r="J175" s="209">
        <v>1.4661391668606001</v>
      </c>
      <c r="K175" s="209">
        <v>16.467889908256865</v>
      </c>
      <c r="L175" s="209">
        <v>29.558881449389531</v>
      </c>
      <c r="M175" s="209">
        <v>22.906216750266012</v>
      </c>
      <c r="N175" s="209">
        <v>-22.013356418501118</v>
      </c>
      <c r="O175" s="209">
        <v>10.830954646368539</v>
      </c>
      <c r="P175" s="209">
        <v>23.451137501788537</v>
      </c>
      <c r="Q175" s="209">
        <v>14.731108020398693</v>
      </c>
      <c r="R175" s="209">
        <v>11.496110718254357</v>
      </c>
      <c r="S175" s="209">
        <v>14.442330343390424</v>
      </c>
      <c r="T175" s="209">
        <v>15.818225001979243</v>
      </c>
      <c r="U175" s="209">
        <v>12.734978467427709</v>
      </c>
      <c r="V175" s="209">
        <v>7.9735629396070919</v>
      </c>
      <c r="W175" s="209">
        <v>29.623181894760506</v>
      </c>
      <c r="X175" s="209">
        <v>8.0105710077116328</v>
      </c>
      <c r="Y175" s="209">
        <v>5.6716537643897169</v>
      </c>
      <c r="Z175" s="209">
        <v>38.994116530650956</v>
      </c>
      <c r="AA175" s="209">
        <v>26.361352340379042</v>
      </c>
      <c r="AB175" s="209">
        <v>6.0923688703507679</v>
      </c>
      <c r="AC175" s="209">
        <v>3.0556121409655645</v>
      </c>
      <c r="AD175" s="209">
        <v>11.950978454239959</v>
      </c>
      <c r="AE175" s="209">
        <v>10.578077547849432</v>
      </c>
      <c r="AF175" s="209">
        <v>-7.4999600811151765</v>
      </c>
      <c r="AG175" s="209">
        <v>-9.5097531503538733</v>
      </c>
      <c r="AH175" s="209">
        <v>-2.3616489574788631</v>
      </c>
      <c r="AI175" s="209">
        <v>2.7294218783580533</v>
      </c>
      <c r="AJ175" s="209">
        <v>3.8645872955496401</v>
      </c>
    </row>
    <row r="176" spans="1:36" s="180" customFormat="1" ht="12" customHeight="1">
      <c r="A176" s="200" t="s">
        <v>503</v>
      </c>
      <c r="B176" s="209"/>
      <c r="C176" s="209">
        <v>9.4518376525233094</v>
      </c>
      <c r="D176" s="209">
        <v>9.8548381664477489</v>
      </c>
      <c r="E176" s="209">
        <v>9.8169666125026822</v>
      </c>
      <c r="F176" s="209">
        <v>7.0409559172506277</v>
      </c>
      <c r="G176" s="209">
        <v>6.0222738061083305</v>
      </c>
      <c r="H176" s="209">
        <v>7.4440344403444101</v>
      </c>
      <c r="I176" s="209">
        <v>2.8894587416430113</v>
      </c>
      <c r="J176" s="209">
        <v>-5.3139881614669093</v>
      </c>
      <c r="K176" s="209">
        <v>5.0223266745005759</v>
      </c>
      <c r="L176" s="209">
        <v>1.0047664868977506</v>
      </c>
      <c r="M176" s="209">
        <v>1.0147110953562475</v>
      </c>
      <c r="N176" s="209">
        <v>8.6261350177655061</v>
      </c>
      <c r="O176" s="209">
        <v>5.6736729460698143</v>
      </c>
      <c r="P176" s="209">
        <v>6.335861818598687</v>
      </c>
      <c r="Q176" s="209">
        <v>8.0894111728029117</v>
      </c>
      <c r="R176" s="209">
        <v>8.609425650403125</v>
      </c>
      <c r="S176" s="209">
        <v>4.1586310343771942</v>
      </c>
      <c r="T176" s="209">
        <v>5.318070270826297</v>
      </c>
      <c r="U176" s="209">
        <v>0.5664852797544313</v>
      </c>
      <c r="V176" s="209">
        <v>2.4529663133359065</v>
      </c>
      <c r="W176" s="209">
        <v>8.0778397703266336</v>
      </c>
      <c r="X176" s="209">
        <v>6.5042789660314071</v>
      </c>
      <c r="Y176" s="209">
        <v>6.7894117647058891</v>
      </c>
      <c r="Z176" s="209">
        <v>8.4057683621420836</v>
      </c>
      <c r="AA176" s="209">
        <v>9.6777471773660864</v>
      </c>
      <c r="AB176" s="209">
        <v>2.6713242652236744</v>
      </c>
      <c r="AC176" s="209">
        <v>7.2062234335375877</v>
      </c>
      <c r="AD176" s="209">
        <v>2.1819651154959985</v>
      </c>
      <c r="AE176" s="209">
        <v>7.2324194292493189</v>
      </c>
      <c r="AF176" s="209">
        <v>6.3105490807679558</v>
      </c>
      <c r="AG176" s="209">
        <v>8.187776870433666</v>
      </c>
      <c r="AH176" s="209">
        <v>4.6283740907238808</v>
      </c>
      <c r="AI176" s="209">
        <v>6.0911923184963968</v>
      </c>
      <c r="AJ176" s="209">
        <v>-4.8683030744326743</v>
      </c>
    </row>
    <row r="177" spans="1:36" ht="12" customHeight="1">
      <c r="A177" s="200" t="s">
        <v>504</v>
      </c>
      <c r="B177" s="209"/>
      <c r="C177" s="209">
        <v>0.69967219062179709</v>
      </c>
      <c r="D177" s="209">
        <v>-0.86851349090956376</v>
      </c>
      <c r="E177" s="209">
        <v>1.1798452832147746</v>
      </c>
      <c r="F177" s="209">
        <v>6.6706861826986596E-2</v>
      </c>
      <c r="G177" s="209">
        <v>3.8638548810973674</v>
      </c>
      <c r="H177" s="209">
        <v>3.3621743047927026</v>
      </c>
      <c r="I177" s="209">
        <v>-1.3469782548989144</v>
      </c>
      <c r="J177" s="209">
        <v>-17.725594625673295</v>
      </c>
      <c r="K177" s="209">
        <v>4.5166320930985364</v>
      </c>
      <c r="L177" s="209">
        <v>2.7378556045100737</v>
      </c>
      <c r="M177" s="209">
        <v>2.5141808017975933</v>
      </c>
      <c r="N177" s="209">
        <v>9.8875984015182894</v>
      </c>
      <c r="O177" s="209">
        <v>8.2316739439788762</v>
      </c>
      <c r="P177" s="209">
        <v>12.007371863305877</v>
      </c>
      <c r="Q177" s="209">
        <v>3.6218797656312631</v>
      </c>
      <c r="R177" s="209">
        <v>2.7497531031544611</v>
      </c>
      <c r="S177" s="209">
        <v>-0.88388835491227269</v>
      </c>
      <c r="T177" s="209">
        <v>-5.9799969577122027</v>
      </c>
      <c r="U177" s="209">
        <v>-6.1237284365077755</v>
      </c>
      <c r="V177" s="209">
        <v>-2.821043107348288</v>
      </c>
      <c r="W177" s="209">
        <v>4.8182755295447635</v>
      </c>
      <c r="X177" s="209">
        <v>5.1604170632151067</v>
      </c>
      <c r="Y177" s="209">
        <v>3.8000522896848565</v>
      </c>
      <c r="Z177" s="209">
        <v>2.3763623153305815</v>
      </c>
      <c r="AA177" s="209">
        <v>6.4176082060599242</v>
      </c>
      <c r="AB177" s="209">
        <v>3.2980615329895073</v>
      </c>
      <c r="AC177" s="209">
        <v>7.3728791674198817</v>
      </c>
      <c r="AD177" s="209">
        <v>3.5619798932127651</v>
      </c>
      <c r="AE177" s="209">
        <v>3.4619165950595061</v>
      </c>
      <c r="AF177" s="209">
        <v>-15.578867032301019</v>
      </c>
      <c r="AG177" s="209">
        <v>-8.3959655404686799</v>
      </c>
      <c r="AH177" s="209">
        <v>1.0101107832228564</v>
      </c>
      <c r="AI177" s="209">
        <v>1.376449965995846</v>
      </c>
      <c r="AJ177" s="209">
        <v>1.2613855398919043</v>
      </c>
    </row>
    <row r="178" spans="1:36" ht="12" customHeight="1">
      <c r="A178" s="197" t="s">
        <v>509</v>
      </c>
      <c r="B178" s="208"/>
      <c r="C178" s="208">
        <v>-2.6300023963575399</v>
      </c>
      <c r="D178" s="208">
        <v>1.402817941303141</v>
      </c>
      <c r="E178" s="208">
        <v>1.6847683190744931</v>
      </c>
      <c r="F178" s="208">
        <v>0.25857267881295343</v>
      </c>
      <c r="G178" s="208">
        <v>-0.1249851208189483</v>
      </c>
      <c r="H178" s="208">
        <v>-0.42905667123532965</v>
      </c>
      <c r="I178" s="208">
        <v>-0.45085482873501803</v>
      </c>
      <c r="J178" s="208">
        <v>-2.9518446524117792</v>
      </c>
      <c r="K178" s="208">
        <v>4.6543322045097852</v>
      </c>
      <c r="L178" s="208">
        <v>6.1185430724912209</v>
      </c>
      <c r="M178" s="208">
        <v>6.6935648810962505</v>
      </c>
      <c r="N178" s="208">
        <v>-0.11327396615722307</v>
      </c>
      <c r="O178" s="208">
        <v>1.418402596043137</v>
      </c>
      <c r="P178" s="208">
        <v>2.5717775369424203</v>
      </c>
      <c r="Q178" s="208">
        <v>4.4158588535202767</v>
      </c>
      <c r="R178" s="208">
        <v>6.4777783131755911</v>
      </c>
      <c r="S178" s="208">
        <v>1.4315452844988954</v>
      </c>
      <c r="T178" s="208">
        <v>7.7229666423759227</v>
      </c>
      <c r="U178" s="208">
        <v>8.3759008200568843</v>
      </c>
      <c r="V178" s="208">
        <v>1.2139972739200857</v>
      </c>
      <c r="W178" s="208">
        <v>7.7957056913434286</v>
      </c>
      <c r="X178" s="208">
        <v>5.5179338688585915</v>
      </c>
      <c r="Y178" s="208">
        <v>5.8169385000110623</v>
      </c>
      <c r="Z178" s="208">
        <v>7.1964112055714224</v>
      </c>
      <c r="AA178" s="208">
        <v>-0.52578697335947311</v>
      </c>
      <c r="AB178" s="208">
        <v>1.5700080412654103</v>
      </c>
      <c r="AC178" s="208">
        <v>1.7726285300506959</v>
      </c>
      <c r="AD178" s="208">
        <v>1.0995057441822951</v>
      </c>
      <c r="AE178" s="208">
        <v>2.7690719714741618</v>
      </c>
      <c r="AF178" s="208">
        <v>-4.8575159101907417</v>
      </c>
      <c r="AG178" s="208">
        <v>-5.1122350073415816</v>
      </c>
      <c r="AH178" s="208">
        <v>-1.6991322288973834</v>
      </c>
      <c r="AI178" s="208">
        <v>0.43418318003169531</v>
      </c>
      <c r="AJ178" s="208">
        <v>1.5540485166366125</v>
      </c>
    </row>
    <row r="179" spans="1:36" ht="12" customHeight="1">
      <c r="A179" s="200" t="s">
        <v>505</v>
      </c>
      <c r="B179" s="209"/>
      <c r="C179" s="209">
        <v>3.3492822966507276</v>
      </c>
      <c r="D179" s="209">
        <v>3.7037037037036953</v>
      </c>
      <c r="E179" s="209">
        <v>3.5714285714285836</v>
      </c>
      <c r="F179" s="209">
        <v>3.0172413793103487</v>
      </c>
      <c r="G179" s="209">
        <v>0</v>
      </c>
      <c r="H179" s="209">
        <v>2.092050209205027</v>
      </c>
      <c r="I179" s="209">
        <v>-4.9180327868852487</v>
      </c>
      <c r="J179" s="209">
        <v>-10.775862068965509</v>
      </c>
      <c r="K179" s="209">
        <v>4.8309178743961354</v>
      </c>
      <c r="L179" s="209">
        <v>-2.7649769585253381</v>
      </c>
      <c r="M179" s="209">
        <v>3.3175355450237021</v>
      </c>
      <c r="N179" s="209">
        <v>4.1284403669724838</v>
      </c>
      <c r="O179" s="209">
        <v>4.4052863436123175</v>
      </c>
      <c r="P179" s="209">
        <v>2.9535864978902993</v>
      </c>
      <c r="Q179" s="209">
        <v>5.7377049180327759</v>
      </c>
      <c r="R179" s="209">
        <v>2.7131782945736518</v>
      </c>
      <c r="S179" s="209">
        <v>6.7924528301886795</v>
      </c>
      <c r="T179" s="209">
        <v>14.487632508833912</v>
      </c>
      <c r="U179" s="209">
        <v>11.111111111111114</v>
      </c>
      <c r="V179" s="209">
        <v>42.5</v>
      </c>
      <c r="W179" s="209">
        <v>16.569200779727097</v>
      </c>
      <c r="X179" s="209">
        <v>33.444816053511715</v>
      </c>
      <c r="Y179" s="209">
        <v>19.924812030075188</v>
      </c>
      <c r="Z179" s="209">
        <v>12.748171368861023</v>
      </c>
      <c r="AA179" s="209">
        <v>1.4828544949026821</v>
      </c>
      <c r="AB179" s="209">
        <v>-1.735159817351601</v>
      </c>
      <c r="AC179" s="209">
        <v>-6.4126394052044589</v>
      </c>
      <c r="AD179" s="209">
        <v>-4.4687189672293925</v>
      </c>
      <c r="AE179" s="209">
        <v>-0.72765072765072603</v>
      </c>
      <c r="AF179" s="209">
        <v>-4.9214659685863893</v>
      </c>
      <c r="AG179" s="209">
        <v>-3.414096916299556</v>
      </c>
      <c r="AH179" s="209">
        <v>6.1573546180159582</v>
      </c>
      <c r="AI179" s="209">
        <v>3.2223415682062182</v>
      </c>
      <c r="AJ179" s="209">
        <v>-0.83246618106139181</v>
      </c>
    </row>
    <row r="180" spans="1:36" ht="12" customHeight="1">
      <c r="A180" s="200" t="s">
        <v>503</v>
      </c>
      <c r="B180" s="209"/>
      <c r="C180" s="209">
        <v>3.1520081342145403</v>
      </c>
      <c r="D180" s="209">
        <v>9.265648102513552</v>
      </c>
      <c r="E180" s="209">
        <v>7.48759585024807</v>
      </c>
      <c r="F180" s="209">
        <v>8.1409987410826687</v>
      </c>
      <c r="G180" s="209">
        <v>10.128055878928976</v>
      </c>
      <c r="H180" s="209">
        <v>5.1092318534178958</v>
      </c>
      <c r="I180" s="209">
        <v>12.939993295340258</v>
      </c>
      <c r="J180" s="209">
        <v>3.1760166221430666</v>
      </c>
      <c r="K180" s="209">
        <v>5.2071346375143861</v>
      </c>
      <c r="L180" s="209">
        <v>6.8362045392398159</v>
      </c>
      <c r="M180" s="209">
        <v>5.7844893780394102</v>
      </c>
      <c r="N180" s="209">
        <v>19.961287200580699</v>
      </c>
      <c r="O180" s="209">
        <v>24.647035094796294</v>
      </c>
      <c r="P180" s="209">
        <v>29.482200647249215</v>
      </c>
      <c r="Q180" s="209">
        <v>36.20344913771558</v>
      </c>
      <c r="R180" s="209">
        <v>40.866134507753003</v>
      </c>
      <c r="S180" s="209">
        <v>-5.8164528105256323</v>
      </c>
      <c r="T180" s="209">
        <v>2.1161825726140933</v>
      </c>
      <c r="U180" s="209">
        <v>8.0184206961939566</v>
      </c>
      <c r="V180" s="209">
        <v>7.0783699059561229</v>
      </c>
      <c r="W180" s="209">
        <v>4.4147783828093026</v>
      </c>
      <c r="X180" s="209">
        <v>-1.4299332697807472</v>
      </c>
      <c r="Y180" s="209">
        <v>3.5954033450904603</v>
      </c>
      <c r="Z180" s="209">
        <v>4.766611751784751</v>
      </c>
      <c r="AA180" s="209">
        <v>3.9364713282314767</v>
      </c>
      <c r="AB180" s="209">
        <v>0.11599172928538337</v>
      </c>
      <c r="AC180" s="209">
        <v>2.1710658875680195</v>
      </c>
      <c r="AD180" s="209">
        <v>0.25637233150914085</v>
      </c>
      <c r="AE180" s="209">
        <v>1.0179493484140636</v>
      </c>
      <c r="AF180" s="209">
        <v>-4.1573361892707652</v>
      </c>
      <c r="AG180" s="209">
        <v>-2.5853311661926028</v>
      </c>
      <c r="AH180" s="209">
        <v>2.2107513426143299</v>
      </c>
      <c r="AI180" s="209">
        <v>1.4283528031423742</v>
      </c>
      <c r="AJ180" s="209">
        <v>2.9170648292511174</v>
      </c>
    </row>
    <row r="181" spans="1:36" ht="12" customHeight="1">
      <c r="A181" s="200" t="s">
        <v>504</v>
      </c>
      <c r="B181" s="209"/>
      <c r="C181" s="209">
        <v>-3.0481768685035462</v>
      </c>
      <c r="D181" s="209">
        <v>0.86364603275899299</v>
      </c>
      <c r="E181" s="209">
        <v>1.269613632529115</v>
      </c>
      <c r="F181" s="209">
        <v>-0.31654796118122874</v>
      </c>
      <c r="G181" s="209">
        <v>-0.88789537458738721</v>
      </c>
      <c r="H181" s="209">
        <v>-0.86633924242744342</v>
      </c>
      <c r="I181" s="209">
        <v>-1.4628960238145794</v>
      </c>
      <c r="J181" s="209">
        <v>-3.426697164559144</v>
      </c>
      <c r="K181" s="209">
        <v>4.6074093935737608</v>
      </c>
      <c r="L181" s="209">
        <v>6.0940704032809379</v>
      </c>
      <c r="M181" s="209">
        <v>6.7829028166461995</v>
      </c>
      <c r="N181" s="209">
        <v>-1.7063237678645464</v>
      </c>
      <c r="O181" s="209">
        <v>-0.80371357873131899</v>
      </c>
      <c r="P181" s="209">
        <v>-0.65939590826468475</v>
      </c>
      <c r="Q181" s="209">
        <v>-0.51194207073754683</v>
      </c>
      <c r="R181" s="209">
        <v>-0.55175112502445245</v>
      </c>
      <c r="S181" s="209">
        <v>3.4252774061540805</v>
      </c>
      <c r="T181" s="209">
        <v>9.1099317088017671</v>
      </c>
      <c r="U181" s="209">
        <v>8.4434603717005388</v>
      </c>
      <c r="V181" s="209">
        <v>-0.40192279866883496</v>
      </c>
      <c r="W181" s="209">
        <v>8.5825894658681818</v>
      </c>
      <c r="X181" s="209">
        <v>7.0018433727775431</v>
      </c>
      <c r="Y181" s="209">
        <v>6.1880018894662214</v>
      </c>
      <c r="Z181" s="209">
        <v>7.6590956667364338</v>
      </c>
      <c r="AA181" s="209">
        <v>-1.4631893639258209</v>
      </c>
      <c r="AB181" s="209">
        <v>1.9190449174909361</v>
      </c>
      <c r="AC181" s="209">
        <v>1.7606912074348315</v>
      </c>
      <c r="AD181" s="209">
        <v>1.3318587754034326</v>
      </c>
      <c r="AE181" s="209">
        <v>3.1767453322849803</v>
      </c>
      <c r="AF181" s="209">
        <v>-5.009099181073708</v>
      </c>
      <c r="AG181" s="209">
        <v>-5.6863355524689894</v>
      </c>
      <c r="AH181" s="209">
        <v>-2.6457780542612994</v>
      </c>
      <c r="AI181" s="209">
        <v>0.1851779403518492</v>
      </c>
      <c r="AJ181" s="209">
        <v>1.2534982102180265</v>
      </c>
    </row>
    <row r="182" spans="1:36" ht="12" customHeight="1">
      <c r="A182" s="182" t="s">
        <v>494</v>
      </c>
      <c r="B182" s="210"/>
      <c r="C182" s="210">
        <v>4.6888121459380869</v>
      </c>
      <c r="D182" s="210">
        <v>9.370960569992647</v>
      </c>
      <c r="E182" s="210">
        <v>8.4354577646309252</v>
      </c>
      <c r="F182" s="210">
        <v>6.6475891683434298</v>
      </c>
      <c r="G182" s="210">
        <v>9.8166106292952691</v>
      </c>
      <c r="H182" s="210">
        <v>5.8461015944461394</v>
      </c>
      <c r="I182" s="210">
        <v>-0.83203681715185951</v>
      </c>
      <c r="J182" s="210">
        <v>-8.2672008603301066</v>
      </c>
      <c r="K182" s="210">
        <v>3.8694676458188866</v>
      </c>
      <c r="L182" s="210">
        <v>7.0053398595131995</v>
      </c>
      <c r="M182" s="210">
        <v>6.0810184080946925</v>
      </c>
      <c r="N182" s="210">
        <v>6.4213840445338519</v>
      </c>
      <c r="O182" s="210">
        <v>6.7433696043212876</v>
      </c>
      <c r="P182" s="210">
        <v>7.3474758987275095</v>
      </c>
      <c r="Q182" s="210">
        <v>4.1933721012418061</v>
      </c>
      <c r="R182" s="210">
        <v>4.2046384874568048</v>
      </c>
      <c r="S182" s="210">
        <v>2.1454224768271644</v>
      </c>
      <c r="T182" s="210">
        <v>2.9879013524734432</v>
      </c>
      <c r="U182" s="210">
        <v>-1.5064583319320235</v>
      </c>
      <c r="V182" s="210">
        <v>6.3079623213610887</v>
      </c>
      <c r="W182" s="210">
        <v>4.3398511149250112</v>
      </c>
      <c r="X182" s="210">
        <v>7.363323713787679</v>
      </c>
      <c r="Y182" s="210">
        <v>3.2903680618528597</v>
      </c>
      <c r="Z182" s="210">
        <v>9.3584926331246265E-2</v>
      </c>
      <c r="AA182" s="210">
        <v>4.9481900011185758</v>
      </c>
      <c r="AB182" s="210">
        <v>3.8310438878023092</v>
      </c>
      <c r="AC182" s="210">
        <v>5.2223005154059337</v>
      </c>
      <c r="AD182" s="210">
        <v>3.8415936034499509</v>
      </c>
      <c r="AE182" s="210">
        <v>3.6752661132672273</v>
      </c>
      <c r="AF182" s="210">
        <v>-12.79154061535705</v>
      </c>
      <c r="AG182" s="210">
        <v>-1.7973768931993703</v>
      </c>
      <c r="AH182" s="210">
        <v>8.8470404784469991</v>
      </c>
      <c r="AI182" s="210">
        <v>9.5657850677700651</v>
      </c>
      <c r="AJ182" s="210">
        <v>6.5892588645581469</v>
      </c>
    </row>
    <row r="183" spans="1:36" ht="12" customHeight="1">
      <c r="A183" s="53" t="s">
        <v>495</v>
      </c>
      <c r="B183" s="209"/>
      <c r="C183" s="209">
        <v>3.8151251756623168</v>
      </c>
      <c r="D183" s="209">
        <v>16.728500284100406</v>
      </c>
      <c r="E183" s="209">
        <v>18.397090825793157</v>
      </c>
      <c r="F183" s="209">
        <v>29.382814578345318</v>
      </c>
      <c r="G183" s="209">
        <v>-0.41496490555810794</v>
      </c>
      <c r="H183" s="209">
        <v>-0.42889454074497735</v>
      </c>
      <c r="I183" s="209">
        <v>-9.2265495400392012</v>
      </c>
      <c r="J183" s="209">
        <v>-21.506224885003164</v>
      </c>
      <c r="K183" s="209">
        <v>17.74323698657318</v>
      </c>
      <c r="L183" s="209">
        <v>9.1014290850260693</v>
      </c>
      <c r="M183" s="209">
        <v>6.70483683283733</v>
      </c>
      <c r="N183" s="209">
        <v>9.7085504728816829</v>
      </c>
      <c r="O183" s="209">
        <v>-10.253342716396901</v>
      </c>
      <c r="P183" s="209">
        <v>37.175566533364702</v>
      </c>
      <c r="Q183" s="209">
        <v>-12.517863267405971</v>
      </c>
      <c r="R183" s="209">
        <v>5.1473050566432192</v>
      </c>
      <c r="S183" s="209">
        <v>0.361983920456737</v>
      </c>
      <c r="T183" s="209">
        <v>-10.063389602247668</v>
      </c>
      <c r="U183" s="209">
        <v>-8.963932563963553</v>
      </c>
      <c r="V183" s="209">
        <v>18.434909200911306</v>
      </c>
      <c r="W183" s="209">
        <v>0.40468056575460309</v>
      </c>
      <c r="X183" s="209">
        <v>15.369144056411031</v>
      </c>
      <c r="Y183" s="209">
        <v>-0.88889501391913939</v>
      </c>
      <c r="Z183" s="209">
        <v>11.854637985455454</v>
      </c>
      <c r="AA183" s="209">
        <v>12.625788606768822</v>
      </c>
      <c r="AB183" s="209">
        <v>20.60232452896831</v>
      </c>
      <c r="AC183" s="209">
        <v>10.115362263132127</v>
      </c>
      <c r="AD183" s="209">
        <v>8.6804026031234116</v>
      </c>
      <c r="AE183" s="209">
        <v>-3.1710525309534177</v>
      </c>
      <c r="AF183" s="209">
        <v>-65.544230716071212</v>
      </c>
      <c r="AG183" s="209">
        <v>-22.071700362169338</v>
      </c>
      <c r="AH183" s="209">
        <v>112.44815719034031</v>
      </c>
      <c r="AI183" s="209">
        <v>73.658377869465284</v>
      </c>
      <c r="AJ183" s="209">
        <v>32.499910306035815</v>
      </c>
    </row>
    <row r="184" spans="1:36" ht="12" customHeight="1">
      <c r="A184" s="184" t="s">
        <v>496</v>
      </c>
      <c r="B184" s="209"/>
      <c r="C184" s="209">
        <v>-2.7724544326346034</v>
      </c>
      <c r="D184" s="209">
        <v>5.4486094106818825</v>
      </c>
      <c r="E184" s="209">
        <v>17.831557451293605</v>
      </c>
      <c r="F184" s="209">
        <v>0.41580186866252689</v>
      </c>
      <c r="G184" s="209">
        <v>26.002143473540613</v>
      </c>
      <c r="H184" s="209">
        <v>12.86736074673442</v>
      </c>
      <c r="I184" s="209">
        <v>2.6630519887253428</v>
      </c>
      <c r="J184" s="209">
        <v>10.222408648483764</v>
      </c>
      <c r="K184" s="209">
        <v>5.3377443348901608</v>
      </c>
      <c r="L184" s="209">
        <v>7.3153709413218451</v>
      </c>
      <c r="M184" s="209">
        <v>8.1782082769068296</v>
      </c>
      <c r="N184" s="209">
        <v>9.7482141594172163</v>
      </c>
      <c r="O184" s="209">
        <v>-5.7216783847705415</v>
      </c>
      <c r="P184" s="209">
        <v>16.431239725348519</v>
      </c>
      <c r="Q184" s="209">
        <v>-2.6460012035283853</v>
      </c>
      <c r="R184" s="209">
        <v>21.925457785443129</v>
      </c>
      <c r="S184" s="209">
        <v>11.568204131395504</v>
      </c>
      <c r="T184" s="209">
        <v>0.64990191623535054</v>
      </c>
      <c r="U184" s="209">
        <v>-9.7829222797014523</v>
      </c>
      <c r="V184" s="209">
        <v>18.040058097667554</v>
      </c>
      <c r="W184" s="209">
        <v>27.675330933064785</v>
      </c>
      <c r="X184" s="209">
        <v>9.2632936119070308</v>
      </c>
      <c r="Y184" s="209">
        <v>20.600587334506429</v>
      </c>
      <c r="Z184" s="209">
        <v>-0.64471402108566167</v>
      </c>
      <c r="AA184" s="209">
        <v>22.142809423303888</v>
      </c>
      <c r="AB184" s="209">
        <v>12.161276566866519</v>
      </c>
      <c r="AC184" s="209">
        <v>16.939904527795477</v>
      </c>
      <c r="AD184" s="209">
        <v>1.4947641553146269</v>
      </c>
      <c r="AE184" s="209">
        <v>0.94713743536365769</v>
      </c>
      <c r="AF184" s="209">
        <v>-80.010687980318437</v>
      </c>
      <c r="AG184" s="209">
        <v>-66.690799123690155</v>
      </c>
      <c r="AH184" s="209">
        <v>311.22293036892808</v>
      </c>
      <c r="AI184" s="209">
        <v>97.580809443321897</v>
      </c>
      <c r="AJ184" s="209">
        <v>39.434276669973372</v>
      </c>
    </row>
    <row r="185" spans="1:36" ht="12" customHeight="1">
      <c r="A185" s="182" t="s">
        <v>497</v>
      </c>
      <c r="B185" s="210"/>
      <c r="C185" s="210">
        <v>5.2864567747375304</v>
      </c>
      <c r="D185" s="210">
        <v>9.8811688135293139</v>
      </c>
      <c r="E185" s="210">
        <v>8.0201493760432498</v>
      </c>
      <c r="F185" s="210">
        <v>7.8767298913441977</v>
      </c>
      <c r="G185" s="210">
        <v>8.2801441705908587</v>
      </c>
      <c r="H185" s="210">
        <v>5.0333554178879183</v>
      </c>
      <c r="I185" s="210">
        <v>-1.4099434260848085</v>
      </c>
      <c r="J185" s="210">
        <v>-10.199608827245584</v>
      </c>
      <c r="K185" s="210">
        <v>4.0657664579047008</v>
      </c>
      <c r="L185" s="210">
        <v>7.0377505354153982</v>
      </c>
      <c r="M185" s="210">
        <v>5.8958431632998725</v>
      </c>
      <c r="N185" s="210">
        <v>6.2219142239518703</v>
      </c>
      <c r="O185" s="210">
        <v>7.3463502740408444</v>
      </c>
      <c r="P185" s="210">
        <v>7.4283181312091813</v>
      </c>
      <c r="Q185" s="210">
        <v>4.2008356088624623</v>
      </c>
      <c r="R185" s="210">
        <v>2.800712773004193</v>
      </c>
      <c r="S185" s="210">
        <v>1.191563787875566</v>
      </c>
      <c r="T185" s="210">
        <v>2.8334326921471984</v>
      </c>
      <c r="U185" s="210">
        <v>-0.89868542787974093</v>
      </c>
      <c r="V185" s="210">
        <v>5.4513261875502934</v>
      </c>
      <c r="W185" s="210">
        <v>1.8340597383829049</v>
      </c>
      <c r="X185" s="210">
        <v>7.3329577208288441</v>
      </c>
      <c r="Y185" s="210">
        <v>0.95447479919718603</v>
      </c>
      <c r="Z185" s="210">
        <v>0.53324067133451081</v>
      </c>
      <c r="AA185" s="210">
        <v>2.6045412922065481</v>
      </c>
      <c r="AB185" s="210">
        <v>2.8806896987150594</v>
      </c>
      <c r="AC185" s="210">
        <v>3.0877313289296779</v>
      </c>
      <c r="AD185" s="210">
        <v>4.5743496975929361</v>
      </c>
      <c r="AE185" s="210">
        <v>3.9660172664518001</v>
      </c>
      <c r="AF185" s="210">
        <v>-0.77932556421707488</v>
      </c>
      <c r="AG185" s="210">
        <v>0.60415420547437293</v>
      </c>
      <c r="AH185" s="210">
        <v>6.2883247236337638</v>
      </c>
      <c r="AI185" s="210">
        <v>6.7011556156360683</v>
      </c>
      <c r="AJ185" s="210">
        <v>4.4332457467511404</v>
      </c>
    </row>
    <row r="186" spans="1:36" ht="12" customHeight="1">
      <c r="A186" s="200" t="s">
        <v>506</v>
      </c>
      <c r="B186" s="211"/>
      <c r="C186" s="211">
        <v>0.80055176490874658</v>
      </c>
      <c r="D186" s="211">
        <v>21.598406724989005</v>
      </c>
      <c r="E186" s="211">
        <v>18.81713407220586</v>
      </c>
      <c r="F186" s="211">
        <v>7.7062614166835743</v>
      </c>
      <c r="G186" s="211">
        <v>24.567664228705127</v>
      </c>
      <c r="H186" s="211">
        <v>0.89095493224078837</v>
      </c>
      <c r="I186" s="211">
        <v>-24.722375807101557</v>
      </c>
      <c r="J186" s="211">
        <v>-41.872074494572253</v>
      </c>
      <c r="K186" s="211">
        <v>20.514852333326189</v>
      </c>
      <c r="L186" s="211">
        <v>14.877736707421093</v>
      </c>
      <c r="M186" s="211">
        <v>12.919992574716915</v>
      </c>
      <c r="N186" s="211">
        <v>23.501744387820338</v>
      </c>
      <c r="O186" s="211">
        <v>20.054796749169924</v>
      </c>
      <c r="P186" s="211">
        <v>14.484759449695559</v>
      </c>
      <c r="Q186" s="211">
        <v>-1.160807480819102</v>
      </c>
      <c r="R186" s="211">
        <v>-1.0067799101274062</v>
      </c>
      <c r="S186" s="211">
        <v>-2.512716174974571</v>
      </c>
      <c r="T186" s="211">
        <v>10.005048354208327</v>
      </c>
      <c r="U186" s="211">
        <v>-6.1444034806150967</v>
      </c>
      <c r="V186" s="211">
        <v>26.13008085664336</v>
      </c>
      <c r="W186" s="211">
        <v>10.377119442453164</v>
      </c>
      <c r="X186" s="211">
        <v>34.141139444169738</v>
      </c>
      <c r="Y186" s="211">
        <v>0.1777217389523571</v>
      </c>
      <c r="Z186" s="211">
        <v>-19.655612468388071</v>
      </c>
      <c r="AA186" s="211">
        <v>-2.2829498430721884</v>
      </c>
      <c r="AB186" s="211">
        <v>0.98458036307098951</v>
      </c>
      <c r="AC186" s="211">
        <v>13.569988121218813</v>
      </c>
      <c r="AD186" s="211">
        <v>10.054680962851975</v>
      </c>
      <c r="AE186" s="211">
        <v>2.2925654808213665</v>
      </c>
      <c r="AF186" s="211">
        <v>-16.767041517880926</v>
      </c>
      <c r="AG186" s="211">
        <v>-4.4876598440022946</v>
      </c>
      <c r="AH186" s="211">
        <v>5.8106751609899021</v>
      </c>
      <c r="AI186" s="211">
        <v>2.435582832591578</v>
      </c>
      <c r="AJ186" s="211">
        <v>-9.1825339774987924</v>
      </c>
    </row>
    <row r="187" spans="1:36" ht="12" customHeight="1">
      <c r="A187" s="200" t="s">
        <v>505</v>
      </c>
      <c r="B187" s="211"/>
      <c r="C187" s="211">
        <v>-0.75221433093669532</v>
      </c>
      <c r="D187" s="211">
        <v>17.506584390730694</v>
      </c>
      <c r="E187" s="211">
        <v>11.907206243583616</v>
      </c>
      <c r="F187" s="211">
        <v>8.5758885686839648</v>
      </c>
      <c r="G187" s="211">
        <v>13.25075755900113</v>
      </c>
      <c r="H187" s="211">
        <v>4.4717177911714145</v>
      </c>
      <c r="I187" s="211">
        <v>-5.239720777545557</v>
      </c>
      <c r="J187" s="211">
        <v>-7.6265669203726247</v>
      </c>
      <c r="K187" s="211">
        <v>4.9847510187344568</v>
      </c>
      <c r="L187" s="211">
        <v>6.9630244442274432</v>
      </c>
      <c r="M187" s="211">
        <v>7.5569232173694729</v>
      </c>
      <c r="N187" s="211">
        <v>3.3773628277898666</v>
      </c>
      <c r="O187" s="211">
        <v>7.7922788772385871</v>
      </c>
      <c r="P187" s="211">
        <v>8.2156696594338712</v>
      </c>
      <c r="Q187" s="211">
        <v>11.797759399378265</v>
      </c>
      <c r="R187" s="211">
        <v>9.8880401250760741</v>
      </c>
      <c r="S187" s="211">
        <v>2.5220696010045458</v>
      </c>
      <c r="T187" s="211">
        <v>4.4664665736831921</v>
      </c>
      <c r="U187" s="211">
        <v>-5.4340921299278477</v>
      </c>
      <c r="V187" s="211">
        <v>6.9017533687353989</v>
      </c>
      <c r="W187" s="211">
        <v>5.3380986923190505</v>
      </c>
      <c r="X187" s="211">
        <v>3.7543797957979166</v>
      </c>
      <c r="Y187" s="211">
        <v>-0.9439195963679623</v>
      </c>
      <c r="Z187" s="211">
        <v>2.27363447517412</v>
      </c>
      <c r="AA187" s="211">
        <v>4.2848836283115475</v>
      </c>
      <c r="AB187" s="211">
        <v>1.177578088302127</v>
      </c>
      <c r="AC187" s="211">
        <v>2.8010696983593988</v>
      </c>
      <c r="AD187" s="211">
        <v>3.7039824787823221</v>
      </c>
      <c r="AE187" s="211">
        <v>2.9896244735672752</v>
      </c>
      <c r="AF187" s="211">
        <v>-10.798332688754243</v>
      </c>
      <c r="AG187" s="211">
        <v>-4.6183373060758868</v>
      </c>
      <c r="AH187" s="211">
        <v>2.4774438064914932</v>
      </c>
      <c r="AI187" s="211">
        <v>1.8269134093906558</v>
      </c>
      <c r="AJ187" s="211">
        <v>4.2000635023890851</v>
      </c>
    </row>
    <row r="188" spans="1:36" ht="12" customHeight="1">
      <c r="A188" s="200" t="s">
        <v>503</v>
      </c>
      <c r="B188" s="211"/>
      <c r="C188" s="211">
        <v>4.7391449457616801</v>
      </c>
      <c r="D188" s="211">
        <v>6.9359739700978906</v>
      </c>
      <c r="E188" s="211">
        <v>6.7618284849254593</v>
      </c>
      <c r="F188" s="211">
        <v>6.1728104276509868</v>
      </c>
      <c r="G188" s="211">
        <v>8.4065966976580171</v>
      </c>
      <c r="H188" s="211">
        <v>6.4689445029370916</v>
      </c>
      <c r="I188" s="211">
        <v>4.1598033355308814</v>
      </c>
      <c r="J188" s="211">
        <v>-2.9535752081259261</v>
      </c>
      <c r="K188" s="211">
        <v>2.418933912135742</v>
      </c>
      <c r="L188" s="211">
        <v>5.8814410500617242</v>
      </c>
      <c r="M188" s="211">
        <v>6.3244928894495871</v>
      </c>
      <c r="N188" s="211">
        <v>5.7361341987915324</v>
      </c>
      <c r="O188" s="211">
        <v>6.7638384383475767</v>
      </c>
      <c r="P188" s="211">
        <v>4.4968515100407558</v>
      </c>
      <c r="Q188" s="211">
        <v>5.5175537558872492</v>
      </c>
      <c r="R188" s="211">
        <v>3.3741396556635266</v>
      </c>
      <c r="S188" s="211">
        <v>1.0668982156417144</v>
      </c>
      <c r="T188" s="211">
        <v>0.88856256269203016</v>
      </c>
      <c r="U188" s="211">
        <v>-1.5101485198294569</v>
      </c>
      <c r="V188" s="211">
        <v>2.9102715202671874</v>
      </c>
      <c r="W188" s="211">
        <v>1.2485529348372779</v>
      </c>
      <c r="X188" s="211">
        <v>2.840742416939861</v>
      </c>
      <c r="Y188" s="211">
        <v>0.63980219964759044</v>
      </c>
      <c r="Z188" s="211">
        <v>1.4181547715905083</v>
      </c>
      <c r="AA188" s="211">
        <v>3.745434602504119</v>
      </c>
      <c r="AB188" s="211">
        <v>2.8177188309818462</v>
      </c>
      <c r="AC188" s="211">
        <v>2.3247533200603954</v>
      </c>
      <c r="AD188" s="211">
        <v>1.7281533988709583</v>
      </c>
      <c r="AE188" s="211">
        <v>2.9465932921481652</v>
      </c>
      <c r="AF188" s="211">
        <v>1.7057559501630664</v>
      </c>
      <c r="AG188" s="211">
        <v>2.0824958634634356</v>
      </c>
      <c r="AH188" s="211">
        <v>3.0992992003854312</v>
      </c>
      <c r="AI188" s="211">
        <v>3.381973995159143</v>
      </c>
      <c r="AJ188" s="211">
        <v>2.8050716004488692</v>
      </c>
    </row>
    <row r="189" spans="1:36" ht="12" customHeight="1">
      <c r="A189" s="204" t="s">
        <v>504</v>
      </c>
      <c r="B189" s="212"/>
      <c r="C189" s="212">
        <v>7.9916286631805349</v>
      </c>
      <c r="D189" s="212">
        <v>8.3071735472242807</v>
      </c>
      <c r="E189" s="212">
        <v>5.7655471024387026</v>
      </c>
      <c r="F189" s="212">
        <v>9.144081667654703</v>
      </c>
      <c r="G189" s="212">
        <v>2.9574605636340863</v>
      </c>
      <c r="H189" s="212">
        <v>5.1103754498920324</v>
      </c>
      <c r="I189" s="212">
        <v>0.71008289298409011</v>
      </c>
      <c r="J189" s="212">
        <v>-11.164621752206202</v>
      </c>
      <c r="K189" s="212">
        <v>3.5054432677600715</v>
      </c>
      <c r="L189" s="212">
        <v>7.0628539288499042</v>
      </c>
      <c r="M189" s="212">
        <v>4.0853672611841176</v>
      </c>
      <c r="N189" s="212">
        <v>4.4705797781954999</v>
      </c>
      <c r="O189" s="212">
        <v>5.2817625688366121</v>
      </c>
      <c r="P189" s="212">
        <v>8.5019235168270342</v>
      </c>
      <c r="Q189" s="212">
        <v>2.5848910306113879</v>
      </c>
      <c r="R189" s="212">
        <v>1.4584587861085367</v>
      </c>
      <c r="S189" s="212">
        <v>1.8203243903520274</v>
      </c>
      <c r="T189" s="212">
        <v>3.118065137968614</v>
      </c>
      <c r="U189" s="212">
        <v>2.0214056016719155</v>
      </c>
      <c r="V189" s="212">
        <v>3.8766654021680438</v>
      </c>
      <c r="W189" s="212">
        <v>-0.33143968212776542</v>
      </c>
      <c r="X189" s="212">
        <v>6.8283778674795599</v>
      </c>
      <c r="Y189" s="212">
        <v>2.0538644424523511</v>
      </c>
      <c r="Z189" s="212">
        <v>5.4869724314682315</v>
      </c>
      <c r="AA189" s="212">
        <v>2.002703289807144</v>
      </c>
      <c r="AB189" s="212">
        <v>3.7837955511427452</v>
      </c>
      <c r="AC189" s="212">
        <v>1.6724198468757123</v>
      </c>
      <c r="AD189" s="212">
        <v>6.8258653986740683</v>
      </c>
      <c r="AE189" s="212">
        <v>5.7689788652565568</v>
      </c>
      <c r="AF189" s="212">
        <v>2.4696052704177305</v>
      </c>
      <c r="AG189" s="212">
        <v>0.95053815923779439</v>
      </c>
      <c r="AH189" s="212">
        <v>10.736436324621849</v>
      </c>
      <c r="AI189" s="212">
        <v>11.903110973426251</v>
      </c>
      <c r="AJ189" s="212">
        <v>8.4085530107121684</v>
      </c>
    </row>
    <row r="190" spans="1:36" ht="12" customHeight="1">
      <c r="Q190" s="153"/>
      <c r="R190" s="153"/>
      <c r="S190" s="153"/>
      <c r="T190" s="153"/>
      <c r="U190" s="153"/>
      <c r="V190" s="153"/>
      <c r="W190" s="153"/>
      <c r="X190" s="153"/>
      <c r="Y190" s="153"/>
      <c r="Z190" s="153"/>
      <c r="AA190" s="153"/>
      <c r="AB190" s="153"/>
      <c r="AC190" s="153"/>
      <c r="AD190" s="153"/>
      <c r="AE190" s="153"/>
      <c r="AF190" s="153"/>
      <c r="AG190" s="153"/>
      <c r="AH190" s="153"/>
      <c r="AI190" s="153"/>
      <c r="AJ190" s="153"/>
    </row>
    <row r="192" spans="1:36" ht="12" customHeight="1">
      <c r="Q192" s="153"/>
      <c r="R192" s="153"/>
      <c r="S192" s="153"/>
      <c r="T192" s="153"/>
      <c r="U192" s="153"/>
      <c r="V192" s="153"/>
      <c r="W192" s="153"/>
      <c r="X192" s="153"/>
      <c r="Y192" s="153"/>
      <c r="Z192" s="153"/>
      <c r="AA192" s="153"/>
      <c r="AB192" s="153"/>
      <c r="AC192" s="153"/>
      <c r="AD192" s="153"/>
      <c r="AE192" s="153"/>
      <c r="AF192" s="153"/>
      <c r="AG192" s="153"/>
      <c r="AH192" s="153"/>
      <c r="AI192" s="153"/>
      <c r="AJ192" s="153"/>
    </row>
    <row r="193" spans="17:36" ht="12" customHeight="1">
      <c r="Q193" s="153"/>
      <c r="R193" s="153"/>
      <c r="S193" s="153"/>
      <c r="T193" s="153"/>
      <c r="U193" s="153"/>
      <c r="V193" s="153"/>
      <c r="W193" s="153"/>
      <c r="X193" s="153"/>
      <c r="Y193" s="153"/>
      <c r="Z193" s="153"/>
      <c r="AA193" s="214"/>
      <c r="AB193" s="153"/>
      <c r="AC193" s="153"/>
      <c r="AD193" s="153"/>
      <c r="AE193" s="153"/>
      <c r="AF193" s="153"/>
      <c r="AG193" s="153"/>
      <c r="AH193" s="153"/>
      <c r="AI193" s="153"/>
      <c r="AJ193" s="153"/>
    </row>
    <row r="194" spans="17:36" ht="12" customHeight="1">
      <c r="Q194" s="153"/>
      <c r="R194" s="153"/>
      <c r="S194" s="153"/>
      <c r="T194" s="153"/>
      <c r="U194" s="153"/>
      <c r="V194" s="153"/>
      <c r="W194" s="153"/>
      <c r="X194" s="153"/>
      <c r="Y194" s="153"/>
      <c r="Z194" s="153"/>
      <c r="AA194" s="214"/>
      <c r="AB194" s="153"/>
      <c r="AC194" s="153"/>
      <c r="AD194" s="153"/>
      <c r="AE194" s="153"/>
      <c r="AF194" s="153"/>
      <c r="AG194" s="153"/>
      <c r="AH194" s="153"/>
      <c r="AI194" s="153"/>
      <c r="AJ194" s="153"/>
    </row>
    <row r="195" spans="17:36" ht="12" customHeight="1">
      <c r="Q195" s="153"/>
      <c r="R195" s="153"/>
      <c r="S195" s="153"/>
      <c r="T195" s="153"/>
      <c r="U195" s="153"/>
      <c r="V195" s="153"/>
      <c r="W195" s="153"/>
      <c r="X195" s="153"/>
      <c r="Y195" s="153"/>
      <c r="Z195" s="153"/>
      <c r="AA195" s="214"/>
      <c r="AB195" s="153"/>
      <c r="AC195" s="153"/>
      <c r="AD195" s="153"/>
      <c r="AE195" s="153"/>
      <c r="AF195" s="153"/>
      <c r="AG195" s="153"/>
      <c r="AH195" s="153"/>
      <c r="AI195" s="153"/>
      <c r="AJ195" s="153"/>
    </row>
    <row r="196" spans="17:36" ht="12" customHeight="1">
      <c r="Q196" s="153"/>
      <c r="R196" s="153"/>
      <c r="S196" s="153"/>
      <c r="T196" s="153"/>
      <c r="U196" s="153"/>
      <c r="V196" s="153"/>
      <c r="W196" s="153"/>
      <c r="X196" s="153"/>
      <c r="Y196" s="153"/>
      <c r="Z196" s="153"/>
      <c r="AA196"/>
      <c r="AB196" s="153"/>
      <c r="AC196" s="153"/>
      <c r="AD196" s="153"/>
      <c r="AE196" s="153"/>
      <c r="AF196" s="153"/>
      <c r="AG196" s="153"/>
      <c r="AH196" s="153"/>
      <c r="AI196" s="153"/>
      <c r="AJ196" s="153"/>
    </row>
    <row r="197" spans="17:36" ht="12" customHeight="1">
      <c r="Q197" s="153"/>
      <c r="R197" s="153"/>
      <c r="S197" s="153"/>
      <c r="T197" s="153"/>
      <c r="U197" s="153"/>
      <c r="V197" s="153"/>
      <c r="W197" s="153"/>
      <c r="X197" s="153"/>
      <c r="Y197" s="153"/>
      <c r="Z197" s="153"/>
      <c r="AA197" s="214"/>
      <c r="AB197" s="153"/>
      <c r="AC197" s="153"/>
      <c r="AD197" s="153"/>
      <c r="AE197" s="153"/>
      <c r="AF197" s="153"/>
      <c r="AG197" s="153"/>
      <c r="AH197" s="153"/>
      <c r="AI197" s="153"/>
      <c r="AJ197" s="153"/>
    </row>
    <row r="198" spans="17:36" ht="12" customHeight="1">
      <c r="Q198" s="153"/>
      <c r="R198" s="153"/>
      <c r="S198" s="153"/>
      <c r="T198" s="153"/>
      <c r="U198" s="153"/>
      <c r="V198" s="153"/>
      <c r="W198" s="153"/>
      <c r="X198" s="153"/>
      <c r="Y198" s="153"/>
      <c r="Z198" s="153"/>
      <c r="AA198" s="153"/>
      <c r="AB198" s="153"/>
      <c r="AC198" s="153"/>
      <c r="AD198" s="153"/>
      <c r="AE198" s="153"/>
      <c r="AF198" s="153"/>
      <c r="AG198" s="153"/>
      <c r="AH198" s="153"/>
      <c r="AI198" s="153"/>
      <c r="AJ198" s="15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2" manualBreakCount="2">
    <brk id="62" max="26" man="1"/>
    <brk id="129" max="2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DECC0-25EA-43A3-9926-0D55937A8A38}">
  <dimension ref="A1:AJ172"/>
  <sheetViews>
    <sheetView zoomScale="90" zoomScaleNormal="90" zoomScaleSheetLayoutView="100" workbookViewId="0">
      <pane xSplit="1" ySplit="4" topLeftCell="J5" activePane="bottomRight" state="frozen"/>
      <selection activeCell="A14" sqref="A14:J14"/>
      <selection pane="topRight" activeCell="A14" sqref="A14:J14"/>
      <selection pane="bottomLeft" activeCell="A14" sqref="A14:J14"/>
      <selection pane="bottomRight" activeCell="AD9" sqref="AD9"/>
    </sheetView>
  </sheetViews>
  <sheetFormatPr defaultColWidth="7.75" defaultRowHeight="12" customHeight="1"/>
  <cols>
    <col min="1" max="1" width="33.25" style="50" customWidth="1"/>
    <col min="2" max="16" width="7.125" style="50" customWidth="1"/>
    <col min="17" max="22" width="7.625" style="50" bestFit="1" customWidth="1"/>
    <col min="23" max="36" width="8" style="50" customWidth="1"/>
    <col min="37" max="16384" width="7.75" style="50"/>
  </cols>
  <sheetData>
    <row r="1" spans="1:36" ht="12" customHeight="1">
      <c r="A1" s="215" t="s">
        <v>512</v>
      </c>
    </row>
    <row r="2" spans="1:36" ht="12" customHeight="1">
      <c r="A2" s="215" t="s">
        <v>225</v>
      </c>
    </row>
    <row r="3" spans="1:36" ht="12" customHeight="1">
      <c r="A3" s="50" t="s">
        <v>219</v>
      </c>
      <c r="O3" s="59"/>
      <c r="P3" s="59"/>
      <c r="V3" s="49"/>
      <c r="W3" s="36"/>
      <c r="X3" s="38"/>
      <c r="Y3" s="38"/>
      <c r="Z3" s="38"/>
      <c r="AA3" s="38"/>
      <c r="AB3" s="38"/>
      <c r="AC3" s="38"/>
      <c r="AD3" s="38"/>
      <c r="AE3" s="38"/>
      <c r="AF3" s="38"/>
      <c r="AH3" s="54"/>
      <c r="AI3" s="38"/>
      <c r="AJ3" s="38" t="s">
        <v>213</v>
      </c>
    </row>
    <row r="4" spans="1:36" ht="12" customHeight="1">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40">
        <v>2004</v>
      </c>
      <c r="Q4" s="40">
        <v>2005</v>
      </c>
      <c r="R4" s="40">
        <v>2006</v>
      </c>
      <c r="S4" s="40">
        <v>2007</v>
      </c>
      <c r="T4" s="40">
        <v>2008</v>
      </c>
      <c r="U4" s="40">
        <v>2009</v>
      </c>
      <c r="V4" s="40">
        <v>2010</v>
      </c>
      <c r="W4" s="40">
        <v>2011</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ht="12" customHeight="1">
      <c r="A5" s="181" t="s">
        <v>513</v>
      </c>
      <c r="B5" s="216"/>
      <c r="C5" s="216"/>
      <c r="D5" s="216"/>
      <c r="E5" s="216"/>
      <c r="F5" s="216"/>
      <c r="G5" s="216"/>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16"/>
      <c r="AJ5" s="216"/>
    </row>
    <row r="6" spans="1:36" ht="12" customHeight="1">
      <c r="A6" s="188" t="s">
        <v>212</v>
      </c>
      <c r="B6" s="156">
        <v>138369</v>
      </c>
      <c r="C6" s="156">
        <v>155791</v>
      </c>
      <c r="D6" s="156">
        <v>191840</v>
      </c>
      <c r="E6" s="156">
        <v>220158</v>
      </c>
      <c r="F6" s="156">
        <v>236957</v>
      </c>
      <c r="G6" s="156">
        <v>295387</v>
      </c>
      <c r="H6" s="156">
        <v>316529</v>
      </c>
      <c r="I6" s="156">
        <v>339449</v>
      </c>
      <c r="J6" s="156">
        <v>372382</v>
      </c>
      <c r="K6" s="156">
        <v>389233</v>
      </c>
      <c r="L6" s="156">
        <v>403748</v>
      </c>
      <c r="M6" s="156">
        <v>421734</v>
      </c>
      <c r="N6" s="156">
        <v>452328</v>
      </c>
      <c r="O6" s="156">
        <v>478914</v>
      </c>
      <c r="P6" s="156">
        <v>544595</v>
      </c>
      <c r="Q6" s="156">
        <v>608680</v>
      </c>
      <c r="R6" s="156">
        <v>676523</v>
      </c>
      <c r="S6" s="156">
        <v>750646</v>
      </c>
      <c r="T6" s="156">
        <v>803101</v>
      </c>
      <c r="U6" s="156">
        <v>868511</v>
      </c>
      <c r="V6" s="156">
        <v>926078</v>
      </c>
      <c r="W6" s="156">
        <v>995458</v>
      </c>
      <c r="X6" s="156">
        <v>1087339</v>
      </c>
      <c r="Y6" s="156">
        <v>1140263</v>
      </c>
      <c r="Z6" s="156">
        <v>1228295</v>
      </c>
      <c r="AA6" s="156">
        <v>1297373</v>
      </c>
      <c r="AB6" s="156">
        <v>1350895</v>
      </c>
      <c r="AC6" s="156">
        <v>1402532</v>
      </c>
      <c r="AD6" s="156">
        <v>1462566</v>
      </c>
      <c r="AE6" s="156">
        <v>1524086</v>
      </c>
      <c r="AF6" s="156">
        <v>1582089</v>
      </c>
      <c r="AG6" s="156">
        <v>1628234</v>
      </c>
      <c r="AH6" s="156">
        <v>1686529</v>
      </c>
      <c r="AI6" s="156">
        <v>1744346</v>
      </c>
      <c r="AJ6" s="156">
        <v>1809181</v>
      </c>
    </row>
    <row r="7" spans="1:36" ht="12" customHeight="1">
      <c r="A7" s="188" t="s">
        <v>514</v>
      </c>
      <c r="B7" s="156">
        <v>21865</v>
      </c>
      <c r="C7" s="156">
        <v>26513</v>
      </c>
      <c r="D7" s="156">
        <v>30465</v>
      </c>
      <c r="E7" s="156">
        <v>35947</v>
      </c>
      <c r="F7" s="156">
        <v>43119</v>
      </c>
      <c r="G7" s="156">
        <v>49961</v>
      </c>
      <c r="H7" s="156">
        <v>58289</v>
      </c>
      <c r="I7" s="156">
        <v>70939</v>
      </c>
      <c r="J7" s="156">
        <v>87964</v>
      </c>
      <c r="K7" s="156">
        <v>97059</v>
      </c>
      <c r="L7" s="156">
        <v>105974</v>
      </c>
      <c r="M7" s="156">
        <v>112261</v>
      </c>
      <c r="N7" s="156">
        <v>114773</v>
      </c>
      <c r="O7" s="156">
        <v>120282</v>
      </c>
      <c r="P7" s="156">
        <v>127587</v>
      </c>
      <c r="Q7" s="156">
        <v>138473</v>
      </c>
      <c r="R7" s="156">
        <v>148624</v>
      </c>
      <c r="S7" s="156">
        <v>157179</v>
      </c>
      <c r="T7" s="156">
        <v>178015</v>
      </c>
      <c r="U7" s="156">
        <v>183615</v>
      </c>
      <c r="V7" s="156">
        <v>193277</v>
      </c>
      <c r="W7" s="156">
        <v>209493</v>
      </c>
      <c r="X7" s="156">
        <v>232355</v>
      </c>
      <c r="Y7" s="156">
        <v>245156</v>
      </c>
      <c r="Z7" s="156">
        <v>249347</v>
      </c>
      <c r="AA7" s="156">
        <v>261017</v>
      </c>
      <c r="AB7" s="156">
        <v>273413</v>
      </c>
      <c r="AC7" s="156">
        <v>286657</v>
      </c>
      <c r="AD7" s="156">
        <v>300641</v>
      </c>
      <c r="AE7" s="156">
        <v>310087</v>
      </c>
      <c r="AF7" s="156">
        <v>317952</v>
      </c>
      <c r="AG7" s="156">
        <v>325420</v>
      </c>
      <c r="AH7" s="156">
        <v>334513</v>
      </c>
      <c r="AI7" s="156">
        <v>338871</v>
      </c>
      <c r="AJ7" s="156">
        <v>342870</v>
      </c>
    </row>
    <row r="8" spans="1:36" ht="12" customHeight="1">
      <c r="A8" s="188" t="s">
        <v>515</v>
      </c>
      <c r="B8" s="156">
        <v>73541</v>
      </c>
      <c r="C8" s="156">
        <v>83129</v>
      </c>
      <c r="D8" s="156">
        <v>97886</v>
      </c>
      <c r="E8" s="156">
        <v>108551</v>
      </c>
      <c r="F8" s="156">
        <v>132131</v>
      </c>
      <c r="G8" s="156">
        <v>138744</v>
      </c>
      <c r="H8" s="156">
        <v>169369</v>
      </c>
      <c r="I8" s="156">
        <v>163995</v>
      </c>
      <c r="J8" s="156">
        <v>160018</v>
      </c>
      <c r="K8" s="156">
        <v>166944</v>
      </c>
      <c r="L8" s="156">
        <v>181750</v>
      </c>
      <c r="M8" s="156">
        <v>188339</v>
      </c>
      <c r="N8" s="156">
        <v>181690</v>
      </c>
      <c r="O8" s="156">
        <v>193848</v>
      </c>
      <c r="P8" s="156">
        <v>215978</v>
      </c>
      <c r="Q8" s="156">
        <v>254703</v>
      </c>
      <c r="R8" s="156">
        <v>269635</v>
      </c>
      <c r="S8" s="156">
        <v>299395</v>
      </c>
      <c r="T8" s="156">
        <v>328960</v>
      </c>
      <c r="U8" s="156">
        <v>394728</v>
      </c>
      <c r="V8" s="156">
        <v>446794</v>
      </c>
      <c r="W8" s="156">
        <v>484161</v>
      </c>
      <c r="X8" s="156">
        <v>532817</v>
      </c>
      <c r="Y8" s="156">
        <v>590214</v>
      </c>
      <c r="Z8" s="156">
        <v>621383</v>
      </c>
      <c r="AA8" s="156">
        <v>680722</v>
      </c>
      <c r="AB8" s="156">
        <v>716827</v>
      </c>
      <c r="AC8" s="156">
        <v>716662</v>
      </c>
      <c r="AD8" s="156">
        <v>794731</v>
      </c>
      <c r="AE8" s="156">
        <v>805540</v>
      </c>
      <c r="AF8" s="156">
        <v>808402</v>
      </c>
      <c r="AG8" s="156">
        <v>829946</v>
      </c>
      <c r="AH8" s="156">
        <v>857520</v>
      </c>
      <c r="AI8" s="156">
        <v>851366</v>
      </c>
      <c r="AJ8" s="156">
        <v>871234</v>
      </c>
    </row>
    <row r="9" spans="1:36" ht="12" customHeight="1">
      <c r="A9" s="188" t="s">
        <v>516</v>
      </c>
      <c r="B9" s="156">
        <v>7937</v>
      </c>
      <c r="C9" s="156">
        <v>10022</v>
      </c>
      <c r="D9" s="156">
        <v>10452</v>
      </c>
      <c r="E9" s="156">
        <v>9190</v>
      </c>
      <c r="F9" s="156">
        <v>8568</v>
      </c>
      <c r="G9" s="156">
        <v>14659</v>
      </c>
      <c r="H9" s="156">
        <v>15197</v>
      </c>
      <c r="I9" s="156">
        <v>16654</v>
      </c>
      <c r="J9" s="156">
        <v>17364</v>
      </c>
      <c r="K9" s="156">
        <v>15007</v>
      </c>
      <c r="L9" s="156">
        <v>16801</v>
      </c>
      <c r="M9" s="156">
        <v>19283</v>
      </c>
      <c r="N9" s="156">
        <v>21283</v>
      </c>
      <c r="O9" s="156">
        <v>20602</v>
      </c>
      <c r="P9" s="156">
        <v>23081</v>
      </c>
      <c r="Q9" s="156">
        <v>28784</v>
      </c>
      <c r="R9" s="156">
        <v>33407</v>
      </c>
      <c r="S9" s="156">
        <v>36449</v>
      </c>
      <c r="T9" s="156">
        <v>37027</v>
      </c>
      <c r="U9" s="156">
        <v>71451</v>
      </c>
      <c r="V9" s="156">
        <v>72466</v>
      </c>
      <c r="W9" s="156">
        <v>77384</v>
      </c>
      <c r="X9" s="156">
        <v>77388</v>
      </c>
      <c r="Y9" s="156">
        <v>100156</v>
      </c>
      <c r="Z9" s="156">
        <v>105072</v>
      </c>
      <c r="AA9" s="156">
        <v>129347</v>
      </c>
      <c r="AB9" s="156">
        <v>140669</v>
      </c>
      <c r="AC9" s="156">
        <v>151516</v>
      </c>
      <c r="AD9" s="156">
        <v>177879</v>
      </c>
      <c r="AE9" s="156">
        <v>187973</v>
      </c>
      <c r="AF9" s="156">
        <v>210792</v>
      </c>
      <c r="AG9" s="156">
        <v>232985</v>
      </c>
      <c r="AH9" s="156">
        <v>246917</v>
      </c>
      <c r="AI9" s="156">
        <v>261323</v>
      </c>
      <c r="AJ9" s="156">
        <v>265810</v>
      </c>
    </row>
    <row r="10" spans="1:36" ht="12" customHeight="1">
      <c r="A10" s="188" t="s">
        <v>517</v>
      </c>
      <c r="B10" s="156">
        <v>773</v>
      </c>
      <c r="C10" s="156">
        <v>1907</v>
      </c>
      <c r="D10" s="156">
        <v>2908</v>
      </c>
      <c r="E10" s="156">
        <v>3553</v>
      </c>
      <c r="F10" s="156">
        <v>4090</v>
      </c>
      <c r="G10" s="156">
        <v>5076</v>
      </c>
      <c r="H10" s="156">
        <v>8358</v>
      </c>
      <c r="I10" s="156">
        <v>11457</v>
      </c>
      <c r="J10" s="156">
        <v>11234</v>
      </c>
      <c r="K10" s="156">
        <v>11704</v>
      </c>
      <c r="L10" s="156">
        <v>13605</v>
      </c>
      <c r="M10" s="156">
        <v>17163</v>
      </c>
      <c r="N10" s="156">
        <v>32484</v>
      </c>
      <c r="O10" s="156">
        <v>44105</v>
      </c>
      <c r="P10" s="156">
        <v>46886</v>
      </c>
      <c r="Q10" s="156">
        <v>66571</v>
      </c>
      <c r="R10" s="156">
        <v>72903</v>
      </c>
      <c r="S10" s="156">
        <v>93189</v>
      </c>
      <c r="T10" s="156">
        <v>119117</v>
      </c>
      <c r="U10" s="156">
        <v>168059</v>
      </c>
      <c r="V10" s="156">
        <v>214094</v>
      </c>
      <c r="W10" s="156">
        <v>213408</v>
      </c>
      <c r="X10" s="156">
        <v>245671</v>
      </c>
      <c r="Y10" s="156">
        <v>237892</v>
      </c>
      <c r="Z10" s="156">
        <v>244131</v>
      </c>
      <c r="AA10" s="156">
        <v>243277</v>
      </c>
      <c r="AB10" s="156">
        <v>260220</v>
      </c>
      <c r="AC10" s="156">
        <v>270068</v>
      </c>
      <c r="AD10" s="156">
        <v>268161</v>
      </c>
      <c r="AE10" s="156">
        <v>279132</v>
      </c>
      <c r="AF10" s="156">
        <v>289258</v>
      </c>
      <c r="AG10" s="156">
        <v>401045</v>
      </c>
      <c r="AH10" s="156">
        <v>447311</v>
      </c>
      <c r="AI10" s="156">
        <v>311128</v>
      </c>
      <c r="AJ10" s="156">
        <v>345435</v>
      </c>
    </row>
    <row r="11" spans="1:36" ht="12" customHeight="1">
      <c r="A11" s="217" t="s">
        <v>233</v>
      </c>
      <c r="B11" s="217">
        <v>226611</v>
      </c>
      <c r="C11" s="217">
        <v>257318</v>
      </c>
      <c r="D11" s="217">
        <v>312647</v>
      </c>
      <c r="E11" s="217">
        <v>359019</v>
      </c>
      <c r="F11" s="217">
        <v>407729</v>
      </c>
      <c r="G11" s="217">
        <v>474509</v>
      </c>
      <c r="H11" s="217">
        <v>537348</v>
      </c>
      <c r="I11" s="217">
        <v>569186</v>
      </c>
      <c r="J11" s="217">
        <v>614234</v>
      </c>
      <c r="K11" s="217">
        <v>649933</v>
      </c>
      <c r="L11" s="217">
        <v>688276</v>
      </c>
      <c r="M11" s="217">
        <v>720214</v>
      </c>
      <c r="N11" s="217">
        <v>759992</v>
      </c>
      <c r="O11" s="217">
        <v>816547</v>
      </c>
      <c r="P11" s="217">
        <v>911965</v>
      </c>
      <c r="Q11" s="217">
        <v>1039643</v>
      </c>
      <c r="R11" s="217">
        <v>1134278</v>
      </c>
      <c r="S11" s="217">
        <v>1263960</v>
      </c>
      <c r="T11" s="217">
        <v>1392166</v>
      </c>
      <c r="U11" s="217">
        <v>1543462</v>
      </c>
      <c r="V11" s="217">
        <v>1707777</v>
      </c>
      <c r="W11" s="217">
        <v>1825136</v>
      </c>
      <c r="X11" s="217">
        <v>2020794</v>
      </c>
      <c r="Y11" s="217">
        <v>2113369</v>
      </c>
      <c r="Z11" s="217">
        <v>2238084</v>
      </c>
      <c r="AA11" s="217">
        <v>2353042</v>
      </c>
      <c r="AB11" s="217">
        <v>2460686</v>
      </c>
      <c r="AC11" s="217">
        <v>2524403</v>
      </c>
      <c r="AD11" s="217">
        <v>2648220</v>
      </c>
      <c r="AE11" s="217">
        <v>2730872</v>
      </c>
      <c r="AF11" s="217">
        <v>2786909</v>
      </c>
      <c r="AG11" s="217">
        <v>2951660</v>
      </c>
      <c r="AH11" s="217">
        <v>3078956</v>
      </c>
      <c r="AI11" s="217">
        <v>2984388</v>
      </c>
      <c r="AJ11" s="217">
        <v>3102910</v>
      </c>
    </row>
    <row r="12" spans="1:36" ht="12" customHeight="1">
      <c r="A12" s="218"/>
      <c r="B12" s="219"/>
      <c r="C12" s="219"/>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row>
    <row r="13" spans="1:36" ht="12" customHeight="1">
      <c r="A13" s="181" t="s">
        <v>518</v>
      </c>
      <c r="B13" s="219"/>
      <c r="C13" s="219"/>
      <c r="D13" s="219"/>
      <c r="E13" s="219"/>
      <c r="F13" s="219"/>
      <c r="G13" s="219"/>
      <c r="H13" s="219"/>
      <c r="I13" s="219"/>
      <c r="J13" s="219"/>
      <c r="K13" s="219"/>
      <c r="L13" s="219"/>
      <c r="M13" s="219"/>
      <c r="N13" s="219"/>
      <c r="O13" s="219"/>
      <c r="P13" s="219"/>
      <c r="Q13" s="219"/>
      <c r="R13" s="219"/>
      <c r="S13" s="219"/>
      <c r="T13" s="219"/>
      <c r="U13" s="219"/>
      <c r="V13" s="219"/>
      <c r="W13" s="219"/>
      <c r="X13" s="219"/>
      <c r="Y13" s="219"/>
      <c r="Z13" s="219"/>
      <c r="AA13" s="219"/>
      <c r="AB13" s="219"/>
      <c r="AC13" s="219"/>
      <c r="AD13" s="219"/>
      <c r="AE13" s="219"/>
      <c r="AF13" s="219"/>
      <c r="AG13" s="219"/>
      <c r="AH13" s="219"/>
      <c r="AI13" s="219"/>
      <c r="AJ13" s="219"/>
    </row>
    <row r="14" spans="1:36" ht="12" customHeight="1">
      <c r="A14" s="188" t="s">
        <v>519</v>
      </c>
      <c r="B14" s="156">
        <v>28150</v>
      </c>
      <c r="C14" s="156">
        <v>31567</v>
      </c>
      <c r="D14" s="156">
        <v>38871</v>
      </c>
      <c r="E14" s="156">
        <v>45836</v>
      </c>
      <c r="F14" s="156">
        <v>43459</v>
      </c>
      <c r="G14" s="156">
        <v>52523</v>
      </c>
      <c r="H14" s="156">
        <v>73158</v>
      </c>
      <c r="I14" s="156">
        <v>70987</v>
      </c>
      <c r="J14" s="156">
        <v>72685</v>
      </c>
      <c r="K14" s="156">
        <v>78341</v>
      </c>
      <c r="L14" s="156">
        <v>83841</v>
      </c>
      <c r="M14" s="156">
        <v>104797</v>
      </c>
      <c r="N14" s="156">
        <v>112319</v>
      </c>
      <c r="O14" s="156">
        <v>128586</v>
      </c>
      <c r="P14" s="156">
        <v>150627</v>
      </c>
      <c r="Q14" s="156">
        <v>153277</v>
      </c>
      <c r="R14" s="156">
        <v>154322</v>
      </c>
      <c r="S14" s="156">
        <v>171293</v>
      </c>
      <c r="T14" s="156">
        <v>191706</v>
      </c>
      <c r="U14" s="156">
        <v>209758</v>
      </c>
      <c r="V14" s="156">
        <v>221200</v>
      </c>
      <c r="W14" s="156">
        <v>239642</v>
      </c>
      <c r="X14" s="156">
        <v>275399</v>
      </c>
      <c r="Y14" s="156">
        <v>303314</v>
      </c>
      <c r="Z14" s="156">
        <v>322281</v>
      </c>
      <c r="AA14" s="156">
        <v>349286</v>
      </c>
      <c r="AB14" s="156">
        <v>359128</v>
      </c>
      <c r="AC14" s="156">
        <v>359444</v>
      </c>
      <c r="AD14" s="156">
        <v>369985</v>
      </c>
      <c r="AE14" s="156">
        <v>387918</v>
      </c>
      <c r="AF14" s="156">
        <v>380899</v>
      </c>
      <c r="AG14" s="156">
        <v>393897</v>
      </c>
      <c r="AH14" s="156">
        <v>400019</v>
      </c>
      <c r="AI14" s="156">
        <v>404761</v>
      </c>
      <c r="AJ14" s="156">
        <v>414659</v>
      </c>
    </row>
    <row r="15" spans="1:36" ht="12" customHeight="1">
      <c r="A15" s="188" t="s">
        <v>520</v>
      </c>
      <c r="B15" s="156">
        <v>37444</v>
      </c>
      <c r="C15" s="156">
        <v>42343</v>
      </c>
      <c r="D15" s="156">
        <v>50806</v>
      </c>
      <c r="E15" s="156">
        <v>57331</v>
      </c>
      <c r="F15" s="156">
        <v>65794</v>
      </c>
      <c r="G15" s="156">
        <v>74338</v>
      </c>
      <c r="H15" s="156">
        <v>81511</v>
      </c>
      <c r="I15" s="156">
        <v>77167</v>
      </c>
      <c r="J15" s="156">
        <v>84281</v>
      </c>
      <c r="K15" s="156">
        <v>83937</v>
      </c>
      <c r="L15" s="156">
        <v>88227</v>
      </c>
      <c r="M15" s="156">
        <v>97022</v>
      </c>
      <c r="N15" s="156">
        <v>93580</v>
      </c>
      <c r="O15" s="156">
        <v>93052</v>
      </c>
      <c r="P15" s="156">
        <v>100861</v>
      </c>
      <c r="Q15" s="156">
        <v>102274</v>
      </c>
      <c r="R15" s="156">
        <v>112428</v>
      </c>
      <c r="S15" s="156">
        <v>123687</v>
      </c>
      <c r="T15" s="156">
        <v>133432</v>
      </c>
      <c r="U15" s="156">
        <v>142695</v>
      </c>
      <c r="V15" s="156">
        <v>155824</v>
      </c>
      <c r="W15" s="156">
        <v>177694</v>
      </c>
      <c r="X15" s="156">
        <v>183465</v>
      </c>
      <c r="Y15" s="156">
        <v>194480</v>
      </c>
      <c r="Z15" s="156">
        <v>218360</v>
      </c>
      <c r="AA15" s="156">
        <v>239571</v>
      </c>
      <c r="AB15" s="156">
        <v>259016</v>
      </c>
      <c r="AC15" s="156">
        <v>261422</v>
      </c>
      <c r="AD15" s="156">
        <v>293445</v>
      </c>
      <c r="AE15" s="156">
        <v>295914</v>
      </c>
      <c r="AF15" s="156">
        <v>302201</v>
      </c>
      <c r="AG15" s="156">
        <v>290049</v>
      </c>
      <c r="AH15" s="156">
        <v>281795</v>
      </c>
      <c r="AI15" s="156">
        <v>267702</v>
      </c>
      <c r="AJ15" s="156">
        <v>278766</v>
      </c>
    </row>
    <row r="16" spans="1:36" ht="12" customHeight="1">
      <c r="A16" s="188" t="s">
        <v>521</v>
      </c>
      <c r="B16" s="156">
        <v>26067</v>
      </c>
      <c r="C16" s="156">
        <v>29438</v>
      </c>
      <c r="D16" s="156">
        <v>35477</v>
      </c>
      <c r="E16" s="156">
        <v>40297</v>
      </c>
      <c r="F16" s="156">
        <v>46909</v>
      </c>
      <c r="G16" s="156">
        <v>53791</v>
      </c>
      <c r="H16" s="156">
        <v>61316</v>
      </c>
      <c r="I16" s="156">
        <v>63035</v>
      </c>
      <c r="J16" s="156">
        <v>64026</v>
      </c>
      <c r="K16" s="156">
        <v>61916</v>
      </c>
      <c r="L16" s="156">
        <v>64409</v>
      </c>
      <c r="M16" s="156">
        <v>69676</v>
      </c>
      <c r="N16" s="156">
        <v>73208</v>
      </c>
      <c r="O16" s="156">
        <v>76411</v>
      </c>
      <c r="P16" s="156">
        <v>70619</v>
      </c>
      <c r="Q16" s="156">
        <v>106723</v>
      </c>
      <c r="R16" s="156">
        <v>123417</v>
      </c>
      <c r="S16" s="156">
        <v>137989</v>
      </c>
      <c r="T16" s="156">
        <v>149291</v>
      </c>
      <c r="U16" s="156">
        <v>156435</v>
      </c>
      <c r="V16" s="156">
        <v>172584</v>
      </c>
      <c r="W16" s="156">
        <v>176949</v>
      </c>
      <c r="X16" s="156">
        <v>191284</v>
      </c>
      <c r="Y16" s="156">
        <v>192827</v>
      </c>
      <c r="Z16" s="156">
        <v>200720</v>
      </c>
      <c r="AA16" s="156">
        <v>211882</v>
      </c>
      <c r="AB16" s="156">
        <v>221432</v>
      </c>
      <c r="AC16" s="156">
        <v>223976</v>
      </c>
      <c r="AD16" s="156">
        <v>230987</v>
      </c>
      <c r="AE16" s="156">
        <v>241102</v>
      </c>
      <c r="AF16" s="156">
        <v>248199</v>
      </c>
      <c r="AG16" s="156">
        <v>253845</v>
      </c>
      <c r="AH16" s="156">
        <v>254668</v>
      </c>
      <c r="AI16" s="156">
        <v>259161</v>
      </c>
      <c r="AJ16" s="156">
        <v>276580</v>
      </c>
    </row>
    <row r="17" spans="1:36" ht="12" customHeight="1">
      <c r="A17" s="188" t="s">
        <v>522</v>
      </c>
      <c r="B17" s="156">
        <v>29142</v>
      </c>
      <c r="C17" s="156">
        <v>33322</v>
      </c>
      <c r="D17" s="156">
        <v>40256</v>
      </c>
      <c r="E17" s="156">
        <v>47404</v>
      </c>
      <c r="F17" s="156">
        <v>63858</v>
      </c>
      <c r="G17" s="156">
        <v>72206</v>
      </c>
      <c r="H17" s="156">
        <v>75895</v>
      </c>
      <c r="I17" s="156">
        <v>88045</v>
      </c>
      <c r="J17" s="156">
        <v>100251</v>
      </c>
      <c r="K17" s="156">
        <v>120652</v>
      </c>
      <c r="L17" s="156">
        <v>126319</v>
      </c>
      <c r="M17" s="156">
        <v>112701</v>
      </c>
      <c r="N17" s="156">
        <v>119896</v>
      </c>
      <c r="O17" s="156">
        <v>117885</v>
      </c>
      <c r="P17" s="156">
        <v>131412</v>
      </c>
      <c r="Q17" s="156">
        <v>144592</v>
      </c>
      <c r="R17" s="156">
        <v>171061</v>
      </c>
      <c r="S17" s="156">
        <v>185370</v>
      </c>
      <c r="T17" s="156">
        <v>215159</v>
      </c>
      <c r="U17" s="156">
        <v>230314</v>
      </c>
      <c r="V17" s="156">
        <v>254208</v>
      </c>
      <c r="W17" s="156">
        <v>262366</v>
      </c>
      <c r="X17" s="156">
        <v>278155</v>
      </c>
      <c r="Y17" s="156">
        <v>295570</v>
      </c>
      <c r="Z17" s="156">
        <v>294757</v>
      </c>
      <c r="AA17" s="156">
        <v>301524</v>
      </c>
      <c r="AB17" s="156">
        <v>300753</v>
      </c>
      <c r="AC17" s="156">
        <v>313662</v>
      </c>
      <c r="AD17" s="156">
        <v>330934</v>
      </c>
      <c r="AE17" s="156">
        <v>340239</v>
      </c>
      <c r="AF17" s="156">
        <v>334021</v>
      </c>
      <c r="AG17" s="156">
        <v>333007</v>
      </c>
      <c r="AH17" s="156">
        <v>359567</v>
      </c>
      <c r="AI17" s="156">
        <v>374890</v>
      </c>
      <c r="AJ17" s="156">
        <v>377605</v>
      </c>
    </row>
    <row r="18" spans="1:36" ht="12" customHeight="1">
      <c r="A18" s="188" t="s">
        <v>523</v>
      </c>
      <c r="B18" s="156">
        <v>785</v>
      </c>
      <c r="C18" s="156">
        <v>905</v>
      </c>
      <c r="D18" s="156">
        <v>1109</v>
      </c>
      <c r="E18" s="156">
        <v>1388</v>
      </c>
      <c r="F18" s="156">
        <v>1704</v>
      </c>
      <c r="G18" s="156">
        <v>2223</v>
      </c>
      <c r="H18" s="156">
        <v>2620</v>
      </c>
      <c r="I18" s="156">
        <v>3309</v>
      </c>
      <c r="J18" s="156">
        <v>3845</v>
      </c>
      <c r="K18" s="156">
        <v>4985</v>
      </c>
      <c r="L18" s="156">
        <v>5630</v>
      </c>
      <c r="M18" s="156">
        <v>6857</v>
      </c>
      <c r="N18" s="156">
        <v>5426</v>
      </c>
      <c r="O18" s="156">
        <v>5749</v>
      </c>
      <c r="P18" s="156">
        <v>6694</v>
      </c>
      <c r="Q18" s="156">
        <v>8430</v>
      </c>
      <c r="R18" s="156">
        <v>11337</v>
      </c>
      <c r="S18" s="156">
        <v>11368</v>
      </c>
      <c r="T18" s="156">
        <v>11984</v>
      </c>
      <c r="U18" s="156">
        <v>18449</v>
      </c>
      <c r="V18" s="156">
        <v>23893</v>
      </c>
      <c r="W18" s="156">
        <v>25542</v>
      </c>
      <c r="X18" s="156">
        <v>28273</v>
      </c>
      <c r="Y18" s="156">
        <v>28143</v>
      </c>
      <c r="Z18" s="156">
        <v>28925</v>
      </c>
      <c r="AA18" s="156">
        <v>31598</v>
      </c>
      <c r="AB18" s="156">
        <v>34291</v>
      </c>
      <c r="AC18" s="156">
        <v>35203</v>
      </c>
      <c r="AD18" s="156">
        <v>34434</v>
      </c>
      <c r="AE18" s="156">
        <v>36092</v>
      </c>
      <c r="AF18" s="156">
        <v>39964</v>
      </c>
      <c r="AG18" s="156">
        <v>40982</v>
      </c>
      <c r="AH18" s="156">
        <v>40015</v>
      </c>
      <c r="AI18" s="156">
        <v>38752</v>
      </c>
      <c r="AJ18" s="156">
        <v>39222</v>
      </c>
    </row>
    <row r="19" spans="1:36" ht="12" customHeight="1">
      <c r="A19" s="188" t="s">
        <v>524</v>
      </c>
      <c r="B19" s="156">
        <v>2728</v>
      </c>
      <c r="C19" s="156">
        <v>3164</v>
      </c>
      <c r="D19" s="156">
        <v>3800</v>
      </c>
      <c r="E19" s="156">
        <v>4387</v>
      </c>
      <c r="F19" s="156">
        <v>5109</v>
      </c>
      <c r="G19" s="156">
        <v>7050</v>
      </c>
      <c r="H19" s="156">
        <v>8952</v>
      </c>
      <c r="I19" s="156">
        <v>10209</v>
      </c>
      <c r="J19" s="156">
        <v>11862</v>
      </c>
      <c r="K19" s="156">
        <v>14371</v>
      </c>
      <c r="L19" s="156">
        <v>16568</v>
      </c>
      <c r="M19" s="156">
        <v>16872</v>
      </c>
      <c r="N19" s="156">
        <v>20162</v>
      </c>
      <c r="O19" s="156">
        <v>24388</v>
      </c>
      <c r="P19" s="156">
        <v>29685</v>
      </c>
      <c r="Q19" s="156">
        <v>33318</v>
      </c>
      <c r="R19" s="156">
        <v>30119</v>
      </c>
      <c r="S19" s="156">
        <v>32234</v>
      </c>
      <c r="T19" s="156">
        <v>40380</v>
      </c>
      <c r="U19" s="156">
        <v>48764</v>
      </c>
      <c r="V19" s="156">
        <v>44737</v>
      </c>
      <c r="W19" s="156">
        <v>53600</v>
      </c>
      <c r="X19" s="156">
        <v>63622</v>
      </c>
      <c r="Y19" s="156">
        <v>72800</v>
      </c>
      <c r="Z19" s="156">
        <v>67899</v>
      </c>
      <c r="AA19" s="156">
        <v>70063</v>
      </c>
      <c r="AB19" s="156">
        <v>74870</v>
      </c>
      <c r="AC19" s="156">
        <v>78184</v>
      </c>
      <c r="AD19" s="156">
        <v>83474</v>
      </c>
      <c r="AE19" s="156">
        <v>85027</v>
      </c>
      <c r="AF19" s="156">
        <v>80035</v>
      </c>
      <c r="AG19" s="156">
        <v>83062</v>
      </c>
      <c r="AH19" s="156">
        <v>82898</v>
      </c>
      <c r="AI19" s="156">
        <v>85443</v>
      </c>
      <c r="AJ19" s="156">
        <v>87467</v>
      </c>
    </row>
    <row r="20" spans="1:36" ht="12" customHeight="1">
      <c r="A20" s="188" t="s">
        <v>474</v>
      </c>
      <c r="B20" s="156">
        <v>22636</v>
      </c>
      <c r="C20" s="156">
        <v>26426</v>
      </c>
      <c r="D20" s="156">
        <v>32636</v>
      </c>
      <c r="E20" s="156">
        <v>37042</v>
      </c>
      <c r="F20" s="156">
        <v>42541</v>
      </c>
      <c r="G20" s="156">
        <v>49957</v>
      </c>
      <c r="H20" s="156">
        <v>57055</v>
      </c>
      <c r="I20" s="156">
        <v>64641</v>
      </c>
      <c r="J20" s="156">
        <v>69332</v>
      </c>
      <c r="K20" s="156">
        <v>67586</v>
      </c>
      <c r="L20" s="156">
        <v>70522</v>
      </c>
      <c r="M20" s="156">
        <v>79269</v>
      </c>
      <c r="N20" s="156">
        <v>95943</v>
      </c>
      <c r="O20" s="156">
        <v>107458</v>
      </c>
      <c r="P20" s="156">
        <v>122498</v>
      </c>
      <c r="Q20" s="156">
        <v>147680</v>
      </c>
      <c r="R20" s="156">
        <v>159264</v>
      </c>
      <c r="S20" s="156">
        <v>190190</v>
      </c>
      <c r="T20" s="156">
        <v>208352</v>
      </c>
      <c r="U20" s="156">
        <v>241191</v>
      </c>
      <c r="V20" s="156">
        <v>276167</v>
      </c>
      <c r="W20" s="156">
        <v>282445</v>
      </c>
      <c r="X20" s="156">
        <v>328196</v>
      </c>
      <c r="Y20" s="156">
        <v>339741</v>
      </c>
      <c r="Z20" s="156">
        <v>369807</v>
      </c>
      <c r="AA20" s="156">
        <v>383705</v>
      </c>
      <c r="AB20" s="156">
        <v>409936</v>
      </c>
      <c r="AC20" s="156">
        <v>438968</v>
      </c>
      <c r="AD20" s="156">
        <v>466348</v>
      </c>
      <c r="AE20" s="156">
        <v>491951</v>
      </c>
      <c r="AF20" s="156">
        <v>542478</v>
      </c>
      <c r="AG20" s="156">
        <v>681209</v>
      </c>
      <c r="AH20" s="156">
        <v>760965</v>
      </c>
      <c r="AI20" s="156">
        <v>617267</v>
      </c>
      <c r="AJ20" s="156">
        <v>664311</v>
      </c>
    </row>
    <row r="21" spans="1:36" ht="12" customHeight="1">
      <c r="A21" s="188" t="s">
        <v>525</v>
      </c>
      <c r="B21" s="156">
        <v>2509</v>
      </c>
      <c r="C21" s="156">
        <v>2806</v>
      </c>
      <c r="D21" s="156">
        <v>3505</v>
      </c>
      <c r="E21" s="156">
        <v>3973</v>
      </c>
      <c r="F21" s="156">
        <v>4771</v>
      </c>
      <c r="G21" s="156">
        <v>6353</v>
      </c>
      <c r="H21" s="156">
        <v>9599</v>
      </c>
      <c r="I21" s="156">
        <v>9394</v>
      </c>
      <c r="J21" s="156">
        <v>9940</v>
      </c>
      <c r="K21" s="156">
        <v>12864</v>
      </c>
      <c r="L21" s="156">
        <v>14378</v>
      </c>
      <c r="M21" s="156">
        <v>14809</v>
      </c>
      <c r="N21" s="156">
        <v>16357</v>
      </c>
      <c r="O21" s="156">
        <v>18453</v>
      </c>
      <c r="P21" s="156">
        <v>22173</v>
      </c>
      <c r="Q21" s="156">
        <v>26160</v>
      </c>
      <c r="R21" s="156">
        <v>29449</v>
      </c>
      <c r="S21" s="156">
        <v>33004</v>
      </c>
      <c r="T21" s="156">
        <v>36179</v>
      </c>
      <c r="U21" s="156">
        <v>34209</v>
      </c>
      <c r="V21" s="156">
        <v>35418</v>
      </c>
      <c r="W21" s="156">
        <v>34283</v>
      </c>
      <c r="X21" s="156">
        <v>38685</v>
      </c>
      <c r="Y21" s="156">
        <v>38127</v>
      </c>
      <c r="Z21" s="156">
        <v>37452</v>
      </c>
      <c r="AA21" s="156">
        <v>37673</v>
      </c>
      <c r="AB21" s="156">
        <v>39906</v>
      </c>
      <c r="AC21" s="156">
        <v>41032</v>
      </c>
      <c r="AD21" s="156">
        <v>42952</v>
      </c>
      <c r="AE21" s="156">
        <v>41525</v>
      </c>
      <c r="AF21" s="156">
        <v>39437</v>
      </c>
      <c r="AG21" s="156">
        <v>41879</v>
      </c>
      <c r="AH21" s="156">
        <v>41748</v>
      </c>
      <c r="AI21" s="156">
        <v>43495</v>
      </c>
      <c r="AJ21" s="156">
        <v>44266</v>
      </c>
    </row>
    <row r="22" spans="1:36" ht="12" customHeight="1">
      <c r="A22" s="188" t="s">
        <v>294</v>
      </c>
      <c r="B22" s="156">
        <v>75133</v>
      </c>
      <c r="C22" s="156">
        <v>84875</v>
      </c>
      <c r="D22" s="156">
        <v>103483</v>
      </c>
      <c r="E22" s="156">
        <v>118243</v>
      </c>
      <c r="F22" s="156">
        <v>130405</v>
      </c>
      <c r="G22" s="156">
        <v>151806</v>
      </c>
      <c r="H22" s="156">
        <v>162318</v>
      </c>
      <c r="I22" s="156">
        <v>176590</v>
      </c>
      <c r="J22" s="156">
        <v>192746</v>
      </c>
      <c r="K22" s="156">
        <v>199369</v>
      </c>
      <c r="L22" s="156">
        <v>211961</v>
      </c>
      <c r="M22" s="156">
        <v>211889</v>
      </c>
      <c r="N22" s="156">
        <v>217110</v>
      </c>
      <c r="O22" s="156">
        <v>236777</v>
      </c>
      <c r="P22" s="156">
        <v>268990</v>
      </c>
      <c r="Q22" s="156">
        <v>303577</v>
      </c>
      <c r="R22" s="156">
        <v>328369</v>
      </c>
      <c r="S22" s="156">
        <v>362265</v>
      </c>
      <c r="T22" s="156">
        <v>387145</v>
      </c>
      <c r="U22" s="156">
        <v>437297</v>
      </c>
      <c r="V22" s="156">
        <v>498038</v>
      </c>
      <c r="W22" s="156">
        <v>543631</v>
      </c>
      <c r="X22" s="156">
        <v>602520</v>
      </c>
      <c r="Y22" s="156">
        <v>619739</v>
      </c>
      <c r="Z22" s="156">
        <v>665947</v>
      </c>
      <c r="AA22" s="156">
        <v>695012</v>
      </c>
      <c r="AB22" s="156">
        <v>727979</v>
      </c>
      <c r="AC22" s="156">
        <v>743047</v>
      </c>
      <c r="AD22" s="156">
        <v>763298</v>
      </c>
      <c r="AE22" s="156">
        <v>780732</v>
      </c>
      <c r="AF22" s="156">
        <v>791579</v>
      </c>
      <c r="AG22" s="156">
        <v>808220</v>
      </c>
      <c r="AH22" s="156">
        <v>830726</v>
      </c>
      <c r="AI22" s="156">
        <v>864553</v>
      </c>
      <c r="AJ22" s="156">
        <v>892032</v>
      </c>
    </row>
    <row r="23" spans="1:36" ht="12" customHeight="1">
      <c r="A23" s="188" t="s">
        <v>526</v>
      </c>
      <c r="B23" s="156">
        <v>2017</v>
      </c>
      <c r="C23" s="156">
        <v>2472</v>
      </c>
      <c r="D23" s="156">
        <v>2704</v>
      </c>
      <c r="E23" s="156">
        <v>3118</v>
      </c>
      <c r="F23" s="156">
        <v>3179</v>
      </c>
      <c r="G23" s="156">
        <v>4262</v>
      </c>
      <c r="H23" s="156">
        <v>4924</v>
      </c>
      <c r="I23" s="156">
        <v>5809</v>
      </c>
      <c r="J23" s="156">
        <v>5266</v>
      </c>
      <c r="K23" s="156">
        <v>5912</v>
      </c>
      <c r="L23" s="156">
        <v>6421</v>
      </c>
      <c r="M23" s="156">
        <v>6322</v>
      </c>
      <c r="N23" s="156">
        <v>5991</v>
      </c>
      <c r="O23" s="156">
        <v>7788</v>
      </c>
      <c r="P23" s="156">
        <v>8406</v>
      </c>
      <c r="Q23" s="156">
        <v>13612</v>
      </c>
      <c r="R23" s="156">
        <v>14512</v>
      </c>
      <c r="S23" s="156">
        <v>16560</v>
      </c>
      <c r="T23" s="156">
        <v>18538</v>
      </c>
      <c r="U23" s="156">
        <v>24350</v>
      </c>
      <c r="V23" s="156">
        <v>25708</v>
      </c>
      <c r="W23" s="156">
        <v>28984</v>
      </c>
      <c r="X23" s="156">
        <v>31195</v>
      </c>
      <c r="Y23" s="156">
        <v>28628</v>
      </c>
      <c r="Z23" s="156">
        <v>31936</v>
      </c>
      <c r="AA23" s="156">
        <v>32728</v>
      </c>
      <c r="AB23" s="156">
        <v>33375</v>
      </c>
      <c r="AC23" s="156">
        <v>29465</v>
      </c>
      <c r="AD23" s="156">
        <v>32363</v>
      </c>
      <c r="AE23" s="156">
        <v>30372</v>
      </c>
      <c r="AF23" s="156">
        <v>28096</v>
      </c>
      <c r="AG23" s="156">
        <v>25510</v>
      </c>
      <c r="AH23" s="156">
        <v>26555</v>
      </c>
      <c r="AI23" s="156">
        <v>28364</v>
      </c>
      <c r="AJ23" s="156">
        <v>28002</v>
      </c>
    </row>
    <row r="24" spans="1:36" ht="12" customHeight="1">
      <c r="A24" s="217" t="s">
        <v>233</v>
      </c>
      <c r="B24" s="217">
        <v>226611</v>
      </c>
      <c r="C24" s="217">
        <v>257318</v>
      </c>
      <c r="D24" s="217">
        <v>312647</v>
      </c>
      <c r="E24" s="217">
        <v>359019</v>
      </c>
      <c r="F24" s="217">
        <v>407729</v>
      </c>
      <c r="G24" s="217">
        <v>474509</v>
      </c>
      <c r="H24" s="217">
        <v>537348</v>
      </c>
      <c r="I24" s="217">
        <v>569186</v>
      </c>
      <c r="J24" s="217">
        <v>614234</v>
      </c>
      <c r="K24" s="217">
        <v>649933</v>
      </c>
      <c r="L24" s="217">
        <v>688276</v>
      </c>
      <c r="M24" s="217">
        <v>720214</v>
      </c>
      <c r="N24" s="217">
        <v>759992</v>
      </c>
      <c r="O24" s="217">
        <v>816547</v>
      </c>
      <c r="P24" s="217">
        <v>911965</v>
      </c>
      <c r="Q24" s="217">
        <v>1039643</v>
      </c>
      <c r="R24" s="217">
        <v>1134278</v>
      </c>
      <c r="S24" s="217">
        <v>1263960</v>
      </c>
      <c r="T24" s="217">
        <v>1392166</v>
      </c>
      <c r="U24" s="217">
        <v>1543462</v>
      </c>
      <c r="V24" s="217">
        <v>1707777</v>
      </c>
      <c r="W24" s="217">
        <v>1825136</v>
      </c>
      <c r="X24" s="217">
        <v>2020794</v>
      </c>
      <c r="Y24" s="217">
        <v>2113369</v>
      </c>
      <c r="Z24" s="217">
        <v>2238084</v>
      </c>
      <c r="AA24" s="217">
        <v>2353042</v>
      </c>
      <c r="AB24" s="217">
        <v>2460686</v>
      </c>
      <c r="AC24" s="217">
        <v>2524403</v>
      </c>
      <c r="AD24" s="217">
        <v>2648220</v>
      </c>
      <c r="AE24" s="217">
        <v>2730872</v>
      </c>
      <c r="AF24" s="217">
        <v>2786909</v>
      </c>
      <c r="AG24" s="217">
        <v>2951660</v>
      </c>
      <c r="AH24" s="217">
        <v>3078956</v>
      </c>
      <c r="AI24" s="217">
        <v>2984388</v>
      </c>
      <c r="AJ24" s="217">
        <v>3102910</v>
      </c>
    </row>
    <row r="25" spans="1:36" ht="12" customHeight="1">
      <c r="A25" s="218"/>
      <c r="B25" s="220"/>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row>
    <row r="26" spans="1:36" ht="12" customHeight="1">
      <c r="A26" s="181" t="s">
        <v>527</v>
      </c>
      <c r="B26" s="221"/>
      <c r="C26" s="221"/>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row>
    <row r="27" spans="1:36" ht="12" customHeight="1">
      <c r="A27" s="188" t="s">
        <v>528</v>
      </c>
      <c r="B27" s="156">
        <v>124315</v>
      </c>
      <c r="C27" s="156">
        <v>140739</v>
      </c>
      <c r="D27" s="156">
        <v>170320</v>
      </c>
      <c r="E27" s="156">
        <v>196643</v>
      </c>
      <c r="F27" s="156">
        <v>226833</v>
      </c>
      <c r="G27" s="156">
        <v>266457</v>
      </c>
      <c r="H27" s="156">
        <v>307765</v>
      </c>
      <c r="I27" s="156">
        <v>318528</v>
      </c>
      <c r="J27" s="156">
        <v>341958</v>
      </c>
      <c r="K27" s="156">
        <v>374236</v>
      </c>
      <c r="L27" s="156">
        <v>398667</v>
      </c>
      <c r="M27" s="156">
        <v>422329</v>
      </c>
      <c r="N27" s="156">
        <v>436822</v>
      </c>
      <c r="O27" s="156">
        <v>459778</v>
      </c>
      <c r="P27" s="156">
        <v>505227</v>
      </c>
      <c r="Q27" s="156">
        <v>576356</v>
      </c>
      <c r="R27" s="156">
        <v>632798</v>
      </c>
      <c r="S27" s="156">
        <v>696362</v>
      </c>
      <c r="T27" s="156">
        <v>763837</v>
      </c>
      <c r="U27" s="156">
        <v>817610</v>
      </c>
      <c r="V27" s="156">
        <v>890448</v>
      </c>
      <c r="W27" s="156">
        <v>954829</v>
      </c>
      <c r="X27" s="156">
        <v>1037972</v>
      </c>
      <c r="Y27" s="156">
        <v>1100563</v>
      </c>
      <c r="Z27" s="156">
        <v>1141173</v>
      </c>
      <c r="AA27" s="156">
        <v>1204158</v>
      </c>
      <c r="AB27" s="156">
        <v>1249398</v>
      </c>
      <c r="AC27" s="156">
        <v>1269543</v>
      </c>
      <c r="AD27" s="156">
        <v>1344055</v>
      </c>
      <c r="AE27" s="156">
        <v>1385984</v>
      </c>
      <c r="AF27" s="156">
        <v>1385905</v>
      </c>
      <c r="AG27" s="156">
        <v>1395668</v>
      </c>
      <c r="AH27" s="156">
        <v>1418900</v>
      </c>
      <c r="AI27" s="156">
        <v>1429788</v>
      </c>
      <c r="AJ27" s="156">
        <v>1474511</v>
      </c>
    </row>
    <row r="28" spans="1:36" ht="12" customHeight="1">
      <c r="A28" s="188" t="s">
        <v>529</v>
      </c>
      <c r="B28" s="156">
        <v>102296</v>
      </c>
      <c r="C28" s="156">
        <v>116579</v>
      </c>
      <c r="D28" s="156">
        <v>142327</v>
      </c>
      <c r="E28" s="156">
        <v>162376</v>
      </c>
      <c r="F28" s="156">
        <v>180896</v>
      </c>
      <c r="G28" s="156">
        <v>208052</v>
      </c>
      <c r="H28" s="156">
        <v>229583</v>
      </c>
      <c r="I28" s="156">
        <v>250658</v>
      </c>
      <c r="J28" s="156">
        <v>272276</v>
      </c>
      <c r="K28" s="156">
        <v>275697</v>
      </c>
      <c r="L28" s="156">
        <v>289609</v>
      </c>
      <c r="M28" s="156">
        <v>297885</v>
      </c>
      <c r="N28" s="156">
        <v>323170</v>
      </c>
      <c r="O28" s="156">
        <v>356769</v>
      </c>
      <c r="P28" s="156">
        <v>406738</v>
      </c>
      <c r="Q28" s="156">
        <v>463287</v>
      </c>
      <c r="R28" s="156">
        <v>501480</v>
      </c>
      <c r="S28" s="156">
        <v>567598</v>
      </c>
      <c r="T28" s="156">
        <v>628329</v>
      </c>
      <c r="U28" s="156">
        <v>725852</v>
      </c>
      <c r="V28" s="156">
        <v>817329</v>
      </c>
      <c r="W28" s="156">
        <v>870307</v>
      </c>
      <c r="X28" s="156">
        <v>982822</v>
      </c>
      <c r="Y28" s="156">
        <v>1012806</v>
      </c>
      <c r="Z28" s="156">
        <v>1096911</v>
      </c>
      <c r="AA28" s="156">
        <v>1148884</v>
      </c>
      <c r="AB28" s="156">
        <v>1211288</v>
      </c>
      <c r="AC28" s="156">
        <v>1254860</v>
      </c>
      <c r="AD28" s="156">
        <v>1304165</v>
      </c>
      <c r="AE28" s="156">
        <v>1344888</v>
      </c>
      <c r="AF28" s="156">
        <v>1401004</v>
      </c>
      <c r="AG28" s="156">
        <v>1555992</v>
      </c>
      <c r="AH28" s="156">
        <v>1660056</v>
      </c>
      <c r="AI28" s="156">
        <v>1554600</v>
      </c>
      <c r="AJ28" s="156">
        <v>1628399</v>
      </c>
    </row>
    <row r="29" spans="1:36" ht="12" customHeight="1">
      <c r="A29" s="157" t="s">
        <v>233</v>
      </c>
      <c r="B29" s="157">
        <v>226611</v>
      </c>
      <c r="C29" s="157">
        <v>257318</v>
      </c>
      <c r="D29" s="157">
        <v>312647</v>
      </c>
      <c r="E29" s="157">
        <v>359019</v>
      </c>
      <c r="F29" s="157">
        <v>407729</v>
      </c>
      <c r="G29" s="157">
        <v>474509</v>
      </c>
      <c r="H29" s="157">
        <v>537348</v>
      </c>
      <c r="I29" s="157">
        <v>569186</v>
      </c>
      <c r="J29" s="157">
        <v>614234</v>
      </c>
      <c r="K29" s="157">
        <v>649933</v>
      </c>
      <c r="L29" s="157">
        <v>688276</v>
      </c>
      <c r="M29" s="157">
        <v>720214</v>
      </c>
      <c r="N29" s="157">
        <v>759992</v>
      </c>
      <c r="O29" s="157">
        <v>816547</v>
      </c>
      <c r="P29" s="157">
        <v>911965</v>
      </c>
      <c r="Q29" s="157">
        <v>1039643</v>
      </c>
      <c r="R29" s="157">
        <v>1134278</v>
      </c>
      <c r="S29" s="157">
        <v>1263960</v>
      </c>
      <c r="T29" s="157">
        <v>1392166</v>
      </c>
      <c r="U29" s="157">
        <v>1543462</v>
      </c>
      <c r="V29" s="157">
        <v>1707777</v>
      </c>
      <c r="W29" s="157">
        <v>1825136</v>
      </c>
      <c r="X29" s="157">
        <v>2020794</v>
      </c>
      <c r="Y29" s="157">
        <v>2113369</v>
      </c>
      <c r="Z29" s="157">
        <v>2238084</v>
      </c>
      <c r="AA29" s="157">
        <v>2353042</v>
      </c>
      <c r="AB29" s="157">
        <v>2460686</v>
      </c>
      <c r="AC29" s="157">
        <v>2524403</v>
      </c>
      <c r="AD29" s="157">
        <v>2648220</v>
      </c>
      <c r="AE29" s="157">
        <v>2730872</v>
      </c>
      <c r="AF29" s="157">
        <v>2786909</v>
      </c>
      <c r="AG29" s="157">
        <v>2951660</v>
      </c>
      <c r="AH29" s="157">
        <v>3078956</v>
      </c>
      <c r="AI29" s="157">
        <v>2984388</v>
      </c>
      <c r="AJ29" s="157">
        <v>3102910</v>
      </c>
    </row>
    <row r="30" spans="1:36" ht="12" customHeight="1">
      <c r="A30" s="48"/>
      <c r="B30" s="272"/>
      <c r="C30" s="272"/>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2"/>
    </row>
    <row r="31" spans="1:36" ht="12" customHeight="1">
      <c r="A31" s="215" t="s">
        <v>530</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row>
    <row r="32" spans="1:36" ht="12" customHeight="1">
      <c r="A32" s="215" t="s">
        <v>246</v>
      </c>
      <c r="B32" s="272"/>
      <c r="C32" s="272"/>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row>
    <row r="33" spans="1:36" ht="12" customHeight="1">
      <c r="A33" s="50" t="s">
        <v>219</v>
      </c>
      <c r="O33" s="59"/>
      <c r="P33" s="59"/>
      <c r="V33" s="49"/>
      <c r="X33" s="49"/>
      <c r="Y33" s="49"/>
      <c r="Z33" s="49"/>
      <c r="AA33" s="49"/>
      <c r="AB33" s="49"/>
      <c r="AC33" s="49"/>
      <c r="AD33" s="49"/>
      <c r="AE33" s="49"/>
      <c r="AF33" s="49"/>
      <c r="AI33" s="38"/>
      <c r="AJ33" s="38" t="s">
        <v>213</v>
      </c>
    </row>
    <row r="34" spans="1:36" ht="12" customHeight="1">
      <c r="A34" s="67"/>
      <c r="B34" s="39">
        <v>1990</v>
      </c>
      <c r="C34" s="39">
        <v>1991</v>
      </c>
      <c r="D34" s="39">
        <v>1992</v>
      </c>
      <c r="E34" s="39">
        <v>1993</v>
      </c>
      <c r="F34" s="39">
        <v>1994</v>
      </c>
      <c r="G34" s="39">
        <v>1995</v>
      </c>
      <c r="H34" s="39">
        <v>1996</v>
      </c>
      <c r="I34" s="39">
        <v>1997</v>
      </c>
      <c r="J34" s="39">
        <v>1998</v>
      </c>
      <c r="K34" s="39">
        <v>1999</v>
      </c>
      <c r="L34" s="39">
        <v>2000</v>
      </c>
      <c r="M34" s="39">
        <v>2001</v>
      </c>
      <c r="N34" s="39">
        <v>2002</v>
      </c>
      <c r="O34" s="39">
        <v>2003</v>
      </c>
      <c r="P34" s="39">
        <v>2004</v>
      </c>
      <c r="Q34" s="39" t="s">
        <v>226</v>
      </c>
      <c r="R34" s="39" t="s">
        <v>227</v>
      </c>
      <c r="S34" s="39" t="s">
        <v>228</v>
      </c>
      <c r="T34" s="39" t="s">
        <v>214</v>
      </c>
      <c r="U34" s="39">
        <v>2009</v>
      </c>
      <c r="V34" s="40" t="s">
        <v>215</v>
      </c>
      <c r="W34" s="40" t="s">
        <v>216</v>
      </c>
      <c r="X34" s="40">
        <v>2012</v>
      </c>
      <c r="Y34" s="40">
        <v>2013</v>
      </c>
      <c r="Z34" s="40">
        <v>2014</v>
      </c>
      <c r="AA34" s="40">
        <v>2015</v>
      </c>
      <c r="AB34" s="40">
        <v>2016</v>
      </c>
      <c r="AC34" s="40">
        <v>2017</v>
      </c>
      <c r="AD34" s="40">
        <v>2018</v>
      </c>
      <c r="AE34" s="40" t="s">
        <v>576</v>
      </c>
      <c r="AF34" s="40" t="s">
        <v>229</v>
      </c>
      <c r="AG34" s="40" t="s">
        <v>217</v>
      </c>
      <c r="AH34" s="40" t="s">
        <v>218</v>
      </c>
      <c r="AI34" s="40" t="s">
        <v>230</v>
      </c>
      <c r="AJ34" s="40" t="s">
        <v>231</v>
      </c>
    </row>
    <row r="35" spans="1:36" ht="12" customHeight="1">
      <c r="A35" s="181" t="s">
        <v>513</v>
      </c>
      <c r="B35" s="216"/>
      <c r="C35" s="216"/>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row>
    <row r="36" spans="1:36" ht="12" customHeight="1">
      <c r="A36" s="188" t="s">
        <v>212</v>
      </c>
      <c r="B36" s="156">
        <v>252677</v>
      </c>
      <c r="C36" s="156">
        <v>258206</v>
      </c>
      <c r="D36" s="156">
        <v>272547</v>
      </c>
      <c r="E36" s="156">
        <v>293855</v>
      </c>
      <c r="F36" s="156">
        <v>300184</v>
      </c>
      <c r="G36" s="156">
        <v>333184</v>
      </c>
      <c r="H36" s="156">
        <v>348409</v>
      </c>
      <c r="I36" s="156">
        <v>367976</v>
      </c>
      <c r="J36" s="156">
        <v>404246</v>
      </c>
      <c r="K36" s="156">
        <v>415769</v>
      </c>
      <c r="L36" s="156">
        <v>421869</v>
      </c>
      <c r="M36" s="156">
        <v>432828</v>
      </c>
      <c r="N36" s="156">
        <v>452328</v>
      </c>
      <c r="O36" s="156">
        <v>467043</v>
      </c>
      <c r="P36" s="156">
        <v>478475</v>
      </c>
      <c r="Q36" s="156">
        <v>503753</v>
      </c>
      <c r="R36" s="156">
        <v>517589</v>
      </c>
      <c r="S36" s="156">
        <v>555483</v>
      </c>
      <c r="T36" s="156">
        <v>565747</v>
      </c>
      <c r="U36" s="156">
        <v>598381</v>
      </c>
      <c r="V36" s="156">
        <v>628287</v>
      </c>
      <c r="W36" s="156">
        <v>650919</v>
      </c>
      <c r="X36" s="156">
        <v>681549</v>
      </c>
      <c r="Y36" s="156">
        <v>686105</v>
      </c>
      <c r="Z36" s="156">
        <v>708807</v>
      </c>
      <c r="AA36" s="156">
        <v>715799</v>
      </c>
      <c r="AB36" s="156">
        <v>718298</v>
      </c>
      <c r="AC36" s="156">
        <v>721366</v>
      </c>
      <c r="AD36" s="156">
        <v>730680</v>
      </c>
      <c r="AE36" s="156">
        <v>743430</v>
      </c>
      <c r="AF36" s="156">
        <v>757074</v>
      </c>
      <c r="AG36" s="156">
        <v>760391</v>
      </c>
      <c r="AH36" s="156">
        <v>760387</v>
      </c>
      <c r="AI36" s="156">
        <v>770447</v>
      </c>
      <c r="AJ36" s="156">
        <v>782128</v>
      </c>
    </row>
    <row r="37" spans="1:36" ht="12" customHeight="1">
      <c r="A37" s="188" t="s">
        <v>514</v>
      </c>
      <c r="B37" s="156">
        <v>35776</v>
      </c>
      <c r="C37" s="156">
        <v>41064</v>
      </c>
      <c r="D37" s="156">
        <v>46787</v>
      </c>
      <c r="E37" s="156">
        <v>53206</v>
      </c>
      <c r="F37" s="156">
        <v>61366</v>
      </c>
      <c r="G37" s="156">
        <v>70107</v>
      </c>
      <c r="H37" s="156">
        <v>79272</v>
      </c>
      <c r="I37" s="156">
        <v>91554</v>
      </c>
      <c r="J37" s="156">
        <v>102129</v>
      </c>
      <c r="K37" s="156">
        <v>108204</v>
      </c>
      <c r="L37" s="156">
        <v>111766</v>
      </c>
      <c r="M37" s="156">
        <v>113447</v>
      </c>
      <c r="N37" s="156">
        <v>114773</v>
      </c>
      <c r="O37" s="156">
        <v>116278</v>
      </c>
      <c r="P37" s="156">
        <v>118541</v>
      </c>
      <c r="Q37" s="156">
        <v>121905</v>
      </c>
      <c r="R37" s="156">
        <v>125691</v>
      </c>
      <c r="S37" s="156">
        <v>130537</v>
      </c>
      <c r="T37" s="156">
        <v>136226</v>
      </c>
      <c r="U37" s="156">
        <v>141114</v>
      </c>
      <c r="V37" s="156">
        <v>146612</v>
      </c>
      <c r="W37" s="156">
        <v>153040</v>
      </c>
      <c r="X37" s="156">
        <v>164360</v>
      </c>
      <c r="Y37" s="156">
        <v>169502</v>
      </c>
      <c r="Z37" s="156">
        <v>168101</v>
      </c>
      <c r="AA37" s="156">
        <v>170249</v>
      </c>
      <c r="AB37" s="156">
        <v>172031</v>
      </c>
      <c r="AC37" s="156">
        <v>177500</v>
      </c>
      <c r="AD37" s="156">
        <v>183700</v>
      </c>
      <c r="AE37" s="156">
        <v>186569</v>
      </c>
      <c r="AF37" s="156">
        <v>189032</v>
      </c>
      <c r="AG37" s="156">
        <v>190637</v>
      </c>
      <c r="AH37" s="156">
        <v>192866</v>
      </c>
      <c r="AI37" s="156">
        <v>194112</v>
      </c>
      <c r="AJ37" s="156">
        <v>195639</v>
      </c>
    </row>
    <row r="38" spans="1:36" ht="12" customHeight="1">
      <c r="A38" s="188" t="s">
        <v>515</v>
      </c>
      <c r="B38" s="156">
        <v>115003</v>
      </c>
      <c r="C38" s="156">
        <v>124085</v>
      </c>
      <c r="D38" s="156">
        <v>141281</v>
      </c>
      <c r="E38" s="156">
        <v>150228</v>
      </c>
      <c r="F38" s="156">
        <v>176232</v>
      </c>
      <c r="G38" s="156">
        <v>177055</v>
      </c>
      <c r="H38" s="156">
        <v>207077</v>
      </c>
      <c r="I38" s="156">
        <v>190225</v>
      </c>
      <c r="J38" s="156">
        <v>172926</v>
      </c>
      <c r="K38" s="156">
        <v>176653</v>
      </c>
      <c r="L38" s="156">
        <v>185986</v>
      </c>
      <c r="M38" s="156">
        <v>190773</v>
      </c>
      <c r="N38" s="156">
        <v>181690</v>
      </c>
      <c r="O38" s="156">
        <v>192289</v>
      </c>
      <c r="P38" s="156">
        <v>209988</v>
      </c>
      <c r="Q38" s="156">
        <v>237293</v>
      </c>
      <c r="R38" s="156">
        <v>239710</v>
      </c>
      <c r="S38" s="156">
        <v>262015</v>
      </c>
      <c r="T38" s="156">
        <v>278285</v>
      </c>
      <c r="U38" s="156">
        <v>341976</v>
      </c>
      <c r="V38" s="156">
        <v>380710</v>
      </c>
      <c r="W38" s="156">
        <v>405560</v>
      </c>
      <c r="X38" s="156">
        <v>438987</v>
      </c>
      <c r="Y38" s="156">
        <v>478588</v>
      </c>
      <c r="Z38" s="156">
        <v>499066</v>
      </c>
      <c r="AA38" s="156">
        <v>556270</v>
      </c>
      <c r="AB38" s="156">
        <v>588705</v>
      </c>
      <c r="AC38" s="156">
        <v>582674</v>
      </c>
      <c r="AD38" s="156">
        <v>637395</v>
      </c>
      <c r="AE38" s="156">
        <v>647509</v>
      </c>
      <c r="AF38" s="156">
        <v>663851</v>
      </c>
      <c r="AG38" s="156">
        <v>668737</v>
      </c>
      <c r="AH38" s="156">
        <v>653199</v>
      </c>
      <c r="AI38" s="156">
        <v>642973</v>
      </c>
      <c r="AJ38" s="156">
        <v>657604</v>
      </c>
    </row>
    <row r="39" spans="1:36" ht="12" customHeight="1">
      <c r="A39" s="188" t="s">
        <v>516</v>
      </c>
      <c r="B39" s="156">
        <v>12158</v>
      </c>
      <c r="C39" s="156">
        <v>14647</v>
      </c>
      <c r="D39" s="156">
        <v>14716</v>
      </c>
      <c r="E39" s="156">
        <v>12424</v>
      </c>
      <c r="F39" s="156">
        <v>11155</v>
      </c>
      <c r="G39" s="156">
        <v>18317</v>
      </c>
      <c r="H39" s="156">
        <v>18312</v>
      </c>
      <c r="I39" s="156">
        <v>19183</v>
      </c>
      <c r="J39" s="156">
        <v>18647</v>
      </c>
      <c r="K39" s="156">
        <v>15955</v>
      </c>
      <c r="L39" s="156">
        <v>17310</v>
      </c>
      <c r="M39" s="156">
        <v>19437</v>
      </c>
      <c r="N39" s="156">
        <v>21283</v>
      </c>
      <c r="O39" s="156">
        <v>20453</v>
      </c>
      <c r="P39" s="156">
        <v>22538</v>
      </c>
      <c r="Q39" s="156">
        <v>26952</v>
      </c>
      <c r="R39" s="156">
        <v>29874</v>
      </c>
      <c r="S39" s="156">
        <v>32248</v>
      </c>
      <c r="T39" s="156">
        <v>31802</v>
      </c>
      <c r="U39" s="156">
        <v>62774</v>
      </c>
      <c r="V39" s="156">
        <v>62590</v>
      </c>
      <c r="W39" s="156">
        <v>65952</v>
      </c>
      <c r="X39" s="156">
        <v>64761</v>
      </c>
      <c r="Y39" s="156">
        <v>82571</v>
      </c>
      <c r="Z39" s="156">
        <v>85908</v>
      </c>
      <c r="AA39" s="156">
        <v>107878</v>
      </c>
      <c r="AB39" s="156">
        <v>118027</v>
      </c>
      <c r="AC39" s="156">
        <v>125813</v>
      </c>
      <c r="AD39" s="156">
        <v>145602</v>
      </c>
      <c r="AE39" s="156">
        <v>154192</v>
      </c>
      <c r="AF39" s="156">
        <v>176507</v>
      </c>
      <c r="AG39" s="156">
        <v>191031</v>
      </c>
      <c r="AH39" s="156">
        <v>191884</v>
      </c>
      <c r="AI39" s="156">
        <v>202453</v>
      </c>
      <c r="AJ39" s="156">
        <v>205649</v>
      </c>
    </row>
    <row r="40" spans="1:36" ht="12" customHeight="1">
      <c r="A40" s="188" t="s">
        <v>517</v>
      </c>
      <c r="B40" s="156">
        <v>1184</v>
      </c>
      <c r="C40" s="156">
        <v>2786</v>
      </c>
      <c r="D40" s="156">
        <v>4093</v>
      </c>
      <c r="E40" s="156">
        <v>4802</v>
      </c>
      <c r="F40" s="156">
        <v>5324</v>
      </c>
      <c r="G40" s="156">
        <v>6342</v>
      </c>
      <c r="H40" s="156">
        <v>10071</v>
      </c>
      <c r="I40" s="156">
        <v>13197</v>
      </c>
      <c r="J40" s="156">
        <v>12064</v>
      </c>
      <c r="K40" s="156">
        <v>12443</v>
      </c>
      <c r="L40" s="156">
        <v>14018</v>
      </c>
      <c r="M40" s="156">
        <v>17300</v>
      </c>
      <c r="N40" s="156">
        <v>32484</v>
      </c>
      <c r="O40" s="156">
        <v>43787</v>
      </c>
      <c r="P40" s="156">
        <v>45784</v>
      </c>
      <c r="Q40" s="156">
        <v>62336</v>
      </c>
      <c r="R40" s="156">
        <v>65194</v>
      </c>
      <c r="S40" s="156">
        <v>82450</v>
      </c>
      <c r="T40" s="156">
        <v>102313</v>
      </c>
      <c r="U40" s="156">
        <v>147658</v>
      </c>
      <c r="V40" s="156">
        <v>184927</v>
      </c>
      <c r="W40" s="156">
        <v>181892</v>
      </c>
      <c r="X40" s="156">
        <v>205124</v>
      </c>
      <c r="Y40" s="156">
        <v>196646</v>
      </c>
      <c r="Z40" s="156">
        <v>198656</v>
      </c>
      <c r="AA40" s="156">
        <v>195931</v>
      </c>
      <c r="AB40" s="156">
        <v>208932</v>
      </c>
      <c r="AC40" s="156">
        <v>215823</v>
      </c>
      <c r="AD40" s="156">
        <v>212526</v>
      </c>
      <c r="AE40" s="156">
        <v>219667</v>
      </c>
      <c r="AF40" s="156">
        <v>229092</v>
      </c>
      <c r="AG40" s="156">
        <v>311741</v>
      </c>
      <c r="AH40" s="156">
        <v>326827</v>
      </c>
      <c r="AI40" s="156">
        <v>224289</v>
      </c>
      <c r="AJ40" s="156">
        <v>248605</v>
      </c>
    </row>
    <row r="41" spans="1:36" ht="12" customHeight="1">
      <c r="A41" s="217" t="s">
        <v>233</v>
      </c>
      <c r="B41" s="217">
        <v>392358</v>
      </c>
      <c r="C41" s="217">
        <v>412250</v>
      </c>
      <c r="D41" s="217">
        <v>451848</v>
      </c>
      <c r="E41" s="217">
        <v>491605</v>
      </c>
      <c r="F41" s="217">
        <v>533191</v>
      </c>
      <c r="G41" s="217">
        <v>569923</v>
      </c>
      <c r="H41" s="217">
        <v>625825</v>
      </c>
      <c r="I41" s="217">
        <v>643174</v>
      </c>
      <c r="J41" s="217">
        <v>672801</v>
      </c>
      <c r="K41" s="217">
        <v>697070</v>
      </c>
      <c r="L41" s="217">
        <v>716303</v>
      </c>
      <c r="M41" s="217">
        <v>734912</v>
      </c>
      <c r="N41" s="217">
        <v>759992</v>
      </c>
      <c r="O41" s="217">
        <v>798944</v>
      </c>
      <c r="P41" s="217">
        <v>830075</v>
      </c>
      <c r="Q41" s="217">
        <v>896434</v>
      </c>
      <c r="R41" s="217">
        <v>916734</v>
      </c>
      <c r="S41" s="217">
        <v>995124</v>
      </c>
      <c r="T41" s="217">
        <v>1044146</v>
      </c>
      <c r="U41" s="217">
        <v>1152699</v>
      </c>
      <c r="V41" s="217">
        <v>1255683</v>
      </c>
      <c r="W41" s="217">
        <v>1302439</v>
      </c>
      <c r="X41" s="217">
        <v>1395850</v>
      </c>
      <c r="Y41" s="217">
        <v>1417379</v>
      </c>
      <c r="Z41" s="217">
        <v>1457177</v>
      </c>
      <c r="AA41" s="217">
        <v>1493837</v>
      </c>
      <c r="AB41" s="217">
        <v>1526168</v>
      </c>
      <c r="AC41" s="217">
        <v>1530150</v>
      </c>
      <c r="AD41" s="217">
        <v>1571045</v>
      </c>
      <c r="AE41" s="217">
        <v>1595583</v>
      </c>
      <c r="AF41" s="217">
        <v>1617299</v>
      </c>
      <c r="AG41" s="217">
        <v>1676834</v>
      </c>
      <c r="AH41" s="217">
        <v>1678470</v>
      </c>
      <c r="AI41" s="217">
        <v>1600575</v>
      </c>
      <c r="AJ41" s="217">
        <v>1642456</v>
      </c>
    </row>
    <row r="42" spans="1:36" ht="12" customHeight="1">
      <c r="A42" s="218"/>
      <c r="B42" s="219"/>
      <c r="C42" s="219"/>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row>
    <row r="43" spans="1:36" ht="12" customHeight="1">
      <c r="A43" s="181" t="s">
        <v>518</v>
      </c>
      <c r="B43" s="219"/>
      <c r="C43" s="219"/>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row>
    <row r="44" spans="1:36" ht="12" customHeight="1">
      <c r="A44" s="188" t="s">
        <v>519</v>
      </c>
      <c r="B44" s="156">
        <v>48211</v>
      </c>
      <c r="C44" s="156">
        <v>50523</v>
      </c>
      <c r="D44" s="156">
        <v>57453</v>
      </c>
      <c r="E44" s="156">
        <v>64321</v>
      </c>
      <c r="F44" s="156">
        <v>58288</v>
      </c>
      <c r="G44" s="156">
        <v>64931</v>
      </c>
      <c r="H44" s="156">
        <v>87509</v>
      </c>
      <c r="I44" s="156">
        <v>82014</v>
      </c>
      <c r="J44" s="156">
        <v>80853</v>
      </c>
      <c r="K44" s="156">
        <v>84799</v>
      </c>
      <c r="L44" s="156">
        <v>87392</v>
      </c>
      <c r="M44" s="156">
        <v>106785</v>
      </c>
      <c r="N44" s="156">
        <v>112319</v>
      </c>
      <c r="O44" s="156">
        <v>125822</v>
      </c>
      <c r="P44" s="156">
        <v>138078</v>
      </c>
      <c r="Q44" s="156">
        <v>133201</v>
      </c>
      <c r="R44" s="156">
        <v>126603</v>
      </c>
      <c r="S44" s="156">
        <v>138072</v>
      </c>
      <c r="T44" s="156">
        <v>147170</v>
      </c>
      <c r="U44" s="156">
        <v>161351</v>
      </c>
      <c r="V44" s="156">
        <v>167140</v>
      </c>
      <c r="W44" s="156">
        <v>177340</v>
      </c>
      <c r="X44" s="156">
        <v>198766</v>
      </c>
      <c r="Y44" s="156">
        <v>212911</v>
      </c>
      <c r="Z44" s="156">
        <v>220622</v>
      </c>
      <c r="AA44" s="156">
        <v>234841</v>
      </c>
      <c r="AB44" s="156">
        <v>235823</v>
      </c>
      <c r="AC44" s="156">
        <v>230097</v>
      </c>
      <c r="AD44" s="156">
        <v>231536</v>
      </c>
      <c r="AE44" s="156">
        <v>239269</v>
      </c>
      <c r="AF44" s="156">
        <v>233064</v>
      </c>
      <c r="AG44" s="156">
        <v>235350</v>
      </c>
      <c r="AH44" s="156">
        <v>229788</v>
      </c>
      <c r="AI44" s="156">
        <v>228659</v>
      </c>
      <c r="AJ44" s="156">
        <v>230769</v>
      </c>
    </row>
    <row r="45" spans="1:36" ht="12" customHeight="1">
      <c r="A45" s="188" t="s">
        <v>520</v>
      </c>
      <c r="B45" s="156">
        <v>63714</v>
      </c>
      <c r="C45" s="156">
        <v>66884</v>
      </c>
      <c r="D45" s="156">
        <v>72458</v>
      </c>
      <c r="E45" s="156">
        <v>77512</v>
      </c>
      <c r="F45" s="156">
        <v>84964</v>
      </c>
      <c r="G45" s="156">
        <v>87826</v>
      </c>
      <c r="H45" s="156">
        <v>93359</v>
      </c>
      <c r="I45" s="156">
        <v>86015</v>
      </c>
      <c r="J45" s="156">
        <v>91929</v>
      </c>
      <c r="K45" s="156">
        <v>89774</v>
      </c>
      <c r="L45" s="156">
        <v>91807</v>
      </c>
      <c r="M45" s="156">
        <v>99186</v>
      </c>
      <c r="N45" s="156">
        <v>93580</v>
      </c>
      <c r="O45" s="156">
        <v>91157</v>
      </c>
      <c r="P45" s="156">
        <v>90688</v>
      </c>
      <c r="Q45" s="156">
        <v>86868</v>
      </c>
      <c r="R45" s="156">
        <v>88995</v>
      </c>
      <c r="S45" s="156">
        <v>96036</v>
      </c>
      <c r="T45" s="156">
        <v>99352</v>
      </c>
      <c r="U45" s="156">
        <v>105221</v>
      </c>
      <c r="V45" s="156">
        <v>113089</v>
      </c>
      <c r="W45" s="156">
        <v>126171</v>
      </c>
      <c r="X45" s="156">
        <v>126580</v>
      </c>
      <c r="Y45" s="156">
        <v>129176</v>
      </c>
      <c r="Z45" s="156">
        <v>140887</v>
      </c>
      <c r="AA45" s="156">
        <v>151070</v>
      </c>
      <c r="AB45" s="156">
        <v>159047</v>
      </c>
      <c r="AC45" s="156">
        <v>156081</v>
      </c>
      <c r="AD45" s="156">
        <v>170854</v>
      </c>
      <c r="AE45" s="156">
        <v>169683</v>
      </c>
      <c r="AF45" s="156">
        <v>172506</v>
      </c>
      <c r="AG45" s="156">
        <v>161800</v>
      </c>
      <c r="AH45" s="156">
        <v>150499</v>
      </c>
      <c r="AI45" s="156">
        <v>140270</v>
      </c>
      <c r="AJ45" s="156">
        <v>143658</v>
      </c>
    </row>
    <row r="46" spans="1:36" ht="12" customHeight="1">
      <c r="A46" s="188" t="s">
        <v>521</v>
      </c>
      <c r="B46" s="156">
        <v>44573</v>
      </c>
      <c r="C46" s="156">
        <v>46825</v>
      </c>
      <c r="D46" s="156">
        <v>51220</v>
      </c>
      <c r="E46" s="156">
        <v>55182</v>
      </c>
      <c r="F46" s="156">
        <v>61383</v>
      </c>
      <c r="G46" s="156">
        <v>64931</v>
      </c>
      <c r="H46" s="156">
        <v>71644</v>
      </c>
      <c r="I46" s="156">
        <v>71359</v>
      </c>
      <c r="J46" s="156">
        <v>70539</v>
      </c>
      <c r="K46" s="156">
        <v>66653</v>
      </c>
      <c r="L46" s="156">
        <v>67160</v>
      </c>
      <c r="M46" s="156">
        <v>71223</v>
      </c>
      <c r="N46" s="156">
        <v>73208</v>
      </c>
      <c r="O46" s="156">
        <v>74813</v>
      </c>
      <c r="P46" s="156">
        <v>64233</v>
      </c>
      <c r="Q46" s="156">
        <v>91821</v>
      </c>
      <c r="R46" s="156">
        <v>99621</v>
      </c>
      <c r="S46" s="156">
        <v>109445</v>
      </c>
      <c r="T46" s="156">
        <v>113525</v>
      </c>
      <c r="U46" s="156">
        <v>118631</v>
      </c>
      <c r="V46" s="156">
        <v>128575</v>
      </c>
      <c r="W46" s="156">
        <v>129871</v>
      </c>
      <c r="X46" s="156">
        <v>136717</v>
      </c>
      <c r="Y46" s="156">
        <v>133494</v>
      </c>
      <c r="Z46" s="156">
        <v>135064</v>
      </c>
      <c r="AA46" s="156">
        <v>138798</v>
      </c>
      <c r="AB46" s="156">
        <v>140702</v>
      </c>
      <c r="AC46" s="156">
        <v>138144</v>
      </c>
      <c r="AD46" s="156">
        <v>138695</v>
      </c>
      <c r="AE46" s="156">
        <v>142113</v>
      </c>
      <c r="AF46" s="156">
        <v>144699</v>
      </c>
      <c r="AG46" s="156">
        <v>144466</v>
      </c>
      <c r="AH46" s="156">
        <v>139371</v>
      </c>
      <c r="AI46" s="156">
        <v>139178</v>
      </c>
      <c r="AJ46" s="156">
        <v>145994</v>
      </c>
    </row>
    <row r="47" spans="1:36" ht="12" customHeight="1">
      <c r="A47" s="188" t="s">
        <v>522</v>
      </c>
      <c r="B47" s="156">
        <v>49411</v>
      </c>
      <c r="C47" s="156">
        <v>52046</v>
      </c>
      <c r="D47" s="156">
        <v>57905</v>
      </c>
      <c r="E47" s="156">
        <v>64879</v>
      </c>
      <c r="F47" s="156">
        <v>83891</v>
      </c>
      <c r="G47" s="156">
        <v>88520</v>
      </c>
      <c r="H47" s="156">
        <v>90213</v>
      </c>
      <c r="I47" s="156">
        <v>100959</v>
      </c>
      <c r="J47" s="156">
        <v>108663</v>
      </c>
      <c r="K47" s="156">
        <v>128539</v>
      </c>
      <c r="L47" s="156">
        <v>131126</v>
      </c>
      <c r="M47" s="156">
        <v>114791</v>
      </c>
      <c r="N47" s="156">
        <v>119896</v>
      </c>
      <c r="O47" s="156">
        <v>114814</v>
      </c>
      <c r="P47" s="156">
        <v>120039</v>
      </c>
      <c r="Q47" s="156">
        <v>125474</v>
      </c>
      <c r="R47" s="156">
        <v>139562</v>
      </c>
      <c r="S47" s="156">
        <v>147929</v>
      </c>
      <c r="T47" s="156">
        <v>163202</v>
      </c>
      <c r="U47" s="156">
        <v>175233</v>
      </c>
      <c r="V47" s="156">
        <v>191213</v>
      </c>
      <c r="W47" s="156">
        <v>191408</v>
      </c>
      <c r="X47" s="156">
        <v>197345</v>
      </c>
      <c r="Y47" s="156">
        <v>203022</v>
      </c>
      <c r="Z47" s="156">
        <v>197605</v>
      </c>
      <c r="AA47" s="156">
        <v>198511</v>
      </c>
      <c r="AB47" s="156">
        <v>192987</v>
      </c>
      <c r="AC47" s="156">
        <v>197067</v>
      </c>
      <c r="AD47" s="156">
        <v>203825</v>
      </c>
      <c r="AE47" s="156">
        <v>206458</v>
      </c>
      <c r="AF47" s="156">
        <v>201436</v>
      </c>
      <c r="AG47" s="156">
        <v>197240</v>
      </c>
      <c r="AH47" s="156">
        <v>205780</v>
      </c>
      <c r="AI47" s="156">
        <v>211934</v>
      </c>
      <c r="AJ47" s="156">
        <v>211586</v>
      </c>
    </row>
    <row r="48" spans="1:36" ht="12" customHeight="1">
      <c r="A48" s="188" t="s">
        <v>523</v>
      </c>
      <c r="B48" s="156">
        <v>1249</v>
      </c>
      <c r="C48" s="156">
        <v>1338</v>
      </c>
      <c r="D48" s="156">
        <v>1604</v>
      </c>
      <c r="E48" s="156">
        <v>1926</v>
      </c>
      <c r="F48" s="156">
        <v>2284</v>
      </c>
      <c r="G48" s="156">
        <v>2859</v>
      </c>
      <c r="H48" s="156">
        <v>3263</v>
      </c>
      <c r="I48" s="156">
        <v>3937</v>
      </c>
      <c r="J48" s="156">
        <v>4198</v>
      </c>
      <c r="K48" s="156">
        <v>5339</v>
      </c>
      <c r="L48" s="156">
        <v>5851</v>
      </c>
      <c r="M48" s="156">
        <v>6971</v>
      </c>
      <c r="N48" s="156">
        <v>5426</v>
      </c>
      <c r="O48" s="156">
        <v>5583</v>
      </c>
      <c r="P48" s="156">
        <v>6070</v>
      </c>
      <c r="Q48" s="156">
        <v>7259</v>
      </c>
      <c r="R48" s="156">
        <v>9167</v>
      </c>
      <c r="S48" s="156">
        <v>8984</v>
      </c>
      <c r="T48" s="156">
        <v>8978</v>
      </c>
      <c r="U48" s="156">
        <v>13828</v>
      </c>
      <c r="V48" s="156">
        <v>17694</v>
      </c>
      <c r="W48" s="156">
        <v>18404</v>
      </c>
      <c r="X48" s="156">
        <v>19823</v>
      </c>
      <c r="Y48" s="156">
        <v>19130</v>
      </c>
      <c r="Z48" s="156">
        <v>19209</v>
      </c>
      <c r="AA48" s="156">
        <v>20682</v>
      </c>
      <c r="AB48" s="156">
        <v>21918</v>
      </c>
      <c r="AC48" s="156">
        <v>22018</v>
      </c>
      <c r="AD48" s="156">
        <v>21097</v>
      </c>
      <c r="AE48" s="156">
        <v>21849</v>
      </c>
      <c r="AF48" s="156">
        <v>24157</v>
      </c>
      <c r="AG48" s="156">
        <v>24270</v>
      </c>
      <c r="AH48" s="156">
        <v>22787</v>
      </c>
      <c r="AI48" s="156">
        <v>21774</v>
      </c>
      <c r="AJ48" s="156">
        <v>21796</v>
      </c>
    </row>
    <row r="49" spans="1:36" ht="12" customHeight="1">
      <c r="A49" s="188" t="s">
        <v>524</v>
      </c>
      <c r="B49" s="156">
        <v>4619</v>
      </c>
      <c r="C49" s="156">
        <v>5047</v>
      </c>
      <c r="D49" s="156">
        <v>5718</v>
      </c>
      <c r="E49" s="156">
        <v>6297</v>
      </c>
      <c r="F49" s="156">
        <v>7009</v>
      </c>
      <c r="G49" s="156">
        <v>9185</v>
      </c>
      <c r="H49" s="156">
        <v>11294</v>
      </c>
      <c r="I49" s="156">
        <v>12352</v>
      </c>
      <c r="J49" s="156">
        <v>13447</v>
      </c>
      <c r="K49" s="156">
        <v>15746</v>
      </c>
      <c r="L49" s="156">
        <v>17318</v>
      </c>
      <c r="M49" s="156">
        <v>17121</v>
      </c>
      <c r="N49" s="156">
        <v>20162</v>
      </c>
      <c r="O49" s="156">
        <v>23637</v>
      </c>
      <c r="P49" s="156">
        <v>27182</v>
      </c>
      <c r="Q49" s="156">
        <v>28996</v>
      </c>
      <c r="R49" s="156">
        <v>24821</v>
      </c>
      <c r="S49" s="156">
        <v>26000</v>
      </c>
      <c r="T49" s="156">
        <v>30713</v>
      </c>
      <c r="U49" s="156">
        <v>37327</v>
      </c>
      <c r="V49" s="156">
        <v>33826</v>
      </c>
      <c r="W49" s="156">
        <v>39433</v>
      </c>
      <c r="X49" s="156">
        <v>45494</v>
      </c>
      <c r="Y49" s="156">
        <v>50455</v>
      </c>
      <c r="Z49" s="156">
        <v>45974</v>
      </c>
      <c r="AA49" s="156">
        <v>46553</v>
      </c>
      <c r="AB49" s="156">
        <v>48530</v>
      </c>
      <c r="AC49" s="156">
        <v>49734</v>
      </c>
      <c r="AD49" s="156">
        <v>52138</v>
      </c>
      <c r="AE49" s="156">
        <v>52456</v>
      </c>
      <c r="AF49" s="156">
        <v>49108</v>
      </c>
      <c r="AG49" s="156">
        <v>50005</v>
      </c>
      <c r="AH49" s="156">
        <v>48372</v>
      </c>
      <c r="AI49" s="156">
        <v>49336</v>
      </c>
      <c r="AJ49" s="156">
        <v>50074</v>
      </c>
    </row>
    <row r="50" spans="1:36" ht="12" customHeight="1">
      <c r="A50" s="188" t="s">
        <v>474</v>
      </c>
      <c r="B50" s="156">
        <v>38488</v>
      </c>
      <c r="C50" s="156">
        <v>41775</v>
      </c>
      <c r="D50" s="156">
        <v>46826</v>
      </c>
      <c r="E50" s="156">
        <v>50434</v>
      </c>
      <c r="F50" s="156">
        <v>55360</v>
      </c>
      <c r="G50" s="156">
        <v>59974</v>
      </c>
      <c r="H50" s="156">
        <v>66294</v>
      </c>
      <c r="I50" s="156">
        <v>72682</v>
      </c>
      <c r="J50" s="156">
        <v>75424</v>
      </c>
      <c r="K50" s="156">
        <v>72110</v>
      </c>
      <c r="L50" s="156">
        <v>73131</v>
      </c>
      <c r="M50" s="156">
        <v>80698</v>
      </c>
      <c r="N50" s="156">
        <v>95943</v>
      </c>
      <c r="O50" s="156">
        <v>105697</v>
      </c>
      <c r="P50" s="156">
        <v>113393</v>
      </c>
      <c r="Q50" s="156">
        <v>129879</v>
      </c>
      <c r="R50" s="156">
        <v>131834</v>
      </c>
      <c r="S50" s="156">
        <v>155032</v>
      </c>
      <c r="T50" s="156">
        <v>163734</v>
      </c>
      <c r="U50" s="156">
        <v>190236</v>
      </c>
      <c r="V50" s="156">
        <v>214218</v>
      </c>
      <c r="W50" s="156">
        <v>215684</v>
      </c>
      <c r="X50" s="156">
        <v>244347</v>
      </c>
      <c r="Y50" s="156">
        <v>246432</v>
      </c>
      <c r="Z50" s="156">
        <v>261793</v>
      </c>
      <c r="AA50" s="156">
        <v>266116</v>
      </c>
      <c r="AB50" s="156">
        <v>278809</v>
      </c>
      <c r="AC50" s="156">
        <v>292727</v>
      </c>
      <c r="AD50" s="156">
        <v>304930</v>
      </c>
      <c r="AE50" s="156">
        <v>317186</v>
      </c>
      <c r="AF50" s="156">
        <v>348971</v>
      </c>
      <c r="AG50" s="156">
        <v>429039</v>
      </c>
      <c r="AH50" s="156">
        <v>454931</v>
      </c>
      <c r="AI50" s="156">
        <v>362953</v>
      </c>
      <c r="AJ50" s="156">
        <v>386629</v>
      </c>
    </row>
    <row r="51" spans="1:36" ht="12" customHeight="1">
      <c r="A51" s="188" t="s">
        <v>525</v>
      </c>
      <c r="B51" s="156">
        <v>4228</v>
      </c>
      <c r="C51" s="156">
        <v>4439</v>
      </c>
      <c r="D51" s="156">
        <v>5171</v>
      </c>
      <c r="E51" s="156">
        <v>5587</v>
      </c>
      <c r="F51" s="156">
        <v>6424</v>
      </c>
      <c r="G51" s="156">
        <v>8079</v>
      </c>
      <c r="H51" s="156">
        <v>11777</v>
      </c>
      <c r="I51" s="156">
        <v>11032</v>
      </c>
      <c r="J51" s="156">
        <v>11010</v>
      </c>
      <c r="K51" s="156">
        <v>13896</v>
      </c>
      <c r="L51" s="156">
        <v>14903</v>
      </c>
      <c r="M51" s="156">
        <v>15032</v>
      </c>
      <c r="N51" s="156">
        <v>16357</v>
      </c>
      <c r="O51" s="156">
        <v>18144</v>
      </c>
      <c r="P51" s="156">
        <v>20865</v>
      </c>
      <c r="Q51" s="156">
        <v>23426</v>
      </c>
      <c r="R51" s="156">
        <v>25122</v>
      </c>
      <c r="S51" s="156">
        <v>27743</v>
      </c>
      <c r="T51" s="156">
        <v>29103</v>
      </c>
      <c r="U51" s="156">
        <v>27842</v>
      </c>
      <c r="V51" s="156">
        <v>28290</v>
      </c>
      <c r="W51" s="156">
        <v>27040</v>
      </c>
      <c r="X51" s="156">
        <v>29850</v>
      </c>
      <c r="Y51" s="156">
        <v>28934</v>
      </c>
      <c r="Z51" s="156">
        <v>27954</v>
      </c>
      <c r="AA51" s="156">
        <v>27996</v>
      </c>
      <c r="AB51" s="156">
        <v>29310</v>
      </c>
      <c r="AC51" s="156">
        <v>29658</v>
      </c>
      <c r="AD51" s="156">
        <v>30531</v>
      </c>
      <c r="AE51" s="156">
        <v>29348</v>
      </c>
      <c r="AF51" s="156">
        <v>27999</v>
      </c>
      <c r="AG51" s="156">
        <v>29115</v>
      </c>
      <c r="AH51" s="156">
        <v>27839</v>
      </c>
      <c r="AI51" s="156">
        <v>28756</v>
      </c>
      <c r="AJ51" s="156">
        <v>29082</v>
      </c>
    </row>
    <row r="52" spans="1:36" ht="12" customHeight="1">
      <c r="A52" s="188" t="s">
        <v>294</v>
      </c>
      <c r="B52" s="156">
        <v>134181</v>
      </c>
      <c r="C52" s="156">
        <v>139057</v>
      </c>
      <c r="D52" s="156">
        <v>148964</v>
      </c>
      <c r="E52" s="156">
        <v>160559</v>
      </c>
      <c r="F52" s="156">
        <v>168501</v>
      </c>
      <c r="G52" s="156">
        <v>177648</v>
      </c>
      <c r="H52" s="156">
        <v>184733</v>
      </c>
      <c r="I52" s="156">
        <v>196310</v>
      </c>
      <c r="J52" s="156">
        <v>210946</v>
      </c>
      <c r="K52" s="156">
        <v>213840</v>
      </c>
      <c r="L52" s="156">
        <v>220984</v>
      </c>
      <c r="M52" s="156">
        <v>216751</v>
      </c>
      <c r="N52" s="156">
        <v>217110</v>
      </c>
      <c r="O52" s="156">
        <v>231609</v>
      </c>
      <c r="P52" s="156">
        <v>241648</v>
      </c>
      <c r="Q52" s="156">
        <v>257638</v>
      </c>
      <c r="R52" s="156">
        <v>259029</v>
      </c>
      <c r="S52" s="156">
        <v>272906</v>
      </c>
      <c r="T52" s="156">
        <v>275163</v>
      </c>
      <c r="U52" s="156">
        <v>305284</v>
      </c>
      <c r="V52" s="156">
        <v>342370</v>
      </c>
      <c r="W52" s="156">
        <v>355097</v>
      </c>
      <c r="X52" s="156">
        <v>375383</v>
      </c>
      <c r="Y52" s="156">
        <v>375331</v>
      </c>
      <c r="Z52" s="156">
        <v>387527</v>
      </c>
      <c r="AA52" s="156">
        <v>389331</v>
      </c>
      <c r="AB52" s="156">
        <v>398935</v>
      </c>
      <c r="AC52" s="156">
        <v>398523</v>
      </c>
      <c r="AD52" s="156">
        <v>401102</v>
      </c>
      <c r="AE52" s="156">
        <v>403508</v>
      </c>
      <c r="AF52" s="156">
        <v>404903</v>
      </c>
      <c r="AG52" s="156">
        <v>405131</v>
      </c>
      <c r="AH52" s="156">
        <v>401634</v>
      </c>
      <c r="AI52" s="156">
        <v>410841</v>
      </c>
      <c r="AJ52" s="156">
        <v>417712</v>
      </c>
    </row>
    <row r="53" spans="1:36" ht="12" customHeight="1">
      <c r="A53" s="188" t="s">
        <v>526</v>
      </c>
      <c r="B53" s="156">
        <v>3376</v>
      </c>
      <c r="C53" s="156">
        <v>3891</v>
      </c>
      <c r="D53" s="156">
        <v>3949</v>
      </c>
      <c r="E53" s="156">
        <v>4338</v>
      </c>
      <c r="F53" s="156">
        <v>4229</v>
      </c>
      <c r="G53" s="156">
        <v>5315</v>
      </c>
      <c r="H53" s="156">
        <v>5933</v>
      </c>
      <c r="I53" s="156">
        <v>6732</v>
      </c>
      <c r="J53" s="156">
        <v>5820</v>
      </c>
      <c r="K53" s="156">
        <v>6371</v>
      </c>
      <c r="L53" s="156">
        <v>6665</v>
      </c>
      <c r="M53" s="156">
        <v>6429</v>
      </c>
      <c r="N53" s="156">
        <v>5991</v>
      </c>
      <c r="O53" s="156">
        <v>7668</v>
      </c>
      <c r="P53" s="156">
        <v>7864</v>
      </c>
      <c r="Q53" s="156">
        <v>12139</v>
      </c>
      <c r="R53" s="156">
        <v>12278</v>
      </c>
      <c r="S53" s="156">
        <v>13798</v>
      </c>
      <c r="T53" s="156">
        <v>14881</v>
      </c>
      <c r="U53" s="156">
        <v>19777</v>
      </c>
      <c r="V53" s="156">
        <v>20524</v>
      </c>
      <c r="W53" s="156">
        <v>22802</v>
      </c>
      <c r="X53" s="156">
        <v>24014</v>
      </c>
      <c r="Y53" s="156">
        <v>21579</v>
      </c>
      <c r="Z53" s="156">
        <v>23591</v>
      </c>
      <c r="AA53" s="156">
        <v>23971</v>
      </c>
      <c r="AB53" s="156">
        <v>24134</v>
      </c>
      <c r="AC53" s="156">
        <v>20834</v>
      </c>
      <c r="AD53" s="156">
        <v>22394</v>
      </c>
      <c r="AE53" s="156">
        <v>20774</v>
      </c>
      <c r="AF53" s="156">
        <v>19215</v>
      </c>
      <c r="AG53" s="156">
        <v>17051</v>
      </c>
      <c r="AH53" s="156">
        <v>16982</v>
      </c>
      <c r="AI53" s="156">
        <v>17873</v>
      </c>
      <c r="AJ53" s="156">
        <v>17416</v>
      </c>
    </row>
    <row r="54" spans="1:36" ht="12" customHeight="1">
      <c r="A54" s="217" t="s">
        <v>233</v>
      </c>
      <c r="B54" s="217">
        <v>392358</v>
      </c>
      <c r="C54" s="217">
        <v>412250</v>
      </c>
      <c r="D54" s="217">
        <v>451848</v>
      </c>
      <c r="E54" s="217">
        <v>491605</v>
      </c>
      <c r="F54" s="217">
        <v>533191</v>
      </c>
      <c r="G54" s="217">
        <v>569923</v>
      </c>
      <c r="H54" s="217">
        <v>625825</v>
      </c>
      <c r="I54" s="217">
        <v>643174</v>
      </c>
      <c r="J54" s="217">
        <v>672801</v>
      </c>
      <c r="K54" s="217">
        <v>697070</v>
      </c>
      <c r="L54" s="217">
        <v>716303</v>
      </c>
      <c r="M54" s="217">
        <v>734912</v>
      </c>
      <c r="N54" s="217">
        <v>759992</v>
      </c>
      <c r="O54" s="217">
        <v>798944</v>
      </c>
      <c r="P54" s="217">
        <v>830075</v>
      </c>
      <c r="Q54" s="217">
        <v>896434</v>
      </c>
      <c r="R54" s="217">
        <v>916734</v>
      </c>
      <c r="S54" s="217">
        <v>995124</v>
      </c>
      <c r="T54" s="217">
        <v>1044146</v>
      </c>
      <c r="U54" s="217">
        <v>1152699</v>
      </c>
      <c r="V54" s="217">
        <v>1255683</v>
      </c>
      <c r="W54" s="217">
        <v>1302439</v>
      </c>
      <c r="X54" s="217">
        <v>1395850</v>
      </c>
      <c r="Y54" s="217">
        <v>1417379</v>
      </c>
      <c r="Z54" s="217">
        <v>1457177</v>
      </c>
      <c r="AA54" s="217">
        <v>1493837</v>
      </c>
      <c r="AB54" s="217">
        <v>1526168</v>
      </c>
      <c r="AC54" s="217">
        <v>1530150</v>
      </c>
      <c r="AD54" s="217">
        <v>1571045</v>
      </c>
      <c r="AE54" s="217">
        <v>1595583</v>
      </c>
      <c r="AF54" s="217">
        <v>1617299</v>
      </c>
      <c r="AG54" s="217">
        <v>1676834</v>
      </c>
      <c r="AH54" s="217">
        <v>1678470</v>
      </c>
      <c r="AI54" s="217">
        <v>1600575</v>
      </c>
      <c r="AJ54" s="217">
        <v>1642456</v>
      </c>
    </row>
    <row r="55" spans="1:36" ht="12" customHeight="1">
      <c r="A55" s="218"/>
      <c r="B55" s="220"/>
      <c r="C55" s="220"/>
      <c r="D55" s="220"/>
      <c r="E55" s="220"/>
      <c r="F55" s="220"/>
      <c r="G55" s="220"/>
      <c r="H55" s="220"/>
      <c r="I55" s="220"/>
      <c r="J55" s="220"/>
      <c r="K55" s="220"/>
      <c r="L55" s="220"/>
      <c r="M55" s="220"/>
      <c r="N55" s="220"/>
      <c r="O55" s="220"/>
      <c r="P55" s="220"/>
      <c r="Q55" s="220"/>
      <c r="R55" s="220"/>
      <c r="S55" s="220"/>
      <c r="T55" s="220"/>
      <c r="U55" s="220"/>
      <c r="V55" s="220"/>
      <c r="W55" s="220"/>
      <c r="X55" s="220"/>
      <c r="Y55" s="220"/>
      <c r="Z55" s="220"/>
      <c r="AA55" s="220"/>
      <c r="AB55" s="220"/>
      <c r="AC55" s="220"/>
      <c r="AD55" s="220"/>
      <c r="AE55" s="220"/>
      <c r="AF55" s="220"/>
      <c r="AG55" s="220"/>
      <c r="AH55" s="220"/>
      <c r="AI55" s="220"/>
      <c r="AJ55" s="220"/>
    </row>
    <row r="56" spans="1:36" ht="12" customHeight="1">
      <c r="A56" s="181" t="s">
        <v>527</v>
      </c>
      <c r="B56" s="221"/>
      <c r="C56" s="221"/>
      <c r="D56" s="221"/>
      <c r="E56" s="221"/>
      <c r="F56" s="221"/>
      <c r="G56" s="221"/>
      <c r="H56" s="221"/>
      <c r="I56" s="221"/>
      <c r="J56" s="221"/>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c r="AH56" s="221"/>
      <c r="AI56" s="221"/>
      <c r="AJ56" s="221"/>
    </row>
    <row r="57" spans="1:36" ht="12" customHeight="1">
      <c r="A57" s="188" t="s">
        <v>528</v>
      </c>
      <c r="B57" s="156">
        <v>189781</v>
      </c>
      <c r="C57" s="156">
        <v>199875</v>
      </c>
      <c r="D57" s="156">
        <v>221556</v>
      </c>
      <c r="E57" s="156">
        <v>243371</v>
      </c>
      <c r="F57" s="156">
        <v>269185</v>
      </c>
      <c r="G57" s="156">
        <v>296653</v>
      </c>
      <c r="H57" s="156">
        <v>337348</v>
      </c>
      <c r="I57" s="156">
        <v>344525</v>
      </c>
      <c r="J57" s="156">
        <v>361342</v>
      </c>
      <c r="K57" s="156">
        <v>391414</v>
      </c>
      <c r="L57" s="156">
        <v>408490</v>
      </c>
      <c r="M57" s="156">
        <v>427287</v>
      </c>
      <c r="N57" s="156">
        <v>436822</v>
      </c>
      <c r="O57" s="156">
        <v>451842</v>
      </c>
      <c r="P57" s="156">
        <v>465659</v>
      </c>
      <c r="Q57" s="156">
        <v>506616</v>
      </c>
      <c r="R57" s="156">
        <v>525403</v>
      </c>
      <c r="S57" s="156">
        <v>569804</v>
      </c>
      <c r="T57" s="156">
        <v>598883</v>
      </c>
      <c r="U57" s="156">
        <v>643223</v>
      </c>
      <c r="V57" s="156">
        <v>693937</v>
      </c>
      <c r="W57" s="156">
        <v>731766</v>
      </c>
      <c r="X57" s="156">
        <v>778452</v>
      </c>
      <c r="Y57" s="156">
        <v>804280</v>
      </c>
      <c r="Z57" s="156">
        <v>817333</v>
      </c>
      <c r="AA57" s="156">
        <v>850271</v>
      </c>
      <c r="AB57" s="156">
        <v>864119</v>
      </c>
      <c r="AC57" s="156">
        <v>861053</v>
      </c>
      <c r="AD57" s="156">
        <v>895288</v>
      </c>
      <c r="AE57" s="156">
        <v>914222</v>
      </c>
      <c r="AF57" s="156">
        <v>913079</v>
      </c>
      <c r="AG57" s="156">
        <v>905657</v>
      </c>
      <c r="AH57" s="156">
        <v>893066</v>
      </c>
      <c r="AI57" s="156">
        <v>893846</v>
      </c>
      <c r="AJ57" s="156">
        <v>918079</v>
      </c>
    </row>
    <row r="58" spans="1:36" ht="12" customHeight="1">
      <c r="A58" s="188" t="s">
        <v>529</v>
      </c>
      <c r="B58" s="156">
        <v>208998</v>
      </c>
      <c r="C58" s="156">
        <v>218962</v>
      </c>
      <c r="D58" s="156">
        <v>236711</v>
      </c>
      <c r="E58" s="156">
        <v>254572</v>
      </c>
      <c r="F58" s="156">
        <v>269485</v>
      </c>
      <c r="G58" s="156">
        <v>276849</v>
      </c>
      <c r="H58" s="156">
        <v>290142</v>
      </c>
      <c r="I58" s="156">
        <v>300692</v>
      </c>
      <c r="J58" s="156">
        <v>313493</v>
      </c>
      <c r="K58" s="156">
        <v>306236</v>
      </c>
      <c r="L58" s="156">
        <v>308019</v>
      </c>
      <c r="M58" s="156">
        <v>307526</v>
      </c>
      <c r="N58" s="156">
        <v>323170</v>
      </c>
      <c r="O58" s="156">
        <v>347102</v>
      </c>
      <c r="P58" s="156">
        <v>364378</v>
      </c>
      <c r="Q58" s="156">
        <v>389882</v>
      </c>
      <c r="R58" s="156">
        <v>391708</v>
      </c>
      <c r="S58" s="156">
        <v>425697</v>
      </c>
      <c r="T58" s="156">
        <v>445742</v>
      </c>
      <c r="U58" s="156">
        <v>508298</v>
      </c>
      <c r="V58" s="156">
        <v>559721</v>
      </c>
      <c r="W58" s="156">
        <v>570027</v>
      </c>
      <c r="X58" s="156">
        <v>615863</v>
      </c>
      <c r="Y58" s="156">
        <v>613814</v>
      </c>
      <c r="Z58" s="156">
        <v>638952</v>
      </c>
      <c r="AA58" s="156">
        <v>644962</v>
      </c>
      <c r="AB58" s="156">
        <v>662542</v>
      </c>
      <c r="AC58" s="156">
        <v>668478</v>
      </c>
      <c r="AD58" s="156">
        <v>677529</v>
      </c>
      <c r="AE58" s="156">
        <v>684253</v>
      </c>
      <c r="AF58" s="156">
        <v>704045</v>
      </c>
      <c r="AG58" s="156">
        <v>761260</v>
      </c>
      <c r="AH58" s="156">
        <v>772162</v>
      </c>
      <c r="AI58" s="156">
        <v>705123</v>
      </c>
      <c r="AJ58" s="156">
        <v>722960</v>
      </c>
    </row>
    <row r="59" spans="1:36" ht="12" customHeight="1">
      <c r="A59" s="157" t="s">
        <v>233</v>
      </c>
      <c r="B59" s="157">
        <v>392358</v>
      </c>
      <c r="C59" s="157">
        <v>412250</v>
      </c>
      <c r="D59" s="157">
        <v>451848</v>
      </c>
      <c r="E59" s="157">
        <v>491605</v>
      </c>
      <c r="F59" s="157">
        <v>533191</v>
      </c>
      <c r="G59" s="157">
        <v>569923</v>
      </c>
      <c r="H59" s="157">
        <v>625825</v>
      </c>
      <c r="I59" s="157">
        <v>643174</v>
      </c>
      <c r="J59" s="157">
        <v>672801</v>
      </c>
      <c r="K59" s="157">
        <v>697070</v>
      </c>
      <c r="L59" s="157">
        <v>716303</v>
      </c>
      <c r="M59" s="157">
        <v>734912</v>
      </c>
      <c r="N59" s="157">
        <v>759992</v>
      </c>
      <c r="O59" s="157">
        <v>798944</v>
      </c>
      <c r="P59" s="157">
        <v>830075</v>
      </c>
      <c r="Q59" s="157">
        <v>896434</v>
      </c>
      <c r="R59" s="157">
        <v>916734</v>
      </c>
      <c r="S59" s="157">
        <v>995124</v>
      </c>
      <c r="T59" s="157">
        <v>1044146</v>
      </c>
      <c r="U59" s="157">
        <v>1152699</v>
      </c>
      <c r="V59" s="157">
        <v>1255683</v>
      </c>
      <c r="W59" s="157">
        <v>1302439</v>
      </c>
      <c r="X59" s="157">
        <v>1395850</v>
      </c>
      <c r="Y59" s="157">
        <v>1417379</v>
      </c>
      <c r="Z59" s="157">
        <v>1457177</v>
      </c>
      <c r="AA59" s="157">
        <v>1493837</v>
      </c>
      <c r="AB59" s="157">
        <v>1526168</v>
      </c>
      <c r="AC59" s="157">
        <v>1530150</v>
      </c>
      <c r="AD59" s="157">
        <v>1571045</v>
      </c>
      <c r="AE59" s="157">
        <v>1595583</v>
      </c>
      <c r="AF59" s="157">
        <v>1617299</v>
      </c>
      <c r="AG59" s="157">
        <v>1676834</v>
      </c>
      <c r="AH59" s="157">
        <v>1678470</v>
      </c>
      <c r="AI59" s="157">
        <v>1600575</v>
      </c>
      <c r="AJ59" s="157">
        <v>1642456</v>
      </c>
    </row>
    <row r="60" spans="1:36" ht="12" customHeight="1">
      <c r="A60" s="50" t="s">
        <v>250</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row>
    <row r="61" spans="1:36" ht="12" customHeight="1">
      <c r="B61" s="272"/>
      <c r="C61" s="272"/>
      <c r="D61" s="272"/>
      <c r="E61" s="272"/>
      <c r="F61" s="272"/>
      <c r="G61" s="272"/>
      <c r="H61" s="272"/>
      <c r="I61" s="272"/>
      <c r="J61" s="272"/>
      <c r="K61" s="272"/>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row>
    <row r="62" spans="1:36" ht="12" customHeight="1">
      <c r="A62" s="48" t="s">
        <v>531</v>
      </c>
      <c r="B62" s="272"/>
      <c r="C62" s="272"/>
      <c r="D62" s="272"/>
      <c r="E62" s="272"/>
      <c r="F62" s="272"/>
      <c r="G62" s="272"/>
      <c r="H62" s="272"/>
      <c r="I62" s="272"/>
      <c r="J62" s="272"/>
      <c r="K62" s="272"/>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row>
    <row r="63" spans="1:36" ht="12" customHeight="1">
      <c r="A63" s="48" t="s">
        <v>252</v>
      </c>
    </row>
    <row r="64" spans="1:36" ht="12" customHeight="1">
      <c r="A64" s="50" t="s">
        <v>219</v>
      </c>
    </row>
    <row r="65" spans="1:36" ht="12" customHeight="1">
      <c r="A65" s="67"/>
      <c r="B65" s="39">
        <v>1990</v>
      </c>
      <c r="C65" s="39">
        <v>1991</v>
      </c>
      <c r="D65" s="39">
        <v>1992</v>
      </c>
      <c r="E65" s="39">
        <v>1993</v>
      </c>
      <c r="F65" s="39">
        <v>1994</v>
      </c>
      <c r="G65" s="39">
        <v>1995</v>
      </c>
      <c r="H65" s="39">
        <v>1996</v>
      </c>
      <c r="I65" s="39">
        <v>1997</v>
      </c>
      <c r="J65" s="39">
        <v>1998</v>
      </c>
      <c r="K65" s="39">
        <v>1999</v>
      </c>
      <c r="L65" s="39">
        <v>2000</v>
      </c>
      <c r="M65" s="39">
        <v>2001</v>
      </c>
      <c r="N65" s="39">
        <v>2002</v>
      </c>
      <c r="O65" s="39">
        <v>2003</v>
      </c>
      <c r="P65" s="39">
        <v>2004</v>
      </c>
      <c r="Q65" s="39" t="s">
        <v>226</v>
      </c>
      <c r="R65" s="39" t="s">
        <v>227</v>
      </c>
      <c r="S65" s="39" t="s">
        <v>228</v>
      </c>
      <c r="T65" s="39" t="s">
        <v>214</v>
      </c>
      <c r="U65" s="39">
        <v>2009</v>
      </c>
      <c r="V65" s="40" t="s">
        <v>215</v>
      </c>
      <c r="W65" s="40" t="s">
        <v>216</v>
      </c>
      <c r="X65" s="40">
        <v>2012</v>
      </c>
      <c r="Y65" s="40">
        <v>2013</v>
      </c>
      <c r="Z65" s="40">
        <v>2014</v>
      </c>
      <c r="AA65" s="40">
        <v>2015</v>
      </c>
      <c r="AB65" s="40">
        <v>2016</v>
      </c>
      <c r="AC65" s="40">
        <v>2017</v>
      </c>
      <c r="AD65" s="40">
        <v>2018</v>
      </c>
      <c r="AE65" s="40" t="s">
        <v>576</v>
      </c>
      <c r="AF65" s="40" t="s">
        <v>229</v>
      </c>
      <c r="AG65" s="40" t="s">
        <v>217</v>
      </c>
      <c r="AH65" s="40" t="s">
        <v>218</v>
      </c>
      <c r="AI65" s="40" t="s">
        <v>230</v>
      </c>
      <c r="AJ65" s="40" t="s">
        <v>231</v>
      </c>
    </row>
    <row r="66" spans="1:36" ht="12" customHeight="1">
      <c r="A66" s="181" t="s">
        <v>513</v>
      </c>
      <c r="B66" s="222"/>
      <c r="C66" s="222"/>
      <c r="D66" s="222"/>
      <c r="E66" s="222"/>
      <c r="F66" s="222"/>
      <c r="G66" s="222"/>
      <c r="H66" s="222"/>
      <c r="I66" s="222"/>
      <c r="J66" s="222"/>
      <c r="K66" s="222"/>
      <c r="L66" s="222"/>
      <c r="M66" s="222"/>
      <c r="N66" s="222"/>
      <c r="O66" s="222"/>
      <c r="P66" s="222"/>
      <c r="Q66" s="222"/>
      <c r="R66" s="222"/>
      <c r="S66" s="222"/>
      <c r="T66" s="222"/>
      <c r="U66" s="222"/>
      <c r="V66" s="222"/>
      <c r="W66" s="222"/>
      <c r="X66" s="222"/>
      <c r="Y66" s="222"/>
      <c r="Z66" s="222"/>
      <c r="AA66" s="222"/>
      <c r="AB66" s="222"/>
      <c r="AC66" s="222"/>
      <c r="AD66" s="222"/>
      <c r="AE66" s="222"/>
      <c r="AF66" s="222"/>
      <c r="AG66" s="222"/>
      <c r="AH66" s="222"/>
      <c r="AI66" s="222"/>
      <c r="AJ66" s="222"/>
    </row>
    <row r="67" spans="1:36" ht="12" customHeight="1">
      <c r="A67" s="188" t="s">
        <v>212</v>
      </c>
      <c r="B67" s="159">
        <v>55.861454519729037</v>
      </c>
      <c r="C67" s="159">
        <v>57.08379759820307</v>
      </c>
      <c r="D67" s="159">
        <v>60.254284501512174</v>
      </c>
      <c r="E67" s="159">
        <v>64.965025379812872</v>
      </c>
      <c r="F67" s="159">
        <v>66.364231265807106</v>
      </c>
      <c r="G67" s="159">
        <v>73.659822076015629</v>
      </c>
      <c r="H67" s="159">
        <v>77.025742381634558</v>
      </c>
      <c r="I67" s="159">
        <v>81.351585575069421</v>
      </c>
      <c r="J67" s="159">
        <v>89.370103111016789</v>
      </c>
      <c r="K67" s="159">
        <v>91.917590774835958</v>
      </c>
      <c r="L67" s="159">
        <v>93.266169682177534</v>
      </c>
      <c r="M67" s="159">
        <v>95.688969066694966</v>
      </c>
      <c r="N67" s="159">
        <v>100</v>
      </c>
      <c r="O67" s="159">
        <v>103.25317026582481</v>
      </c>
      <c r="P67" s="159">
        <v>105.78053978528855</v>
      </c>
      <c r="Q67" s="159">
        <v>111.36896234590829</v>
      </c>
      <c r="R67" s="159">
        <v>114.42780460197027</v>
      </c>
      <c r="S67" s="159">
        <v>122.80535363718366</v>
      </c>
      <c r="T67" s="159">
        <v>125.07450345766792</v>
      </c>
      <c r="U67" s="159">
        <v>132.28917953343594</v>
      </c>
      <c r="V67" s="159">
        <v>138.90075343556006</v>
      </c>
      <c r="W67" s="159">
        <v>143.9042022603067</v>
      </c>
      <c r="X67" s="159">
        <v>150.67583700323661</v>
      </c>
      <c r="Y67" s="159">
        <v>151.68307069206418</v>
      </c>
      <c r="Z67" s="159">
        <v>156.70199501246884</v>
      </c>
      <c r="AA67" s="159">
        <v>158.24777595019543</v>
      </c>
      <c r="AB67" s="159">
        <v>158.80025114518668</v>
      </c>
      <c r="AC67" s="159">
        <v>159.47852001202668</v>
      </c>
      <c r="AD67" s="159">
        <v>161.5376452485807</v>
      </c>
      <c r="AE67" s="159">
        <v>164.35639624343401</v>
      </c>
      <c r="AF67" s="159">
        <v>167.37279142569113</v>
      </c>
      <c r="AG67" s="159">
        <v>168.10610884137179</v>
      </c>
      <c r="AH67" s="159">
        <v>168.1052245273342</v>
      </c>
      <c r="AI67" s="159">
        <v>170.32927433190079</v>
      </c>
      <c r="AJ67" s="159">
        <v>172.91169240020523</v>
      </c>
    </row>
    <row r="68" spans="1:36" ht="12" customHeight="1">
      <c r="A68" s="188" t="s">
        <v>514</v>
      </c>
      <c r="B68" s="159">
        <v>31.171094246904762</v>
      </c>
      <c r="C68" s="159">
        <v>35.778449635367203</v>
      </c>
      <c r="D68" s="159">
        <v>40.764814024204298</v>
      </c>
      <c r="E68" s="159">
        <v>46.357592813640835</v>
      </c>
      <c r="F68" s="159">
        <v>53.467278889634315</v>
      </c>
      <c r="G68" s="159">
        <v>61.083181584518996</v>
      </c>
      <c r="H68" s="159">
        <v>69.068509144136684</v>
      </c>
      <c r="I68" s="159">
        <v>79.769632230576875</v>
      </c>
      <c r="J68" s="159">
        <v>88.983471722443426</v>
      </c>
      <c r="K68" s="159">
        <v>94.276528451813576</v>
      </c>
      <c r="L68" s="159">
        <v>97.380045829594067</v>
      </c>
      <c r="M68" s="159">
        <v>98.844676012651064</v>
      </c>
      <c r="N68" s="159">
        <v>100</v>
      </c>
      <c r="O68" s="159">
        <v>101.31128401279047</v>
      </c>
      <c r="P68" s="159">
        <v>103.28300209979699</v>
      </c>
      <c r="Q68" s="159">
        <v>106.21400503602763</v>
      </c>
      <c r="R68" s="159">
        <v>109.51269026687461</v>
      </c>
      <c r="S68" s="159">
        <v>113.73493765955406</v>
      </c>
      <c r="T68" s="159">
        <v>118.69167835640785</v>
      </c>
      <c r="U68" s="159">
        <v>122.95051972153728</v>
      </c>
      <c r="V68" s="159">
        <v>127.74084497224956</v>
      </c>
      <c r="W68" s="159">
        <v>133.3414653272111</v>
      </c>
      <c r="X68" s="159">
        <v>143.20441218753538</v>
      </c>
      <c r="Y68" s="159">
        <v>147.68455995748127</v>
      </c>
      <c r="Z68" s="159">
        <v>146.46388959075739</v>
      </c>
      <c r="AA68" s="159">
        <v>148.33540989605569</v>
      </c>
      <c r="AB68" s="159">
        <v>149.88803987000426</v>
      </c>
      <c r="AC68" s="159">
        <v>154.65309785402491</v>
      </c>
      <c r="AD68" s="159">
        <v>160.05506521568662</v>
      </c>
      <c r="AE68" s="159">
        <v>162.55478204804265</v>
      </c>
      <c r="AF68" s="159">
        <v>164.70075714671569</v>
      </c>
      <c r="AG68" s="159">
        <v>166.09916966533942</v>
      </c>
      <c r="AH68" s="159">
        <v>168.04126406036264</v>
      </c>
      <c r="AI68" s="159">
        <v>169.12688524304497</v>
      </c>
      <c r="AJ68" s="159">
        <v>170.45733752711874</v>
      </c>
    </row>
    <row r="69" spans="1:36" ht="12" customHeight="1">
      <c r="A69" s="188" t="s">
        <v>515</v>
      </c>
      <c r="B69" s="159">
        <v>63.296273873080494</v>
      </c>
      <c r="C69" s="159">
        <v>68.294897903021607</v>
      </c>
      <c r="D69" s="159">
        <v>77.75937035610103</v>
      </c>
      <c r="E69" s="159">
        <v>82.683692002861989</v>
      </c>
      <c r="F69" s="159">
        <v>96.995982167427997</v>
      </c>
      <c r="G69" s="159">
        <v>97.448951510815093</v>
      </c>
      <c r="H69" s="159">
        <v>113.97270075403156</v>
      </c>
      <c r="I69" s="159">
        <v>104.69756178105563</v>
      </c>
      <c r="J69" s="159">
        <v>95.176399361549883</v>
      </c>
      <c r="K69" s="159">
        <v>97.227695525345368</v>
      </c>
      <c r="L69" s="159">
        <v>102.3644669491992</v>
      </c>
      <c r="M69" s="159">
        <v>104.99917441796467</v>
      </c>
      <c r="N69" s="159">
        <v>100</v>
      </c>
      <c r="O69" s="159">
        <v>105.83356266167648</v>
      </c>
      <c r="P69" s="159">
        <v>115.57488029060488</v>
      </c>
      <c r="Q69" s="159">
        <v>130.60322527381805</v>
      </c>
      <c r="R69" s="159">
        <v>131.93351312675438</v>
      </c>
      <c r="S69" s="159">
        <v>144.2099179921845</v>
      </c>
      <c r="T69" s="159">
        <v>153.1647311354505</v>
      </c>
      <c r="U69" s="159">
        <v>188.21949474379437</v>
      </c>
      <c r="V69" s="159">
        <v>209.53822444823598</v>
      </c>
      <c r="W69" s="159">
        <v>223.21536683361768</v>
      </c>
      <c r="X69" s="159">
        <v>241.61318729704439</v>
      </c>
      <c r="Y69" s="159">
        <v>263.40910341790959</v>
      </c>
      <c r="Z69" s="159">
        <v>274.67994936430176</v>
      </c>
      <c r="AA69" s="159">
        <v>306.16434586383389</v>
      </c>
      <c r="AB69" s="159">
        <v>324.01618140789247</v>
      </c>
      <c r="AC69" s="159">
        <v>320.69679123782259</v>
      </c>
      <c r="AD69" s="159">
        <v>350.81457427486373</v>
      </c>
      <c r="AE69" s="159">
        <v>356.38119874511528</v>
      </c>
      <c r="AF69" s="159">
        <v>365.37563982607736</v>
      </c>
      <c r="AG69" s="159">
        <v>368.06483570917493</v>
      </c>
      <c r="AH69" s="159">
        <v>359.51290659915236</v>
      </c>
      <c r="AI69" s="159">
        <v>353.88463867026246</v>
      </c>
      <c r="AJ69" s="159">
        <v>361.93736584291918</v>
      </c>
    </row>
    <row r="70" spans="1:36" ht="12" customHeight="1">
      <c r="A70" s="188" t="s">
        <v>516</v>
      </c>
      <c r="B70" s="159">
        <v>57.125405253018869</v>
      </c>
      <c r="C70" s="159">
        <v>68.820185124277629</v>
      </c>
      <c r="D70" s="159">
        <v>69.144387539350689</v>
      </c>
      <c r="E70" s="159">
        <v>58.375229056054152</v>
      </c>
      <c r="F70" s="159">
        <v>52.412723770145206</v>
      </c>
      <c r="G70" s="159">
        <v>86.063994737584011</v>
      </c>
      <c r="H70" s="159">
        <v>86.040501808955526</v>
      </c>
      <c r="I70" s="159">
        <v>90.132969976037231</v>
      </c>
      <c r="J70" s="159">
        <v>87.614528027063869</v>
      </c>
      <c r="K70" s="159">
        <v>74.965935253488709</v>
      </c>
      <c r="L70" s="159">
        <v>81.332518911807554</v>
      </c>
      <c r="M70" s="159">
        <v>91.326410750364147</v>
      </c>
      <c r="N70" s="159">
        <v>100</v>
      </c>
      <c r="O70" s="159">
        <v>96.100173847671854</v>
      </c>
      <c r="P70" s="159">
        <v>105.8967250857492</v>
      </c>
      <c r="Q70" s="159">
        <v>126.63628247897383</v>
      </c>
      <c r="R70" s="159">
        <v>140.36554996945921</v>
      </c>
      <c r="S70" s="159">
        <v>151.51999248226284</v>
      </c>
      <c r="T70" s="159">
        <v>149.42442324860215</v>
      </c>
      <c r="U70" s="159">
        <v>294.94902034487615</v>
      </c>
      <c r="V70" s="159">
        <v>294.08448057134797</v>
      </c>
      <c r="W70" s="159">
        <v>309.88112578113981</v>
      </c>
      <c r="X70" s="159">
        <v>304.28511018183519</v>
      </c>
      <c r="Y70" s="159">
        <v>387.96692195649098</v>
      </c>
      <c r="Z70" s="159">
        <v>403.64610252314043</v>
      </c>
      <c r="AA70" s="159">
        <v>506.87403091669398</v>
      </c>
      <c r="AB70" s="159">
        <v>554.55997744678848</v>
      </c>
      <c r="AC70" s="159">
        <v>591.14316590706187</v>
      </c>
      <c r="AD70" s="159">
        <v>684.12347883287111</v>
      </c>
      <c r="AE70" s="159">
        <v>724.48433021660458</v>
      </c>
      <c r="AF70" s="159">
        <v>829.33327068552342</v>
      </c>
      <c r="AG70" s="159">
        <v>897.5755297655403</v>
      </c>
      <c r="AH70" s="159">
        <v>901.58342338955947</v>
      </c>
      <c r="AI70" s="159">
        <v>951.24277592444651</v>
      </c>
      <c r="AJ70" s="159">
        <v>966.25945590377273</v>
      </c>
    </row>
    <row r="71" spans="1:36" ht="12" customHeight="1">
      <c r="A71" s="188" t="s">
        <v>517</v>
      </c>
      <c r="B71" s="159">
        <v>3.6448713212658541</v>
      </c>
      <c r="C71" s="159">
        <v>8.5765299839921187</v>
      </c>
      <c r="D71" s="159">
        <v>12.600049255017854</v>
      </c>
      <c r="E71" s="159">
        <v>14.78266223371506</v>
      </c>
      <c r="F71" s="159">
        <v>16.389607191232606</v>
      </c>
      <c r="G71" s="159">
        <v>19.523457702253417</v>
      </c>
      <c r="H71" s="159">
        <v>31.002955301071296</v>
      </c>
      <c r="I71" s="159">
        <v>40.626154414480972</v>
      </c>
      <c r="J71" s="159">
        <v>37.138283462627754</v>
      </c>
      <c r="K71" s="159">
        <v>38.305011698066743</v>
      </c>
      <c r="L71" s="159">
        <v>43.15355251816279</v>
      </c>
      <c r="M71" s="159">
        <v>53.256988055658169</v>
      </c>
      <c r="N71" s="159">
        <v>100</v>
      </c>
      <c r="O71" s="159">
        <v>134.79559167590199</v>
      </c>
      <c r="P71" s="159">
        <v>140.94323359192219</v>
      </c>
      <c r="Q71" s="159">
        <v>191.89754956286174</v>
      </c>
      <c r="R71" s="159">
        <v>200.69572712720108</v>
      </c>
      <c r="S71" s="159">
        <v>253.81726388375816</v>
      </c>
      <c r="T71" s="159">
        <v>314.96429011205515</v>
      </c>
      <c r="U71" s="159">
        <v>454.55608915158234</v>
      </c>
      <c r="V71" s="159">
        <v>569.28641792882649</v>
      </c>
      <c r="W71" s="159">
        <v>559.94335672946681</v>
      </c>
      <c r="X71" s="159">
        <v>631.46164265484549</v>
      </c>
      <c r="Y71" s="159">
        <v>605.36264006895703</v>
      </c>
      <c r="Z71" s="159">
        <v>611.55030168698431</v>
      </c>
      <c r="AA71" s="159">
        <v>603.16155645856418</v>
      </c>
      <c r="AB71" s="159">
        <v>643.18433690432209</v>
      </c>
      <c r="AC71" s="159">
        <v>664.39785740672323</v>
      </c>
      <c r="AD71" s="159">
        <v>654.24824528998886</v>
      </c>
      <c r="AE71" s="159">
        <v>676.23137544637348</v>
      </c>
      <c r="AF71" s="159">
        <v>705.24565940155139</v>
      </c>
      <c r="AG71" s="159">
        <v>959.67553256988037</v>
      </c>
      <c r="AH71" s="159">
        <v>1006.1168575298607</v>
      </c>
      <c r="AI71" s="159">
        <v>690.45991872922048</v>
      </c>
      <c r="AJ71" s="159">
        <v>765.31523211427157</v>
      </c>
    </row>
    <row r="72" spans="1:36" ht="12" customHeight="1">
      <c r="A72" s="217" t="s">
        <v>233</v>
      </c>
      <c r="B72" s="223">
        <v>51.626596069432296</v>
      </c>
      <c r="C72" s="223">
        <v>54.243992042021475</v>
      </c>
      <c r="D72" s="223">
        <v>59.454310045368878</v>
      </c>
      <c r="E72" s="223">
        <v>64.685549321571784</v>
      </c>
      <c r="F72" s="223">
        <v>70.157449025779201</v>
      </c>
      <c r="G72" s="223">
        <v>74.990657796397841</v>
      </c>
      <c r="H72" s="223">
        <v>82.346261539595133</v>
      </c>
      <c r="I72" s="223">
        <v>84.629048726828685</v>
      </c>
      <c r="J72" s="223">
        <v>88.527379235570876</v>
      </c>
      <c r="K72" s="223">
        <v>91.720702323182323</v>
      </c>
      <c r="L72" s="223">
        <v>94.251386856703732</v>
      </c>
      <c r="M72" s="223">
        <v>96.699965262792233</v>
      </c>
      <c r="N72" s="223">
        <v>100</v>
      </c>
      <c r="O72" s="223">
        <v>105.12531710860114</v>
      </c>
      <c r="P72" s="223">
        <v>109.22154443730986</v>
      </c>
      <c r="Q72" s="223">
        <v>117.9530837166707</v>
      </c>
      <c r="R72" s="223">
        <v>120.62416446488911</v>
      </c>
      <c r="S72" s="223">
        <v>130.93874672364973</v>
      </c>
      <c r="T72" s="223">
        <v>137.38907777976613</v>
      </c>
      <c r="U72" s="223">
        <v>151.67251760544849</v>
      </c>
      <c r="V72" s="223">
        <v>165.22318655985856</v>
      </c>
      <c r="W72" s="223">
        <v>171.37535658270093</v>
      </c>
      <c r="X72" s="223">
        <v>183.66640701481074</v>
      </c>
      <c r="Y72" s="223">
        <v>186.49919999157893</v>
      </c>
      <c r="Z72" s="223">
        <v>191.73583406141125</v>
      </c>
      <c r="AA72" s="223">
        <v>196.55956904809534</v>
      </c>
      <c r="AB72" s="223">
        <v>200.81369277571352</v>
      </c>
      <c r="AC72" s="223">
        <v>201.33764565942809</v>
      </c>
      <c r="AD72" s="223">
        <v>206.71862335393013</v>
      </c>
      <c r="AE72" s="223">
        <v>209.94734155096378</v>
      </c>
      <c r="AF72" s="223">
        <v>212.80474004989534</v>
      </c>
      <c r="AG72" s="223">
        <v>220.63837514079103</v>
      </c>
      <c r="AH72" s="223">
        <v>220.8536405646376</v>
      </c>
      <c r="AI72" s="223">
        <v>210.60419057042714</v>
      </c>
      <c r="AJ72" s="223">
        <v>216.1149064726998</v>
      </c>
    </row>
    <row r="73" spans="1:36" ht="12" customHeight="1">
      <c r="A73" s="218"/>
      <c r="B73" s="224"/>
      <c r="C73" s="224"/>
      <c r="D73" s="224"/>
      <c r="E73" s="224"/>
      <c r="F73" s="224"/>
      <c r="G73" s="224"/>
      <c r="H73" s="224"/>
      <c r="I73" s="224"/>
      <c r="J73" s="224"/>
      <c r="K73" s="224"/>
      <c r="L73" s="224"/>
      <c r="M73" s="224"/>
      <c r="N73" s="224"/>
      <c r="O73" s="224"/>
      <c r="P73" s="224"/>
      <c r="Q73" s="224"/>
      <c r="R73" s="224"/>
      <c r="S73" s="224"/>
      <c r="T73" s="224"/>
      <c r="U73" s="224"/>
      <c r="V73" s="224"/>
      <c r="W73" s="224"/>
      <c r="X73" s="224"/>
      <c r="Y73" s="224"/>
      <c r="Z73" s="224"/>
      <c r="AA73" s="224"/>
      <c r="AB73" s="224"/>
      <c r="AC73" s="224"/>
      <c r="AD73" s="224"/>
      <c r="AE73" s="224"/>
      <c r="AF73" s="224"/>
      <c r="AG73" s="224"/>
      <c r="AH73" s="224"/>
      <c r="AI73" s="224"/>
      <c r="AJ73" s="224"/>
    </row>
    <row r="74" spans="1:36" ht="12" customHeight="1">
      <c r="A74" s="181" t="s">
        <v>518</v>
      </c>
      <c r="B74" s="224"/>
      <c r="C74" s="224"/>
      <c r="D74" s="224"/>
      <c r="E74" s="224"/>
      <c r="F74" s="224"/>
      <c r="G74" s="224"/>
      <c r="H74" s="224"/>
      <c r="I74" s="224"/>
      <c r="J74" s="224"/>
      <c r="K74" s="224"/>
      <c r="L74" s="224"/>
      <c r="M74" s="224"/>
      <c r="N74" s="224"/>
      <c r="O74" s="224"/>
      <c r="P74" s="224"/>
      <c r="Q74" s="224"/>
      <c r="R74" s="224"/>
      <c r="S74" s="224"/>
      <c r="T74" s="224"/>
      <c r="U74" s="224"/>
      <c r="V74" s="224"/>
      <c r="W74" s="224"/>
      <c r="X74" s="224"/>
      <c r="Y74" s="224"/>
      <c r="Z74" s="224"/>
      <c r="AA74" s="224"/>
      <c r="AB74" s="224"/>
      <c r="AC74" s="224"/>
      <c r="AD74" s="224"/>
      <c r="AE74" s="224"/>
      <c r="AF74" s="224"/>
      <c r="AG74" s="224"/>
      <c r="AH74" s="224"/>
      <c r="AI74" s="224"/>
      <c r="AJ74" s="224"/>
    </row>
    <row r="75" spans="1:36" ht="12" customHeight="1">
      <c r="A75" s="188" t="s">
        <v>519</v>
      </c>
      <c r="B75" s="159">
        <v>42.923281012117272</v>
      </c>
      <c r="C75" s="159">
        <v>44.981703896936402</v>
      </c>
      <c r="D75" s="159">
        <v>51.151630623492018</v>
      </c>
      <c r="E75" s="159">
        <v>57.266357428395914</v>
      </c>
      <c r="F75" s="159">
        <v>51.895048923156374</v>
      </c>
      <c r="G75" s="159">
        <v>57.809453431743528</v>
      </c>
      <c r="H75" s="159">
        <v>77.911128126140738</v>
      </c>
      <c r="I75" s="159">
        <v>73.018812489427447</v>
      </c>
      <c r="J75" s="159">
        <v>71.985149440433062</v>
      </c>
      <c r="K75" s="159">
        <v>75.498357357170207</v>
      </c>
      <c r="L75" s="159">
        <v>77.806960532056024</v>
      </c>
      <c r="M75" s="159">
        <v>95.072961831925141</v>
      </c>
      <c r="N75" s="159">
        <v>100</v>
      </c>
      <c r="O75" s="159">
        <v>112.02200874295534</v>
      </c>
      <c r="P75" s="159">
        <v>122.93378680365744</v>
      </c>
      <c r="Q75" s="159">
        <v>118.59168974082746</v>
      </c>
      <c r="R75" s="159">
        <v>112.71734969150366</v>
      </c>
      <c r="S75" s="159">
        <v>122.92844487575564</v>
      </c>
      <c r="T75" s="159">
        <v>131.02858821748768</v>
      </c>
      <c r="U75" s="159">
        <v>143.65423481334412</v>
      </c>
      <c r="V75" s="159">
        <v>148.80830491724461</v>
      </c>
      <c r="W75" s="159">
        <v>157.88958235027019</v>
      </c>
      <c r="X75" s="159">
        <v>176.96560688752567</v>
      </c>
      <c r="Y75" s="159">
        <v>189.55920191597141</v>
      </c>
      <c r="Z75" s="159">
        <v>196.42446959107536</v>
      </c>
      <c r="AA75" s="159">
        <v>209.08394839697641</v>
      </c>
      <c r="AB75" s="159">
        <v>209.95824393023435</v>
      </c>
      <c r="AC75" s="159">
        <v>204.86026406930253</v>
      </c>
      <c r="AD75" s="159">
        <v>206.1414364444127</v>
      </c>
      <c r="AE75" s="159">
        <v>213.02629118848984</v>
      </c>
      <c r="AF75" s="159">
        <v>207.5018474167326</v>
      </c>
      <c r="AG75" s="159">
        <v>209.53712194731068</v>
      </c>
      <c r="AH75" s="159">
        <v>204.58515478236086</v>
      </c>
      <c r="AI75" s="159">
        <v>203.5799820155093</v>
      </c>
      <c r="AJ75" s="159">
        <v>205.45855999430185</v>
      </c>
    </row>
    <row r="76" spans="1:36" ht="12" customHeight="1">
      <c r="A76" s="188" t="s">
        <v>520</v>
      </c>
      <c r="B76" s="159">
        <v>68.085060910450949</v>
      </c>
      <c r="C76" s="159">
        <v>71.472536866851883</v>
      </c>
      <c r="D76" s="159">
        <v>77.428937807223761</v>
      </c>
      <c r="E76" s="159">
        <v>82.829664458217565</v>
      </c>
      <c r="F76" s="159">
        <v>90.792904466766402</v>
      </c>
      <c r="G76" s="159">
        <v>93.851250267151102</v>
      </c>
      <c r="H76" s="159">
        <v>99.763838427014321</v>
      </c>
      <c r="I76" s="159">
        <v>91.916007693951713</v>
      </c>
      <c r="J76" s="159">
        <v>98.235734131224632</v>
      </c>
      <c r="K76" s="159">
        <v>95.932891643513585</v>
      </c>
      <c r="L76" s="159">
        <v>98.105364394101315</v>
      </c>
      <c r="M76" s="159">
        <v>105.99059628125669</v>
      </c>
      <c r="N76" s="159">
        <v>100</v>
      </c>
      <c r="O76" s="159">
        <v>97.410771532378718</v>
      </c>
      <c r="P76" s="159">
        <v>96.909596067535816</v>
      </c>
      <c r="Q76" s="159">
        <v>92.827527249412285</v>
      </c>
      <c r="R76" s="159">
        <v>95.100448813849127</v>
      </c>
      <c r="S76" s="159">
        <v>102.62449241290877</v>
      </c>
      <c r="T76" s="159">
        <v>106.16798461209662</v>
      </c>
      <c r="U76" s="159">
        <v>112.43962385125029</v>
      </c>
      <c r="V76" s="159">
        <v>120.84740329130159</v>
      </c>
      <c r="W76" s="159">
        <v>134.82688608677071</v>
      </c>
      <c r="X76" s="159">
        <v>135.26394528745465</v>
      </c>
      <c r="Y76" s="159">
        <v>138.03804231673439</v>
      </c>
      <c r="Z76" s="159">
        <v>150.55246847617019</v>
      </c>
      <c r="AA76" s="159">
        <v>161.43406710835657</v>
      </c>
      <c r="AB76" s="159">
        <v>169.95832442829672</v>
      </c>
      <c r="AC76" s="159">
        <v>166.78884377003641</v>
      </c>
      <c r="AD76" s="159">
        <v>182.57533661038693</v>
      </c>
      <c r="AE76" s="159">
        <v>181.32400085488362</v>
      </c>
      <c r="AF76" s="159">
        <v>184.34067108356498</v>
      </c>
      <c r="AG76" s="159">
        <v>172.90019234879259</v>
      </c>
      <c r="AH76" s="159">
        <v>160.82389399444338</v>
      </c>
      <c r="AI76" s="159">
        <v>149.89313955973509</v>
      </c>
      <c r="AJ76" s="159">
        <v>153.51357127591376</v>
      </c>
    </row>
    <row r="77" spans="1:36" ht="12" customHeight="1">
      <c r="A77" s="188" t="s">
        <v>521</v>
      </c>
      <c r="B77" s="159">
        <v>60.885422358212217</v>
      </c>
      <c r="C77" s="159">
        <v>63.961588897388268</v>
      </c>
      <c r="D77" s="159">
        <v>69.965031144137257</v>
      </c>
      <c r="E77" s="159">
        <v>75.377007977270253</v>
      </c>
      <c r="F77" s="159">
        <v>83.84739372746148</v>
      </c>
      <c r="G77" s="159">
        <v>88.693858594689104</v>
      </c>
      <c r="H77" s="159">
        <v>97.863621462135285</v>
      </c>
      <c r="I77" s="159">
        <v>97.474319746475786</v>
      </c>
      <c r="J77" s="159">
        <v>96.35422358212216</v>
      </c>
      <c r="K77" s="159">
        <v>91.0460605398317</v>
      </c>
      <c r="L77" s="159">
        <v>91.73860780242596</v>
      </c>
      <c r="M77" s="159">
        <v>97.288547699704949</v>
      </c>
      <c r="N77" s="159">
        <v>100</v>
      </c>
      <c r="O77" s="159">
        <v>102.19238334608239</v>
      </c>
      <c r="P77" s="159">
        <v>87.740410884056388</v>
      </c>
      <c r="Q77" s="159">
        <v>125.4248169598951</v>
      </c>
      <c r="R77" s="159">
        <v>136.07939023057591</v>
      </c>
      <c r="S77" s="159">
        <v>149.49868866790516</v>
      </c>
      <c r="T77" s="159">
        <v>155.0718500710305</v>
      </c>
      <c r="U77" s="159">
        <v>162.04649765053</v>
      </c>
      <c r="V77" s="159">
        <v>175.6297125997159</v>
      </c>
      <c r="W77" s="159">
        <v>177.40001092776748</v>
      </c>
      <c r="X77" s="159">
        <v>186.75144792918809</v>
      </c>
      <c r="Y77" s="159">
        <v>182.34892361490549</v>
      </c>
      <c r="Z77" s="159">
        <v>184.49349797836302</v>
      </c>
      <c r="AA77" s="159">
        <v>189.59403343896844</v>
      </c>
      <c r="AB77" s="159">
        <v>192.19484209376026</v>
      </c>
      <c r="AC77" s="159">
        <v>188.7006884493498</v>
      </c>
      <c r="AD77" s="159">
        <v>189.45333843295816</v>
      </c>
      <c r="AE77" s="159">
        <v>194.12222707900779</v>
      </c>
      <c r="AF77" s="159">
        <v>197.6546279095181</v>
      </c>
      <c r="AG77" s="159">
        <v>197.33635668232981</v>
      </c>
      <c r="AH77" s="159">
        <v>190.3767347830838</v>
      </c>
      <c r="AI77" s="159">
        <v>190.11310239318107</v>
      </c>
      <c r="AJ77" s="159">
        <v>199.42356026663754</v>
      </c>
    </row>
    <row r="78" spans="1:36" ht="12" customHeight="1">
      <c r="A78" s="188" t="s">
        <v>522</v>
      </c>
      <c r="B78" s="159">
        <v>41.211550010008686</v>
      </c>
      <c r="C78" s="159">
        <v>43.409288049643038</v>
      </c>
      <c r="D78" s="159">
        <v>48.29602322012412</v>
      </c>
      <c r="E78" s="159">
        <v>54.112731033562433</v>
      </c>
      <c r="F78" s="159">
        <v>69.969807166210728</v>
      </c>
      <c r="G78" s="159">
        <v>73.830653232801765</v>
      </c>
      <c r="H78" s="159">
        <v>75.242710348969112</v>
      </c>
      <c r="I78" s="159">
        <v>84.205478081003548</v>
      </c>
      <c r="J78" s="159">
        <v>90.631046907319686</v>
      </c>
      <c r="K78" s="159">
        <v>107.20874758123708</v>
      </c>
      <c r="L78" s="159">
        <v>109.36645092413426</v>
      </c>
      <c r="M78" s="159">
        <v>95.742143190765333</v>
      </c>
      <c r="N78" s="159">
        <v>100</v>
      </c>
      <c r="O78" s="159">
        <v>95.761326482951887</v>
      </c>
      <c r="P78" s="159">
        <v>100.11927003402948</v>
      </c>
      <c r="Q78" s="159">
        <v>104.65236538333221</v>
      </c>
      <c r="R78" s="159">
        <v>116.40254887569226</v>
      </c>
      <c r="S78" s="159">
        <v>123.38109695069059</v>
      </c>
      <c r="T78" s="159">
        <v>136.11963701874959</v>
      </c>
      <c r="U78" s="159">
        <v>146.15416694468539</v>
      </c>
      <c r="V78" s="159">
        <v>159.48238473343565</v>
      </c>
      <c r="W78" s="159">
        <v>159.64502568893042</v>
      </c>
      <c r="X78" s="159">
        <v>164.59681724160941</v>
      </c>
      <c r="Y78" s="159">
        <v>169.33175418696206</v>
      </c>
      <c r="Z78" s="159">
        <v>164.81367184893577</v>
      </c>
      <c r="AA78" s="159">
        <v>165.56932674984989</v>
      </c>
      <c r="AB78" s="159">
        <v>160.96200040034699</v>
      </c>
      <c r="AC78" s="159">
        <v>164.36494962300662</v>
      </c>
      <c r="AD78" s="159">
        <v>170.00150130112766</v>
      </c>
      <c r="AE78" s="159">
        <v>172.19757122839798</v>
      </c>
      <c r="AF78" s="159">
        <v>168.00894108227135</v>
      </c>
      <c r="AG78" s="159">
        <v>164.50924134249689</v>
      </c>
      <c r="AH78" s="159">
        <v>171.63208113698548</v>
      </c>
      <c r="AI78" s="159">
        <v>176.76486288116376</v>
      </c>
      <c r="AJ78" s="159">
        <v>176.47461132981925</v>
      </c>
    </row>
    <row r="79" spans="1:36" ht="12" customHeight="1">
      <c r="A79" s="188" t="s">
        <v>523</v>
      </c>
      <c r="B79" s="159">
        <v>23.018798378179138</v>
      </c>
      <c r="C79" s="159">
        <v>24.659049023221527</v>
      </c>
      <c r="D79" s="159">
        <v>29.561371175820128</v>
      </c>
      <c r="E79" s="159">
        <v>35.495761150018431</v>
      </c>
      <c r="F79" s="159">
        <v>42.093623295245116</v>
      </c>
      <c r="G79" s="159">
        <v>52.69074824917066</v>
      </c>
      <c r="H79" s="159">
        <v>60.136380390711388</v>
      </c>
      <c r="I79" s="159">
        <v>72.558053814964978</v>
      </c>
      <c r="J79" s="159">
        <v>77.368227054920752</v>
      </c>
      <c r="K79" s="159">
        <v>98.396608920014742</v>
      </c>
      <c r="L79" s="159">
        <v>107.83265757464062</v>
      </c>
      <c r="M79" s="159">
        <v>128.47401400663472</v>
      </c>
      <c r="N79" s="159">
        <v>100</v>
      </c>
      <c r="O79" s="159">
        <v>102.89347585698489</v>
      </c>
      <c r="P79" s="159">
        <v>111.86877994839661</v>
      </c>
      <c r="Q79" s="159">
        <v>133.78179137486177</v>
      </c>
      <c r="R79" s="159">
        <v>168.94581643936601</v>
      </c>
      <c r="S79" s="159">
        <v>165.5731662366384</v>
      </c>
      <c r="T79" s="159">
        <v>165.462587541467</v>
      </c>
      <c r="U79" s="159">
        <v>254.8470328050129</v>
      </c>
      <c r="V79" s="159">
        <v>326.09657206044966</v>
      </c>
      <c r="W79" s="159">
        <v>339.18171765573163</v>
      </c>
      <c r="X79" s="159">
        <v>365.33357906376705</v>
      </c>
      <c r="Y79" s="159">
        <v>352.56173977147068</v>
      </c>
      <c r="Z79" s="159">
        <v>354.01769259122739</v>
      </c>
      <c r="AA79" s="159">
        <v>381.16476225580539</v>
      </c>
      <c r="AB79" s="159">
        <v>403.94397346111316</v>
      </c>
      <c r="AC79" s="159">
        <v>405.78695171396976</v>
      </c>
      <c r="AD79" s="159">
        <v>388.81312200516032</v>
      </c>
      <c r="AE79" s="159">
        <v>402.67231846664208</v>
      </c>
      <c r="AF79" s="159">
        <v>445.20825654257277</v>
      </c>
      <c r="AG79" s="159">
        <v>447.29082196830075</v>
      </c>
      <c r="AH79" s="159">
        <v>419.95945447843712</v>
      </c>
      <c r="AI79" s="159">
        <v>401.29008477699961</v>
      </c>
      <c r="AJ79" s="159">
        <v>401.69553999262808</v>
      </c>
    </row>
    <row r="80" spans="1:36" ht="12" customHeight="1">
      <c r="A80" s="188" t="s">
        <v>524</v>
      </c>
      <c r="B80" s="159">
        <v>22.909433587937706</v>
      </c>
      <c r="C80" s="159">
        <v>25.032238865191946</v>
      </c>
      <c r="D80" s="159">
        <v>28.360281718083527</v>
      </c>
      <c r="E80" s="159">
        <v>31.232020632873727</v>
      </c>
      <c r="F80" s="159">
        <v>34.763416327745269</v>
      </c>
      <c r="G80" s="159">
        <v>45.55599642892571</v>
      </c>
      <c r="H80" s="159">
        <v>56.016268227358402</v>
      </c>
      <c r="I80" s="159">
        <v>61.263763515524261</v>
      </c>
      <c r="J80" s="159">
        <v>66.694772344013501</v>
      </c>
      <c r="K80" s="159">
        <v>78.097410971133826</v>
      </c>
      <c r="L80" s="159">
        <v>85.894256522170423</v>
      </c>
      <c r="M80" s="159">
        <v>84.917170915583768</v>
      </c>
      <c r="N80" s="159">
        <v>100</v>
      </c>
      <c r="O80" s="159">
        <v>117.23539331415535</v>
      </c>
      <c r="P80" s="159">
        <v>134.81797440730088</v>
      </c>
      <c r="Q80" s="159">
        <v>143.81509770856067</v>
      </c>
      <c r="R80" s="159">
        <v>123.10782660450353</v>
      </c>
      <c r="S80" s="159">
        <v>128.95546076778098</v>
      </c>
      <c r="T80" s="159">
        <v>152.33111794464835</v>
      </c>
      <c r="U80" s="159">
        <v>185.13540323380616</v>
      </c>
      <c r="V80" s="159">
        <v>167.77105445888304</v>
      </c>
      <c r="W80" s="159">
        <v>195.58079555599645</v>
      </c>
      <c r="X80" s="159">
        <v>225.64229739113185</v>
      </c>
      <c r="Y80" s="159">
        <v>250.24799127070727</v>
      </c>
      <c r="Z80" s="159">
        <v>228.02301358992165</v>
      </c>
      <c r="AA80" s="159">
        <v>230.89475250471185</v>
      </c>
      <c r="AB80" s="159">
        <v>240.70032734847734</v>
      </c>
      <c r="AC80" s="159">
        <v>246.67195714710843</v>
      </c>
      <c r="AD80" s="159">
        <v>258.59537744271404</v>
      </c>
      <c r="AE80" s="159">
        <v>260.17260192441228</v>
      </c>
      <c r="AF80" s="159">
        <v>243.5671064378534</v>
      </c>
      <c r="AG80" s="159">
        <v>248.01606983434186</v>
      </c>
      <c r="AH80" s="159">
        <v>239.9166749330424</v>
      </c>
      <c r="AI80" s="159">
        <v>244.69794663227859</v>
      </c>
      <c r="AJ80" s="159">
        <v>248.35829778791793</v>
      </c>
    </row>
    <row r="81" spans="1:36" ht="12" customHeight="1">
      <c r="A81" s="188" t="s">
        <v>474</v>
      </c>
      <c r="B81" s="159">
        <v>40.115485236025549</v>
      </c>
      <c r="C81" s="159">
        <v>43.541477752415489</v>
      </c>
      <c r="D81" s="159">
        <v>48.806061932605814</v>
      </c>
      <c r="E81" s="159">
        <v>52.566628102102278</v>
      </c>
      <c r="F81" s="159">
        <v>57.700926591830559</v>
      </c>
      <c r="G81" s="159">
        <v>62.510031998165566</v>
      </c>
      <c r="H81" s="159">
        <v>69.097276507926566</v>
      </c>
      <c r="I81" s="159">
        <v>75.755396433298927</v>
      </c>
      <c r="J81" s="159">
        <v>78.613343339274351</v>
      </c>
      <c r="K81" s="159">
        <v>75.159209113744609</v>
      </c>
      <c r="L81" s="159">
        <v>76.223382633438604</v>
      </c>
      <c r="M81" s="159">
        <v>84.110357191248966</v>
      </c>
      <c r="N81" s="159">
        <v>100</v>
      </c>
      <c r="O81" s="159">
        <v>110.1664529981343</v>
      </c>
      <c r="P81" s="159">
        <v>118.18788238850149</v>
      </c>
      <c r="Q81" s="159">
        <v>135.37100153215971</v>
      </c>
      <c r="R81" s="159">
        <v>137.40866973098611</v>
      </c>
      <c r="S81" s="159">
        <v>161.5876093096943</v>
      </c>
      <c r="T81" s="159">
        <v>170.65757793690005</v>
      </c>
      <c r="U81" s="159">
        <v>198.28022888590104</v>
      </c>
      <c r="V81" s="159">
        <v>223.27632031518718</v>
      </c>
      <c r="W81" s="159">
        <v>224.80431089292603</v>
      </c>
      <c r="X81" s="159">
        <v>254.67934085863484</v>
      </c>
      <c r="Y81" s="159">
        <v>256.85250617554175</v>
      </c>
      <c r="Z81" s="159">
        <v>272.86305410504156</v>
      </c>
      <c r="AA81" s="159">
        <v>277.36885442398096</v>
      </c>
      <c r="AB81" s="159">
        <v>290.59858457625887</v>
      </c>
      <c r="AC81" s="159">
        <v>305.10511449506481</v>
      </c>
      <c r="AD81" s="159">
        <v>317.82412474073152</v>
      </c>
      <c r="AE81" s="159">
        <v>330.59837611915412</v>
      </c>
      <c r="AF81" s="159">
        <v>363.72742148984298</v>
      </c>
      <c r="AG81" s="159">
        <v>447.18113880116329</v>
      </c>
      <c r="AH81" s="159">
        <v>474.16799558070949</v>
      </c>
      <c r="AI81" s="159">
        <v>378.30065768216554</v>
      </c>
      <c r="AJ81" s="159">
        <v>402.97780974120059</v>
      </c>
    </row>
    <row r="82" spans="1:36" ht="12" customHeight="1">
      <c r="A82" s="188" t="s">
        <v>525</v>
      </c>
      <c r="B82" s="159">
        <v>25.848260683499422</v>
      </c>
      <c r="C82" s="159">
        <v>27.138228281469711</v>
      </c>
      <c r="D82" s="159">
        <v>31.61337653603962</v>
      </c>
      <c r="E82" s="159">
        <v>34.156630188909951</v>
      </c>
      <c r="F82" s="159">
        <v>39.273705447209153</v>
      </c>
      <c r="G82" s="159">
        <v>49.391697744085107</v>
      </c>
      <c r="H82" s="159">
        <v>71.999755456379532</v>
      </c>
      <c r="I82" s="159">
        <v>67.445130525157424</v>
      </c>
      <c r="J82" s="159">
        <v>67.310631533899866</v>
      </c>
      <c r="K82" s="159">
        <v>84.954453750687776</v>
      </c>
      <c r="L82" s="159">
        <v>91.110839395977251</v>
      </c>
      <c r="M82" s="159">
        <v>91.899492571987523</v>
      </c>
      <c r="N82" s="159">
        <v>100</v>
      </c>
      <c r="O82" s="159">
        <v>110.92498624442135</v>
      </c>
      <c r="P82" s="159">
        <v>127.56006602677752</v>
      </c>
      <c r="Q82" s="159">
        <v>143.2169713272605</v>
      </c>
      <c r="R82" s="159">
        <v>153.58562083511646</v>
      </c>
      <c r="S82" s="159">
        <v>169.60934156630185</v>
      </c>
      <c r="T82" s="159">
        <v>177.92382466222409</v>
      </c>
      <c r="U82" s="159">
        <v>170.21458702696088</v>
      </c>
      <c r="V82" s="159">
        <v>172.95347557620585</v>
      </c>
      <c r="W82" s="159">
        <v>165.31148743657144</v>
      </c>
      <c r="X82" s="159">
        <v>182.49067677446956</v>
      </c>
      <c r="Y82" s="159">
        <v>176.89062786574544</v>
      </c>
      <c r="Z82" s="159">
        <v>170.89930916427207</v>
      </c>
      <c r="AA82" s="159">
        <v>171.15607996576378</v>
      </c>
      <c r="AB82" s="159">
        <v>179.18933789814747</v>
      </c>
      <c r="AC82" s="159">
        <v>181.31686739622168</v>
      </c>
      <c r="AD82" s="159">
        <v>186.65403191294234</v>
      </c>
      <c r="AE82" s="159">
        <v>179.42165433759234</v>
      </c>
      <c r="AF82" s="159">
        <v>171.1744207372989</v>
      </c>
      <c r="AG82" s="159">
        <v>177.9971877483645</v>
      </c>
      <c r="AH82" s="159">
        <v>170.19624625542571</v>
      </c>
      <c r="AI82" s="159">
        <v>175.80240875466151</v>
      </c>
      <c r="AJ82" s="159">
        <v>177.79543926147815</v>
      </c>
    </row>
    <row r="83" spans="1:36" ht="12" customHeight="1">
      <c r="A83" s="188" t="s">
        <v>294</v>
      </c>
      <c r="B83" s="159">
        <v>61.803233383998908</v>
      </c>
      <c r="C83" s="159">
        <v>64.049099534798046</v>
      </c>
      <c r="D83" s="159">
        <v>68.612224218138294</v>
      </c>
      <c r="E83" s="159">
        <v>73.952834968449196</v>
      </c>
      <c r="F83" s="159">
        <v>77.610888489705701</v>
      </c>
      <c r="G83" s="159">
        <v>81.823960204504644</v>
      </c>
      <c r="H83" s="159">
        <v>85.087282944129711</v>
      </c>
      <c r="I83" s="159">
        <v>90.419602966238315</v>
      </c>
      <c r="J83" s="159">
        <v>97.160886186725634</v>
      </c>
      <c r="K83" s="159">
        <v>98.493851043249975</v>
      </c>
      <c r="L83" s="159">
        <v>101.78434894753812</v>
      </c>
      <c r="M83" s="159">
        <v>99.834646031965363</v>
      </c>
      <c r="N83" s="159">
        <v>100</v>
      </c>
      <c r="O83" s="159">
        <v>106.67818156694763</v>
      </c>
      <c r="P83" s="159">
        <v>111.30210492377137</v>
      </c>
      <c r="Q83" s="159">
        <v>118.66703514347566</v>
      </c>
      <c r="R83" s="159">
        <v>119.30772419510848</v>
      </c>
      <c r="S83" s="159">
        <v>125.69941504306574</v>
      </c>
      <c r="T83" s="159">
        <v>126.73898024043115</v>
      </c>
      <c r="U83" s="159">
        <v>140.6125926949473</v>
      </c>
      <c r="V83" s="159">
        <v>157.69425636773988</v>
      </c>
      <c r="W83" s="159">
        <v>163.55626180277281</v>
      </c>
      <c r="X83" s="159">
        <v>172.89991248675787</v>
      </c>
      <c r="Y83" s="159">
        <v>172.87596149417348</v>
      </c>
      <c r="Z83" s="159">
        <v>178.49339044723874</v>
      </c>
      <c r="AA83" s="159">
        <v>179.32430565151307</v>
      </c>
      <c r="AB83" s="159">
        <v>183.74786974344804</v>
      </c>
      <c r="AC83" s="159">
        <v>183.55810418681776</v>
      </c>
      <c r="AD83" s="159">
        <v>184.74598129980194</v>
      </c>
      <c r="AE83" s="159">
        <v>185.8541753028419</v>
      </c>
      <c r="AF83" s="159">
        <v>186.49670673851966</v>
      </c>
      <c r="AG83" s="159">
        <v>186.60172262908205</v>
      </c>
      <c r="AH83" s="159">
        <v>184.99101837778088</v>
      </c>
      <c r="AI83" s="159">
        <v>189.23172585325415</v>
      </c>
      <c r="AJ83" s="159">
        <v>192.39648104647418</v>
      </c>
    </row>
    <row r="84" spans="1:36" ht="12" customHeight="1">
      <c r="A84" s="188" t="s">
        <v>526</v>
      </c>
      <c r="B84" s="159">
        <v>56.351193456851938</v>
      </c>
      <c r="C84" s="159">
        <v>64.947421131697538</v>
      </c>
      <c r="D84" s="159">
        <v>65.915539976631607</v>
      </c>
      <c r="E84" s="159">
        <v>72.408612919379053</v>
      </c>
      <c r="F84" s="159">
        <v>70.589217159071936</v>
      </c>
      <c r="G84" s="159">
        <v>88.716407945251191</v>
      </c>
      <c r="H84" s="159">
        <v>99.031881155065918</v>
      </c>
      <c r="I84" s="159">
        <v>112.36855282924385</v>
      </c>
      <c r="J84" s="159">
        <v>97.145718577866788</v>
      </c>
      <c r="K84" s="159">
        <v>106.34284760474043</v>
      </c>
      <c r="L84" s="159">
        <v>111.25020864630278</v>
      </c>
      <c r="M84" s="159">
        <v>107.31096644967451</v>
      </c>
      <c r="N84" s="159">
        <v>100</v>
      </c>
      <c r="O84" s="159">
        <v>127.99198798197295</v>
      </c>
      <c r="P84" s="159">
        <v>131.26356200968118</v>
      </c>
      <c r="Q84" s="159">
        <v>202.62059756301116</v>
      </c>
      <c r="R84" s="159">
        <v>204.94074445000834</v>
      </c>
      <c r="S84" s="159">
        <v>230.31213486897013</v>
      </c>
      <c r="T84" s="159">
        <v>248.3892505424804</v>
      </c>
      <c r="U84" s="159">
        <v>330.11183441829417</v>
      </c>
      <c r="V84" s="159">
        <v>342.58053747287607</v>
      </c>
      <c r="W84" s="159">
        <v>380.60423969287274</v>
      </c>
      <c r="X84" s="159">
        <v>400.83458521115017</v>
      </c>
      <c r="Y84" s="159">
        <v>360.19028542814232</v>
      </c>
      <c r="Z84" s="159">
        <v>393.77399432482071</v>
      </c>
      <c r="AA84" s="159">
        <v>400.11684192956113</v>
      </c>
      <c r="AB84" s="159">
        <v>402.83758971791036</v>
      </c>
      <c r="AC84" s="159">
        <v>347.75496578200648</v>
      </c>
      <c r="AD84" s="159">
        <v>373.79402436988835</v>
      </c>
      <c r="AE84" s="159">
        <v>346.75346352862647</v>
      </c>
      <c r="AF84" s="159">
        <v>320.73109664496764</v>
      </c>
      <c r="AG84" s="159">
        <v>284.61024870639312</v>
      </c>
      <c r="AH84" s="159">
        <v>283.45852111500608</v>
      </c>
      <c r="AI84" s="159">
        <v>298.33082957770017</v>
      </c>
      <c r="AJ84" s="159">
        <v>290.70272074778865</v>
      </c>
    </row>
    <row r="85" spans="1:36" ht="12" customHeight="1">
      <c r="A85" s="217" t="s">
        <v>233</v>
      </c>
      <c r="B85" s="223">
        <v>51.626596069432296</v>
      </c>
      <c r="C85" s="223">
        <v>54.243992042021475</v>
      </c>
      <c r="D85" s="223">
        <v>59.454310045368878</v>
      </c>
      <c r="E85" s="223">
        <v>64.685549321571784</v>
      </c>
      <c r="F85" s="223">
        <v>70.157449025779201</v>
      </c>
      <c r="G85" s="223">
        <v>74.990657796397841</v>
      </c>
      <c r="H85" s="223">
        <v>82.346261539595133</v>
      </c>
      <c r="I85" s="223">
        <v>84.629048726828685</v>
      </c>
      <c r="J85" s="223">
        <v>88.527379235570876</v>
      </c>
      <c r="K85" s="223">
        <v>91.720702323182323</v>
      </c>
      <c r="L85" s="223">
        <v>94.251386856703732</v>
      </c>
      <c r="M85" s="223">
        <v>96.699965262792233</v>
      </c>
      <c r="N85" s="223">
        <v>100</v>
      </c>
      <c r="O85" s="223">
        <v>105.12531710860114</v>
      </c>
      <c r="P85" s="223">
        <v>109.22154443730986</v>
      </c>
      <c r="Q85" s="223">
        <v>117.9530837166707</v>
      </c>
      <c r="R85" s="223">
        <v>120.62416446488911</v>
      </c>
      <c r="S85" s="223">
        <v>130.93874672364973</v>
      </c>
      <c r="T85" s="223">
        <v>137.38907777976613</v>
      </c>
      <c r="U85" s="223">
        <v>151.67251760544849</v>
      </c>
      <c r="V85" s="223">
        <v>165.22318655985856</v>
      </c>
      <c r="W85" s="223">
        <v>171.37535658270093</v>
      </c>
      <c r="X85" s="223">
        <v>183.66640701481074</v>
      </c>
      <c r="Y85" s="223">
        <v>186.49919999157893</v>
      </c>
      <c r="Z85" s="223">
        <v>191.73583406141125</v>
      </c>
      <c r="AA85" s="223">
        <v>196.55956904809534</v>
      </c>
      <c r="AB85" s="223">
        <v>200.81369277571352</v>
      </c>
      <c r="AC85" s="223">
        <v>201.33764565942809</v>
      </c>
      <c r="AD85" s="223">
        <v>206.71862335393013</v>
      </c>
      <c r="AE85" s="223">
        <v>209.94734155096378</v>
      </c>
      <c r="AF85" s="223">
        <v>212.80474004989534</v>
      </c>
      <c r="AG85" s="223">
        <v>220.63837514079103</v>
      </c>
      <c r="AH85" s="223">
        <v>220.8536405646376</v>
      </c>
      <c r="AI85" s="223">
        <v>210.60419057042714</v>
      </c>
      <c r="AJ85" s="223">
        <v>216.1149064726998</v>
      </c>
    </row>
    <row r="86" spans="1:36" ht="12" customHeight="1">
      <c r="A86" s="218"/>
      <c r="B86" s="225"/>
      <c r="C86" s="225"/>
      <c r="D86" s="225"/>
      <c r="E86" s="225"/>
      <c r="F86" s="225"/>
      <c r="G86" s="225"/>
      <c r="H86" s="225"/>
      <c r="I86" s="225"/>
      <c r="J86" s="225"/>
      <c r="K86" s="225"/>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row>
    <row r="87" spans="1:36" ht="12" customHeight="1">
      <c r="A87" s="181" t="s">
        <v>527</v>
      </c>
      <c r="B87" s="226"/>
      <c r="C87" s="226"/>
      <c r="D87" s="226"/>
      <c r="E87" s="226"/>
      <c r="F87" s="226"/>
      <c r="G87" s="226"/>
      <c r="H87" s="226"/>
      <c r="I87" s="226"/>
      <c r="J87" s="226"/>
      <c r="K87" s="226"/>
      <c r="L87" s="226"/>
      <c r="M87" s="226"/>
      <c r="N87" s="226"/>
      <c r="O87" s="226"/>
      <c r="P87" s="226"/>
      <c r="Q87" s="226"/>
      <c r="R87" s="226"/>
      <c r="S87" s="226"/>
      <c r="T87" s="226"/>
      <c r="U87" s="226"/>
      <c r="V87" s="226"/>
      <c r="W87" s="226"/>
      <c r="X87" s="226"/>
      <c r="Y87" s="226"/>
      <c r="Z87" s="226"/>
      <c r="AA87" s="226"/>
      <c r="AB87" s="226"/>
      <c r="AC87" s="226"/>
      <c r="AD87" s="226"/>
      <c r="AE87" s="226"/>
      <c r="AF87" s="226"/>
      <c r="AG87" s="226"/>
      <c r="AH87" s="226"/>
      <c r="AI87" s="226"/>
      <c r="AJ87" s="226"/>
    </row>
    <row r="88" spans="1:36" ht="12" customHeight="1">
      <c r="A88" s="188" t="s">
        <v>528</v>
      </c>
      <c r="B88" s="159">
        <v>43.445842929156491</v>
      </c>
      <c r="C88" s="159">
        <v>45.756623979561461</v>
      </c>
      <c r="D88" s="159">
        <v>50.719972895138056</v>
      </c>
      <c r="E88" s="159">
        <v>55.713997921350106</v>
      </c>
      <c r="F88" s="159">
        <v>61.623498816451544</v>
      </c>
      <c r="G88" s="159">
        <v>67.911643644321927</v>
      </c>
      <c r="H88" s="159">
        <v>77.227795303350092</v>
      </c>
      <c r="I88" s="159">
        <v>78.870798631937021</v>
      </c>
      <c r="J88" s="159">
        <v>82.720650516686419</v>
      </c>
      <c r="K88" s="159">
        <v>89.604919166159206</v>
      </c>
      <c r="L88" s="159">
        <v>93.514062936390559</v>
      </c>
      <c r="M88" s="159">
        <v>97.817188694708605</v>
      </c>
      <c r="N88" s="159">
        <v>100</v>
      </c>
      <c r="O88" s="159">
        <v>103.43847150555604</v>
      </c>
      <c r="P88" s="159">
        <v>106.60154479398932</v>
      </c>
      <c r="Q88" s="159">
        <v>115.97767511709576</v>
      </c>
      <c r="R88" s="159">
        <v>120.27851161342608</v>
      </c>
      <c r="S88" s="159">
        <v>130.4430637651034</v>
      </c>
      <c r="T88" s="159">
        <v>137.10000869919554</v>
      </c>
      <c r="U88" s="159">
        <v>147.25059635274778</v>
      </c>
      <c r="V88" s="159">
        <v>158.860359597273</v>
      </c>
      <c r="W88" s="159">
        <v>167.52040877062049</v>
      </c>
      <c r="X88" s="159">
        <v>178.20805728649194</v>
      </c>
      <c r="Y88" s="159">
        <v>184.12076314837617</v>
      </c>
      <c r="Z88" s="159">
        <v>187.10893682094758</v>
      </c>
      <c r="AA88" s="159">
        <v>194.64930795610101</v>
      </c>
      <c r="AB88" s="159">
        <v>197.8194779566962</v>
      </c>
      <c r="AC88" s="159">
        <v>197.11759023126112</v>
      </c>
      <c r="AD88" s="159">
        <v>204.95487864622191</v>
      </c>
      <c r="AE88" s="159">
        <v>209.2893672937717</v>
      </c>
      <c r="AF88" s="159">
        <v>209.02770464857525</v>
      </c>
      <c r="AG88" s="159">
        <v>207.32861440128917</v>
      </c>
      <c r="AH88" s="159">
        <v>204.44620463255043</v>
      </c>
      <c r="AI88" s="159">
        <v>204.62476706759264</v>
      </c>
      <c r="AJ88" s="159">
        <v>210.17233564243548</v>
      </c>
    </row>
    <row r="89" spans="1:36" ht="12" customHeight="1">
      <c r="A89" s="188" t="s">
        <v>529</v>
      </c>
      <c r="B89" s="159">
        <v>64.671225670699627</v>
      </c>
      <c r="C89" s="159">
        <v>67.754432651545628</v>
      </c>
      <c r="D89" s="159">
        <v>73.246588482841858</v>
      </c>
      <c r="E89" s="159">
        <v>78.773400996379635</v>
      </c>
      <c r="F89" s="159">
        <v>83.388000123773892</v>
      </c>
      <c r="G89" s="159">
        <v>85.666676981155447</v>
      </c>
      <c r="H89" s="159">
        <v>89.779991954698787</v>
      </c>
      <c r="I89" s="159">
        <v>93.044527647987152</v>
      </c>
      <c r="J89" s="159">
        <v>97.005600767397993</v>
      </c>
      <c r="K89" s="159">
        <v>94.760033418943607</v>
      </c>
      <c r="L89" s="159">
        <v>95.311755422842481</v>
      </c>
      <c r="M89" s="159">
        <v>95.159204134047101</v>
      </c>
      <c r="N89" s="159">
        <v>100</v>
      </c>
      <c r="O89" s="159">
        <v>107.40539035182721</v>
      </c>
      <c r="P89" s="159">
        <v>112.75118358758549</v>
      </c>
      <c r="Q89" s="159">
        <v>120.64300522944582</v>
      </c>
      <c r="R89" s="159">
        <v>121.20803292384814</v>
      </c>
      <c r="S89" s="159">
        <v>131.72540768016833</v>
      </c>
      <c r="T89" s="159">
        <v>137.92802549741623</v>
      </c>
      <c r="U89" s="159">
        <v>157.28502026797042</v>
      </c>
      <c r="V89" s="159">
        <v>173.1970789367825</v>
      </c>
      <c r="W89" s="159">
        <v>176.38611257233035</v>
      </c>
      <c r="X89" s="159">
        <v>190.56935977968251</v>
      </c>
      <c r="Y89" s="159">
        <v>189.93532815545996</v>
      </c>
      <c r="Z89" s="159">
        <v>197.71389671070952</v>
      </c>
      <c r="AA89" s="159">
        <v>199.57359903456384</v>
      </c>
      <c r="AB89" s="159">
        <v>205.01346040783488</v>
      </c>
      <c r="AC89" s="159">
        <v>206.85026456663672</v>
      </c>
      <c r="AD89" s="159">
        <v>209.65095770028154</v>
      </c>
      <c r="AE89" s="159">
        <v>211.73159637342573</v>
      </c>
      <c r="AF89" s="159">
        <v>217.85592722096729</v>
      </c>
      <c r="AG89" s="159">
        <v>235.5602314571278</v>
      </c>
      <c r="AH89" s="159">
        <v>238.93368815174674</v>
      </c>
      <c r="AI89" s="159">
        <v>218.18949778754211</v>
      </c>
      <c r="AJ89" s="159">
        <v>223.70888386917099</v>
      </c>
    </row>
    <row r="90" spans="1:36" ht="12" customHeight="1">
      <c r="A90" s="157" t="s">
        <v>233</v>
      </c>
      <c r="B90" s="160">
        <v>51.626596069432296</v>
      </c>
      <c r="C90" s="160">
        <v>54.243992042021475</v>
      </c>
      <c r="D90" s="160">
        <v>59.454310045368878</v>
      </c>
      <c r="E90" s="160">
        <v>64.685549321571784</v>
      </c>
      <c r="F90" s="160">
        <v>70.157449025779201</v>
      </c>
      <c r="G90" s="160">
        <v>74.990657796397841</v>
      </c>
      <c r="H90" s="160">
        <v>82.346261539595133</v>
      </c>
      <c r="I90" s="160">
        <v>84.629048726828685</v>
      </c>
      <c r="J90" s="160">
        <v>88.527379235570876</v>
      </c>
      <c r="K90" s="160">
        <v>91.720702323182323</v>
      </c>
      <c r="L90" s="160">
        <v>94.251386856703732</v>
      </c>
      <c r="M90" s="160">
        <v>96.699965262792233</v>
      </c>
      <c r="N90" s="160">
        <v>100</v>
      </c>
      <c r="O90" s="160">
        <v>105.12531710860114</v>
      </c>
      <c r="P90" s="160">
        <v>109.22154443730986</v>
      </c>
      <c r="Q90" s="160">
        <v>117.9530837166707</v>
      </c>
      <c r="R90" s="160">
        <v>120.62416446488911</v>
      </c>
      <c r="S90" s="160">
        <v>130.93874672364973</v>
      </c>
      <c r="T90" s="160">
        <v>137.38907777976613</v>
      </c>
      <c r="U90" s="160">
        <v>151.67251760544849</v>
      </c>
      <c r="V90" s="160">
        <v>165.22318655985856</v>
      </c>
      <c r="W90" s="160">
        <v>171.37535658270093</v>
      </c>
      <c r="X90" s="160">
        <v>183.66640701481074</v>
      </c>
      <c r="Y90" s="160">
        <v>186.49919999157893</v>
      </c>
      <c r="Z90" s="160">
        <v>191.73583406141125</v>
      </c>
      <c r="AA90" s="160">
        <v>196.55956904809534</v>
      </c>
      <c r="AB90" s="160">
        <v>200.81369277571352</v>
      </c>
      <c r="AC90" s="160">
        <v>201.33764565942809</v>
      </c>
      <c r="AD90" s="160">
        <v>206.71862335393013</v>
      </c>
      <c r="AE90" s="160">
        <v>209.94734155096378</v>
      </c>
      <c r="AF90" s="160">
        <v>212.80474004989534</v>
      </c>
      <c r="AG90" s="160">
        <v>220.63837514079103</v>
      </c>
      <c r="AH90" s="160">
        <v>220.8536405646376</v>
      </c>
      <c r="AI90" s="160">
        <v>210.60419057042714</v>
      </c>
      <c r="AJ90" s="160">
        <v>216.1149064726998</v>
      </c>
    </row>
    <row r="91" spans="1:36" s="140" customFormat="1" ht="12" customHeight="1">
      <c r="B91" s="271"/>
      <c r="C91" s="271"/>
      <c r="D91" s="271"/>
      <c r="E91" s="271"/>
      <c r="F91" s="271"/>
      <c r="G91" s="271"/>
      <c r="H91" s="271"/>
      <c r="I91" s="271"/>
      <c r="J91" s="271"/>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row>
    <row r="92" spans="1:36" s="48" customFormat="1" ht="12" customHeight="1">
      <c r="A92" s="48" t="s">
        <v>532</v>
      </c>
    </row>
    <row r="93" spans="1:36" s="48" customFormat="1" ht="12" customHeight="1">
      <c r="A93" s="48" t="s">
        <v>246</v>
      </c>
    </row>
    <row r="94" spans="1:36" ht="12" customHeight="1">
      <c r="A94" s="50" t="s">
        <v>219</v>
      </c>
      <c r="X94" s="189"/>
      <c r="Y94" s="189"/>
      <c r="Z94" s="189"/>
      <c r="AA94" s="189"/>
      <c r="AB94" s="189"/>
      <c r="AC94" s="189"/>
      <c r="AD94" s="189"/>
      <c r="AE94" s="189"/>
      <c r="AF94" s="189"/>
      <c r="AI94" s="38"/>
      <c r="AJ94" s="38" t="s">
        <v>254</v>
      </c>
    </row>
    <row r="95" spans="1:36" ht="12" customHeight="1">
      <c r="A95" s="67"/>
      <c r="B95" s="39">
        <v>1990</v>
      </c>
      <c r="C95" s="39">
        <v>1991</v>
      </c>
      <c r="D95" s="39">
        <v>1992</v>
      </c>
      <c r="E95" s="39">
        <v>1993</v>
      </c>
      <c r="F95" s="39">
        <v>1994</v>
      </c>
      <c r="G95" s="39">
        <v>1995</v>
      </c>
      <c r="H95" s="39">
        <v>1996</v>
      </c>
      <c r="I95" s="39">
        <v>1997</v>
      </c>
      <c r="J95" s="39">
        <v>1998</v>
      </c>
      <c r="K95" s="39">
        <v>1999</v>
      </c>
      <c r="L95" s="39">
        <v>2000</v>
      </c>
      <c r="M95" s="39">
        <v>2001</v>
      </c>
      <c r="N95" s="39">
        <v>2002</v>
      </c>
      <c r="O95" s="39">
        <v>2003</v>
      </c>
      <c r="P95" s="39">
        <v>2004</v>
      </c>
      <c r="Q95" s="39" t="s">
        <v>226</v>
      </c>
      <c r="R95" s="39" t="s">
        <v>227</v>
      </c>
      <c r="S95" s="39" t="s">
        <v>228</v>
      </c>
      <c r="T95" s="39" t="s">
        <v>214</v>
      </c>
      <c r="U95" s="39">
        <v>2009</v>
      </c>
      <c r="V95" s="40" t="s">
        <v>215</v>
      </c>
      <c r="W95" s="40" t="s">
        <v>216</v>
      </c>
      <c r="X95" s="40">
        <v>2012</v>
      </c>
      <c r="Y95" s="40">
        <v>2013</v>
      </c>
      <c r="Z95" s="40">
        <v>2014</v>
      </c>
      <c r="AA95" s="40">
        <v>2015</v>
      </c>
      <c r="AB95" s="40">
        <v>2016</v>
      </c>
      <c r="AC95" s="40">
        <v>2017</v>
      </c>
      <c r="AD95" s="40">
        <v>2018</v>
      </c>
      <c r="AE95" s="40" t="s">
        <v>576</v>
      </c>
      <c r="AF95" s="40" t="s">
        <v>229</v>
      </c>
      <c r="AG95" s="40" t="s">
        <v>217</v>
      </c>
      <c r="AH95" s="40" t="s">
        <v>218</v>
      </c>
      <c r="AI95" s="40" t="s">
        <v>230</v>
      </c>
      <c r="AJ95" s="40" t="s">
        <v>231</v>
      </c>
    </row>
    <row r="96" spans="1:36" ht="12" customHeight="1">
      <c r="A96" s="181" t="s">
        <v>513</v>
      </c>
      <c r="B96" s="227"/>
      <c r="C96" s="222"/>
      <c r="D96" s="222"/>
      <c r="E96" s="222"/>
      <c r="F96" s="222"/>
      <c r="G96" s="222"/>
      <c r="H96" s="222"/>
      <c r="I96" s="222"/>
      <c r="J96" s="222"/>
      <c r="K96" s="222"/>
      <c r="L96" s="222"/>
      <c r="M96" s="222"/>
      <c r="N96" s="222"/>
      <c r="O96" s="222"/>
      <c r="P96" s="222"/>
      <c r="Q96" s="222"/>
      <c r="R96" s="222"/>
      <c r="S96" s="222"/>
      <c r="T96" s="222"/>
      <c r="U96" s="222"/>
      <c r="V96" s="222"/>
      <c r="W96" s="222"/>
      <c r="X96" s="222"/>
      <c r="Y96" s="222"/>
      <c r="Z96" s="222"/>
      <c r="AA96" s="222"/>
      <c r="AB96" s="222"/>
      <c r="AC96" s="222"/>
      <c r="AD96" s="222"/>
      <c r="AE96" s="222"/>
      <c r="AF96" s="222"/>
      <c r="AG96" s="222"/>
      <c r="AH96" s="222"/>
      <c r="AI96" s="222"/>
      <c r="AJ96" s="222"/>
    </row>
    <row r="97" spans="1:36" ht="12" customHeight="1">
      <c r="A97" s="188" t="s">
        <v>212</v>
      </c>
      <c r="B97" s="228"/>
      <c r="C97" s="159">
        <v>2.1881690854331737</v>
      </c>
      <c r="D97" s="159">
        <v>5.5540924688039865</v>
      </c>
      <c r="E97" s="159">
        <v>7.8181010981592181</v>
      </c>
      <c r="F97" s="159">
        <v>2.1537833285123753</v>
      </c>
      <c r="G97" s="159">
        <v>10.993257468752503</v>
      </c>
      <c r="H97" s="159">
        <v>4.5695471571263795</v>
      </c>
      <c r="I97" s="159">
        <v>5.6161006173778532</v>
      </c>
      <c r="J97" s="159">
        <v>9.8566210839837254</v>
      </c>
      <c r="K97" s="159">
        <v>2.8504920271319918</v>
      </c>
      <c r="L97" s="159">
        <v>1.4671608513381074</v>
      </c>
      <c r="M97" s="159">
        <v>2.5977258343229863</v>
      </c>
      <c r="N97" s="159">
        <v>4.5052538190690115</v>
      </c>
      <c r="O97" s="159">
        <v>3.2531702658247923</v>
      </c>
      <c r="P97" s="159">
        <v>2.4477403579541885</v>
      </c>
      <c r="Q97" s="159">
        <v>5.2830346413083191</v>
      </c>
      <c r="R97" s="159">
        <v>2.7465841394493111</v>
      </c>
      <c r="S97" s="159">
        <v>7.3212529632585017</v>
      </c>
      <c r="T97" s="159">
        <v>1.8477613176280698</v>
      </c>
      <c r="U97" s="159">
        <v>5.7683027925910437</v>
      </c>
      <c r="V97" s="159">
        <v>4.9978191152459743</v>
      </c>
      <c r="W97" s="159">
        <v>3.6021754389315817</v>
      </c>
      <c r="X97" s="159">
        <v>4.7056546206210044</v>
      </c>
      <c r="Y97" s="159">
        <v>0.66847724815090714</v>
      </c>
      <c r="Z97" s="159">
        <v>3.3088229935651157</v>
      </c>
      <c r="AA97" s="159">
        <v>0.98644623994965741</v>
      </c>
      <c r="AB97" s="159">
        <v>0.34912035361882943</v>
      </c>
      <c r="AC97" s="159">
        <v>0.42712077717048658</v>
      </c>
      <c r="AD97" s="159">
        <v>1.2911614908382063</v>
      </c>
      <c r="AE97" s="159">
        <v>1.7449499096731813</v>
      </c>
      <c r="AF97" s="159">
        <v>1.835277026754369</v>
      </c>
      <c r="AG97" s="159">
        <v>0.4381341850334195</v>
      </c>
      <c r="AH97" s="159">
        <v>-5.2604515308019018E-4</v>
      </c>
      <c r="AI97" s="159">
        <v>1.3230105196433044</v>
      </c>
      <c r="AJ97" s="159">
        <v>1.5161328423629357</v>
      </c>
    </row>
    <row r="98" spans="1:36" ht="12" customHeight="1">
      <c r="A98" s="188" t="s">
        <v>514</v>
      </c>
      <c r="B98" s="228"/>
      <c r="C98" s="159">
        <v>14.780858676207515</v>
      </c>
      <c r="D98" s="159">
        <v>13.936781609195407</v>
      </c>
      <c r="E98" s="159">
        <v>13.719622972193136</v>
      </c>
      <c r="F98" s="159">
        <v>15.336616171108531</v>
      </c>
      <c r="G98" s="159">
        <v>14.244043933122569</v>
      </c>
      <c r="H98" s="159">
        <v>13.072874320681251</v>
      </c>
      <c r="I98" s="159">
        <v>15.493490765970336</v>
      </c>
      <c r="J98" s="159">
        <v>11.550560325054064</v>
      </c>
      <c r="K98" s="159">
        <v>5.9483594277825063</v>
      </c>
      <c r="L98" s="159">
        <v>3.2919300580385169</v>
      </c>
      <c r="M98" s="159">
        <v>1.504035216434346</v>
      </c>
      <c r="N98" s="159">
        <v>1.1688277345368334</v>
      </c>
      <c r="O98" s="159">
        <v>1.3112840127904519</v>
      </c>
      <c r="P98" s="159">
        <v>1.9461979050207248</v>
      </c>
      <c r="Q98" s="159">
        <v>2.8378366978513867</v>
      </c>
      <c r="R98" s="159">
        <v>3.1056970591854451</v>
      </c>
      <c r="S98" s="159">
        <v>3.8554868685904324</v>
      </c>
      <c r="T98" s="159">
        <v>4.3581513287420393</v>
      </c>
      <c r="U98" s="159">
        <v>3.5881549777575543</v>
      </c>
      <c r="V98" s="159">
        <v>3.8961407089303606</v>
      </c>
      <c r="W98" s="159">
        <v>4.3843614438108744</v>
      </c>
      <c r="X98" s="159">
        <v>7.396759017250389</v>
      </c>
      <c r="Y98" s="159">
        <v>3.128498418106588</v>
      </c>
      <c r="Z98" s="159">
        <v>-0.82653891989474459</v>
      </c>
      <c r="AA98" s="159">
        <v>1.2778032254418434</v>
      </c>
      <c r="AB98" s="159">
        <v>1.0467021832727426</v>
      </c>
      <c r="AC98" s="159">
        <v>3.179078189396094</v>
      </c>
      <c r="AD98" s="159">
        <v>3.492957746478865</v>
      </c>
      <c r="AE98" s="159">
        <v>1.5617855198693604</v>
      </c>
      <c r="AF98" s="159">
        <v>1.320155009674707</v>
      </c>
      <c r="AG98" s="159">
        <v>0.84906259257691374</v>
      </c>
      <c r="AH98" s="159">
        <v>1.1692378709274607</v>
      </c>
      <c r="AI98" s="159">
        <v>0.64604440388661999</v>
      </c>
      <c r="AJ98" s="159">
        <v>0.78665924826904643</v>
      </c>
    </row>
    <row r="99" spans="1:36" ht="12" customHeight="1">
      <c r="A99" s="188" t="s">
        <v>515</v>
      </c>
      <c r="B99" s="228"/>
      <c r="C99" s="159">
        <v>7.8971852908185127</v>
      </c>
      <c r="D99" s="159">
        <v>13.858242333884036</v>
      </c>
      <c r="E99" s="159">
        <v>6.3327694452898839</v>
      </c>
      <c r="F99" s="159">
        <v>17.309689272306088</v>
      </c>
      <c r="G99" s="159">
        <v>0.46699804802759104</v>
      </c>
      <c r="H99" s="159">
        <v>16.956313010081601</v>
      </c>
      <c r="I99" s="159">
        <v>-8.1380356099421931</v>
      </c>
      <c r="J99" s="159">
        <v>-9.0939676698646394</v>
      </c>
      <c r="K99" s="159">
        <v>2.1552571620230765</v>
      </c>
      <c r="L99" s="159">
        <v>5.2832388920652278</v>
      </c>
      <c r="M99" s="159">
        <v>2.5738496445969048</v>
      </c>
      <c r="N99" s="159">
        <v>-4.761155928773988</v>
      </c>
      <c r="O99" s="159">
        <v>5.8335626616764671</v>
      </c>
      <c r="P99" s="159">
        <v>9.2043746652174576</v>
      </c>
      <c r="Q99" s="159">
        <v>13.003123988037402</v>
      </c>
      <c r="R99" s="159">
        <v>1.0185719764173484</v>
      </c>
      <c r="S99" s="159">
        <v>9.3049935338534056</v>
      </c>
      <c r="T99" s="159">
        <v>6.2095681544949883</v>
      </c>
      <c r="U99" s="159">
        <v>22.886968395709431</v>
      </c>
      <c r="V99" s="159">
        <v>11.326525838070495</v>
      </c>
      <c r="W99" s="159">
        <v>6.5272779806151675</v>
      </c>
      <c r="X99" s="159">
        <v>8.2421836473024968</v>
      </c>
      <c r="Y99" s="159">
        <v>9.0209960659427395</v>
      </c>
      <c r="Z99" s="159">
        <v>4.2788369119158887</v>
      </c>
      <c r="AA99" s="159">
        <v>11.462211410915586</v>
      </c>
      <c r="AB99" s="159">
        <v>5.8308015891563372</v>
      </c>
      <c r="AC99" s="159">
        <v>-1.0244519750978895</v>
      </c>
      <c r="AD99" s="159">
        <v>9.3913577746733239</v>
      </c>
      <c r="AE99" s="159">
        <v>1.5867711544646568</v>
      </c>
      <c r="AF99" s="159">
        <v>2.5238259236551244</v>
      </c>
      <c r="AG99" s="159">
        <v>0.73600853203505778</v>
      </c>
      <c r="AH99" s="159">
        <v>-2.3234844191363635</v>
      </c>
      <c r="AI99" s="159">
        <v>-1.565525972942396</v>
      </c>
      <c r="AJ99" s="159">
        <v>2.2755232334794755</v>
      </c>
    </row>
    <row r="100" spans="1:36" ht="12" customHeight="1">
      <c r="A100" s="188" t="s">
        <v>516</v>
      </c>
      <c r="B100" s="228"/>
      <c r="C100" s="159">
        <v>20.47211712452706</v>
      </c>
      <c r="D100" s="159">
        <v>0.47108622926197086</v>
      </c>
      <c r="E100" s="159">
        <v>-15.574884479478129</v>
      </c>
      <c r="F100" s="159">
        <v>-10.21410173857052</v>
      </c>
      <c r="G100" s="159">
        <v>64.204392649036294</v>
      </c>
      <c r="H100" s="159">
        <v>-2.7297046459580088E-2</v>
      </c>
      <c r="I100" s="159">
        <v>4.7564438619484406</v>
      </c>
      <c r="J100" s="159">
        <v>-2.7941406453630862</v>
      </c>
      <c r="K100" s="159">
        <v>-14.436638601383606</v>
      </c>
      <c r="L100" s="159">
        <v>8.4926355374490754</v>
      </c>
      <c r="M100" s="159">
        <v>12.287694974003458</v>
      </c>
      <c r="N100" s="159">
        <v>9.4973504141585607</v>
      </c>
      <c r="O100" s="159">
        <v>-3.8998261523281457</v>
      </c>
      <c r="P100" s="159">
        <v>10.194103554490781</v>
      </c>
      <c r="Q100" s="159">
        <v>19.584701393202579</v>
      </c>
      <c r="R100" s="159">
        <v>10.841495992876233</v>
      </c>
      <c r="S100" s="159">
        <v>7.9467095132891501</v>
      </c>
      <c r="T100" s="159">
        <v>-1.3830315058298197</v>
      </c>
      <c r="U100" s="159">
        <v>97.390101251493604</v>
      </c>
      <c r="V100" s="159">
        <v>-0.29311498391054158</v>
      </c>
      <c r="W100" s="159">
        <v>5.3714650902700214</v>
      </c>
      <c r="X100" s="159">
        <v>-1.8058588064046575</v>
      </c>
      <c r="Y100" s="159">
        <v>27.501119500934209</v>
      </c>
      <c r="Z100" s="159">
        <v>4.0413704569400863</v>
      </c>
      <c r="AA100" s="159">
        <v>25.573869721096983</v>
      </c>
      <c r="AB100" s="159">
        <v>9.4078496078903839</v>
      </c>
      <c r="AC100" s="159">
        <v>6.5967956484533232</v>
      </c>
      <c r="AD100" s="159">
        <v>15.728899239347285</v>
      </c>
      <c r="AE100" s="159">
        <v>5.8996442356560976</v>
      </c>
      <c r="AF100" s="159">
        <v>14.472216457403746</v>
      </c>
      <c r="AG100" s="159">
        <v>8.2285688386296414</v>
      </c>
      <c r="AH100" s="159">
        <v>0.44652438609440992</v>
      </c>
      <c r="AI100" s="159">
        <v>5.508015259219107</v>
      </c>
      <c r="AJ100" s="159">
        <v>1.5786380048702569</v>
      </c>
    </row>
    <row r="101" spans="1:36" ht="12" customHeight="1">
      <c r="A101" s="188" t="s">
        <v>517</v>
      </c>
      <c r="B101" s="228"/>
      <c r="C101" s="159">
        <v>135.30405405405403</v>
      </c>
      <c r="D101" s="159">
        <v>46.913137114142131</v>
      </c>
      <c r="E101" s="159">
        <v>17.322257512826766</v>
      </c>
      <c r="F101" s="159">
        <v>10.870470637234476</v>
      </c>
      <c r="G101" s="159">
        <v>19.120961682945151</v>
      </c>
      <c r="H101" s="159">
        <v>58.798486281929996</v>
      </c>
      <c r="I101" s="159">
        <v>31.039618707179045</v>
      </c>
      <c r="J101" s="159">
        <v>-8.5852845343638649</v>
      </c>
      <c r="K101" s="159">
        <v>3.1415782493368738</v>
      </c>
      <c r="L101" s="159">
        <v>12.657719199549945</v>
      </c>
      <c r="M101" s="159">
        <v>23.412755029248117</v>
      </c>
      <c r="N101" s="159">
        <v>87.76878612716763</v>
      </c>
      <c r="O101" s="159">
        <v>34.795591675901989</v>
      </c>
      <c r="P101" s="159">
        <v>4.5607143672779671</v>
      </c>
      <c r="Q101" s="159">
        <v>36.15236763934999</v>
      </c>
      <c r="R101" s="159">
        <v>4.5848305954825435</v>
      </c>
      <c r="S101" s="159">
        <v>26.468693438046458</v>
      </c>
      <c r="T101" s="159">
        <v>24.090964220739835</v>
      </c>
      <c r="U101" s="159">
        <v>44.319881149023104</v>
      </c>
      <c r="V101" s="159">
        <v>25.240081810670617</v>
      </c>
      <c r="W101" s="159">
        <v>-1.6411881445110765</v>
      </c>
      <c r="X101" s="159">
        <v>12.7724143997537</v>
      </c>
      <c r="Y101" s="159">
        <v>-4.1331097287494458</v>
      </c>
      <c r="Z101" s="159">
        <v>1.0221413097647485</v>
      </c>
      <c r="AA101" s="159">
        <v>-1.3717179445876297</v>
      </c>
      <c r="AB101" s="159">
        <v>6.6354992318724584</v>
      </c>
      <c r="AC101" s="159">
        <v>3.2982022859112021</v>
      </c>
      <c r="AD101" s="159">
        <v>-1.5276407055781789</v>
      </c>
      <c r="AE101" s="159">
        <v>3.3600594750759853</v>
      </c>
      <c r="AF101" s="159">
        <v>4.2905852950147363</v>
      </c>
      <c r="AG101" s="159">
        <v>36.076772650288973</v>
      </c>
      <c r="AH101" s="159">
        <v>4.8392736277871791</v>
      </c>
      <c r="AI101" s="159">
        <v>-31.373784907611665</v>
      </c>
      <c r="AJ101" s="159">
        <v>10.841369839804898</v>
      </c>
    </row>
    <row r="102" spans="1:36" ht="12" customHeight="1">
      <c r="A102" s="217" t="s">
        <v>233</v>
      </c>
      <c r="B102" s="223"/>
      <c r="C102" s="223">
        <v>5.0698596689757665</v>
      </c>
      <c r="D102" s="223">
        <v>9.6053365676167317</v>
      </c>
      <c r="E102" s="223">
        <v>8.798755333652025</v>
      </c>
      <c r="F102" s="223">
        <v>8.4592304797550923</v>
      </c>
      <c r="G102" s="223">
        <v>6.8890885255002559</v>
      </c>
      <c r="H102" s="223">
        <v>9.8086934550807712</v>
      </c>
      <c r="I102" s="223">
        <v>2.7721807214476968</v>
      </c>
      <c r="J102" s="223">
        <v>4.6063740138749409</v>
      </c>
      <c r="K102" s="223">
        <v>3.6071587289555112</v>
      </c>
      <c r="L102" s="223">
        <v>2.759120317902088</v>
      </c>
      <c r="M102" s="223">
        <v>2.5979229460158564</v>
      </c>
      <c r="N102" s="223">
        <v>3.4126534877645156</v>
      </c>
      <c r="O102" s="223">
        <v>5.1253171086011378</v>
      </c>
      <c r="P102" s="223">
        <v>3.8965184042936585</v>
      </c>
      <c r="Q102" s="223">
        <v>7.9943378610366551</v>
      </c>
      <c r="R102" s="223">
        <v>2.2645281191922635</v>
      </c>
      <c r="S102" s="223">
        <v>8.5510082532119611</v>
      </c>
      <c r="T102" s="223">
        <v>4.9262202499386945</v>
      </c>
      <c r="U102" s="223">
        <v>10.39634304014956</v>
      </c>
      <c r="V102" s="223">
        <v>8.9341623442026048</v>
      </c>
      <c r="W102" s="223">
        <v>3.7235512466124163</v>
      </c>
      <c r="X102" s="223">
        <v>7.1720057522847611</v>
      </c>
      <c r="Y102" s="223">
        <v>1.5423577031915983</v>
      </c>
      <c r="Z102" s="223">
        <v>2.8078587307981877</v>
      </c>
      <c r="AA102" s="223">
        <v>2.5158234037457419</v>
      </c>
      <c r="AB102" s="223">
        <v>2.1642923558594447</v>
      </c>
      <c r="AC102" s="223">
        <v>0.26091491893423324</v>
      </c>
      <c r="AD102" s="223">
        <v>2.672613796033076</v>
      </c>
      <c r="AE102" s="223">
        <v>1.5618903341406423</v>
      </c>
      <c r="AF102" s="223">
        <v>1.3610072305859404</v>
      </c>
      <c r="AG102" s="223">
        <v>3.6811375014762291</v>
      </c>
      <c r="AH102" s="223">
        <v>9.7564815598929044E-2</v>
      </c>
      <c r="AI102" s="223">
        <v>-4.6408336163291608</v>
      </c>
      <c r="AJ102" s="223">
        <v>2.6166221514143331</v>
      </c>
    </row>
    <row r="103" spans="1:36" ht="12" customHeight="1">
      <c r="A103" s="218"/>
      <c r="B103" s="229"/>
      <c r="C103" s="224"/>
      <c r="D103" s="224"/>
      <c r="E103" s="224"/>
      <c r="F103" s="224"/>
      <c r="G103" s="224"/>
      <c r="H103" s="224"/>
      <c r="I103" s="224"/>
      <c r="J103" s="224"/>
      <c r="K103" s="224"/>
      <c r="L103" s="224"/>
      <c r="M103" s="224"/>
      <c r="N103" s="224"/>
      <c r="O103" s="224"/>
      <c r="P103" s="224"/>
      <c r="Q103" s="224"/>
      <c r="R103" s="224"/>
      <c r="S103" s="224"/>
      <c r="T103" s="224"/>
      <c r="U103" s="224"/>
      <c r="V103" s="224"/>
      <c r="W103" s="224"/>
      <c r="X103" s="224"/>
      <c r="Y103" s="224"/>
      <c r="Z103" s="224"/>
      <c r="AA103" s="224"/>
      <c r="AB103" s="224"/>
      <c r="AC103" s="224"/>
      <c r="AD103" s="224"/>
      <c r="AE103" s="224"/>
      <c r="AF103" s="224"/>
      <c r="AG103" s="224"/>
      <c r="AH103" s="224"/>
      <c r="AI103" s="224"/>
      <c r="AJ103" s="224"/>
    </row>
    <row r="104" spans="1:36" ht="12" customHeight="1">
      <c r="A104" s="181" t="s">
        <v>518</v>
      </c>
      <c r="B104" s="229"/>
      <c r="C104" s="224"/>
      <c r="D104" s="224"/>
      <c r="E104" s="224"/>
      <c r="F104" s="224"/>
      <c r="G104" s="224"/>
      <c r="H104" s="224"/>
      <c r="I104" s="224"/>
      <c r="J104" s="224"/>
      <c r="K104" s="224"/>
      <c r="L104" s="224"/>
      <c r="M104" s="224"/>
      <c r="N104" s="224"/>
      <c r="O104" s="224"/>
      <c r="P104" s="224"/>
      <c r="Q104" s="224"/>
      <c r="R104" s="224"/>
      <c r="S104" s="224"/>
      <c r="T104" s="224"/>
      <c r="U104" s="224"/>
      <c r="V104" s="224"/>
      <c r="W104" s="224"/>
      <c r="X104" s="224"/>
      <c r="Y104" s="224"/>
      <c r="Z104" s="224"/>
      <c r="AA104" s="224"/>
      <c r="AB104" s="224"/>
      <c r="AC104" s="224"/>
      <c r="AD104" s="224"/>
      <c r="AE104" s="224"/>
      <c r="AF104" s="224"/>
      <c r="AG104" s="224"/>
      <c r="AH104" s="224"/>
      <c r="AI104" s="224"/>
      <c r="AJ104" s="224"/>
    </row>
    <row r="105" spans="1:36" ht="12" customHeight="1">
      <c r="A105" s="188" t="s">
        <v>519</v>
      </c>
      <c r="B105" s="228"/>
      <c r="C105" s="159">
        <v>4.7955860695691825</v>
      </c>
      <c r="D105" s="159">
        <v>13.71652514696278</v>
      </c>
      <c r="E105" s="159">
        <v>11.954119019024262</v>
      </c>
      <c r="F105" s="159">
        <v>-9.379518353259428</v>
      </c>
      <c r="G105" s="159">
        <v>11.396856986000543</v>
      </c>
      <c r="H105" s="159">
        <v>34.772296745776288</v>
      </c>
      <c r="I105" s="159">
        <v>-6.279354123575871</v>
      </c>
      <c r="J105" s="159">
        <v>-1.4156119686882676</v>
      </c>
      <c r="K105" s="159">
        <v>4.8804620731450967</v>
      </c>
      <c r="L105" s="159">
        <v>3.0578190780551608</v>
      </c>
      <c r="M105" s="159">
        <v>22.190818381545213</v>
      </c>
      <c r="N105" s="159">
        <v>5.1823758018448132</v>
      </c>
      <c r="O105" s="159">
        <v>12.022008742955336</v>
      </c>
      <c r="P105" s="159">
        <v>9.7407448617888832</v>
      </c>
      <c r="Q105" s="159">
        <v>-3.5320615883775872</v>
      </c>
      <c r="R105" s="159">
        <v>-4.9534162656436536</v>
      </c>
      <c r="S105" s="159">
        <v>9.0590270372739923</v>
      </c>
      <c r="T105" s="159">
        <v>6.5893157193348344</v>
      </c>
      <c r="U105" s="159">
        <v>9.6357953387239235</v>
      </c>
      <c r="V105" s="159">
        <v>3.5878302582568438</v>
      </c>
      <c r="W105" s="159">
        <v>6.1026684216824094</v>
      </c>
      <c r="X105" s="159">
        <v>12.08187662117966</v>
      </c>
      <c r="Y105" s="159">
        <v>7.1164082388335999</v>
      </c>
      <c r="Z105" s="159">
        <v>3.6217010863694128</v>
      </c>
      <c r="AA105" s="159">
        <v>6.4449601580984535</v>
      </c>
      <c r="AB105" s="159">
        <v>0.41815526249675372</v>
      </c>
      <c r="AC105" s="159">
        <v>-2.4280922556323929</v>
      </c>
      <c r="AD105" s="159">
        <v>0.62538842314327781</v>
      </c>
      <c r="AE105" s="159">
        <v>3.3398693939603419</v>
      </c>
      <c r="AF105" s="159">
        <v>-2.5933154733793344</v>
      </c>
      <c r="AG105" s="159">
        <v>0.98084646277416709</v>
      </c>
      <c r="AH105" s="159">
        <v>-2.3632887189292546</v>
      </c>
      <c r="AI105" s="159">
        <v>-0.49132243633262362</v>
      </c>
      <c r="AJ105" s="159">
        <v>0.92277146318315317</v>
      </c>
    </row>
    <row r="106" spans="1:36" ht="12" customHeight="1">
      <c r="A106" s="188" t="s">
        <v>520</v>
      </c>
      <c r="B106" s="228"/>
      <c r="C106" s="159">
        <v>4.975358633895226</v>
      </c>
      <c r="D106" s="159">
        <v>8.333831708629873</v>
      </c>
      <c r="E106" s="159">
        <v>6.9750752159871894</v>
      </c>
      <c r="F106" s="159">
        <v>9.6139952523480332</v>
      </c>
      <c r="G106" s="159">
        <v>3.3684854762016698</v>
      </c>
      <c r="H106" s="159">
        <v>6.2999567326304202</v>
      </c>
      <c r="I106" s="159">
        <v>-7.8664081663256837</v>
      </c>
      <c r="J106" s="159">
        <v>6.8755449630878473</v>
      </c>
      <c r="K106" s="159">
        <v>-2.3442004155380829</v>
      </c>
      <c r="L106" s="159">
        <v>2.2645754895626737</v>
      </c>
      <c r="M106" s="159">
        <v>8.0375134793643213</v>
      </c>
      <c r="N106" s="159">
        <v>-5.6520073397455235</v>
      </c>
      <c r="O106" s="159">
        <v>-2.5892284676212824</v>
      </c>
      <c r="P106" s="159">
        <v>-0.51449696677161683</v>
      </c>
      <c r="Q106" s="159">
        <v>-4.2122441778405033</v>
      </c>
      <c r="R106" s="159">
        <v>2.4485426163834774</v>
      </c>
      <c r="S106" s="159">
        <v>7.9116804314849105</v>
      </c>
      <c r="T106" s="159">
        <v>3.4528718397267824</v>
      </c>
      <c r="U106" s="159">
        <v>5.9072791690152116</v>
      </c>
      <c r="V106" s="159">
        <v>7.4775947767080595</v>
      </c>
      <c r="W106" s="159">
        <v>11.567880165179645</v>
      </c>
      <c r="X106" s="159">
        <v>0.32416323877910713</v>
      </c>
      <c r="Y106" s="159">
        <v>2.0508769157844995</v>
      </c>
      <c r="Z106" s="159">
        <v>9.0659255589273613</v>
      </c>
      <c r="AA106" s="159">
        <v>7.2277782904029522</v>
      </c>
      <c r="AB106" s="159">
        <v>5.28033362017608</v>
      </c>
      <c r="AC106" s="159">
        <v>-1.8648575578288131</v>
      </c>
      <c r="AD106" s="159">
        <v>9.4649572978133136</v>
      </c>
      <c r="AE106" s="159">
        <v>-0.68538050031020248</v>
      </c>
      <c r="AF106" s="159">
        <v>1.6636905288096102</v>
      </c>
      <c r="AG106" s="159">
        <v>-6.2061609451265554</v>
      </c>
      <c r="AH106" s="159">
        <v>-6.9845488257107604</v>
      </c>
      <c r="AI106" s="159">
        <v>-6.7967229018132969</v>
      </c>
      <c r="AJ106" s="159">
        <v>2.415341840735735</v>
      </c>
    </row>
    <row r="107" spans="1:36" ht="12" customHeight="1">
      <c r="A107" s="188" t="s">
        <v>521</v>
      </c>
      <c r="B107" s="228"/>
      <c r="C107" s="159">
        <v>5.0523859735714467</v>
      </c>
      <c r="D107" s="159">
        <v>9.3860117458622483</v>
      </c>
      <c r="E107" s="159">
        <v>7.7352596641936771</v>
      </c>
      <c r="F107" s="159">
        <v>11.237360008698488</v>
      </c>
      <c r="G107" s="159">
        <v>5.7801019826336386</v>
      </c>
      <c r="H107" s="159">
        <v>10.338667200566761</v>
      </c>
      <c r="I107" s="159">
        <v>-0.39780023449277735</v>
      </c>
      <c r="J107" s="159">
        <v>-1.1491192421418503</v>
      </c>
      <c r="K107" s="159">
        <v>-5.5090092005840745</v>
      </c>
      <c r="L107" s="159">
        <v>0.76065593446656976</v>
      </c>
      <c r="M107" s="159">
        <v>6.0497319833234116</v>
      </c>
      <c r="N107" s="159">
        <v>2.787021046572022</v>
      </c>
      <c r="O107" s="159">
        <v>2.1923833460824085</v>
      </c>
      <c r="P107" s="159">
        <v>-14.141927205164876</v>
      </c>
      <c r="Q107" s="159">
        <v>42.949885572836394</v>
      </c>
      <c r="R107" s="159">
        <v>8.4947887738099155</v>
      </c>
      <c r="S107" s="159">
        <v>9.8613746097710333</v>
      </c>
      <c r="T107" s="159">
        <v>3.727899858376361</v>
      </c>
      <c r="U107" s="159">
        <v>4.4976877339792907</v>
      </c>
      <c r="V107" s="159">
        <v>8.3822946784567307</v>
      </c>
      <c r="W107" s="159">
        <v>1.0079720007777553</v>
      </c>
      <c r="X107" s="159">
        <v>5.2713846817226369</v>
      </c>
      <c r="Y107" s="159">
        <v>-2.3574244607473815</v>
      </c>
      <c r="Z107" s="159">
        <v>1.1760828202016569</v>
      </c>
      <c r="AA107" s="159">
        <v>2.7646152934905075</v>
      </c>
      <c r="AB107" s="159">
        <v>1.3717776913211992</v>
      </c>
      <c r="AC107" s="159">
        <v>-1.8180267515742514</v>
      </c>
      <c r="AD107" s="159">
        <v>0.39885916145472322</v>
      </c>
      <c r="AE107" s="159">
        <v>2.4644003028227388</v>
      </c>
      <c r="AF107" s="159">
        <v>1.8196787063815378</v>
      </c>
      <c r="AG107" s="159">
        <v>-0.16102391861726062</v>
      </c>
      <c r="AH107" s="159">
        <v>-3.5267813880082457</v>
      </c>
      <c r="AI107" s="159">
        <v>-0.1384793106169866</v>
      </c>
      <c r="AJ107" s="159">
        <v>4.8973257267671499</v>
      </c>
    </row>
    <row r="108" spans="1:36" ht="12" customHeight="1">
      <c r="A108" s="188" t="s">
        <v>522</v>
      </c>
      <c r="B108" s="228"/>
      <c r="C108" s="159">
        <v>5.3328206269859066</v>
      </c>
      <c r="D108" s="159">
        <v>11.257349267955277</v>
      </c>
      <c r="E108" s="159">
        <v>12.043864951213195</v>
      </c>
      <c r="F108" s="159">
        <v>29.303780884415602</v>
      </c>
      <c r="G108" s="159">
        <v>5.5178743846181249</v>
      </c>
      <c r="H108" s="159">
        <v>1.9125621328513347</v>
      </c>
      <c r="I108" s="159">
        <v>11.911808719364174</v>
      </c>
      <c r="J108" s="159">
        <v>7.6308204320565807</v>
      </c>
      <c r="K108" s="159">
        <v>18.291414740988188</v>
      </c>
      <c r="L108" s="159">
        <v>2.0126187382817591</v>
      </c>
      <c r="M108" s="159">
        <v>-12.457483641688157</v>
      </c>
      <c r="N108" s="159">
        <v>4.4472127605822891</v>
      </c>
      <c r="O108" s="159">
        <v>-4.2386735170481131</v>
      </c>
      <c r="P108" s="159">
        <v>4.5508387478878802</v>
      </c>
      <c r="Q108" s="159">
        <v>4.5276951657378106</v>
      </c>
      <c r="R108" s="159">
        <v>11.227824091046742</v>
      </c>
      <c r="S108" s="159">
        <v>5.9951849357274796</v>
      </c>
      <c r="T108" s="159">
        <v>10.324547587018102</v>
      </c>
      <c r="U108" s="159">
        <v>7.3718459332606159</v>
      </c>
      <c r="V108" s="159">
        <v>9.1192868923090913</v>
      </c>
      <c r="W108" s="159">
        <v>0.10198051387719431</v>
      </c>
      <c r="X108" s="159">
        <v>3.1017512329683257</v>
      </c>
      <c r="Y108" s="159">
        <v>2.8766880336466727</v>
      </c>
      <c r="Z108" s="159">
        <v>-2.6681837436336906</v>
      </c>
      <c r="AA108" s="159">
        <v>0.45849042281318475</v>
      </c>
      <c r="AB108" s="159">
        <v>-2.7827173305257702</v>
      </c>
      <c r="AC108" s="159">
        <v>2.1141320399819676</v>
      </c>
      <c r="AD108" s="159">
        <v>3.4292905458549683</v>
      </c>
      <c r="AE108" s="159">
        <v>1.2917944314976069</v>
      </c>
      <c r="AF108" s="159">
        <v>-2.4324559958926244</v>
      </c>
      <c r="AG108" s="159">
        <v>-2.0830437459044049</v>
      </c>
      <c r="AH108" s="159">
        <v>4.329750557696201</v>
      </c>
      <c r="AI108" s="159">
        <v>2.9905724560209848</v>
      </c>
      <c r="AJ108" s="159">
        <v>-0.16420206290636941</v>
      </c>
    </row>
    <row r="109" spans="1:36" ht="12" customHeight="1">
      <c r="A109" s="188" t="s">
        <v>523</v>
      </c>
      <c r="B109" s="228"/>
      <c r="C109" s="159">
        <v>7.1257005604483652</v>
      </c>
      <c r="D109" s="159">
        <v>19.880418535127049</v>
      </c>
      <c r="E109" s="159">
        <v>20.074812967581039</v>
      </c>
      <c r="F109" s="159">
        <v>18.58774662512981</v>
      </c>
      <c r="G109" s="159">
        <v>25.1751313485114</v>
      </c>
      <c r="H109" s="159">
        <v>14.130814970269341</v>
      </c>
      <c r="I109" s="159">
        <v>20.65583818571865</v>
      </c>
      <c r="J109" s="159">
        <v>6.6294132588265171</v>
      </c>
      <c r="K109" s="159">
        <v>27.179609337779894</v>
      </c>
      <c r="L109" s="159">
        <v>9.5898108259973753</v>
      </c>
      <c r="M109" s="159">
        <v>19.142027003930949</v>
      </c>
      <c r="N109" s="159">
        <v>-22.16324774063979</v>
      </c>
      <c r="O109" s="159">
        <v>2.8934758569848924</v>
      </c>
      <c r="P109" s="159">
        <v>8.7229088303779463</v>
      </c>
      <c r="Q109" s="159">
        <v>19.588138385502461</v>
      </c>
      <c r="R109" s="159">
        <v>26.284612205537954</v>
      </c>
      <c r="S109" s="159">
        <v>-1.9962910439620458</v>
      </c>
      <c r="T109" s="159">
        <v>-6.6785396260016228E-2</v>
      </c>
      <c r="U109" s="159">
        <v>54.020940075740697</v>
      </c>
      <c r="V109" s="159">
        <v>27.957766849869842</v>
      </c>
      <c r="W109" s="159">
        <v>4.0126596586413541</v>
      </c>
      <c r="X109" s="159">
        <v>7.7102803738317647</v>
      </c>
      <c r="Y109" s="159">
        <v>-3.4959390606870784</v>
      </c>
      <c r="Z109" s="159">
        <v>0.41296393099842987</v>
      </c>
      <c r="AA109" s="159">
        <v>7.6682804935186653</v>
      </c>
      <c r="AB109" s="159">
        <v>5.9762111981433179</v>
      </c>
      <c r="AC109" s="159">
        <v>0.45624600784744018</v>
      </c>
      <c r="AD109" s="159">
        <v>-4.1829412299028093</v>
      </c>
      <c r="AE109" s="159">
        <v>3.5644878418732446</v>
      </c>
      <c r="AF109" s="159">
        <v>10.563412513158482</v>
      </c>
      <c r="AG109" s="159">
        <v>0.46777331622303109</v>
      </c>
      <c r="AH109" s="159">
        <v>-6.1104243922538046</v>
      </c>
      <c r="AI109" s="159">
        <v>-4.4455171808487393</v>
      </c>
      <c r="AJ109" s="159">
        <v>0.10103793515202142</v>
      </c>
    </row>
    <row r="110" spans="1:36" ht="12" customHeight="1">
      <c r="A110" s="188" t="s">
        <v>524</v>
      </c>
      <c r="B110" s="228"/>
      <c r="C110" s="159">
        <v>9.2660749079887381</v>
      </c>
      <c r="D110" s="159">
        <v>13.295026748563515</v>
      </c>
      <c r="E110" s="159">
        <v>10.125918153200431</v>
      </c>
      <c r="F110" s="159">
        <v>11.306971573765281</v>
      </c>
      <c r="G110" s="159">
        <v>31.045798259380774</v>
      </c>
      <c r="H110" s="159">
        <v>22.961350027218288</v>
      </c>
      <c r="I110" s="159">
        <v>9.3678059146449471</v>
      </c>
      <c r="J110" s="159">
        <v>8.8649611398963657</v>
      </c>
      <c r="K110" s="159">
        <v>17.096750204506577</v>
      </c>
      <c r="L110" s="159">
        <v>9.9834878699352174</v>
      </c>
      <c r="M110" s="159">
        <v>-1.1375447511260006</v>
      </c>
      <c r="N110" s="159">
        <v>17.761812978213882</v>
      </c>
      <c r="O110" s="159">
        <v>17.235393314155331</v>
      </c>
      <c r="P110" s="159">
        <v>14.997673139569329</v>
      </c>
      <c r="Q110" s="159">
        <v>6.673533956294591</v>
      </c>
      <c r="R110" s="159">
        <v>-14.398537729341982</v>
      </c>
      <c r="S110" s="159">
        <v>4.7500100721163534</v>
      </c>
      <c r="T110" s="159">
        <v>18.126923076923077</v>
      </c>
      <c r="U110" s="159">
        <v>21.534854947416406</v>
      </c>
      <c r="V110" s="159">
        <v>-9.3792696975379783</v>
      </c>
      <c r="W110" s="159">
        <v>16.576006622124993</v>
      </c>
      <c r="X110" s="159">
        <v>15.370375066568613</v>
      </c>
      <c r="Y110" s="159">
        <v>10.904734690288834</v>
      </c>
      <c r="Z110" s="159">
        <v>-8.8811812506193633</v>
      </c>
      <c r="AA110" s="159">
        <v>1.2594074911906716</v>
      </c>
      <c r="AB110" s="159">
        <v>4.2467724958649313</v>
      </c>
      <c r="AC110" s="159">
        <v>2.4809396249742406</v>
      </c>
      <c r="AD110" s="159">
        <v>4.8337153657457748</v>
      </c>
      <c r="AE110" s="159">
        <v>0.60991982814837797</v>
      </c>
      <c r="AF110" s="159">
        <v>-6.3824919932896194</v>
      </c>
      <c r="AG110" s="159">
        <v>1.8265862995845907</v>
      </c>
      <c r="AH110" s="159">
        <v>-3.2656734326567403</v>
      </c>
      <c r="AI110" s="159">
        <v>1.9928884478624127</v>
      </c>
      <c r="AJ110" s="159">
        <v>1.4958650883736055</v>
      </c>
    </row>
    <row r="111" spans="1:36" ht="12" customHeight="1">
      <c r="A111" s="188" t="s">
        <v>474</v>
      </c>
      <c r="B111" s="228"/>
      <c r="C111" s="159">
        <v>8.5403242569112479</v>
      </c>
      <c r="D111" s="159">
        <v>12.090963494913225</v>
      </c>
      <c r="E111" s="159">
        <v>7.7051210865758435</v>
      </c>
      <c r="F111" s="159">
        <v>9.7672205258357394</v>
      </c>
      <c r="G111" s="159">
        <v>8.3345375722543338</v>
      </c>
      <c r="H111" s="159">
        <v>10.537899756561188</v>
      </c>
      <c r="I111" s="159">
        <v>9.635864482456924</v>
      </c>
      <c r="J111" s="159">
        <v>3.7725984425304802</v>
      </c>
      <c r="K111" s="159">
        <v>-4.3938268985999116</v>
      </c>
      <c r="L111" s="159">
        <v>1.4158923866315405</v>
      </c>
      <c r="M111" s="159">
        <v>10.347185188223861</v>
      </c>
      <c r="N111" s="159">
        <v>18.891422340082784</v>
      </c>
      <c r="O111" s="159">
        <v>10.166452998134304</v>
      </c>
      <c r="P111" s="159">
        <v>7.2811905730531663</v>
      </c>
      <c r="Q111" s="159">
        <v>14.538816329050292</v>
      </c>
      <c r="R111" s="159">
        <v>1.5052471916168173</v>
      </c>
      <c r="S111" s="159">
        <v>17.596371194077392</v>
      </c>
      <c r="T111" s="159">
        <v>5.6130347283141617</v>
      </c>
      <c r="U111" s="159">
        <v>16.186009014621277</v>
      </c>
      <c r="V111" s="159">
        <v>12.606446729325668</v>
      </c>
      <c r="W111" s="159">
        <v>0.68434958780308364</v>
      </c>
      <c r="X111" s="159">
        <v>13.289349233137358</v>
      </c>
      <c r="Y111" s="159">
        <v>0.85329469975077643</v>
      </c>
      <c r="Z111" s="159">
        <v>6.233362550318148</v>
      </c>
      <c r="AA111" s="159">
        <v>1.6513046567326057</v>
      </c>
      <c r="AB111" s="159">
        <v>4.7697244810533732</v>
      </c>
      <c r="AC111" s="159">
        <v>4.9919478926433385</v>
      </c>
      <c r="AD111" s="159">
        <v>4.1687305919850104</v>
      </c>
      <c r="AE111" s="159">
        <v>4.0192831141573606</v>
      </c>
      <c r="AF111" s="159">
        <v>10.020934089146436</v>
      </c>
      <c r="AG111" s="159">
        <v>22.944026867562044</v>
      </c>
      <c r="AH111" s="159">
        <v>6.0348826097394408</v>
      </c>
      <c r="AI111" s="159">
        <v>-20.218011082999396</v>
      </c>
      <c r="AJ111" s="159">
        <v>6.5231586458852888</v>
      </c>
    </row>
    <row r="112" spans="1:36" ht="12" customHeight="1">
      <c r="A112" s="188" t="s">
        <v>525</v>
      </c>
      <c r="B112" s="228"/>
      <c r="C112" s="159">
        <v>4.9905392620624269</v>
      </c>
      <c r="D112" s="159">
        <v>16.490200495607127</v>
      </c>
      <c r="E112" s="159">
        <v>8.0448655965964093</v>
      </c>
      <c r="F112" s="159">
        <v>14.981206371934846</v>
      </c>
      <c r="G112" s="159">
        <v>25.76276463262765</v>
      </c>
      <c r="H112" s="159">
        <v>45.77299170689443</v>
      </c>
      <c r="I112" s="159">
        <v>-6.3258894455294268</v>
      </c>
      <c r="J112" s="159">
        <v>-0.19941986947063128</v>
      </c>
      <c r="K112" s="159">
        <v>26.212534059945497</v>
      </c>
      <c r="L112" s="159">
        <v>7.2466896948762241</v>
      </c>
      <c r="M112" s="159">
        <v>0.86559753069852263</v>
      </c>
      <c r="N112" s="159">
        <v>8.8145290047897902</v>
      </c>
      <c r="O112" s="159">
        <v>10.924986244421348</v>
      </c>
      <c r="P112" s="159">
        <v>14.996693121693113</v>
      </c>
      <c r="Q112" s="159">
        <v>12.27414330218069</v>
      </c>
      <c r="R112" s="159">
        <v>7.2398190045248896</v>
      </c>
      <c r="S112" s="159">
        <v>10.433086537696028</v>
      </c>
      <c r="T112" s="159">
        <v>4.9021374761200889</v>
      </c>
      <c r="U112" s="159">
        <v>-4.3328866439885871</v>
      </c>
      <c r="V112" s="159">
        <v>1.6090798074851023</v>
      </c>
      <c r="W112" s="159">
        <v>-4.4185224460940304</v>
      </c>
      <c r="X112" s="159">
        <v>10.392011834319533</v>
      </c>
      <c r="Y112" s="159">
        <v>-3.0686767169179205</v>
      </c>
      <c r="Z112" s="159">
        <v>-3.3870187322872738</v>
      </c>
      <c r="AA112" s="159">
        <v>0.15024683408458372</v>
      </c>
      <c r="AB112" s="159">
        <v>4.693527646806686</v>
      </c>
      <c r="AC112" s="159">
        <v>1.1873080859774916</v>
      </c>
      <c r="AD112" s="159">
        <v>2.9435565446085405</v>
      </c>
      <c r="AE112" s="159">
        <v>-3.8747502538403609</v>
      </c>
      <c r="AF112" s="159">
        <v>-4.5965653536867848</v>
      </c>
      <c r="AG112" s="159">
        <v>3.9858566377370721</v>
      </c>
      <c r="AH112" s="159">
        <v>-4.3826206422806138</v>
      </c>
      <c r="AI112" s="159">
        <v>3.2939401558964079</v>
      </c>
      <c r="AJ112" s="159">
        <v>1.1336764501321426</v>
      </c>
    </row>
    <row r="113" spans="1:36" ht="12" customHeight="1">
      <c r="A113" s="188" t="s">
        <v>294</v>
      </c>
      <c r="B113" s="228"/>
      <c r="C113" s="159">
        <v>3.6338974966649573</v>
      </c>
      <c r="D113" s="159">
        <v>7.1244166061399312</v>
      </c>
      <c r="E113" s="159">
        <v>7.7837598345908958</v>
      </c>
      <c r="F113" s="159">
        <v>4.9464682764591288</v>
      </c>
      <c r="G113" s="159">
        <v>5.4284544305374993</v>
      </c>
      <c r="H113" s="159">
        <v>3.9882239034495228</v>
      </c>
      <c r="I113" s="159">
        <v>6.2668824736241078</v>
      </c>
      <c r="J113" s="159">
        <v>7.4555549895573279</v>
      </c>
      <c r="K113" s="159">
        <v>1.3719150872735213</v>
      </c>
      <c r="L113" s="159">
        <v>3.3408155630377792</v>
      </c>
      <c r="M113" s="159">
        <v>-1.9155232958042205</v>
      </c>
      <c r="N113" s="159">
        <v>0.16562784024063149</v>
      </c>
      <c r="O113" s="159">
        <v>6.678181566947643</v>
      </c>
      <c r="P113" s="159">
        <v>4.3344602325470873</v>
      </c>
      <c r="Q113" s="159">
        <v>6.617062835198297</v>
      </c>
      <c r="R113" s="159">
        <v>0.5399048277039924</v>
      </c>
      <c r="S113" s="159">
        <v>5.3573152040891046</v>
      </c>
      <c r="T113" s="159">
        <v>0.82702468981995025</v>
      </c>
      <c r="U113" s="159">
        <v>10.946602559210362</v>
      </c>
      <c r="V113" s="159">
        <v>12.148032651563796</v>
      </c>
      <c r="W113" s="159">
        <v>3.7173233636124507</v>
      </c>
      <c r="X113" s="159">
        <v>5.71280523349958</v>
      </c>
      <c r="Y113" s="159">
        <v>-1.3852518627643917E-2</v>
      </c>
      <c r="Z113" s="159">
        <v>3.2493985308967126</v>
      </c>
      <c r="AA113" s="159">
        <v>0.46551595114662803</v>
      </c>
      <c r="AB113" s="159">
        <v>2.4667956057955962</v>
      </c>
      <c r="AC113" s="159">
        <v>-0.10327496960658777</v>
      </c>
      <c r="AD113" s="159">
        <v>0.64713956283577545</v>
      </c>
      <c r="AE113" s="159">
        <v>0.59984742035692307</v>
      </c>
      <c r="AF113" s="159">
        <v>0.34571805267802347</v>
      </c>
      <c r="AG113" s="159">
        <v>5.6309782836876821E-2</v>
      </c>
      <c r="AH113" s="159">
        <v>-0.86317758947106427</v>
      </c>
      <c r="AI113" s="159">
        <v>2.2923856048043803</v>
      </c>
      <c r="AJ113" s="159">
        <v>1.6724231515355115</v>
      </c>
    </row>
    <row r="114" spans="1:36" ht="12" customHeight="1">
      <c r="A114" s="188" t="s">
        <v>526</v>
      </c>
      <c r="B114" s="228"/>
      <c r="C114" s="159">
        <v>15.254739336492889</v>
      </c>
      <c r="D114" s="159">
        <v>1.4906193780519033</v>
      </c>
      <c r="E114" s="159">
        <v>9.8505950873638994</v>
      </c>
      <c r="F114" s="159">
        <v>-2.5126786537574901</v>
      </c>
      <c r="G114" s="159">
        <v>25.679829746985106</v>
      </c>
      <c r="H114" s="159">
        <v>11.627469426152402</v>
      </c>
      <c r="I114" s="159">
        <v>13.467048710601716</v>
      </c>
      <c r="J114" s="159">
        <v>-13.547237076648841</v>
      </c>
      <c r="K114" s="159">
        <v>9.4673539518900469</v>
      </c>
      <c r="L114" s="159">
        <v>4.6146601789357931</v>
      </c>
      <c r="M114" s="159">
        <v>-3.5408852213053166</v>
      </c>
      <c r="N114" s="159">
        <v>-6.8128791413905674</v>
      </c>
      <c r="O114" s="159">
        <v>27.991987981972954</v>
      </c>
      <c r="P114" s="159">
        <v>2.5560772039645343</v>
      </c>
      <c r="Q114" s="159">
        <v>54.361648016276689</v>
      </c>
      <c r="R114" s="159">
        <v>1.145069610346809</v>
      </c>
      <c r="S114" s="159">
        <v>12.379866427756966</v>
      </c>
      <c r="T114" s="159">
        <v>7.8489636179156435</v>
      </c>
      <c r="U114" s="159">
        <v>32.901014716752911</v>
      </c>
      <c r="V114" s="159">
        <v>3.7771148303584994</v>
      </c>
      <c r="W114" s="159">
        <v>11.099200935490146</v>
      </c>
      <c r="X114" s="159">
        <v>5.3153232172616498</v>
      </c>
      <c r="Y114" s="159">
        <v>-10.139918380944451</v>
      </c>
      <c r="Z114" s="159">
        <v>9.3238796978543945</v>
      </c>
      <c r="AA114" s="159">
        <v>1.6107837734729173</v>
      </c>
      <c r="AB114" s="159">
        <v>0.67998831921904923</v>
      </c>
      <c r="AC114" s="159">
        <v>-13.673655423883318</v>
      </c>
      <c r="AD114" s="159">
        <v>7.4877603916674786</v>
      </c>
      <c r="AE114" s="159">
        <v>-7.2340805572921312</v>
      </c>
      <c r="AF114" s="159">
        <v>-7.5045730239722701</v>
      </c>
      <c r="AG114" s="159">
        <v>-11.262034868592238</v>
      </c>
      <c r="AH114" s="159">
        <v>-0.40466834789748418</v>
      </c>
      <c r="AI114" s="159">
        <v>5.2467318337062778</v>
      </c>
      <c r="AJ114" s="159">
        <v>-2.5569294466513668</v>
      </c>
    </row>
    <row r="115" spans="1:36" ht="12" customHeight="1">
      <c r="A115" s="217" t="s">
        <v>233</v>
      </c>
      <c r="B115" s="223"/>
      <c r="C115" s="223">
        <v>5.0698596689757665</v>
      </c>
      <c r="D115" s="223">
        <v>9.6053365676167317</v>
      </c>
      <c r="E115" s="223">
        <v>8.798755333652025</v>
      </c>
      <c r="F115" s="223">
        <v>8.4592304797550923</v>
      </c>
      <c r="G115" s="223">
        <v>6.8890885255002559</v>
      </c>
      <c r="H115" s="223">
        <v>9.8086934550807712</v>
      </c>
      <c r="I115" s="223">
        <v>2.7721807214476968</v>
      </c>
      <c r="J115" s="223">
        <v>4.6063740138749409</v>
      </c>
      <c r="K115" s="223">
        <v>3.6071587289555112</v>
      </c>
      <c r="L115" s="223">
        <v>2.759120317902088</v>
      </c>
      <c r="M115" s="223">
        <v>2.5979229460158564</v>
      </c>
      <c r="N115" s="223">
        <v>3.4126534877645156</v>
      </c>
      <c r="O115" s="223">
        <v>5.1253171086011378</v>
      </c>
      <c r="P115" s="223">
        <v>3.8965184042936585</v>
      </c>
      <c r="Q115" s="223">
        <v>7.9943378610366551</v>
      </c>
      <c r="R115" s="223">
        <v>2.2645281191922635</v>
      </c>
      <c r="S115" s="223">
        <v>8.5510082532119611</v>
      </c>
      <c r="T115" s="223">
        <v>4.9262202499386945</v>
      </c>
      <c r="U115" s="223">
        <v>10.39634304014956</v>
      </c>
      <c r="V115" s="223">
        <v>8.9341623442026048</v>
      </c>
      <c r="W115" s="223">
        <v>3.7235512466124163</v>
      </c>
      <c r="X115" s="223">
        <v>7.1720057522847611</v>
      </c>
      <c r="Y115" s="223">
        <v>1.5423577031915983</v>
      </c>
      <c r="Z115" s="223">
        <v>2.8078587307981877</v>
      </c>
      <c r="AA115" s="223">
        <v>2.5158234037457419</v>
      </c>
      <c r="AB115" s="223">
        <v>2.1642923558594447</v>
      </c>
      <c r="AC115" s="223">
        <v>0.26091491893423324</v>
      </c>
      <c r="AD115" s="223">
        <v>2.672613796033076</v>
      </c>
      <c r="AE115" s="223">
        <v>1.5618903341406423</v>
      </c>
      <c r="AF115" s="223">
        <v>1.3610072305859404</v>
      </c>
      <c r="AG115" s="223">
        <v>3.6811375014762291</v>
      </c>
      <c r="AH115" s="223">
        <v>9.7564815598929044E-2</v>
      </c>
      <c r="AI115" s="223">
        <v>-4.6408336163291608</v>
      </c>
      <c r="AJ115" s="223">
        <v>2.6166221514143331</v>
      </c>
    </row>
    <row r="116" spans="1:36" ht="12" customHeight="1">
      <c r="A116" s="218"/>
      <c r="B116" s="230"/>
      <c r="C116" s="225"/>
      <c r="D116" s="225"/>
      <c r="E116" s="225"/>
      <c r="F116" s="225"/>
      <c r="G116" s="225"/>
      <c r="H116" s="225"/>
      <c r="I116" s="225"/>
      <c r="J116" s="225"/>
      <c r="K116" s="225"/>
      <c r="L116" s="225"/>
      <c r="M116" s="225"/>
      <c r="N116" s="225"/>
      <c r="O116" s="225"/>
      <c r="P116" s="225"/>
      <c r="Q116" s="225"/>
      <c r="R116" s="225"/>
      <c r="S116" s="225"/>
      <c r="T116" s="225"/>
      <c r="U116" s="225"/>
      <c r="V116" s="225"/>
      <c r="W116" s="225"/>
      <c r="X116" s="225"/>
      <c r="Y116" s="225"/>
      <c r="Z116" s="225"/>
      <c r="AA116" s="225"/>
      <c r="AB116" s="225"/>
      <c r="AC116" s="225"/>
      <c r="AD116" s="225"/>
      <c r="AE116" s="225"/>
      <c r="AF116" s="225"/>
      <c r="AG116" s="225"/>
      <c r="AH116" s="225"/>
      <c r="AI116" s="225"/>
      <c r="AJ116" s="225"/>
    </row>
    <row r="117" spans="1:36" ht="12" customHeight="1">
      <c r="A117" s="181" t="s">
        <v>527</v>
      </c>
      <c r="B117" s="231"/>
      <c r="C117" s="226"/>
      <c r="D117" s="226"/>
      <c r="E117" s="226"/>
      <c r="F117" s="226"/>
      <c r="G117" s="226"/>
      <c r="H117" s="226"/>
      <c r="I117" s="226"/>
      <c r="J117" s="226"/>
      <c r="K117" s="226"/>
      <c r="L117" s="226"/>
      <c r="M117" s="226"/>
      <c r="N117" s="226"/>
      <c r="O117" s="226"/>
      <c r="P117" s="226"/>
      <c r="Q117" s="226"/>
      <c r="R117" s="226"/>
      <c r="S117" s="226"/>
      <c r="T117" s="226"/>
      <c r="U117" s="226"/>
      <c r="V117" s="226"/>
      <c r="W117" s="226"/>
      <c r="X117" s="226"/>
      <c r="Y117" s="226"/>
      <c r="Z117" s="226"/>
      <c r="AA117" s="226"/>
      <c r="AB117" s="226"/>
      <c r="AC117" s="226"/>
      <c r="AD117" s="226"/>
      <c r="AE117" s="226"/>
      <c r="AF117" s="226"/>
      <c r="AG117" s="226"/>
      <c r="AH117" s="226"/>
      <c r="AI117" s="226"/>
      <c r="AJ117" s="226"/>
    </row>
    <row r="118" spans="1:36" ht="12" customHeight="1">
      <c r="A118" s="188" t="s">
        <v>528</v>
      </c>
      <c r="B118" s="228"/>
      <c r="C118" s="159">
        <v>5.3187621521648651</v>
      </c>
      <c r="D118" s="159">
        <v>10.847279549718579</v>
      </c>
      <c r="E118" s="159">
        <v>9.8462691148061907</v>
      </c>
      <c r="F118" s="159">
        <v>10.60685126822834</v>
      </c>
      <c r="G118" s="159">
        <v>10.204134702899495</v>
      </c>
      <c r="H118" s="159">
        <v>13.71804768534281</v>
      </c>
      <c r="I118" s="159">
        <v>2.1274766709747723</v>
      </c>
      <c r="J118" s="159">
        <v>4.8812132646397259</v>
      </c>
      <c r="K118" s="159">
        <v>8.3223096125000637</v>
      </c>
      <c r="L118" s="159">
        <v>4.3626441568262777</v>
      </c>
      <c r="M118" s="159">
        <v>4.6015814340620409</v>
      </c>
      <c r="N118" s="159">
        <v>2.231521202376868</v>
      </c>
      <c r="O118" s="159">
        <v>3.4384715055560235</v>
      </c>
      <c r="P118" s="159">
        <v>3.0579273285794528</v>
      </c>
      <c r="Q118" s="159">
        <v>8.7954919801829305</v>
      </c>
      <c r="R118" s="159">
        <v>3.7083313594517477</v>
      </c>
      <c r="S118" s="159">
        <v>8.4508463027428462</v>
      </c>
      <c r="T118" s="159">
        <v>5.1033337779306578</v>
      </c>
      <c r="U118" s="159">
        <v>7.4037833767196588</v>
      </c>
      <c r="V118" s="159">
        <v>7.8843573690617461</v>
      </c>
      <c r="W118" s="159">
        <v>5.4513594173534443</v>
      </c>
      <c r="X118" s="159">
        <v>6.3799083313518281</v>
      </c>
      <c r="Y118" s="159">
        <v>3.3178667406596531</v>
      </c>
      <c r="Z118" s="159">
        <v>1.6229422589148186</v>
      </c>
      <c r="AA118" s="159">
        <v>4.0299363906755303</v>
      </c>
      <c r="AB118" s="159">
        <v>1.628657216346312</v>
      </c>
      <c r="AC118" s="159">
        <v>-0.35481224229533836</v>
      </c>
      <c r="AD118" s="159">
        <v>3.97594573156357</v>
      </c>
      <c r="AE118" s="159">
        <v>2.1148501934573005</v>
      </c>
      <c r="AF118" s="159">
        <v>-0.12502433763353338</v>
      </c>
      <c r="AG118" s="159">
        <v>-0.81285409039087142</v>
      </c>
      <c r="AH118" s="159">
        <v>-1.3902614345166029</v>
      </c>
      <c r="AI118" s="159">
        <v>8.7339569527884464E-2</v>
      </c>
      <c r="AJ118" s="159">
        <v>2.7110934098267592</v>
      </c>
    </row>
    <row r="119" spans="1:36" ht="12" customHeight="1">
      <c r="A119" s="188" t="s">
        <v>529</v>
      </c>
      <c r="B119" s="228"/>
      <c r="C119" s="159">
        <v>4.767509736935267</v>
      </c>
      <c r="D119" s="159">
        <v>8.1059727258611076</v>
      </c>
      <c r="E119" s="159">
        <v>7.5454879578895913</v>
      </c>
      <c r="F119" s="159">
        <v>5.8580676586584559</v>
      </c>
      <c r="G119" s="159">
        <v>2.7326196263242934</v>
      </c>
      <c r="H119" s="159">
        <v>4.8015344104547921</v>
      </c>
      <c r="I119" s="159">
        <v>3.6361505745462495</v>
      </c>
      <c r="J119" s="159">
        <v>4.2571801045588273</v>
      </c>
      <c r="K119" s="159">
        <v>-2.314884223890175</v>
      </c>
      <c r="L119" s="159">
        <v>0.58223069789313797</v>
      </c>
      <c r="M119" s="159">
        <v>-0.16005506153841509</v>
      </c>
      <c r="N119" s="159">
        <v>5.0870495502819182</v>
      </c>
      <c r="O119" s="159">
        <v>7.405390351827208</v>
      </c>
      <c r="P119" s="159">
        <v>4.977211309643863</v>
      </c>
      <c r="Q119" s="159">
        <v>6.9993248769135334</v>
      </c>
      <c r="R119" s="159">
        <v>0.46834683314438053</v>
      </c>
      <c r="S119" s="159">
        <v>8.6771268393803496</v>
      </c>
      <c r="T119" s="159">
        <v>4.7087482411198636</v>
      </c>
      <c r="U119" s="159">
        <v>14.034127365157431</v>
      </c>
      <c r="V119" s="159">
        <v>10.116703193795757</v>
      </c>
      <c r="W119" s="159">
        <v>1.8412744921130439</v>
      </c>
      <c r="X119" s="159">
        <v>8.0410226182268616</v>
      </c>
      <c r="Y119" s="159">
        <v>-0.33270386433346744</v>
      </c>
      <c r="Z119" s="159">
        <v>4.0953774270381587</v>
      </c>
      <c r="AA119" s="159">
        <v>0.94060273698180197</v>
      </c>
      <c r="AB119" s="159">
        <v>2.7257419816981496</v>
      </c>
      <c r="AC119" s="159">
        <v>0.89594320058199628</v>
      </c>
      <c r="AD119" s="159">
        <v>1.3539712600863396</v>
      </c>
      <c r="AE119" s="159">
        <v>0.99242984433138304</v>
      </c>
      <c r="AF119" s="159">
        <v>2.8924973657404394</v>
      </c>
      <c r="AG119" s="159">
        <v>8.1266112251347664</v>
      </c>
      <c r="AH119" s="159">
        <v>1.4320994141292118</v>
      </c>
      <c r="AI119" s="159">
        <v>-8.681986422538273</v>
      </c>
      <c r="AJ119" s="159">
        <v>2.5296295823565629</v>
      </c>
    </row>
    <row r="120" spans="1:36" ht="12" customHeight="1">
      <c r="A120" s="157" t="s">
        <v>233</v>
      </c>
      <c r="B120" s="160"/>
      <c r="C120" s="160">
        <v>5.0698596689757665</v>
      </c>
      <c r="D120" s="160">
        <v>9.6053365676167317</v>
      </c>
      <c r="E120" s="160">
        <v>8.798755333652025</v>
      </c>
      <c r="F120" s="160">
        <v>8.4592304797550923</v>
      </c>
      <c r="G120" s="160">
        <v>6.8890885255002559</v>
      </c>
      <c r="H120" s="160">
        <v>9.8086934550807712</v>
      </c>
      <c r="I120" s="160">
        <v>2.7721807214476968</v>
      </c>
      <c r="J120" s="160">
        <v>4.6063740138749409</v>
      </c>
      <c r="K120" s="160">
        <v>3.6071587289555112</v>
      </c>
      <c r="L120" s="160">
        <v>2.759120317902088</v>
      </c>
      <c r="M120" s="160">
        <v>2.5979229460158564</v>
      </c>
      <c r="N120" s="160">
        <v>3.4126534877645156</v>
      </c>
      <c r="O120" s="160">
        <v>5.1253171086011378</v>
      </c>
      <c r="P120" s="160">
        <v>3.8965184042936585</v>
      </c>
      <c r="Q120" s="160">
        <v>7.9943378610366551</v>
      </c>
      <c r="R120" s="160">
        <v>2.2645281191922635</v>
      </c>
      <c r="S120" s="160">
        <v>8.5510082532119611</v>
      </c>
      <c r="T120" s="160">
        <v>4.9262202499386945</v>
      </c>
      <c r="U120" s="160">
        <v>10.39634304014956</v>
      </c>
      <c r="V120" s="160">
        <v>8.9341623442026048</v>
      </c>
      <c r="W120" s="160">
        <v>3.7235512466124163</v>
      </c>
      <c r="X120" s="160">
        <v>7.1720057522847611</v>
      </c>
      <c r="Y120" s="160">
        <v>1.5423577031915983</v>
      </c>
      <c r="Z120" s="160">
        <v>2.8078587307981877</v>
      </c>
      <c r="AA120" s="160">
        <v>2.5158234037457419</v>
      </c>
      <c r="AB120" s="160">
        <v>2.1642923558594447</v>
      </c>
      <c r="AC120" s="160">
        <v>0.26091491893423324</v>
      </c>
      <c r="AD120" s="160">
        <v>2.672613796033076</v>
      </c>
      <c r="AE120" s="160">
        <v>1.5618903341406423</v>
      </c>
      <c r="AF120" s="160">
        <v>1.3610072305859404</v>
      </c>
      <c r="AG120" s="160">
        <v>3.6811375014762291</v>
      </c>
      <c r="AH120" s="160">
        <v>9.7564815598929044E-2</v>
      </c>
      <c r="AI120" s="160">
        <v>-4.6408336163291608</v>
      </c>
      <c r="AJ120" s="160">
        <v>2.6166221514143331</v>
      </c>
    </row>
    <row r="123" spans="1:36" ht="12" customHeight="1">
      <c r="B123" s="71"/>
      <c r="C123" s="71"/>
      <c r="D123" s="71"/>
      <c r="E123" s="71"/>
      <c r="F123" s="71"/>
      <c r="G123" s="71"/>
      <c r="H123" s="71"/>
      <c r="I123" s="71"/>
      <c r="J123" s="71"/>
      <c r="K123" s="71"/>
      <c r="L123" s="71"/>
      <c r="M123" s="71"/>
      <c r="N123" s="71"/>
      <c r="O123" s="71"/>
      <c r="P123" s="71"/>
      <c r="Q123" s="71"/>
      <c r="R123" s="71"/>
      <c r="S123" s="71"/>
      <c r="T123" s="71"/>
      <c r="U123" s="71"/>
      <c r="V123" s="71"/>
      <c r="W123" s="71"/>
      <c r="X123" s="71"/>
    </row>
    <row r="124" spans="1:36" ht="12" customHeight="1">
      <c r="B124" s="71"/>
      <c r="C124" s="71"/>
      <c r="D124" s="71"/>
      <c r="E124" s="71"/>
      <c r="F124" s="71"/>
      <c r="G124" s="71"/>
      <c r="H124" s="71"/>
      <c r="I124" s="71"/>
      <c r="J124" s="71"/>
      <c r="K124" s="71"/>
      <c r="L124" s="71"/>
      <c r="M124" s="71"/>
      <c r="N124" s="71"/>
      <c r="O124" s="71"/>
      <c r="P124" s="71"/>
      <c r="Q124" s="71"/>
      <c r="R124" s="71"/>
      <c r="S124" s="71"/>
      <c r="T124" s="71"/>
      <c r="U124" s="71"/>
      <c r="V124" s="71"/>
      <c r="W124" s="71"/>
      <c r="X124" s="71"/>
    </row>
    <row r="125" spans="1:36" ht="12" customHeight="1">
      <c r="B125" s="71"/>
      <c r="C125" s="71"/>
      <c r="D125" s="71"/>
      <c r="E125" s="71"/>
      <c r="F125" s="71"/>
      <c r="G125" s="71"/>
      <c r="H125" s="71"/>
      <c r="I125" s="71"/>
      <c r="J125" s="71"/>
      <c r="K125" s="71"/>
      <c r="L125" s="71"/>
      <c r="M125" s="71"/>
      <c r="N125" s="71"/>
      <c r="O125" s="71"/>
      <c r="P125" s="71"/>
      <c r="Q125" s="71"/>
      <c r="R125" s="71"/>
      <c r="S125" s="71"/>
      <c r="T125" s="71"/>
      <c r="U125" s="71"/>
      <c r="V125" s="71"/>
      <c r="W125" s="71"/>
      <c r="X125" s="71"/>
    </row>
    <row r="126" spans="1:36" ht="12" customHeight="1">
      <c r="B126" s="71"/>
      <c r="C126" s="71"/>
      <c r="D126" s="71"/>
      <c r="E126" s="71"/>
      <c r="F126" s="71"/>
      <c r="G126" s="71"/>
      <c r="H126" s="71"/>
      <c r="I126" s="71"/>
      <c r="J126" s="71"/>
      <c r="K126" s="71"/>
      <c r="L126" s="71"/>
      <c r="M126" s="71"/>
      <c r="N126" s="71"/>
      <c r="O126" s="71"/>
      <c r="P126" s="71"/>
      <c r="Q126" s="71"/>
      <c r="R126" s="71"/>
      <c r="S126" s="71"/>
      <c r="T126" s="71"/>
      <c r="U126" s="71"/>
      <c r="V126" s="71"/>
      <c r="W126" s="71"/>
      <c r="X126" s="71"/>
    </row>
    <row r="127" spans="1:36" ht="12" customHeight="1">
      <c r="B127" s="71"/>
      <c r="C127" s="71"/>
      <c r="D127" s="71"/>
      <c r="E127" s="71"/>
      <c r="F127" s="71"/>
      <c r="G127" s="71"/>
      <c r="H127" s="71"/>
      <c r="I127" s="71"/>
      <c r="J127" s="71"/>
      <c r="K127" s="71"/>
      <c r="L127" s="71"/>
      <c r="M127" s="71"/>
      <c r="N127" s="71"/>
      <c r="O127" s="71"/>
      <c r="P127" s="71"/>
      <c r="Q127" s="71"/>
      <c r="R127" s="71"/>
      <c r="S127" s="71"/>
      <c r="T127" s="71"/>
      <c r="U127" s="71"/>
      <c r="V127" s="71"/>
      <c r="W127" s="71"/>
      <c r="X127" s="71"/>
    </row>
    <row r="128" spans="1:36" ht="12" customHeight="1">
      <c r="B128" s="71"/>
      <c r="C128" s="71"/>
      <c r="D128" s="71"/>
      <c r="E128" s="71"/>
      <c r="F128" s="71"/>
      <c r="G128" s="71"/>
      <c r="H128" s="71"/>
      <c r="I128" s="71"/>
      <c r="J128" s="71"/>
      <c r="K128" s="71"/>
      <c r="L128" s="71"/>
      <c r="M128" s="71"/>
      <c r="N128" s="71"/>
      <c r="O128" s="71"/>
      <c r="P128" s="71"/>
      <c r="Q128" s="71"/>
      <c r="R128" s="71"/>
      <c r="S128" s="71"/>
      <c r="T128" s="71"/>
      <c r="U128" s="71"/>
      <c r="V128" s="71"/>
      <c r="W128" s="71"/>
      <c r="X128" s="71"/>
    </row>
    <row r="129" spans="2:24" ht="12" customHeight="1">
      <c r="B129" s="71"/>
      <c r="C129" s="71"/>
      <c r="D129" s="71"/>
      <c r="E129" s="71"/>
      <c r="F129" s="71"/>
      <c r="G129" s="71"/>
      <c r="H129" s="71"/>
      <c r="I129" s="71"/>
      <c r="J129" s="71"/>
      <c r="K129" s="71"/>
      <c r="L129" s="71"/>
      <c r="M129" s="71"/>
      <c r="N129" s="71"/>
      <c r="O129" s="71"/>
      <c r="P129" s="71"/>
      <c r="Q129" s="71"/>
      <c r="R129" s="71"/>
      <c r="S129" s="71"/>
      <c r="T129" s="71"/>
      <c r="U129" s="71"/>
      <c r="V129" s="71"/>
      <c r="W129" s="71"/>
      <c r="X129" s="71"/>
    </row>
    <row r="130" spans="2:24" ht="12" customHeight="1">
      <c r="B130" s="71"/>
      <c r="C130" s="71"/>
      <c r="D130" s="71"/>
      <c r="E130" s="71"/>
      <c r="F130" s="71"/>
      <c r="G130" s="71"/>
      <c r="H130" s="71"/>
      <c r="I130" s="71"/>
      <c r="J130" s="71"/>
      <c r="K130" s="71"/>
      <c r="L130" s="71"/>
      <c r="M130" s="71"/>
      <c r="N130" s="71"/>
      <c r="O130" s="71"/>
      <c r="P130" s="71"/>
      <c r="Q130" s="71"/>
      <c r="R130" s="71"/>
      <c r="S130" s="71"/>
      <c r="T130" s="71"/>
      <c r="U130" s="71"/>
      <c r="V130" s="71"/>
      <c r="W130" s="71"/>
      <c r="X130" s="71"/>
    </row>
    <row r="131" spans="2:24" ht="12" customHeight="1">
      <c r="B131" s="71"/>
      <c r="C131" s="71"/>
      <c r="D131" s="71"/>
      <c r="E131" s="71"/>
      <c r="F131" s="71"/>
      <c r="G131" s="71"/>
      <c r="H131" s="71"/>
      <c r="I131" s="71"/>
      <c r="J131" s="71"/>
      <c r="K131" s="71"/>
      <c r="L131" s="71"/>
      <c r="M131" s="71"/>
      <c r="N131" s="71"/>
      <c r="O131" s="71"/>
      <c r="P131" s="71"/>
      <c r="Q131" s="71"/>
      <c r="R131" s="71"/>
      <c r="S131" s="71"/>
      <c r="T131" s="71"/>
      <c r="U131" s="71"/>
      <c r="V131" s="71"/>
      <c r="W131" s="71"/>
      <c r="X131" s="71"/>
    </row>
    <row r="132" spans="2:24" ht="12" customHeight="1">
      <c r="B132" s="71"/>
      <c r="C132" s="71"/>
      <c r="D132" s="71"/>
      <c r="E132" s="71"/>
      <c r="F132" s="71"/>
      <c r="G132" s="71"/>
      <c r="H132" s="71"/>
      <c r="I132" s="71"/>
      <c r="J132" s="71"/>
      <c r="K132" s="71"/>
      <c r="L132" s="71"/>
      <c r="M132" s="71"/>
      <c r="N132" s="71"/>
      <c r="O132" s="71"/>
      <c r="P132" s="71"/>
      <c r="Q132" s="71"/>
      <c r="R132" s="71"/>
      <c r="S132" s="71"/>
      <c r="T132" s="71"/>
      <c r="U132" s="71"/>
      <c r="V132" s="71"/>
      <c r="W132" s="71"/>
      <c r="X132" s="71"/>
    </row>
    <row r="133" spans="2:24" ht="12" customHeight="1">
      <c r="B133" s="71"/>
      <c r="C133" s="71"/>
      <c r="D133" s="71"/>
      <c r="E133" s="71"/>
      <c r="F133" s="71"/>
      <c r="G133" s="71"/>
      <c r="H133" s="71"/>
      <c r="I133" s="71"/>
      <c r="J133" s="71"/>
      <c r="K133" s="71"/>
      <c r="L133" s="71"/>
      <c r="M133" s="71"/>
      <c r="N133" s="71"/>
      <c r="O133" s="71"/>
      <c r="P133" s="71"/>
      <c r="Q133" s="71"/>
      <c r="R133" s="71"/>
      <c r="S133" s="71"/>
      <c r="T133" s="71"/>
      <c r="U133" s="71"/>
      <c r="V133" s="71"/>
      <c r="W133" s="71"/>
      <c r="X133" s="71"/>
    </row>
    <row r="134" spans="2:24" ht="12" customHeight="1">
      <c r="B134" s="71"/>
      <c r="C134" s="71"/>
      <c r="D134" s="71"/>
      <c r="E134" s="71"/>
      <c r="F134" s="71"/>
      <c r="G134" s="71"/>
      <c r="H134" s="71"/>
      <c r="I134" s="71"/>
      <c r="J134" s="71"/>
      <c r="K134" s="71"/>
      <c r="L134" s="71"/>
      <c r="M134" s="71"/>
      <c r="N134" s="71"/>
      <c r="O134" s="71"/>
      <c r="P134" s="71"/>
      <c r="Q134" s="71"/>
      <c r="R134" s="71"/>
      <c r="S134" s="71"/>
      <c r="T134" s="71"/>
      <c r="U134" s="71"/>
      <c r="V134" s="71"/>
      <c r="W134" s="71"/>
      <c r="X134" s="71"/>
    </row>
    <row r="135" spans="2:24" ht="12" customHeight="1">
      <c r="B135" s="71"/>
      <c r="C135" s="71"/>
      <c r="D135" s="71"/>
      <c r="E135" s="71"/>
      <c r="F135" s="71"/>
      <c r="G135" s="71"/>
      <c r="H135" s="71"/>
      <c r="I135" s="71"/>
      <c r="J135" s="71"/>
      <c r="K135" s="71"/>
      <c r="L135" s="71"/>
      <c r="M135" s="71"/>
      <c r="N135" s="71"/>
      <c r="O135" s="71"/>
      <c r="P135" s="71"/>
      <c r="Q135" s="71"/>
      <c r="R135" s="71"/>
      <c r="S135" s="71"/>
      <c r="T135" s="71"/>
      <c r="U135" s="71"/>
      <c r="V135" s="71"/>
      <c r="W135" s="71"/>
      <c r="X135" s="71"/>
    </row>
    <row r="136" spans="2:24" ht="12" customHeight="1">
      <c r="B136" s="71"/>
      <c r="C136" s="71"/>
      <c r="D136" s="71"/>
      <c r="E136" s="71"/>
      <c r="F136" s="71"/>
      <c r="G136" s="71"/>
      <c r="H136" s="71"/>
      <c r="I136" s="71"/>
      <c r="J136" s="71"/>
      <c r="K136" s="71"/>
      <c r="L136" s="71"/>
      <c r="M136" s="71"/>
      <c r="N136" s="71"/>
      <c r="O136" s="71"/>
      <c r="P136" s="71"/>
      <c r="Q136" s="71"/>
      <c r="R136" s="71"/>
      <c r="S136" s="71"/>
      <c r="T136" s="71"/>
      <c r="U136" s="71"/>
      <c r="V136" s="71"/>
      <c r="W136" s="71"/>
      <c r="X136" s="71"/>
    </row>
    <row r="137" spans="2:24" ht="12" customHeight="1">
      <c r="B137" s="71"/>
      <c r="C137" s="71"/>
      <c r="D137" s="71"/>
      <c r="E137" s="71"/>
      <c r="F137" s="71"/>
      <c r="G137" s="71"/>
      <c r="H137" s="71"/>
      <c r="I137" s="71"/>
      <c r="J137" s="71"/>
      <c r="K137" s="71"/>
      <c r="L137" s="71"/>
      <c r="M137" s="71"/>
      <c r="N137" s="71"/>
      <c r="O137" s="71"/>
      <c r="P137" s="71"/>
      <c r="Q137" s="71"/>
      <c r="R137" s="71"/>
      <c r="S137" s="71"/>
      <c r="T137" s="71"/>
      <c r="U137" s="71"/>
      <c r="V137" s="71"/>
      <c r="W137" s="71"/>
      <c r="X137" s="71"/>
    </row>
    <row r="138" spans="2:24" ht="12" customHeight="1">
      <c r="B138" s="71"/>
      <c r="C138" s="71"/>
      <c r="D138" s="71"/>
      <c r="E138" s="71"/>
      <c r="F138" s="71"/>
      <c r="G138" s="71"/>
      <c r="H138" s="71"/>
      <c r="I138" s="71"/>
      <c r="J138" s="71"/>
      <c r="K138" s="71"/>
      <c r="L138" s="71"/>
      <c r="M138" s="71"/>
      <c r="N138" s="71"/>
      <c r="O138" s="71"/>
      <c r="P138" s="71"/>
      <c r="Q138" s="71"/>
      <c r="R138" s="71"/>
      <c r="S138" s="71"/>
      <c r="T138" s="71"/>
      <c r="U138" s="71"/>
      <c r="V138" s="71"/>
      <c r="W138" s="71"/>
      <c r="X138" s="71"/>
    </row>
    <row r="139" spans="2:24" ht="12" customHeight="1">
      <c r="B139" s="71"/>
      <c r="C139" s="71"/>
      <c r="D139" s="71"/>
      <c r="E139" s="71"/>
      <c r="F139" s="71"/>
      <c r="G139" s="71"/>
      <c r="H139" s="71"/>
      <c r="I139" s="71"/>
      <c r="J139" s="71"/>
      <c r="K139" s="71"/>
      <c r="L139" s="71"/>
      <c r="M139" s="71"/>
      <c r="N139" s="71"/>
      <c r="O139" s="71"/>
      <c r="P139" s="71"/>
      <c r="Q139" s="71"/>
      <c r="R139" s="71"/>
      <c r="S139" s="71"/>
      <c r="T139" s="71"/>
      <c r="U139" s="71"/>
      <c r="V139" s="71"/>
      <c r="W139" s="71"/>
      <c r="X139" s="71"/>
    </row>
    <row r="140" spans="2:24" ht="12" customHeight="1">
      <c r="B140" s="71"/>
      <c r="C140" s="71"/>
      <c r="D140" s="71"/>
      <c r="E140" s="71"/>
      <c r="F140" s="71"/>
      <c r="G140" s="71"/>
      <c r="H140" s="71"/>
      <c r="I140" s="71"/>
      <c r="J140" s="71"/>
      <c r="K140" s="71"/>
      <c r="L140" s="71"/>
      <c r="M140" s="71"/>
      <c r="N140" s="71"/>
      <c r="O140" s="71"/>
      <c r="P140" s="71"/>
      <c r="Q140" s="71"/>
      <c r="R140" s="71"/>
      <c r="S140" s="71"/>
      <c r="T140" s="71"/>
      <c r="U140" s="71"/>
      <c r="V140" s="71"/>
      <c r="W140" s="71"/>
      <c r="X140" s="71"/>
    </row>
    <row r="141" spans="2:24" ht="12" customHeight="1">
      <c r="B141" s="71"/>
      <c r="C141" s="71"/>
      <c r="D141" s="71"/>
      <c r="E141" s="71"/>
      <c r="F141" s="71"/>
      <c r="G141" s="71"/>
      <c r="H141" s="71"/>
      <c r="I141" s="71"/>
      <c r="J141" s="71"/>
      <c r="K141" s="71"/>
      <c r="L141" s="71"/>
      <c r="M141" s="71"/>
      <c r="N141" s="71"/>
      <c r="O141" s="71"/>
      <c r="P141" s="71"/>
      <c r="Q141" s="71"/>
      <c r="R141" s="71"/>
      <c r="S141" s="71"/>
      <c r="T141" s="71"/>
      <c r="U141" s="71"/>
      <c r="V141" s="71"/>
      <c r="W141" s="71"/>
      <c r="X141" s="71"/>
    </row>
    <row r="142" spans="2:24" ht="12" customHeight="1">
      <c r="B142" s="71"/>
      <c r="C142" s="71"/>
      <c r="D142" s="71"/>
      <c r="E142" s="71"/>
      <c r="F142" s="71"/>
      <c r="G142" s="71"/>
      <c r="H142" s="71"/>
      <c r="I142" s="71"/>
      <c r="J142" s="71"/>
      <c r="K142" s="71"/>
      <c r="L142" s="71"/>
      <c r="M142" s="71"/>
      <c r="N142" s="71"/>
      <c r="O142" s="71"/>
      <c r="P142" s="71"/>
      <c r="Q142" s="71"/>
      <c r="R142" s="71"/>
      <c r="S142" s="71"/>
      <c r="T142" s="71"/>
      <c r="U142" s="71"/>
      <c r="V142" s="71"/>
      <c r="W142" s="71"/>
      <c r="X142" s="71"/>
    </row>
    <row r="143" spans="2:24" ht="12" customHeight="1">
      <c r="B143" s="71"/>
      <c r="C143" s="71"/>
      <c r="D143" s="71"/>
      <c r="E143" s="71"/>
      <c r="F143" s="71"/>
      <c r="G143" s="71"/>
      <c r="H143" s="71"/>
      <c r="I143" s="71"/>
      <c r="J143" s="71"/>
      <c r="K143" s="71"/>
      <c r="L143" s="71"/>
      <c r="M143" s="71"/>
      <c r="N143" s="71"/>
      <c r="O143" s="71"/>
      <c r="P143" s="71"/>
      <c r="Q143" s="71"/>
      <c r="R143" s="71"/>
      <c r="S143" s="71"/>
      <c r="T143" s="71"/>
      <c r="U143" s="71"/>
      <c r="V143" s="71"/>
      <c r="W143" s="71"/>
      <c r="X143" s="71"/>
    </row>
    <row r="144" spans="2:24" ht="12" customHeight="1">
      <c r="B144" s="71"/>
      <c r="C144" s="71"/>
      <c r="D144" s="71"/>
      <c r="E144" s="71"/>
      <c r="F144" s="71"/>
      <c r="G144" s="71"/>
      <c r="H144" s="71"/>
      <c r="I144" s="71"/>
      <c r="J144" s="71"/>
      <c r="K144" s="71"/>
      <c r="L144" s="71"/>
      <c r="M144" s="71"/>
      <c r="N144" s="71"/>
      <c r="O144" s="71"/>
      <c r="P144" s="71"/>
      <c r="Q144" s="71"/>
      <c r="R144" s="71"/>
      <c r="S144" s="71"/>
      <c r="T144" s="71"/>
      <c r="U144" s="71"/>
      <c r="V144" s="71"/>
      <c r="W144" s="71"/>
      <c r="X144" s="71"/>
    </row>
    <row r="145" spans="2:36" ht="12" customHeight="1">
      <c r="B145" s="71"/>
      <c r="C145" s="71"/>
      <c r="D145" s="71"/>
      <c r="E145" s="71"/>
      <c r="F145" s="71"/>
      <c r="G145" s="71"/>
      <c r="H145" s="71"/>
      <c r="I145" s="71"/>
      <c r="J145" s="71"/>
      <c r="K145" s="71"/>
      <c r="L145" s="71"/>
      <c r="M145" s="71"/>
      <c r="N145" s="71"/>
      <c r="O145" s="71"/>
      <c r="P145" s="71"/>
      <c r="Q145" s="71"/>
      <c r="R145" s="71"/>
      <c r="S145" s="71"/>
      <c r="T145" s="71"/>
      <c r="U145" s="71"/>
      <c r="V145" s="71"/>
      <c r="W145" s="71"/>
      <c r="X145" s="71"/>
    </row>
    <row r="146" spans="2:36" ht="12" customHeight="1">
      <c r="B146" s="71"/>
      <c r="C146" s="71"/>
      <c r="D146" s="71"/>
      <c r="E146" s="71"/>
      <c r="F146" s="71"/>
      <c r="G146" s="71"/>
      <c r="H146" s="71"/>
      <c r="I146" s="71"/>
      <c r="J146" s="71"/>
      <c r="K146" s="71"/>
      <c r="L146" s="71"/>
      <c r="M146" s="71"/>
      <c r="N146" s="71"/>
      <c r="O146" s="71"/>
      <c r="P146" s="71"/>
      <c r="Q146" s="71"/>
      <c r="R146" s="71"/>
      <c r="S146" s="71"/>
      <c r="T146" s="71"/>
      <c r="U146" s="71"/>
      <c r="V146" s="71"/>
      <c r="W146" s="71"/>
      <c r="X146" s="71"/>
    </row>
    <row r="149" spans="2:36" ht="12" customHeight="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71"/>
      <c r="AJ149" s="71"/>
    </row>
    <row r="150" spans="2:36" ht="12" customHeight="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1"/>
      <c r="AF150" s="71"/>
      <c r="AG150" s="71"/>
      <c r="AH150" s="71"/>
      <c r="AI150" s="71"/>
      <c r="AJ150" s="71"/>
    </row>
    <row r="151" spans="2:36" ht="12" customHeight="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row>
    <row r="152" spans="2:36" ht="12" customHeight="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row>
    <row r="153" spans="2:36" ht="12" customHeight="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1"/>
      <c r="AH153" s="71"/>
      <c r="AI153" s="71"/>
      <c r="AJ153" s="71"/>
    </row>
    <row r="154" spans="2:36" ht="12" customHeight="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row>
    <row r="155" spans="2:36" ht="12" customHeight="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row>
    <row r="156" spans="2:36" ht="12" customHeight="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c r="AF156" s="71"/>
      <c r="AG156" s="71"/>
      <c r="AH156" s="71"/>
      <c r="AI156" s="71"/>
      <c r="AJ156" s="71"/>
    </row>
    <row r="157" spans="2:36" ht="12" customHeight="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c r="AF157" s="71"/>
      <c r="AG157" s="71"/>
      <c r="AH157" s="71"/>
      <c r="AI157" s="71"/>
      <c r="AJ157" s="71"/>
    </row>
    <row r="158" spans="2:36" ht="12" customHeight="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c r="AF158" s="71"/>
      <c r="AG158" s="71"/>
      <c r="AH158" s="71"/>
      <c r="AI158" s="71"/>
      <c r="AJ158" s="71"/>
    </row>
    <row r="159" spans="2:36" ht="12" customHeight="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1"/>
    </row>
    <row r="160" spans="2:36" ht="12" customHeight="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c r="AF160" s="71"/>
      <c r="AG160" s="71"/>
      <c r="AH160" s="71"/>
      <c r="AI160" s="71"/>
      <c r="AJ160" s="71"/>
    </row>
    <row r="161" spans="2:36" ht="12" customHeight="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row>
    <row r="162" spans="2:36" ht="12" customHeight="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c r="AA162" s="71"/>
      <c r="AB162" s="71"/>
      <c r="AC162" s="71"/>
      <c r="AD162" s="71"/>
      <c r="AE162" s="71"/>
      <c r="AF162" s="71"/>
      <c r="AG162" s="71"/>
      <c r="AH162" s="71"/>
      <c r="AI162" s="71"/>
      <c r="AJ162" s="71"/>
    </row>
    <row r="163" spans="2:36" ht="12" customHeight="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c r="AF163" s="71"/>
      <c r="AG163" s="71"/>
      <c r="AH163" s="71"/>
      <c r="AI163" s="71"/>
      <c r="AJ163" s="71"/>
    </row>
    <row r="164" spans="2:36" ht="12" customHeight="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c r="AF164" s="71"/>
      <c r="AG164" s="71"/>
      <c r="AH164" s="71"/>
      <c r="AI164" s="71"/>
      <c r="AJ164" s="71"/>
    </row>
    <row r="165" spans="2:36" ht="12" customHeight="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1"/>
    </row>
    <row r="166" spans="2:36" ht="12" customHeight="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1"/>
    </row>
    <row r="167" spans="2:36" ht="12" customHeight="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row>
    <row r="168" spans="2:36" ht="12" customHeight="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row>
    <row r="169" spans="2:36" ht="12" customHeight="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row>
    <row r="170" spans="2:36" ht="12" customHeight="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row>
    <row r="171" spans="2:36" ht="12" customHeight="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c r="AE171" s="71"/>
      <c r="AF171" s="71"/>
      <c r="AG171" s="71"/>
      <c r="AH171" s="71"/>
      <c r="AI171" s="71"/>
      <c r="AJ171" s="71"/>
    </row>
    <row r="172" spans="2:36" ht="12" customHeight="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c r="AF172" s="71"/>
      <c r="AG172" s="71"/>
      <c r="AH172" s="71"/>
      <c r="AI172" s="71"/>
      <c r="AJ172" s="71"/>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61" max="29"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E08DC-F0CF-47A0-A70F-69212C44907D}">
  <dimension ref="A1:AO332"/>
  <sheetViews>
    <sheetView zoomScale="90" zoomScaleNormal="90" zoomScaleSheetLayoutView="70" workbookViewId="0">
      <pane xSplit="1" topLeftCell="D1" activePane="topRight" state="frozen"/>
      <selection activeCell="A14" sqref="A14:J14"/>
      <selection pane="topRight" activeCell="A67" sqref="A67:XFD241"/>
    </sheetView>
  </sheetViews>
  <sheetFormatPr defaultColWidth="9.125" defaultRowHeight="13.5"/>
  <cols>
    <col min="1" max="1" width="22.25" style="244" customWidth="1"/>
    <col min="2" max="28" width="7.625" style="244" customWidth="1"/>
    <col min="29" max="35" width="8" style="244" bestFit="1" customWidth="1"/>
    <col min="36" max="36" width="9" style="244" customWidth="1"/>
    <col min="37" max="16384" width="9.125" style="97"/>
  </cols>
  <sheetData>
    <row r="1" spans="1:36" ht="15" customHeight="1">
      <c r="A1" s="232" t="s">
        <v>533</v>
      </c>
      <c r="B1" s="233"/>
      <c r="C1" s="233"/>
      <c r="D1" s="233"/>
      <c r="E1" s="233"/>
      <c r="F1" s="233"/>
      <c r="G1" s="233"/>
      <c r="H1" s="233"/>
      <c r="I1" s="233"/>
      <c r="J1" s="233"/>
      <c r="K1" s="233"/>
      <c r="L1" s="233"/>
      <c r="M1" s="233"/>
      <c r="N1" s="233"/>
      <c r="O1" s="233"/>
      <c r="P1" s="233"/>
      <c r="Q1" s="233"/>
      <c r="R1" s="234"/>
      <c r="S1" s="234"/>
      <c r="T1" s="234"/>
      <c r="U1" s="234"/>
      <c r="V1" s="234"/>
      <c r="W1" s="234"/>
      <c r="X1" s="234"/>
      <c r="Y1" s="234"/>
      <c r="Z1" s="235"/>
      <c r="AA1" s="235"/>
      <c r="AB1" s="235"/>
      <c r="AC1" s="235"/>
      <c r="AD1" s="235"/>
      <c r="AE1" s="235"/>
      <c r="AF1" s="235"/>
      <c r="AG1" s="235"/>
      <c r="AH1" s="235"/>
      <c r="AI1" s="235"/>
      <c r="AJ1" s="235"/>
    </row>
    <row r="2" spans="1:36" ht="15" customHeight="1">
      <c r="A2" s="232" t="s">
        <v>225</v>
      </c>
      <c r="B2" s="233"/>
      <c r="C2" s="233"/>
      <c r="D2" s="233"/>
      <c r="E2" s="233"/>
      <c r="F2" s="233"/>
      <c r="G2" s="233"/>
      <c r="H2" s="233"/>
      <c r="I2" s="233"/>
      <c r="J2" s="233"/>
      <c r="K2" s="233"/>
      <c r="L2" s="233"/>
      <c r="M2" s="233"/>
      <c r="N2" s="233"/>
      <c r="O2" s="233"/>
      <c r="P2" s="233"/>
      <c r="Q2" s="233"/>
      <c r="R2" s="234"/>
      <c r="S2" s="234"/>
      <c r="T2" s="234"/>
      <c r="U2" s="234"/>
      <c r="V2" s="234"/>
      <c r="W2" s="234"/>
      <c r="X2" s="234"/>
      <c r="Y2" s="234"/>
      <c r="Z2" s="235"/>
      <c r="AA2" s="235"/>
      <c r="AB2" s="235"/>
      <c r="AC2" s="235"/>
      <c r="AD2" s="235"/>
      <c r="AE2" s="235"/>
      <c r="AF2" s="235"/>
      <c r="AG2" s="235"/>
      <c r="AH2" s="235"/>
      <c r="AI2" s="235"/>
      <c r="AJ2" s="235"/>
    </row>
    <row r="3" spans="1:36" s="36" customFormat="1" ht="15" customHeight="1">
      <c r="A3" s="57" t="s">
        <v>219</v>
      </c>
      <c r="B3" s="57"/>
      <c r="C3" s="57"/>
      <c r="D3" s="57"/>
      <c r="E3" s="57"/>
      <c r="F3" s="57"/>
      <c r="G3" s="57"/>
      <c r="H3" s="57"/>
      <c r="I3" s="57"/>
      <c r="J3" s="57"/>
      <c r="K3" s="57"/>
      <c r="L3" s="57"/>
      <c r="M3" s="57"/>
      <c r="N3" s="57"/>
      <c r="O3" s="236"/>
      <c r="P3" s="236"/>
      <c r="Q3" s="57"/>
      <c r="R3" s="236"/>
      <c r="S3" s="57"/>
      <c r="T3" s="57"/>
      <c r="U3" s="57"/>
      <c r="V3" s="236"/>
      <c r="X3" s="38"/>
      <c r="Y3" s="38"/>
      <c r="Z3" s="38"/>
      <c r="AA3" s="38"/>
      <c r="AB3" s="38"/>
      <c r="AC3" s="38"/>
      <c r="AD3" s="38"/>
      <c r="AE3" s="38"/>
      <c r="AF3" s="38"/>
      <c r="AG3" s="38"/>
      <c r="AH3" s="38"/>
      <c r="AI3" s="38"/>
      <c r="AJ3" s="38" t="s">
        <v>213</v>
      </c>
    </row>
    <row r="4" spans="1:36" s="36" customFormat="1" ht="12" customHeight="1">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v>2019</v>
      </c>
      <c r="AF4" s="40" t="s">
        <v>229</v>
      </c>
      <c r="AG4" s="40" t="s">
        <v>217</v>
      </c>
      <c r="AH4" s="40" t="s">
        <v>218</v>
      </c>
      <c r="AI4" s="40" t="s">
        <v>230</v>
      </c>
      <c r="AJ4" s="40" t="s">
        <v>231</v>
      </c>
    </row>
    <row r="5" spans="1:36" s="237" customFormat="1" ht="15" customHeight="1">
      <c r="A5" s="217" t="s">
        <v>292</v>
      </c>
      <c r="B5" s="217">
        <v>447189</v>
      </c>
      <c r="C5" s="217">
        <v>544033</v>
      </c>
      <c r="D5" s="217">
        <v>579296</v>
      </c>
      <c r="E5" s="217">
        <v>643334</v>
      </c>
      <c r="F5" s="217">
        <v>753360</v>
      </c>
      <c r="G5" s="217">
        <v>838281</v>
      </c>
      <c r="H5" s="217">
        <v>931281</v>
      </c>
      <c r="I5" s="217">
        <v>736266</v>
      </c>
      <c r="J5" s="217">
        <v>529934</v>
      </c>
      <c r="K5" s="217">
        <v>471905</v>
      </c>
      <c r="L5" s="217">
        <v>428154</v>
      </c>
      <c r="M5" s="217">
        <v>444215</v>
      </c>
      <c r="N5" s="217">
        <v>474263</v>
      </c>
      <c r="O5" s="217">
        <v>513093</v>
      </c>
      <c r="P5" s="217">
        <v>591778</v>
      </c>
      <c r="Q5" s="217">
        <v>679430</v>
      </c>
      <c r="R5" s="217">
        <v>743311</v>
      </c>
      <c r="S5" s="217">
        <v>794287</v>
      </c>
      <c r="T5" s="217">
        <v>826930</v>
      </c>
      <c r="U5" s="217">
        <v>801107</v>
      </c>
      <c r="V5" s="217">
        <v>896772</v>
      </c>
      <c r="W5" s="217">
        <v>916456</v>
      </c>
      <c r="X5" s="217">
        <v>1036338</v>
      </c>
      <c r="Y5" s="217">
        <v>1052167</v>
      </c>
      <c r="Z5" s="217">
        <v>1038061</v>
      </c>
      <c r="AA5" s="217">
        <v>1159732</v>
      </c>
      <c r="AB5" s="217">
        <v>1223405</v>
      </c>
      <c r="AC5" s="217">
        <v>1212414</v>
      </c>
      <c r="AD5" s="217">
        <v>1268279</v>
      </c>
      <c r="AE5" s="217">
        <v>1297493</v>
      </c>
      <c r="AF5" s="217">
        <v>1311650</v>
      </c>
      <c r="AG5" s="217">
        <v>1361718</v>
      </c>
      <c r="AH5" s="217">
        <v>1368432</v>
      </c>
      <c r="AI5" s="217">
        <v>1376627</v>
      </c>
      <c r="AJ5" s="217">
        <v>1410962</v>
      </c>
    </row>
    <row r="6" spans="1:36" ht="15" customHeight="1">
      <c r="A6" s="238" t="s">
        <v>534</v>
      </c>
      <c r="B6" s="238">
        <v>345558</v>
      </c>
      <c r="C6" s="238">
        <v>409363</v>
      </c>
      <c r="D6" s="238">
        <v>411001</v>
      </c>
      <c r="E6" s="238">
        <v>447843</v>
      </c>
      <c r="F6" s="238">
        <v>501300</v>
      </c>
      <c r="G6" s="238">
        <v>542932</v>
      </c>
      <c r="H6" s="238">
        <v>553325</v>
      </c>
      <c r="I6" s="238">
        <v>296102</v>
      </c>
      <c r="J6" s="238">
        <v>165392</v>
      </c>
      <c r="K6" s="238">
        <v>126981</v>
      </c>
      <c r="L6" s="238">
        <v>146138</v>
      </c>
      <c r="M6" s="238">
        <v>163934</v>
      </c>
      <c r="N6" s="238">
        <v>198766</v>
      </c>
      <c r="O6" s="238">
        <v>244785</v>
      </c>
      <c r="P6" s="238">
        <v>295609</v>
      </c>
      <c r="Q6" s="238">
        <v>327216</v>
      </c>
      <c r="R6" s="238">
        <v>350286</v>
      </c>
      <c r="S6" s="238">
        <v>351982</v>
      </c>
      <c r="T6" s="238">
        <v>391871</v>
      </c>
      <c r="U6" s="238">
        <v>349155</v>
      </c>
      <c r="V6" s="238">
        <v>409351</v>
      </c>
      <c r="W6" s="238">
        <v>469477</v>
      </c>
      <c r="X6" s="238">
        <v>523806</v>
      </c>
      <c r="Y6" s="238">
        <v>555072</v>
      </c>
      <c r="Z6" s="238">
        <v>543891</v>
      </c>
      <c r="AA6" s="238">
        <v>529357</v>
      </c>
      <c r="AB6" s="238">
        <v>524010</v>
      </c>
      <c r="AC6" s="238">
        <v>526729</v>
      </c>
      <c r="AD6" s="238">
        <v>561595</v>
      </c>
      <c r="AE6" s="238">
        <v>571075</v>
      </c>
      <c r="AF6" s="238">
        <v>555311</v>
      </c>
      <c r="AG6" s="238">
        <v>559878</v>
      </c>
      <c r="AH6" s="238">
        <v>566998</v>
      </c>
      <c r="AI6" s="238">
        <v>589091</v>
      </c>
      <c r="AJ6" s="238">
        <v>581852</v>
      </c>
    </row>
    <row r="7" spans="1:36" ht="15" customHeight="1">
      <c r="A7" s="238" t="s">
        <v>535</v>
      </c>
      <c r="B7" s="238">
        <v>101631</v>
      </c>
      <c r="C7" s="238">
        <v>134670</v>
      </c>
      <c r="D7" s="238">
        <v>168295</v>
      </c>
      <c r="E7" s="238">
        <v>195491</v>
      </c>
      <c r="F7" s="238">
        <v>252060</v>
      </c>
      <c r="G7" s="238">
        <v>295349</v>
      </c>
      <c r="H7" s="238">
        <v>377956</v>
      </c>
      <c r="I7" s="238">
        <v>440164</v>
      </c>
      <c r="J7" s="238">
        <v>364542</v>
      </c>
      <c r="K7" s="238">
        <v>344924</v>
      </c>
      <c r="L7" s="238">
        <v>282016</v>
      </c>
      <c r="M7" s="238">
        <v>280281</v>
      </c>
      <c r="N7" s="238">
        <v>275497</v>
      </c>
      <c r="O7" s="238">
        <v>268308</v>
      </c>
      <c r="P7" s="238">
        <v>296169</v>
      </c>
      <c r="Q7" s="238">
        <v>352214</v>
      </c>
      <c r="R7" s="238">
        <v>393025</v>
      </c>
      <c r="S7" s="238">
        <v>442305</v>
      </c>
      <c r="T7" s="238">
        <v>435059</v>
      </c>
      <c r="U7" s="238">
        <v>451952</v>
      </c>
      <c r="V7" s="238">
        <v>487421</v>
      </c>
      <c r="W7" s="238">
        <v>446979</v>
      </c>
      <c r="X7" s="238">
        <v>512532</v>
      </c>
      <c r="Y7" s="238">
        <v>497095</v>
      </c>
      <c r="Z7" s="238">
        <v>494170</v>
      </c>
      <c r="AA7" s="238">
        <v>630375</v>
      </c>
      <c r="AB7" s="238">
        <v>699395</v>
      </c>
      <c r="AC7" s="238">
        <v>685685</v>
      </c>
      <c r="AD7" s="238">
        <v>706684</v>
      </c>
      <c r="AE7" s="238">
        <v>726418</v>
      </c>
      <c r="AF7" s="238">
        <v>756339</v>
      </c>
      <c r="AG7" s="238">
        <v>801840</v>
      </c>
      <c r="AH7" s="238">
        <v>801434</v>
      </c>
      <c r="AI7" s="238">
        <v>787536</v>
      </c>
      <c r="AJ7" s="238">
        <v>829110</v>
      </c>
    </row>
    <row r="8" spans="1:36" s="237" customFormat="1" ht="15" customHeight="1">
      <c r="A8" s="217" t="s">
        <v>536</v>
      </c>
      <c r="B8" s="217">
        <v>468308</v>
      </c>
      <c r="C8" s="217">
        <v>511126</v>
      </c>
      <c r="D8" s="217">
        <v>559658</v>
      </c>
      <c r="E8" s="217">
        <v>631512</v>
      </c>
      <c r="F8" s="217">
        <v>722264</v>
      </c>
      <c r="G8" s="217">
        <v>904488</v>
      </c>
      <c r="H8" s="217">
        <v>1000928</v>
      </c>
      <c r="I8" s="217">
        <v>894040</v>
      </c>
      <c r="J8" s="217">
        <v>511540</v>
      </c>
      <c r="K8" s="217">
        <v>505695</v>
      </c>
      <c r="L8" s="217">
        <v>665657</v>
      </c>
      <c r="M8" s="217">
        <v>757360</v>
      </c>
      <c r="N8" s="217">
        <v>789943</v>
      </c>
      <c r="O8" s="217">
        <v>941901</v>
      </c>
      <c r="P8" s="217">
        <v>1137347</v>
      </c>
      <c r="Q8" s="217">
        <v>1430723</v>
      </c>
      <c r="R8" s="217">
        <v>1511979</v>
      </c>
      <c r="S8" s="217">
        <v>1516196</v>
      </c>
      <c r="T8" s="217">
        <v>1740332</v>
      </c>
      <c r="U8" s="217">
        <v>1430910</v>
      </c>
      <c r="V8" s="217">
        <v>1696395</v>
      </c>
      <c r="W8" s="217">
        <v>2004837</v>
      </c>
      <c r="X8" s="217">
        <v>2299359</v>
      </c>
      <c r="Y8" s="217">
        <v>2226159</v>
      </c>
      <c r="Z8" s="217">
        <v>2224717</v>
      </c>
      <c r="AA8" s="217">
        <v>2211337</v>
      </c>
      <c r="AB8" s="217">
        <v>2236496</v>
      </c>
      <c r="AC8" s="217">
        <v>2366763</v>
      </c>
      <c r="AD8" s="217">
        <v>2462590</v>
      </c>
      <c r="AE8" s="217">
        <v>2514892</v>
      </c>
      <c r="AF8" s="217">
        <v>2323718</v>
      </c>
      <c r="AG8" s="217">
        <v>2443403</v>
      </c>
      <c r="AH8" s="217">
        <v>2691665</v>
      </c>
      <c r="AI8" s="217">
        <v>2740273</v>
      </c>
      <c r="AJ8" s="217">
        <v>2711990</v>
      </c>
    </row>
    <row r="9" spans="1:36" ht="15" customHeight="1">
      <c r="A9" s="238" t="s">
        <v>534</v>
      </c>
      <c r="B9" s="176">
        <v>434422</v>
      </c>
      <c r="C9" s="176">
        <v>463168</v>
      </c>
      <c r="D9" s="176">
        <v>496505</v>
      </c>
      <c r="E9" s="176">
        <v>575209</v>
      </c>
      <c r="F9" s="176">
        <v>652262</v>
      </c>
      <c r="G9" s="176">
        <v>821505</v>
      </c>
      <c r="H9" s="176">
        <v>893741</v>
      </c>
      <c r="I9" s="176">
        <v>774913</v>
      </c>
      <c r="J9" s="176">
        <v>418387</v>
      </c>
      <c r="K9" s="176">
        <v>413380</v>
      </c>
      <c r="L9" s="176">
        <v>538170</v>
      </c>
      <c r="M9" s="176">
        <v>635751</v>
      </c>
      <c r="N9" s="176">
        <v>675209</v>
      </c>
      <c r="O9" s="176">
        <v>818225</v>
      </c>
      <c r="P9" s="176">
        <v>1000384</v>
      </c>
      <c r="Q9" s="176">
        <v>1248072</v>
      </c>
      <c r="R9" s="176">
        <v>1329410</v>
      </c>
      <c r="S9" s="176">
        <v>1332469</v>
      </c>
      <c r="T9" s="176">
        <v>1536333</v>
      </c>
      <c r="U9" s="176">
        <v>1233220</v>
      </c>
      <c r="V9" s="176">
        <v>1522802</v>
      </c>
      <c r="W9" s="176">
        <v>1807446</v>
      </c>
      <c r="X9" s="176">
        <v>2083755</v>
      </c>
      <c r="Y9" s="176">
        <v>1986164</v>
      </c>
      <c r="Z9" s="176">
        <v>2028293</v>
      </c>
      <c r="AA9" s="176">
        <v>1976806</v>
      </c>
      <c r="AB9" s="176">
        <v>2005331</v>
      </c>
      <c r="AC9" s="176">
        <v>2126771</v>
      </c>
      <c r="AD9" s="238">
        <v>2211535</v>
      </c>
      <c r="AE9" s="238">
        <v>2278324</v>
      </c>
      <c r="AF9" s="238">
        <v>2072424</v>
      </c>
      <c r="AG9" s="238">
        <v>2185364</v>
      </c>
      <c r="AH9" s="238">
        <v>2439669</v>
      </c>
      <c r="AI9" s="238">
        <v>2512903</v>
      </c>
      <c r="AJ9" s="238">
        <v>2474974</v>
      </c>
    </row>
    <row r="10" spans="1:36" ht="15" customHeight="1">
      <c r="A10" s="238" t="s">
        <v>535</v>
      </c>
      <c r="B10" s="238">
        <v>33886</v>
      </c>
      <c r="C10" s="238">
        <v>47958</v>
      </c>
      <c r="D10" s="238">
        <v>63153</v>
      </c>
      <c r="E10" s="238">
        <v>56303</v>
      </c>
      <c r="F10" s="238">
        <v>70002</v>
      </c>
      <c r="G10" s="238">
        <v>82983</v>
      </c>
      <c r="H10" s="238">
        <v>107187</v>
      </c>
      <c r="I10" s="238">
        <v>119127</v>
      </c>
      <c r="J10" s="238">
        <v>93153</v>
      </c>
      <c r="K10" s="238">
        <v>92315</v>
      </c>
      <c r="L10" s="238">
        <v>127487</v>
      </c>
      <c r="M10" s="238">
        <v>121609</v>
      </c>
      <c r="N10" s="238">
        <v>114734</v>
      </c>
      <c r="O10" s="238">
        <v>123676</v>
      </c>
      <c r="P10" s="238">
        <v>136963</v>
      </c>
      <c r="Q10" s="238">
        <v>182651</v>
      </c>
      <c r="R10" s="238">
        <v>182569</v>
      </c>
      <c r="S10" s="238">
        <v>183727</v>
      </c>
      <c r="T10" s="238">
        <v>203999</v>
      </c>
      <c r="U10" s="238">
        <v>197690</v>
      </c>
      <c r="V10" s="238">
        <v>173593</v>
      </c>
      <c r="W10" s="238">
        <v>197391</v>
      </c>
      <c r="X10" s="238">
        <v>215604</v>
      </c>
      <c r="Y10" s="238">
        <v>239995</v>
      </c>
      <c r="Z10" s="238">
        <v>196424</v>
      </c>
      <c r="AA10" s="238">
        <v>234531</v>
      </c>
      <c r="AB10" s="238">
        <v>231165</v>
      </c>
      <c r="AC10" s="238">
        <v>239992</v>
      </c>
      <c r="AD10" s="238">
        <v>251055</v>
      </c>
      <c r="AE10" s="238">
        <v>236568</v>
      </c>
      <c r="AF10" s="238">
        <v>251294</v>
      </c>
      <c r="AG10" s="238">
        <v>258039</v>
      </c>
      <c r="AH10" s="238">
        <v>251996</v>
      </c>
      <c r="AI10" s="238">
        <v>227370</v>
      </c>
      <c r="AJ10" s="238">
        <v>237016</v>
      </c>
    </row>
    <row r="11" spans="1:36" s="237" customFormat="1" ht="15" customHeight="1">
      <c r="A11" s="217" t="s">
        <v>537</v>
      </c>
      <c r="B11" s="217">
        <v>915497</v>
      </c>
      <c r="C11" s="217">
        <v>1055159</v>
      </c>
      <c r="D11" s="217">
        <v>1138954</v>
      </c>
      <c r="E11" s="217">
        <v>1274846</v>
      </c>
      <c r="F11" s="217">
        <v>1475624</v>
      </c>
      <c r="G11" s="217">
        <v>1742769</v>
      </c>
      <c r="H11" s="217">
        <v>1932209</v>
      </c>
      <c r="I11" s="217">
        <v>1630306</v>
      </c>
      <c r="J11" s="217">
        <v>1041474</v>
      </c>
      <c r="K11" s="217">
        <v>977600</v>
      </c>
      <c r="L11" s="217">
        <v>1093811</v>
      </c>
      <c r="M11" s="217">
        <v>1201575</v>
      </c>
      <c r="N11" s="217">
        <v>1264206</v>
      </c>
      <c r="O11" s="217">
        <v>1454994</v>
      </c>
      <c r="P11" s="217">
        <v>1729125</v>
      </c>
      <c r="Q11" s="217">
        <v>2110153</v>
      </c>
      <c r="R11" s="217">
        <v>2255290</v>
      </c>
      <c r="S11" s="217">
        <v>2310483</v>
      </c>
      <c r="T11" s="217">
        <v>2567262</v>
      </c>
      <c r="U11" s="217">
        <v>2232017</v>
      </c>
      <c r="V11" s="217">
        <v>2593167</v>
      </c>
      <c r="W11" s="217">
        <v>2921293</v>
      </c>
      <c r="X11" s="217">
        <v>3335697</v>
      </c>
      <c r="Y11" s="217">
        <v>3278326</v>
      </c>
      <c r="Z11" s="217">
        <v>3262778</v>
      </c>
      <c r="AA11" s="217">
        <v>3371069</v>
      </c>
      <c r="AB11" s="217">
        <v>3459901</v>
      </c>
      <c r="AC11" s="217">
        <v>3579177</v>
      </c>
      <c r="AD11" s="217">
        <v>3730869</v>
      </c>
      <c r="AE11" s="217">
        <v>3812385</v>
      </c>
      <c r="AF11" s="217">
        <v>3635368</v>
      </c>
      <c r="AG11" s="217">
        <v>3805121</v>
      </c>
      <c r="AH11" s="217">
        <v>4060097</v>
      </c>
      <c r="AI11" s="217">
        <v>4116900</v>
      </c>
      <c r="AJ11" s="217">
        <v>4122952</v>
      </c>
    </row>
    <row r="12" spans="1:36" ht="15" customHeight="1">
      <c r="A12" s="238" t="s">
        <v>534</v>
      </c>
      <c r="B12" s="238">
        <v>779980</v>
      </c>
      <c r="C12" s="238">
        <v>872531</v>
      </c>
      <c r="D12" s="238">
        <v>907506</v>
      </c>
      <c r="E12" s="238">
        <v>1023052</v>
      </c>
      <c r="F12" s="238">
        <v>1153562</v>
      </c>
      <c r="G12" s="238">
        <v>1364437</v>
      </c>
      <c r="H12" s="238">
        <v>1447066</v>
      </c>
      <c r="I12" s="238">
        <v>1071015</v>
      </c>
      <c r="J12" s="238">
        <v>583779</v>
      </c>
      <c r="K12" s="238">
        <v>540361</v>
      </c>
      <c r="L12" s="238">
        <v>684308</v>
      </c>
      <c r="M12" s="238">
        <v>799685</v>
      </c>
      <c r="N12" s="238">
        <v>873975</v>
      </c>
      <c r="O12" s="238">
        <v>1063010</v>
      </c>
      <c r="P12" s="238">
        <v>1295993</v>
      </c>
      <c r="Q12" s="238">
        <v>1575288</v>
      </c>
      <c r="R12" s="238">
        <v>1679696</v>
      </c>
      <c r="S12" s="238">
        <v>1684451</v>
      </c>
      <c r="T12" s="238">
        <v>1928204</v>
      </c>
      <c r="U12" s="238">
        <v>1582375</v>
      </c>
      <c r="V12" s="238">
        <v>1932153</v>
      </c>
      <c r="W12" s="238">
        <v>2276923</v>
      </c>
      <c r="X12" s="238">
        <v>2607561</v>
      </c>
      <c r="Y12" s="238">
        <v>2541236</v>
      </c>
      <c r="Z12" s="238">
        <v>2572184</v>
      </c>
      <c r="AA12" s="238">
        <v>2506163</v>
      </c>
      <c r="AB12" s="238">
        <v>2529341</v>
      </c>
      <c r="AC12" s="238">
        <v>2653500</v>
      </c>
      <c r="AD12" s="238">
        <v>2773130</v>
      </c>
      <c r="AE12" s="238">
        <v>2849399</v>
      </c>
      <c r="AF12" s="238">
        <v>2627735</v>
      </c>
      <c r="AG12" s="238">
        <v>2745242</v>
      </c>
      <c r="AH12" s="238">
        <v>3006667</v>
      </c>
      <c r="AI12" s="238">
        <v>3101994</v>
      </c>
      <c r="AJ12" s="238">
        <v>3056826</v>
      </c>
    </row>
    <row r="13" spans="1:36" ht="15" customHeight="1">
      <c r="A13" s="238" t="s">
        <v>535</v>
      </c>
      <c r="B13" s="238">
        <v>135517</v>
      </c>
      <c r="C13" s="238">
        <v>182628</v>
      </c>
      <c r="D13" s="238">
        <v>231448</v>
      </c>
      <c r="E13" s="238">
        <v>251794</v>
      </c>
      <c r="F13" s="238">
        <v>322062</v>
      </c>
      <c r="G13" s="238">
        <v>378332</v>
      </c>
      <c r="H13" s="238">
        <v>485143</v>
      </c>
      <c r="I13" s="238">
        <v>559291</v>
      </c>
      <c r="J13" s="238">
        <v>457695</v>
      </c>
      <c r="K13" s="238">
        <v>437239</v>
      </c>
      <c r="L13" s="238">
        <v>409503</v>
      </c>
      <c r="M13" s="238">
        <v>401890</v>
      </c>
      <c r="N13" s="238">
        <v>390231</v>
      </c>
      <c r="O13" s="238">
        <v>391984</v>
      </c>
      <c r="P13" s="238">
        <v>433132</v>
      </c>
      <c r="Q13" s="238">
        <v>534865</v>
      </c>
      <c r="R13" s="238">
        <v>575594</v>
      </c>
      <c r="S13" s="238">
        <v>626032</v>
      </c>
      <c r="T13" s="238">
        <v>639058</v>
      </c>
      <c r="U13" s="238">
        <v>649642</v>
      </c>
      <c r="V13" s="238">
        <v>661014</v>
      </c>
      <c r="W13" s="238">
        <v>644370</v>
      </c>
      <c r="X13" s="238">
        <v>728136</v>
      </c>
      <c r="Y13" s="238">
        <v>737090</v>
      </c>
      <c r="Z13" s="238">
        <v>690594</v>
      </c>
      <c r="AA13" s="238">
        <v>864906</v>
      </c>
      <c r="AB13" s="238">
        <v>930560</v>
      </c>
      <c r="AC13" s="238">
        <v>925677</v>
      </c>
      <c r="AD13" s="238">
        <v>957739</v>
      </c>
      <c r="AE13" s="238">
        <v>962986</v>
      </c>
      <c r="AF13" s="238">
        <v>1007633</v>
      </c>
      <c r="AG13" s="238">
        <v>1059879</v>
      </c>
      <c r="AH13" s="238">
        <v>1053430</v>
      </c>
      <c r="AI13" s="238">
        <v>1014906</v>
      </c>
      <c r="AJ13" s="238">
        <v>1066126</v>
      </c>
    </row>
    <row r="14" spans="1:36" s="237" customFormat="1" ht="15" customHeight="1">
      <c r="A14" s="181" t="s">
        <v>235</v>
      </c>
      <c r="B14" s="181">
        <v>24734</v>
      </c>
      <c r="C14" s="181">
        <v>31563</v>
      </c>
      <c r="D14" s="181">
        <v>26525</v>
      </c>
      <c r="E14" s="181">
        <v>19304</v>
      </c>
      <c r="F14" s="181">
        <v>33498</v>
      </c>
      <c r="G14" s="181">
        <v>65011</v>
      </c>
      <c r="H14" s="181">
        <v>40716</v>
      </c>
      <c r="I14" s="181">
        <v>-15860</v>
      </c>
      <c r="J14" s="181">
        <v>-97805</v>
      </c>
      <c r="K14" s="181">
        <v>-11334</v>
      </c>
      <c r="L14" s="181">
        <v>35878</v>
      </c>
      <c r="M14" s="181">
        <v>33784</v>
      </c>
      <c r="N14" s="181">
        <v>48038</v>
      </c>
      <c r="O14" s="181">
        <v>50374</v>
      </c>
      <c r="P14" s="181">
        <v>56832</v>
      </c>
      <c r="Q14" s="181">
        <v>206207</v>
      </c>
      <c r="R14" s="181">
        <v>13861</v>
      </c>
      <c r="S14" s="181">
        <v>3609</v>
      </c>
      <c r="T14" s="181">
        <v>172659</v>
      </c>
      <c r="U14" s="181">
        <v>-238816</v>
      </c>
      <c r="V14" s="181">
        <v>147418</v>
      </c>
      <c r="W14" s="181">
        <v>107991</v>
      </c>
      <c r="X14" s="181">
        <v>127344</v>
      </c>
      <c r="Y14" s="181">
        <v>267804</v>
      </c>
      <c r="Z14" s="181">
        <v>-98217</v>
      </c>
      <c r="AA14" s="181">
        <v>-298624</v>
      </c>
      <c r="AB14" s="181">
        <v>-380535</v>
      </c>
      <c r="AC14" s="181">
        <v>-26962</v>
      </c>
      <c r="AD14" s="181">
        <v>398424</v>
      </c>
      <c r="AE14" s="181">
        <v>209730</v>
      </c>
      <c r="AF14" s="181">
        <v>85035</v>
      </c>
      <c r="AG14" s="181">
        <v>835432</v>
      </c>
      <c r="AH14" s="181">
        <v>775486</v>
      </c>
      <c r="AI14" s="181">
        <v>-87497</v>
      </c>
      <c r="AJ14" s="181">
        <v>-114732</v>
      </c>
    </row>
    <row r="15" spans="1:36" s="237" customFormat="1" ht="15" customHeight="1">
      <c r="A15" s="157" t="s">
        <v>538</v>
      </c>
      <c r="B15" s="157">
        <v>940231</v>
      </c>
      <c r="C15" s="157">
        <v>1086722</v>
      </c>
      <c r="D15" s="157">
        <v>1165479</v>
      </c>
      <c r="E15" s="157">
        <v>1294150</v>
      </c>
      <c r="F15" s="157">
        <v>1509122</v>
      </c>
      <c r="G15" s="157">
        <v>1807780</v>
      </c>
      <c r="H15" s="157">
        <v>1972925</v>
      </c>
      <c r="I15" s="157">
        <v>1614446</v>
      </c>
      <c r="J15" s="157">
        <v>943669</v>
      </c>
      <c r="K15" s="157">
        <v>966266</v>
      </c>
      <c r="L15" s="157">
        <v>1129689</v>
      </c>
      <c r="M15" s="157">
        <v>1235359</v>
      </c>
      <c r="N15" s="157">
        <v>1312244</v>
      </c>
      <c r="O15" s="157">
        <v>1505368</v>
      </c>
      <c r="P15" s="157">
        <v>1785957</v>
      </c>
      <c r="Q15" s="157">
        <v>2316360</v>
      </c>
      <c r="R15" s="157">
        <v>2269151</v>
      </c>
      <c r="S15" s="157">
        <v>2314092</v>
      </c>
      <c r="T15" s="157">
        <v>2739921</v>
      </c>
      <c r="U15" s="157">
        <v>1993201</v>
      </c>
      <c r="V15" s="157">
        <v>2740585</v>
      </c>
      <c r="W15" s="157">
        <v>3029284</v>
      </c>
      <c r="X15" s="157">
        <v>3463041</v>
      </c>
      <c r="Y15" s="157">
        <v>3546130</v>
      </c>
      <c r="Z15" s="157">
        <v>3164561</v>
      </c>
      <c r="AA15" s="157">
        <v>3072445</v>
      </c>
      <c r="AB15" s="157">
        <v>3079366</v>
      </c>
      <c r="AC15" s="157">
        <v>3552215</v>
      </c>
      <c r="AD15" s="157">
        <v>4129293</v>
      </c>
      <c r="AE15" s="157">
        <v>4022115</v>
      </c>
      <c r="AF15" s="157">
        <v>3720403</v>
      </c>
      <c r="AG15" s="157">
        <v>4640553</v>
      </c>
      <c r="AH15" s="157">
        <v>4835583</v>
      </c>
      <c r="AI15" s="157">
        <v>4029403</v>
      </c>
      <c r="AJ15" s="157">
        <v>4008220</v>
      </c>
    </row>
    <row r="16" spans="1:36" s="241" customFormat="1" ht="15" customHeight="1">
      <c r="A16" s="239"/>
      <c r="B16" s="240"/>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row>
    <row r="17" spans="1:36" ht="15" customHeight="1">
      <c r="A17" s="232" t="s">
        <v>539</v>
      </c>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row>
    <row r="18" spans="1:36" ht="15" customHeight="1">
      <c r="A18" s="232" t="s">
        <v>246</v>
      </c>
      <c r="B18" s="233"/>
      <c r="C18" s="233"/>
      <c r="D18" s="233"/>
      <c r="E18" s="233"/>
      <c r="F18" s="233"/>
      <c r="G18" s="233"/>
      <c r="H18" s="233"/>
      <c r="I18" s="233"/>
      <c r="J18" s="233"/>
      <c r="K18" s="233"/>
      <c r="L18" s="233"/>
      <c r="M18" s="233"/>
      <c r="N18" s="233"/>
      <c r="O18" s="233"/>
      <c r="P18" s="233"/>
      <c r="Q18" s="242"/>
      <c r="R18" s="242"/>
      <c r="S18" s="242"/>
      <c r="T18" s="242"/>
      <c r="U18" s="242"/>
      <c r="V18" s="242"/>
      <c r="W18" s="242"/>
      <c r="X18" s="242"/>
      <c r="Y18" s="242"/>
      <c r="Z18" s="242"/>
      <c r="AA18" s="242"/>
      <c r="AB18" s="242"/>
      <c r="AC18" s="242"/>
      <c r="AD18" s="242"/>
      <c r="AE18" s="242"/>
      <c r="AF18" s="242"/>
      <c r="AG18" s="242"/>
      <c r="AH18" s="242"/>
      <c r="AI18" s="242"/>
      <c r="AJ18" s="242"/>
    </row>
    <row r="19" spans="1:36" s="36" customFormat="1" ht="15" customHeight="1">
      <c r="A19" s="57" t="s">
        <v>219</v>
      </c>
      <c r="B19" s="57"/>
      <c r="C19" s="57"/>
      <c r="D19" s="57"/>
      <c r="E19" s="57"/>
      <c r="F19" s="57"/>
      <c r="G19" s="57"/>
      <c r="H19" s="57"/>
      <c r="I19" s="57"/>
      <c r="J19" s="57"/>
      <c r="K19" s="57"/>
      <c r="L19" s="57"/>
      <c r="M19" s="57"/>
      <c r="N19" s="57"/>
      <c r="O19" s="236"/>
      <c r="P19" s="236"/>
      <c r="Q19" s="57"/>
      <c r="R19" s="236"/>
      <c r="S19" s="57"/>
      <c r="T19" s="57"/>
      <c r="U19" s="57"/>
      <c r="V19" s="236"/>
      <c r="W19" s="57"/>
      <c r="X19" s="236"/>
      <c r="Y19" s="236"/>
      <c r="Z19" s="236"/>
      <c r="AA19" s="236"/>
      <c r="AB19" s="236"/>
      <c r="AC19" s="236"/>
      <c r="AD19" s="236"/>
      <c r="AE19" s="236"/>
      <c r="AF19" s="236"/>
      <c r="AG19" s="236"/>
      <c r="AH19" s="236"/>
      <c r="AI19" s="38"/>
      <c r="AJ19" s="38" t="s">
        <v>213</v>
      </c>
    </row>
    <row r="20" spans="1:36" s="36" customFormat="1" ht="15" customHeight="1">
      <c r="A20" s="67"/>
      <c r="B20" s="39">
        <v>1990</v>
      </c>
      <c r="C20" s="39">
        <v>1991</v>
      </c>
      <c r="D20" s="39">
        <v>1992</v>
      </c>
      <c r="E20" s="39">
        <v>1993</v>
      </c>
      <c r="F20" s="39">
        <v>1994</v>
      </c>
      <c r="G20" s="39">
        <v>1995</v>
      </c>
      <c r="H20" s="39">
        <v>1996</v>
      </c>
      <c r="I20" s="39">
        <v>1997</v>
      </c>
      <c r="J20" s="39">
        <v>1998</v>
      </c>
      <c r="K20" s="39">
        <v>1999</v>
      </c>
      <c r="L20" s="39">
        <v>2000</v>
      </c>
      <c r="M20" s="39">
        <v>2001</v>
      </c>
      <c r="N20" s="39">
        <v>2002</v>
      </c>
      <c r="O20" s="39">
        <v>2003</v>
      </c>
      <c r="P20" s="39">
        <v>2004</v>
      </c>
      <c r="Q20" s="39" t="s">
        <v>226</v>
      </c>
      <c r="R20" s="39" t="s">
        <v>227</v>
      </c>
      <c r="S20" s="39" t="s">
        <v>228</v>
      </c>
      <c r="T20" s="39" t="s">
        <v>214</v>
      </c>
      <c r="U20" s="39">
        <v>2009</v>
      </c>
      <c r="V20" s="40" t="s">
        <v>215</v>
      </c>
      <c r="W20" s="40" t="s">
        <v>216</v>
      </c>
      <c r="X20" s="40">
        <v>2012</v>
      </c>
      <c r="Y20" s="40">
        <v>2013</v>
      </c>
      <c r="Z20" s="40">
        <v>2014</v>
      </c>
      <c r="AA20" s="40">
        <v>2015</v>
      </c>
      <c r="AB20" s="40">
        <v>2016</v>
      </c>
      <c r="AC20" s="40">
        <v>2017</v>
      </c>
      <c r="AD20" s="40">
        <v>2018</v>
      </c>
      <c r="AE20" s="40">
        <v>2019</v>
      </c>
      <c r="AF20" s="40" t="s">
        <v>229</v>
      </c>
      <c r="AG20" s="40" t="s">
        <v>217</v>
      </c>
      <c r="AH20" s="40" t="s">
        <v>218</v>
      </c>
      <c r="AI20" s="40" t="s">
        <v>230</v>
      </c>
      <c r="AJ20" s="40" t="s">
        <v>231</v>
      </c>
    </row>
    <row r="21" spans="1:36" s="237" customFormat="1" ht="15" customHeight="1">
      <c r="A21" s="217" t="s">
        <v>292</v>
      </c>
      <c r="B21" s="217">
        <v>679156</v>
      </c>
      <c r="C21" s="217">
        <v>763122</v>
      </c>
      <c r="D21" s="217">
        <v>801718</v>
      </c>
      <c r="E21" s="217">
        <v>874804</v>
      </c>
      <c r="F21" s="217">
        <v>999492</v>
      </c>
      <c r="G21" s="217">
        <v>1075350</v>
      </c>
      <c r="H21" s="217">
        <v>1154706</v>
      </c>
      <c r="I21" s="217">
        <v>870902</v>
      </c>
      <c r="J21" s="217">
        <v>556184</v>
      </c>
      <c r="K21" s="217">
        <v>493505</v>
      </c>
      <c r="L21" s="217">
        <v>443882</v>
      </c>
      <c r="M21" s="217">
        <v>449486</v>
      </c>
      <c r="N21" s="217">
        <v>474263</v>
      </c>
      <c r="O21" s="217">
        <v>491453</v>
      </c>
      <c r="P21" s="217">
        <v>536744</v>
      </c>
      <c r="Q21" s="217">
        <v>587605</v>
      </c>
      <c r="R21" s="217">
        <v>609592</v>
      </c>
      <c r="S21" s="217">
        <v>630304</v>
      </c>
      <c r="T21" s="217">
        <v>590769</v>
      </c>
      <c r="U21" s="217">
        <v>615613</v>
      </c>
      <c r="V21" s="217">
        <v>674138</v>
      </c>
      <c r="W21" s="217">
        <v>642821</v>
      </c>
      <c r="X21" s="217">
        <v>691834</v>
      </c>
      <c r="Y21" s="217">
        <v>691867</v>
      </c>
      <c r="Z21" s="217">
        <v>677748</v>
      </c>
      <c r="AA21" s="217">
        <v>784133</v>
      </c>
      <c r="AB21" s="217">
        <v>846807</v>
      </c>
      <c r="AC21" s="217">
        <v>829249</v>
      </c>
      <c r="AD21" s="217">
        <v>855607</v>
      </c>
      <c r="AE21" s="217">
        <v>868819</v>
      </c>
      <c r="AF21" s="217">
        <v>884812</v>
      </c>
      <c r="AG21" s="217">
        <v>904868</v>
      </c>
      <c r="AH21" s="217">
        <v>885022</v>
      </c>
      <c r="AI21" s="217">
        <v>880441</v>
      </c>
      <c r="AJ21" s="217">
        <v>899683</v>
      </c>
    </row>
    <row r="22" spans="1:36" ht="15" customHeight="1">
      <c r="A22" s="238" t="s">
        <v>534</v>
      </c>
      <c r="B22" s="238">
        <v>521381</v>
      </c>
      <c r="C22" s="238">
        <v>571720</v>
      </c>
      <c r="D22" s="238">
        <v>564701</v>
      </c>
      <c r="E22" s="238">
        <v>606235</v>
      </c>
      <c r="F22" s="238">
        <v>663131</v>
      </c>
      <c r="G22" s="238">
        <v>693962</v>
      </c>
      <c r="H22" s="238">
        <v>684642</v>
      </c>
      <c r="I22" s="238">
        <v>348881</v>
      </c>
      <c r="J22" s="238">
        <v>172673</v>
      </c>
      <c r="K22" s="238">
        <v>132453</v>
      </c>
      <c r="L22" s="238">
        <v>151015</v>
      </c>
      <c r="M22" s="238">
        <v>165287</v>
      </c>
      <c r="N22" s="238">
        <v>198766</v>
      </c>
      <c r="O22" s="238">
        <v>234640</v>
      </c>
      <c r="P22" s="238">
        <v>269553</v>
      </c>
      <c r="Q22" s="238">
        <v>286363</v>
      </c>
      <c r="R22" s="238">
        <v>292297</v>
      </c>
      <c r="S22" s="238">
        <v>288374</v>
      </c>
      <c r="T22" s="238">
        <v>294587</v>
      </c>
      <c r="U22" s="238">
        <v>273030</v>
      </c>
      <c r="V22" s="238">
        <v>311650</v>
      </c>
      <c r="W22" s="238">
        <v>332572</v>
      </c>
      <c r="X22" s="238">
        <v>358418</v>
      </c>
      <c r="Y22" s="238">
        <v>372965</v>
      </c>
      <c r="Z22" s="238">
        <v>360653</v>
      </c>
      <c r="AA22" s="238">
        <v>361713</v>
      </c>
      <c r="AB22" s="238">
        <v>365590</v>
      </c>
      <c r="AC22" s="238">
        <v>362390</v>
      </c>
      <c r="AD22" s="238">
        <v>380325</v>
      </c>
      <c r="AE22" s="238">
        <v>382539</v>
      </c>
      <c r="AF22" s="238">
        <v>374711</v>
      </c>
      <c r="AG22" s="238">
        <v>372362</v>
      </c>
      <c r="AH22" s="238">
        <v>366820</v>
      </c>
      <c r="AI22" s="238">
        <v>376966</v>
      </c>
      <c r="AJ22" s="238">
        <v>370854</v>
      </c>
    </row>
    <row r="23" spans="1:36" ht="15" customHeight="1">
      <c r="A23" s="238" t="s">
        <v>535</v>
      </c>
      <c r="B23" s="238">
        <v>156102</v>
      </c>
      <c r="C23" s="238">
        <v>189777</v>
      </c>
      <c r="D23" s="238">
        <v>235634</v>
      </c>
      <c r="E23" s="238">
        <v>267248</v>
      </c>
      <c r="F23" s="238">
        <v>335144</v>
      </c>
      <c r="G23" s="238">
        <v>380179</v>
      </c>
      <c r="H23" s="238">
        <v>469194</v>
      </c>
      <c r="I23" s="238">
        <v>521917</v>
      </c>
      <c r="J23" s="238">
        <v>383764</v>
      </c>
      <c r="K23" s="238">
        <v>361449</v>
      </c>
      <c r="L23" s="238">
        <v>293077</v>
      </c>
      <c r="M23" s="238">
        <v>284342</v>
      </c>
      <c r="N23" s="238">
        <v>275497</v>
      </c>
      <c r="O23" s="238">
        <v>256813</v>
      </c>
      <c r="P23" s="238">
        <v>267211</v>
      </c>
      <c r="Q23" s="238">
        <v>301171</v>
      </c>
      <c r="R23" s="238">
        <v>317111</v>
      </c>
      <c r="S23" s="238">
        <v>341282</v>
      </c>
      <c r="T23" s="238">
        <v>296990</v>
      </c>
      <c r="U23" s="238">
        <v>340305</v>
      </c>
      <c r="V23" s="238">
        <v>360463</v>
      </c>
      <c r="W23" s="238">
        <v>309332</v>
      </c>
      <c r="X23" s="238">
        <v>332440</v>
      </c>
      <c r="Y23" s="238">
        <v>318683</v>
      </c>
      <c r="Z23" s="238">
        <v>316664</v>
      </c>
      <c r="AA23" s="238">
        <v>420053</v>
      </c>
      <c r="AB23" s="238">
        <v>478040</v>
      </c>
      <c r="AC23" s="238">
        <v>463837</v>
      </c>
      <c r="AD23" s="238">
        <v>472272</v>
      </c>
      <c r="AE23" s="238">
        <v>483174</v>
      </c>
      <c r="AF23" s="238">
        <v>506834</v>
      </c>
      <c r="AG23" s="238">
        <v>529089</v>
      </c>
      <c r="AH23" s="238">
        <v>514882</v>
      </c>
      <c r="AI23" s="238">
        <v>500256</v>
      </c>
      <c r="AJ23" s="238">
        <v>525435</v>
      </c>
    </row>
    <row r="24" spans="1:36" s="237" customFormat="1" ht="15" customHeight="1">
      <c r="A24" s="217" t="s">
        <v>536</v>
      </c>
      <c r="B24" s="217">
        <v>854396</v>
      </c>
      <c r="C24" s="217">
        <v>933099</v>
      </c>
      <c r="D24" s="217">
        <v>1030617</v>
      </c>
      <c r="E24" s="217">
        <v>1136767</v>
      </c>
      <c r="F24" s="217">
        <v>1236214</v>
      </c>
      <c r="G24" s="217">
        <v>1438144</v>
      </c>
      <c r="H24" s="217">
        <v>1533379</v>
      </c>
      <c r="I24" s="217">
        <v>1239042</v>
      </c>
      <c r="J24" s="217">
        <v>613034</v>
      </c>
      <c r="K24" s="217">
        <v>628569</v>
      </c>
      <c r="L24" s="217">
        <v>725124</v>
      </c>
      <c r="M24" s="217">
        <v>741098</v>
      </c>
      <c r="N24" s="217">
        <v>789943</v>
      </c>
      <c r="O24" s="217">
        <v>932532</v>
      </c>
      <c r="P24" s="217">
        <v>1114251</v>
      </c>
      <c r="Q24" s="217">
        <v>1301209</v>
      </c>
      <c r="R24" s="217">
        <v>1328234</v>
      </c>
      <c r="S24" s="217">
        <v>1340815</v>
      </c>
      <c r="T24" s="217">
        <v>1432599</v>
      </c>
      <c r="U24" s="217">
        <v>1174241</v>
      </c>
      <c r="V24" s="217">
        <v>1324199</v>
      </c>
      <c r="W24" s="217">
        <v>1455284</v>
      </c>
      <c r="X24" s="217">
        <v>1632021</v>
      </c>
      <c r="Y24" s="217">
        <v>1608039</v>
      </c>
      <c r="Z24" s="217">
        <v>1571194</v>
      </c>
      <c r="AA24" s="217">
        <v>1556729</v>
      </c>
      <c r="AB24" s="217">
        <v>1559793</v>
      </c>
      <c r="AC24" s="217">
        <v>1621990</v>
      </c>
      <c r="AD24" s="217">
        <v>1692106</v>
      </c>
      <c r="AE24" s="217">
        <v>1729422</v>
      </c>
      <c r="AF24" s="217">
        <v>1587318</v>
      </c>
      <c r="AG24" s="217">
        <v>1644115</v>
      </c>
      <c r="AH24" s="217">
        <v>1721974</v>
      </c>
      <c r="AI24" s="217">
        <v>1757300</v>
      </c>
      <c r="AJ24" s="217">
        <v>1728882</v>
      </c>
    </row>
    <row r="25" spans="1:36" ht="15" customHeight="1">
      <c r="A25" s="238" t="s">
        <v>534</v>
      </c>
      <c r="B25" s="176">
        <v>797957</v>
      </c>
      <c r="C25" s="176">
        <v>851184</v>
      </c>
      <c r="D25" s="176">
        <v>918607</v>
      </c>
      <c r="E25" s="176">
        <v>1042718</v>
      </c>
      <c r="F25" s="176">
        <v>1125488</v>
      </c>
      <c r="G25" s="176">
        <v>1317595</v>
      </c>
      <c r="H25" s="176">
        <v>1381390</v>
      </c>
      <c r="I25" s="176">
        <v>1086704</v>
      </c>
      <c r="J25" s="176">
        <v>507793</v>
      </c>
      <c r="K25" s="176">
        <v>520468</v>
      </c>
      <c r="L25" s="176">
        <v>587755</v>
      </c>
      <c r="M25" s="176">
        <v>622683</v>
      </c>
      <c r="N25" s="176">
        <v>675209</v>
      </c>
      <c r="O25" s="176">
        <v>810346</v>
      </c>
      <c r="P25" s="176">
        <v>980418</v>
      </c>
      <c r="Q25" s="176">
        <v>1135091</v>
      </c>
      <c r="R25" s="176">
        <v>1168780</v>
      </c>
      <c r="S25" s="176">
        <v>1182530</v>
      </c>
      <c r="T25" s="176">
        <v>1269930</v>
      </c>
      <c r="U25" s="176">
        <v>1015776</v>
      </c>
      <c r="V25" s="176">
        <v>1192821</v>
      </c>
      <c r="W25" s="176">
        <v>1314883</v>
      </c>
      <c r="X25" s="176">
        <v>1483403</v>
      </c>
      <c r="Y25" s="176">
        <v>1440338</v>
      </c>
      <c r="Z25" s="176">
        <v>1436150</v>
      </c>
      <c r="AA25" s="176">
        <v>1397005</v>
      </c>
      <c r="AB25" s="176">
        <v>1402885</v>
      </c>
      <c r="AC25" s="176">
        <v>1459315</v>
      </c>
      <c r="AD25" s="176">
        <v>1520199</v>
      </c>
      <c r="AE25" s="176">
        <v>1568029</v>
      </c>
      <c r="AF25" s="176">
        <v>1415956</v>
      </c>
      <c r="AG25" s="176">
        <v>1471508</v>
      </c>
      <c r="AH25" s="176">
        <v>1562618</v>
      </c>
      <c r="AI25" s="176">
        <v>1611802</v>
      </c>
      <c r="AJ25" s="176">
        <v>1579312</v>
      </c>
    </row>
    <row r="26" spans="1:36" ht="15" customHeight="1">
      <c r="A26" s="238" t="s">
        <v>535</v>
      </c>
      <c r="B26" s="238">
        <v>61389</v>
      </c>
      <c r="C26" s="238">
        <v>87044</v>
      </c>
      <c r="D26" s="238">
        <v>117409</v>
      </c>
      <c r="E26" s="238">
        <v>99860</v>
      </c>
      <c r="F26" s="238">
        <v>116863</v>
      </c>
      <c r="G26" s="238">
        <v>127958</v>
      </c>
      <c r="H26" s="238">
        <v>158982</v>
      </c>
      <c r="I26" s="238">
        <v>156797</v>
      </c>
      <c r="J26" s="238">
        <v>105612</v>
      </c>
      <c r="K26" s="238">
        <v>108470</v>
      </c>
      <c r="L26" s="238">
        <v>136948</v>
      </c>
      <c r="M26" s="238">
        <v>118346</v>
      </c>
      <c r="N26" s="238">
        <v>114734</v>
      </c>
      <c r="O26" s="238">
        <v>122186</v>
      </c>
      <c r="P26" s="238">
        <v>133863</v>
      </c>
      <c r="Q26" s="238">
        <v>166126</v>
      </c>
      <c r="R26" s="238">
        <v>159461</v>
      </c>
      <c r="S26" s="238">
        <v>158309</v>
      </c>
      <c r="T26" s="238">
        <v>162884</v>
      </c>
      <c r="U26" s="238">
        <v>157786</v>
      </c>
      <c r="V26" s="238">
        <v>132078</v>
      </c>
      <c r="W26" s="238">
        <v>141285</v>
      </c>
      <c r="X26" s="238">
        <v>149752</v>
      </c>
      <c r="Y26" s="238">
        <v>168301</v>
      </c>
      <c r="Z26" s="238">
        <v>136581</v>
      </c>
      <c r="AA26" s="238">
        <v>160781</v>
      </c>
      <c r="AB26" s="238">
        <v>158061</v>
      </c>
      <c r="AC26" s="238">
        <v>163885</v>
      </c>
      <c r="AD26" s="238">
        <v>173159</v>
      </c>
      <c r="AE26" s="238">
        <v>162620</v>
      </c>
      <c r="AF26" s="238">
        <v>172461</v>
      </c>
      <c r="AG26" s="238">
        <v>173723</v>
      </c>
      <c r="AH26" s="238">
        <v>160529</v>
      </c>
      <c r="AI26" s="238">
        <v>146788</v>
      </c>
      <c r="AJ26" s="238">
        <v>150881</v>
      </c>
    </row>
    <row r="27" spans="1:36" s="237" customFormat="1" ht="15" customHeight="1">
      <c r="A27" s="217" t="s">
        <v>537</v>
      </c>
      <c r="B27" s="217">
        <v>1553271</v>
      </c>
      <c r="C27" s="217">
        <v>1720265</v>
      </c>
      <c r="D27" s="217">
        <v>1852213</v>
      </c>
      <c r="E27" s="217">
        <v>2031834</v>
      </c>
      <c r="F27" s="217">
        <v>2266030</v>
      </c>
      <c r="G27" s="217">
        <v>2535005</v>
      </c>
      <c r="H27" s="217">
        <v>2712108</v>
      </c>
      <c r="I27" s="217">
        <v>2121147</v>
      </c>
      <c r="J27" s="217">
        <v>1187281</v>
      </c>
      <c r="K27" s="217">
        <v>1133976</v>
      </c>
      <c r="L27" s="217">
        <v>1169040</v>
      </c>
      <c r="M27" s="217">
        <v>1190489</v>
      </c>
      <c r="N27" s="217">
        <v>1264206</v>
      </c>
      <c r="O27" s="217">
        <v>1423985</v>
      </c>
      <c r="P27" s="217">
        <v>1649896</v>
      </c>
      <c r="Q27" s="217">
        <v>1885492</v>
      </c>
      <c r="R27" s="217">
        <v>1934759</v>
      </c>
      <c r="S27" s="217">
        <v>1968711</v>
      </c>
      <c r="T27" s="217">
        <v>2014697</v>
      </c>
      <c r="U27" s="217">
        <v>1795686</v>
      </c>
      <c r="V27" s="217">
        <v>2003971</v>
      </c>
      <c r="W27" s="217">
        <v>2101552</v>
      </c>
      <c r="X27" s="217">
        <v>2326977</v>
      </c>
      <c r="Y27" s="217">
        <v>2303441</v>
      </c>
      <c r="Z27" s="217">
        <v>2252515</v>
      </c>
      <c r="AA27" s="217">
        <v>2350865</v>
      </c>
      <c r="AB27" s="217">
        <v>2418543</v>
      </c>
      <c r="AC27" s="217">
        <v>2463149</v>
      </c>
      <c r="AD27" s="217">
        <v>2560080</v>
      </c>
      <c r="AE27" s="217">
        <v>2610781</v>
      </c>
      <c r="AF27" s="217">
        <v>2486963</v>
      </c>
      <c r="AG27" s="217">
        <v>2564183</v>
      </c>
      <c r="AH27" s="217">
        <v>2622031</v>
      </c>
      <c r="AI27" s="217">
        <v>2653118</v>
      </c>
      <c r="AJ27" s="217">
        <v>2643949</v>
      </c>
    </row>
    <row r="28" spans="1:36" ht="15" customHeight="1">
      <c r="A28" s="238" t="s">
        <v>534</v>
      </c>
      <c r="B28" s="238">
        <v>1379255</v>
      </c>
      <c r="C28" s="238">
        <v>1489493</v>
      </c>
      <c r="D28" s="238">
        <v>1543543</v>
      </c>
      <c r="E28" s="238">
        <v>1709056</v>
      </c>
      <c r="F28" s="238">
        <v>1855548</v>
      </c>
      <c r="G28" s="238">
        <v>2072121</v>
      </c>
      <c r="H28" s="238">
        <v>2121453</v>
      </c>
      <c r="I28" s="238">
        <v>1444116</v>
      </c>
      <c r="J28" s="238">
        <v>685845</v>
      </c>
      <c r="K28" s="238">
        <v>652856</v>
      </c>
      <c r="L28" s="238">
        <v>738923</v>
      </c>
      <c r="M28" s="238">
        <v>788370</v>
      </c>
      <c r="N28" s="238">
        <v>873975</v>
      </c>
      <c r="O28" s="238">
        <v>1044985</v>
      </c>
      <c r="P28" s="238">
        <v>1249605</v>
      </c>
      <c r="Q28" s="238">
        <v>1419554</v>
      </c>
      <c r="R28" s="238">
        <v>1459045</v>
      </c>
      <c r="S28" s="238">
        <v>1468546</v>
      </c>
      <c r="T28" s="238">
        <v>1561016</v>
      </c>
      <c r="U28" s="238">
        <v>1288882</v>
      </c>
      <c r="V28" s="238">
        <v>1504188</v>
      </c>
      <c r="W28" s="238">
        <v>1646895</v>
      </c>
      <c r="X28" s="238">
        <v>1840836</v>
      </c>
      <c r="Y28" s="238">
        <v>1813138</v>
      </c>
      <c r="Z28" s="238">
        <v>1795944</v>
      </c>
      <c r="AA28" s="238">
        <v>1758459</v>
      </c>
      <c r="AB28" s="238">
        <v>1768279</v>
      </c>
      <c r="AC28" s="238">
        <v>1821464</v>
      </c>
      <c r="AD28" s="238">
        <v>1900267</v>
      </c>
      <c r="AE28" s="238">
        <v>1950187</v>
      </c>
      <c r="AF28" s="238">
        <v>1792248</v>
      </c>
      <c r="AG28" s="238">
        <v>1845330</v>
      </c>
      <c r="AH28" s="238">
        <v>1930683</v>
      </c>
      <c r="AI28" s="238">
        <v>1990062</v>
      </c>
      <c r="AJ28" s="238">
        <v>1951438</v>
      </c>
    </row>
    <row r="29" spans="1:36" ht="15" customHeight="1">
      <c r="A29" s="238" t="s">
        <v>535</v>
      </c>
      <c r="B29" s="238">
        <v>216101</v>
      </c>
      <c r="C29" s="238">
        <v>273644</v>
      </c>
      <c r="D29" s="238">
        <v>347471</v>
      </c>
      <c r="E29" s="238">
        <v>367199</v>
      </c>
      <c r="F29" s="238">
        <v>453607</v>
      </c>
      <c r="G29" s="238">
        <v>510672</v>
      </c>
      <c r="H29" s="238">
        <v>631173</v>
      </c>
      <c r="I29" s="238">
        <v>684510</v>
      </c>
      <c r="J29" s="238">
        <v>494317</v>
      </c>
      <c r="K29" s="238">
        <v>474145</v>
      </c>
      <c r="L29" s="238">
        <v>429675</v>
      </c>
      <c r="M29" s="238">
        <v>402686</v>
      </c>
      <c r="N29" s="238">
        <v>390231</v>
      </c>
      <c r="O29" s="238">
        <v>378999</v>
      </c>
      <c r="P29" s="238">
        <v>400930</v>
      </c>
      <c r="Q29" s="238">
        <v>466328</v>
      </c>
      <c r="R29" s="238">
        <v>476192</v>
      </c>
      <c r="S29" s="238">
        <v>499885</v>
      </c>
      <c r="T29" s="238">
        <v>458287</v>
      </c>
      <c r="U29" s="238">
        <v>499211</v>
      </c>
      <c r="V29" s="238">
        <v>495033</v>
      </c>
      <c r="W29" s="238">
        <v>452317</v>
      </c>
      <c r="X29" s="238">
        <v>484060</v>
      </c>
      <c r="Y29" s="238">
        <v>487714</v>
      </c>
      <c r="Z29" s="238">
        <v>455702</v>
      </c>
      <c r="AA29" s="238">
        <v>585133</v>
      </c>
      <c r="AB29" s="238">
        <v>641321</v>
      </c>
      <c r="AC29" s="238">
        <v>632869</v>
      </c>
      <c r="AD29" s="238">
        <v>650678</v>
      </c>
      <c r="AE29" s="238">
        <v>651385</v>
      </c>
      <c r="AF29" s="238">
        <v>685129</v>
      </c>
      <c r="AG29" s="238">
        <v>708961</v>
      </c>
      <c r="AH29" s="238">
        <v>681448</v>
      </c>
      <c r="AI29" s="238">
        <v>652768</v>
      </c>
      <c r="AJ29" s="238">
        <v>682340</v>
      </c>
    </row>
    <row r="30" spans="1:36" s="237" customFormat="1" ht="15" customHeight="1">
      <c r="A30" s="181" t="s">
        <v>235</v>
      </c>
      <c r="B30" s="181">
        <v>38203</v>
      </c>
      <c r="C30" s="181">
        <v>46075</v>
      </c>
      <c r="D30" s="181">
        <v>37266</v>
      </c>
      <c r="E30" s="181">
        <v>26310</v>
      </c>
      <c r="F30" s="181">
        <v>43416</v>
      </c>
      <c r="G30" s="181">
        <v>82292</v>
      </c>
      <c r="H30" s="181">
        <v>47737</v>
      </c>
      <c r="I30" s="181">
        <v>-17695</v>
      </c>
      <c r="J30" s="181">
        <v>-98099</v>
      </c>
      <c r="K30" s="181">
        <v>-11803</v>
      </c>
      <c r="L30" s="181">
        <v>36909</v>
      </c>
      <c r="M30" s="181">
        <v>34017</v>
      </c>
      <c r="N30" s="181">
        <v>48038</v>
      </c>
      <c r="O30" s="181">
        <v>49545</v>
      </c>
      <c r="P30" s="181">
        <v>54189</v>
      </c>
      <c r="Q30" s="181">
        <v>187949</v>
      </c>
      <c r="R30" s="181">
        <v>11062</v>
      </c>
      <c r="S30" s="181">
        <v>3056</v>
      </c>
      <c r="T30" s="181">
        <v>138571</v>
      </c>
      <c r="U30" s="181">
        <v>-183422.42703532986</v>
      </c>
      <c r="V30" s="181">
        <v>107396</v>
      </c>
      <c r="W30" s="181">
        <v>68204</v>
      </c>
      <c r="X30" s="181">
        <v>92683</v>
      </c>
      <c r="Y30" s="181">
        <v>183078</v>
      </c>
      <c r="Z30" s="181">
        <v>-63572</v>
      </c>
      <c r="AA30" s="181">
        <v>-111915</v>
      </c>
      <c r="AB30" s="181">
        <v>-340739</v>
      </c>
      <c r="AC30" s="181">
        <v>-68590</v>
      </c>
      <c r="AD30" s="181">
        <v>258420</v>
      </c>
      <c r="AE30" s="181">
        <v>117390</v>
      </c>
      <c r="AF30" s="181">
        <v>127759</v>
      </c>
      <c r="AG30" s="181">
        <v>289706</v>
      </c>
      <c r="AH30" s="181">
        <v>234805</v>
      </c>
      <c r="AI30" s="181">
        <v>-8904</v>
      </c>
      <c r="AJ30" s="181">
        <v>-184333</v>
      </c>
    </row>
    <row r="31" spans="1:36" s="237" customFormat="1" ht="15" customHeight="1">
      <c r="A31" s="157" t="s">
        <v>538</v>
      </c>
      <c r="B31" s="157">
        <v>1597470</v>
      </c>
      <c r="C31" s="157">
        <v>1773357</v>
      </c>
      <c r="D31" s="157">
        <v>1895579</v>
      </c>
      <c r="E31" s="157">
        <v>2062540</v>
      </c>
      <c r="F31" s="157">
        <v>2316732</v>
      </c>
      <c r="G31" s="157">
        <v>2631670</v>
      </c>
      <c r="H31" s="157">
        <v>2769178</v>
      </c>
      <c r="I31" s="157">
        <v>2099903</v>
      </c>
      <c r="J31" s="157">
        <v>1072573</v>
      </c>
      <c r="K31" s="157">
        <v>1117218</v>
      </c>
      <c r="L31" s="157">
        <v>1206251</v>
      </c>
      <c r="M31" s="157">
        <v>1224680</v>
      </c>
      <c r="N31" s="157">
        <v>1312244</v>
      </c>
      <c r="O31" s="157">
        <v>1473530</v>
      </c>
      <c r="P31" s="157">
        <v>1704100</v>
      </c>
      <c r="Q31" s="157">
        <v>2073548</v>
      </c>
      <c r="R31" s="157">
        <v>1949179</v>
      </c>
      <c r="S31" s="157">
        <v>1974558</v>
      </c>
      <c r="T31" s="157">
        <v>2157168</v>
      </c>
      <c r="U31" s="157">
        <v>1621575</v>
      </c>
      <c r="V31" s="157">
        <v>2140248</v>
      </c>
      <c r="W31" s="157">
        <v>2196846</v>
      </c>
      <c r="X31" s="157">
        <v>2452199</v>
      </c>
      <c r="Y31" s="157">
        <v>2539572.8678834583</v>
      </c>
      <c r="Z31" s="157">
        <v>2226084.6179844313</v>
      </c>
      <c r="AA31" s="157">
        <v>2273756.8715958502</v>
      </c>
      <c r="AB31" s="157">
        <v>2188290</v>
      </c>
      <c r="AC31" s="157">
        <v>2428351</v>
      </c>
      <c r="AD31" s="157">
        <v>2823330</v>
      </c>
      <c r="AE31" s="157">
        <v>2728418</v>
      </c>
      <c r="AF31" s="157">
        <v>2600031</v>
      </c>
      <c r="AG31" s="157">
        <v>2933298</v>
      </c>
      <c r="AH31" s="157">
        <v>2707529</v>
      </c>
      <c r="AI31" s="157">
        <v>2291383</v>
      </c>
      <c r="AJ31" s="157">
        <v>2148331</v>
      </c>
    </row>
    <row r="32" spans="1:36">
      <c r="A32" s="57" t="s">
        <v>250</v>
      </c>
      <c r="B32" s="243"/>
      <c r="C32" s="243"/>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row>
    <row r="33" spans="1:36" s="246" customFormat="1">
      <c r="A33" s="245"/>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row>
    <row r="34" spans="1:36">
      <c r="A34" s="232" t="s">
        <v>540</v>
      </c>
      <c r="B34" s="233"/>
      <c r="C34" s="233"/>
      <c r="D34" s="233"/>
      <c r="E34" s="233"/>
      <c r="F34" s="233"/>
      <c r="G34" s="233"/>
      <c r="H34" s="233"/>
      <c r="I34" s="233"/>
      <c r="J34" s="233"/>
      <c r="K34" s="233"/>
      <c r="L34" s="233"/>
      <c r="M34" s="233"/>
      <c r="N34" s="233"/>
      <c r="O34" s="233"/>
      <c r="P34" s="233"/>
      <c r="Q34" s="233"/>
      <c r="R34" s="234"/>
      <c r="S34" s="234"/>
      <c r="T34" s="234"/>
      <c r="U34" s="234"/>
      <c r="V34" s="234"/>
      <c r="W34" s="234"/>
      <c r="X34" s="234"/>
      <c r="Y34" s="234"/>
      <c r="Z34" s="234"/>
      <c r="AA34" s="234"/>
      <c r="AB34" s="234"/>
      <c r="AC34" s="234"/>
      <c r="AD34" s="234"/>
      <c r="AE34" s="234"/>
      <c r="AF34" s="234"/>
      <c r="AG34" s="234"/>
      <c r="AH34" s="234"/>
      <c r="AI34" s="234"/>
      <c r="AJ34" s="234"/>
    </row>
    <row r="35" spans="1:36">
      <c r="A35" s="232" t="s">
        <v>252</v>
      </c>
      <c r="B35" s="233"/>
      <c r="C35" s="233"/>
      <c r="D35" s="233"/>
      <c r="E35" s="233"/>
      <c r="F35" s="233"/>
      <c r="G35" s="233"/>
      <c r="H35" s="233"/>
      <c r="I35" s="233"/>
      <c r="J35" s="233"/>
      <c r="K35" s="233"/>
      <c r="L35" s="233"/>
      <c r="M35" s="233"/>
      <c r="N35" s="233"/>
      <c r="O35" s="233"/>
      <c r="P35" s="233"/>
      <c r="Q35" s="242"/>
      <c r="R35" s="242"/>
      <c r="S35" s="242"/>
      <c r="T35" s="242"/>
      <c r="U35" s="242"/>
      <c r="V35" s="242"/>
      <c r="W35" s="242"/>
      <c r="X35" s="242"/>
      <c r="Y35" s="242"/>
      <c r="Z35" s="242"/>
      <c r="AA35" s="242"/>
      <c r="AB35" s="242"/>
      <c r="AC35" s="242"/>
      <c r="AD35" s="242"/>
      <c r="AE35" s="242"/>
      <c r="AF35" s="242"/>
      <c r="AG35" s="242"/>
      <c r="AH35" s="242"/>
      <c r="AI35" s="242"/>
      <c r="AJ35" s="242"/>
    </row>
    <row r="36" spans="1:36">
      <c r="A36" s="57" t="s">
        <v>219</v>
      </c>
      <c r="B36" s="57"/>
      <c r="C36" s="57"/>
      <c r="D36" s="57"/>
      <c r="E36" s="57"/>
      <c r="F36" s="57"/>
      <c r="G36" s="57"/>
      <c r="H36" s="57"/>
      <c r="I36" s="57"/>
      <c r="J36" s="57"/>
      <c r="K36" s="57"/>
      <c r="L36" s="57"/>
      <c r="M36" s="57"/>
      <c r="N36" s="57"/>
      <c r="O36" s="236"/>
      <c r="P36" s="236"/>
      <c r="Q36" s="57"/>
      <c r="R36" s="236"/>
      <c r="S36" s="57"/>
      <c r="T36" s="57"/>
      <c r="U36" s="57"/>
      <c r="V36" s="236"/>
      <c r="W36" s="236"/>
      <c r="X36" s="236"/>
      <c r="Y36" s="236"/>
      <c r="Z36" s="236"/>
      <c r="AA36" s="236"/>
      <c r="AB36" s="236"/>
      <c r="AC36" s="236"/>
      <c r="AD36" s="236"/>
      <c r="AE36" s="236"/>
      <c r="AF36" s="236"/>
      <c r="AG36" s="236"/>
      <c r="AH36" s="236"/>
      <c r="AI36" s="236"/>
      <c r="AJ36" s="236"/>
    </row>
    <row r="37" spans="1:36">
      <c r="A37" s="67"/>
      <c r="B37" s="39">
        <v>1990</v>
      </c>
      <c r="C37" s="39">
        <v>1991</v>
      </c>
      <c r="D37" s="39">
        <v>1992</v>
      </c>
      <c r="E37" s="39">
        <v>1993</v>
      </c>
      <c r="F37" s="39">
        <v>1994</v>
      </c>
      <c r="G37" s="39">
        <v>1995</v>
      </c>
      <c r="H37" s="39">
        <v>1996</v>
      </c>
      <c r="I37" s="39">
        <v>1997</v>
      </c>
      <c r="J37" s="39">
        <v>1998</v>
      </c>
      <c r="K37" s="39">
        <v>1999</v>
      </c>
      <c r="L37" s="39">
        <v>2000</v>
      </c>
      <c r="M37" s="39">
        <v>2001</v>
      </c>
      <c r="N37" s="39">
        <v>2002</v>
      </c>
      <c r="O37" s="39">
        <v>2003</v>
      </c>
      <c r="P37" s="39">
        <v>2004</v>
      </c>
      <c r="Q37" s="39" t="s">
        <v>226</v>
      </c>
      <c r="R37" s="39" t="s">
        <v>227</v>
      </c>
      <c r="S37" s="39" t="s">
        <v>228</v>
      </c>
      <c r="T37" s="39" t="s">
        <v>214</v>
      </c>
      <c r="U37" s="39">
        <v>2009</v>
      </c>
      <c r="V37" s="40" t="s">
        <v>215</v>
      </c>
      <c r="W37" s="40" t="s">
        <v>216</v>
      </c>
      <c r="X37" s="40">
        <v>2012</v>
      </c>
      <c r="Y37" s="40">
        <v>2013</v>
      </c>
      <c r="Z37" s="40">
        <v>2014</v>
      </c>
      <c r="AA37" s="40">
        <v>2015</v>
      </c>
      <c r="AB37" s="40">
        <v>2016</v>
      </c>
      <c r="AC37" s="40">
        <v>2017</v>
      </c>
      <c r="AD37" s="40">
        <v>2018</v>
      </c>
      <c r="AE37" s="40">
        <v>2019</v>
      </c>
      <c r="AF37" s="40" t="s">
        <v>229</v>
      </c>
      <c r="AG37" s="40" t="s">
        <v>217</v>
      </c>
      <c r="AH37" s="40" t="s">
        <v>218</v>
      </c>
      <c r="AI37" s="40" t="s">
        <v>230</v>
      </c>
      <c r="AJ37" s="40" t="s">
        <v>231</v>
      </c>
    </row>
    <row r="38" spans="1:36">
      <c r="A38" s="217" t="s">
        <v>292</v>
      </c>
      <c r="B38" s="223">
        <v>143.20240035592062</v>
      </c>
      <c r="C38" s="223">
        <v>160.90692295203291</v>
      </c>
      <c r="D38" s="223">
        <v>169.04502354179007</v>
      </c>
      <c r="E38" s="223">
        <v>184.45546036692718</v>
      </c>
      <c r="F38" s="223">
        <v>210.74635803341181</v>
      </c>
      <c r="G38" s="223">
        <v>226.74128068181577</v>
      </c>
      <c r="H38" s="223">
        <v>243.47376877386597</v>
      </c>
      <c r="I38" s="223">
        <v>183.63271012075577</v>
      </c>
      <c r="J38" s="223">
        <v>117.27332724669645</v>
      </c>
      <c r="K38" s="223">
        <v>104.05724250046914</v>
      </c>
      <c r="L38" s="223">
        <v>93.594060679412053</v>
      </c>
      <c r="M38" s="223">
        <v>94.775683534241551</v>
      </c>
      <c r="N38" s="223">
        <v>100</v>
      </c>
      <c r="O38" s="223">
        <v>103.62457117675214</v>
      </c>
      <c r="P38" s="223">
        <v>113.1743357588511</v>
      </c>
      <c r="Q38" s="223">
        <v>123.89855417774525</v>
      </c>
      <c r="R38" s="223">
        <v>128.53458945774813</v>
      </c>
      <c r="S38" s="223">
        <v>132.90178656146483</v>
      </c>
      <c r="T38" s="223">
        <v>124.5656945618781</v>
      </c>
      <c r="U38" s="223">
        <v>129.80413821023353</v>
      </c>
      <c r="V38" s="223">
        <v>142.14433763544699</v>
      </c>
      <c r="W38" s="223">
        <v>135.54103946544427</v>
      </c>
      <c r="X38" s="223">
        <v>145.87560066882719</v>
      </c>
      <c r="Y38" s="223">
        <v>145.88255883338988</v>
      </c>
      <c r="Z38" s="223">
        <v>142.90551866791208</v>
      </c>
      <c r="AA38" s="223">
        <v>165.33716524375711</v>
      </c>
      <c r="AB38" s="223">
        <v>178.55219572262641</v>
      </c>
      <c r="AC38" s="223">
        <v>174.85003046832659</v>
      </c>
      <c r="AD38" s="223">
        <v>180.40770627267986</v>
      </c>
      <c r="AE38" s="223">
        <v>183.19350233941921</v>
      </c>
      <c r="AF38" s="223">
        <v>186.56568191066975</v>
      </c>
      <c r="AG38" s="223">
        <v>190.79455913701884</v>
      </c>
      <c r="AH38" s="223">
        <v>186.60996113970512</v>
      </c>
      <c r="AI38" s="223">
        <v>185.64404138631934</v>
      </c>
      <c r="AJ38" s="223">
        <v>189.70128388678847</v>
      </c>
    </row>
    <row r="39" spans="1:36">
      <c r="A39" s="238" t="s">
        <v>534</v>
      </c>
      <c r="B39" s="247">
        <v>262.30894619804184</v>
      </c>
      <c r="C39" s="247">
        <v>287.63470613686439</v>
      </c>
      <c r="D39" s="247">
        <v>284.10341808961289</v>
      </c>
      <c r="E39" s="247">
        <v>304.99934596460156</v>
      </c>
      <c r="F39" s="247">
        <v>333.62395983216447</v>
      </c>
      <c r="G39" s="247">
        <v>349.13516396164334</v>
      </c>
      <c r="H39" s="247">
        <v>344.44623325920935</v>
      </c>
      <c r="I39" s="247">
        <v>175.52347987080287</v>
      </c>
      <c r="J39" s="247">
        <v>86.872503345642627</v>
      </c>
      <c r="K39" s="247">
        <v>66.637654327198817</v>
      </c>
      <c r="L39" s="247">
        <v>75.976273608162359</v>
      </c>
      <c r="M39" s="247">
        <v>83.156576074378918</v>
      </c>
      <c r="N39" s="247">
        <v>100</v>
      </c>
      <c r="O39" s="247">
        <v>118.04835837115</v>
      </c>
      <c r="P39" s="247">
        <v>135.61323365163057</v>
      </c>
      <c r="Q39" s="247">
        <v>144.07041445720094</v>
      </c>
      <c r="R39" s="247">
        <v>147.05583449885796</v>
      </c>
      <c r="S39" s="247">
        <v>145.08215690812312</v>
      </c>
      <c r="T39" s="247">
        <v>148.20794300836161</v>
      </c>
      <c r="U39" s="247">
        <v>137.36252679029613</v>
      </c>
      <c r="V39" s="247">
        <v>156.79240916454523</v>
      </c>
      <c r="W39" s="247">
        <v>167.31835424569593</v>
      </c>
      <c r="X39" s="247">
        <v>180.32158417435576</v>
      </c>
      <c r="Y39" s="247">
        <v>187.64024028254329</v>
      </c>
      <c r="Z39" s="247">
        <v>181.44602195546523</v>
      </c>
      <c r="AA39" s="247">
        <v>181.9793123572442</v>
      </c>
      <c r="AB39" s="247">
        <v>183.92984715695843</v>
      </c>
      <c r="AC39" s="247">
        <v>182.31991386856907</v>
      </c>
      <c r="AD39" s="247">
        <v>191.34308684583883</v>
      </c>
      <c r="AE39" s="247">
        <v>192.45695943974323</v>
      </c>
      <c r="AF39" s="247">
        <v>188.51866013302075</v>
      </c>
      <c r="AG39" s="247">
        <v>187.3368684785124</v>
      </c>
      <c r="AH39" s="247">
        <v>184.54866526468308</v>
      </c>
      <c r="AI39" s="247">
        <v>189.65315999718263</v>
      </c>
      <c r="AJ39" s="247">
        <v>186.57818741635893</v>
      </c>
    </row>
    <row r="40" spans="1:36">
      <c r="A40" s="238" t="s">
        <v>535</v>
      </c>
      <c r="B40" s="247">
        <v>56.661960021343262</v>
      </c>
      <c r="C40" s="247">
        <v>68.885323615139214</v>
      </c>
      <c r="D40" s="247">
        <v>85.530513943890526</v>
      </c>
      <c r="E40" s="247">
        <v>97.005775017513827</v>
      </c>
      <c r="F40" s="247">
        <v>121.6506894811922</v>
      </c>
      <c r="G40" s="247">
        <v>137.99750995473639</v>
      </c>
      <c r="H40" s="247">
        <v>170.30820662293968</v>
      </c>
      <c r="I40" s="247">
        <v>189.44562009749657</v>
      </c>
      <c r="J40" s="247">
        <v>139.29879454222734</v>
      </c>
      <c r="K40" s="247">
        <v>131.19888782817964</v>
      </c>
      <c r="L40" s="247">
        <v>106.38119471355405</v>
      </c>
      <c r="M40" s="247">
        <v>103.21056127652933</v>
      </c>
      <c r="N40" s="247">
        <v>100</v>
      </c>
      <c r="O40" s="247">
        <v>93.218074969963382</v>
      </c>
      <c r="P40" s="247">
        <v>96.992344744225903</v>
      </c>
      <c r="Q40" s="247">
        <v>109.31915774037469</v>
      </c>
      <c r="R40" s="247">
        <v>115.10506466495102</v>
      </c>
      <c r="S40" s="247">
        <v>123.87866292554915</v>
      </c>
      <c r="T40" s="247">
        <v>107.80153685884061</v>
      </c>
      <c r="U40" s="247">
        <v>123.52403111467643</v>
      </c>
      <c r="V40" s="247">
        <v>130.84098919407475</v>
      </c>
      <c r="W40" s="247">
        <v>112.28144045125723</v>
      </c>
      <c r="X40" s="247">
        <v>120.66919059009723</v>
      </c>
      <c r="Y40" s="247">
        <v>115.67566978950775</v>
      </c>
      <c r="Z40" s="247">
        <v>114.94281244441869</v>
      </c>
      <c r="AA40" s="247">
        <v>152.4709887947964</v>
      </c>
      <c r="AB40" s="247">
        <v>173.51913087982817</v>
      </c>
      <c r="AC40" s="247">
        <v>168.36372083906545</v>
      </c>
      <c r="AD40" s="247">
        <v>171.42546016835036</v>
      </c>
      <c r="AE40" s="247">
        <v>175.3826720436158</v>
      </c>
      <c r="AF40" s="247">
        <v>183.97078734069709</v>
      </c>
      <c r="AG40" s="247">
        <v>192.04891523319682</v>
      </c>
      <c r="AH40" s="247">
        <v>186.89205327099762</v>
      </c>
      <c r="AI40" s="247">
        <v>181.58310253832175</v>
      </c>
      <c r="AJ40" s="247">
        <v>190.7225850009257</v>
      </c>
    </row>
    <row r="41" spans="1:36">
      <c r="A41" s="217" t="s">
        <v>536</v>
      </c>
      <c r="B41" s="223">
        <v>108.15919629644171</v>
      </c>
      <c r="C41" s="223">
        <v>118.12232021804111</v>
      </c>
      <c r="D41" s="223">
        <v>130.46726156191022</v>
      </c>
      <c r="E41" s="223">
        <v>143.9049399766819</v>
      </c>
      <c r="F41" s="223">
        <v>156.49407615486186</v>
      </c>
      <c r="G41" s="223">
        <v>182.05668003893959</v>
      </c>
      <c r="H41" s="223">
        <v>194.11261318854659</v>
      </c>
      <c r="I41" s="223">
        <v>156.852076668823</v>
      </c>
      <c r="J41" s="223">
        <v>77.604839842874767</v>
      </c>
      <c r="K41" s="223">
        <v>79.571437432827452</v>
      </c>
      <c r="L41" s="223">
        <v>91.794471246659583</v>
      </c>
      <c r="M41" s="223">
        <v>93.816642466608357</v>
      </c>
      <c r="N41" s="223">
        <v>100</v>
      </c>
      <c r="O41" s="223">
        <v>118.05054288727162</v>
      </c>
      <c r="P41" s="223">
        <v>141.05460773752031</v>
      </c>
      <c r="Q41" s="223">
        <v>164.7218849967656</v>
      </c>
      <c r="R41" s="223">
        <v>168.14301791395076</v>
      </c>
      <c r="S41" s="223">
        <v>169.73566447199354</v>
      </c>
      <c r="T41" s="223">
        <v>181.35473065778163</v>
      </c>
      <c r="U41" s="223">
        <v>148.64882656090376</v>
      </c>
      <c r="V41" s="223">
        <v>167.63222156535346</v>
      </c>
      <c r="W41" s="223">
        <v>184.22645684562053</v>
      </c>
      <c r="X41" s="223">
        <v>206.59984327983162</v>
      </c>
      <c r="Y41" s="223">
        <v>203.56392803025031</v>
      </c>
      <c r="Z41" s="223">
        <v>198.89966744435995</v>
      </c>
      <c r="AA41" s="223">
        <v>197.06852266555944</v>
      </c>
      <c r="AB41" s="223">
        <v>197.45639875282143</v>
      </c>
      <c r="AC41" s="223">
        <v>205.33000482313281</v>
      </c>
      <c r="AD41" s="223">
        <v>214.20608828738278</v>
      </c>
      <c r="AE41" s="223">
        <v>218.9299734284626</v>
      </c>
      <c r="AF41" s="223">
        <v>200.9408273761525</v>
      </c>
      <c r="AG41" s="223">
        <v>208.13083982008834</v>
      </c>
      <c r="AH41" s="223">
        <v>217.9871205897135</v>
      </c>
      <c r="AI41" s="223">
        <v>222.45908882033268</v>
      </c>
      <c r="AJ41" s="223">
        <v>218.86161406582508</v>
      </c>
    </row>
    <row r="42" spans="1:36">
      <c r="A42" s="238" t="s">
        <v>534</v>
      </c>
      <c r="B42" s="193">
        <v>118.17926005133228</v>
      </c>
      <c r="C42" s="193">
        <v>126.0623007098543</v>
      </c>
      <c r="D42" s="193">
        <v>136.04780149553696</v>
      </c>
      <c r="E42" s="193">
        <v>154.42892496989825</v>
      </c>
      <c r="F42" s="193">
        <v>166.68735162001695</v>
      </c>
      <c r="G42" s="193">
        <v>195.13883849297036</v>
      </c>
      <c r="H42" s="193">
        <v>204.58702416585089</v>
      </c>
      <c r="I42" s="193">
        <v>160.94335235460429</v>
      </c>
      <c r="J42" s="193">
        <v>75.205306801301518</v>
      </c>
      <c r="K42" s="193">
        <v>77.082503343409229</v>
      </c>
      <c r="L42" s="193">
        <v>87.047862217476364</v>
      </c>
      <c r="M42" s="193">
        <v>92.22077904767265</v>
      </c>
      <c r="N42" s="193">
        <v>100</v>
      </c>
      <c r="O42" s="193">
        <v>120.01409933813086</v>
      </c>
      <c r="P42" s="193">
        <v>145.20215222249703</v>
      </c>
      <c r="Q42" s="193">
        <v>168.10957792328003</v>
      </c>
      <c r="R42" s="193">
        <v>173.09899601456732</v>
      </c>
      <c r="S42" s="193">
        <v>175.13540251981237</v>
      </c>
      <c r="T42" s="193">
        <v>188.07954277860634</v>
      </c>
      <c r="U42" s="193">
        <v>150.43875303794826</v>
      </c>
      <c r="V42" s="193">
        <v>176.65952319948343</v>
      </c>
      <c r="W42" s="193">
        <v>194.73718507899036</v>
      </c>
      <c r="X42" s="193">
        <v>219.69538320727361</v>
      </c>
      <c r="Y42" s="193">
        <v>213.31735803284616</v>
      </c>
      <c r="Z42" s="193">
        <v>212.69710563692132</v>
      </c>
      <c r="AA42" s="193">
        <v>206.8996414443528</v>
      </c>
      <c r="AB42" s="193">
        <v>207.77048291714124</v>
      </c>
      <c r="AC42" s="193">
        <v>216.12789521466692</v>
      </c>
      <c r="AD42" s="193">
        <v>225.14495511760066</v>
      </c>
      <c r="AE42" s="193">
        <v>232.22868771002763</v>
      </c>
      <c r="AF42" s="193">
        <v>209.70632796660004</v>
      </c>
      <c r="AG42" s="193">
        <v>217.93370645237258</v>
      </c>
      <c r="AH42" s="193">
        <v>231.42730621185447</v>
      </c>
      <c r="AI42" s="193">
        <v>238.7115693066888</v>
      </c>
      <c r="AJ42" s="193">
        <v>233.8997258626589</v>
      </c>
    </row>
    <row r="43" spans="1:36">
      <c r="A43" s="238" t="s">
        <v>535</v>
      </c>
      <c r="B43" s="247">
        <v>53.505499677514948</v>
      </c>
      <c r="C43" s="247">
        <v>75.865915944706884</v>
      </c>
      <c r="D43" s="247">
        <v>102.3314797705998</v>
      </c>
      <c r="E43" s="247">
        <v>87.03610089424231</v>
      </c>
      <c r="F43" s="247">
        <v>101.85559642303063</v>
      </c>
      <c r="G43" s="247">
        <v>111.5257900883783</v>
      </c>
      <c r="H43" s="247">
        <v>138.56572594000031</v>
      </c>
      <c r="I43" s="247">
        <v>136.66132096850103</v>
      </c>
      <c r="J43" s="247">
        <v>92.04943608694893</v>
      </c>
      <c r="K43" s="247">
        <v>94.540415221294467</v>
      </c>
      <c r="L43" s="247">
        <v>119.36130528003905</v>
      </c>
      <c r="M43" s="247">
        <v>103.14815137622675</v>
      </c>
      <c r="N43" s="247">
        <v>100</v>
      </c>
      <c r="O43" s="247">
        <v>106.49502327121864</v>
      </c>
      <c r="P43" s="247">
        <v>116.67247720815102</v>
      </c>
      <c r="Q43" s="247">
        <v>144.79230219464151</v>
      </c>
      <c r="R43" s="247">
        <v>138.98321334565165</v>
      </c>
      <c r="S43" s="247">
        <v>137.97915177715407</v>
      </c>
      <c r="T43" s="247">
        <v>141.96663587079675</v>
      </c>
      <c r="U43" s="247">
        <v>137.52331479770595</v>
      </c>
      <c r="V43" s="247">
        <v>115.11670472571335</v>
      </c>
      <c r="W43" s="247">
        <v>123.14135304269</v>
      </c>
      <c r="X43" s="247">
        <v>130.5210312549026</v>
      </c>
      <c r="Y43" s="247">
        <v>146.68799135391421</v>
      </c>
      <c r="Z43" s="247">
        <v>119.04143497132492</v>
      </c>
      <c r="AA43" s="247">
        <v>140.13370055955508</v>
      </c>
      <c r="AB43" s="247">
        <v>137.76299963393581</v>
      </c>
      <c r="AC43" s="247">
        <v>142.83908867467352</v>
      </c>
      <c r="AD43" s="247">
        <v>150.92213293356801</v>
      </c>
      <c r="AE43" s="247">
        <v>141.73653842801605</v>
      </c>
      <c r="AF43" s="247">
        <v>150.31376924015541</v>
      </c>
      <c r="AG43" s="247">
        <v>151.41370474314493</v>
      </c>
      <c r="AH43" s="247">
        <v>139.91406209144623</v>
      </c>
      <c r="AI43" s="247">
        <v>127.9376645109557</v>
      </c>
      <c r="AJ43" s="247">
        <v>131.50504645527909</v>
      </c>
    </row>
    <row r="44" spans="1:36">
      <c r="A44" s="217" t="s">
        <v>537</v>
      </c>
      <c r="B44" s="223">
        <v>122.86533998414811</v>
      </c>
      <c r="C44" s="223">
        <v>136.07473781962744</v>
      </c>
      <c r="D44" s="223">
        <v>146.51196086713711</v>
      </c>
      <c r="E44" s="223">
        <v>160.72016744106574</v>
      </c>
      <c r="F44" s="223">
        <v>179.24531286831416</v>
      </c>
      <c r="G44" s="223">
        <v>200.52151310783211</v>
      </c>
      <c r="H44" s="223">
        <v>214.530543281712</v>
      </c>
      <c r="I44" s="223">
        <v>167.78491796431911</v>
      </c>
      <c r="J44" s="223">
        <v>93.915153068408145</v>
      </c>
      <c r="K44" s="223">
        <v>89.698672526471157</v>
      </c>
      <c r="L44" s="223">
        <v>92.472271133027363</v>
      </c>
      <c r="M44" s="223">
        <v>94.168909180940446</v>
      </c>
      <c r="N44" s="223">
        <v>100</v>
      </c>
      <c r="O44" s="223">
        <v>112.63868388537944</v>
      </c>
      <c r="P44" s="223">
        <v>130.50847725766212</v>
      </c>
      <c r="Q44" s="223">
        <v>149.14436413052937</v>
      </c>
      <c r="R44" s="223">
        <v>153.04143470288861</v>
      </c>
      <c r="S44" s="223">
        <v>155.72707296121044</v>
      </c>
      <c r="T44" s="223">
        <v>159.3646130456587</v>
      </c>
      <c r="U44" s="223">
        <v>142.04061679821169</v>
      </c>
      <c r="V44" s="223">
        <v>158.51617537015329</v>
      </c>
      <c r="W44" s="223">
        <v>166.2349332308184</v>
      </c>
      <c r="X44" s="223">
        <v>184.06628350126482</v>
      </c>
      <c r="Y44" s="223">
        <v>182.20456159834711</v>
      </c>
      <c r="Z44" s="223">
        <v>178.17626241292956</v>
      </c>
      <c r="AA44" s="223">
        <v>185.95584896765246</v>
      </c>
      <c r="AB44" s="223">
        <v>191.30924865093192</v>
      </c>
      <c r="AC44" s="223">
        <v>194.83762931041306</v>
      </c>
      <c r="AD44" s="223">
        <v>202.50497149989801</v>
      </c>
      <c r="AE44" s="223">
        <v>206.51547295298397</v>
      </c>
      <c r="AF44" s="223">
        <v>196.72134130038938</v>
      </c>
      <c r="AG44" s="223">
        <v>202.82952303659377</v>
      </c>
      <c r="AH44" s="223">
        <v>207.40535956956387</v>
      </c>
      <c r="AI44" s="223">
        <v>209.86437336953003</v>
      </c>
      <c r="AJ44" s="223">
        <v>209.13909600175927</v>
      </c>
    </row>
    <row r="45" spans="1:36">
      <c r="A45" s="238" t="s">
        <v>534</v>
      </c>
      <c r="B45" s="247">
        <v>157.81401069824653</v>
      </c>
      <c r="C45" s="247">
        <v>170.42741497182416</v>
      </c>
      <c r="D45" s="247">
        <v>176.61180239709375</v>
      </c>
      <c r="E45" s="247">
        <v>195.5497582882806</v>
      </c>
      <c r="F45" s="247">
        <v>212.31133613661723</v>
      </c>
      <c r="G45" s="247">
        <v>237.09156440401617</v>
      </c>
      <c r="H45" s="247">
        <v>242.73611945421783</v>
      </c>
      <c r="I45" s="247">
        <v>165.2353900283189</v>
      </c>
      <c r="J45" s="247">
        <v>78.474212649103237</v>
      </c>
      <c r="K45" s="247">
        <v>74.699619554335072</v>
      </c>
      <c r="L45" s="247">
        <v>84.547384078491945</v>
      </c>
      <c r="M45" s="247">
        <v>90.205097399811208</v>
      </c>
      <c r="N45" s="247">
        <v>100</v>
      </c>
      <c r="O45" s="247">
        <v>119.56692125060785</v>
      </c>
      <c r="P45" s="247">
        <v>142.97949026001888</v>
      </c>
      <c r="Q45" s="247">
        <v>162.42501215709831</v>
      </c>
      <c r="R45" s="247">
        <v>166.94356245888039</v>
      </c>
      <c r="S45" s="247">
        <v>168.03066449269141</v>
      </c>
      <c r="T45" s="247">
        <v>178.6110586687262</v>
      </c>
      <c r="U45" s="247">
        <v>147.47355473554734</v>
      </c>
      <c r="V45" s="247">
        <v>172.10881318115506</v>
      </c>
      <c r="W45" s="247">
        <v>188.43731228009955</v>
      </c>
      <c r="X45" s="247">
        <v>210.62799279155581</v>
      </c>
      <c r="Y45" s="247">
        <v>207.45879458794587</v>
      </c>
      <c r="Z45" s="247">
        <v>205.49146142624215</v>
      </c>
      <c r="AA45" s="247">
        <v>201.20243714065046</v>
      </c>
      <c r="AB45" s="247">
        <v>202.32603907434421</v>
      </c>
      <c r="AC45" s="247">
        <v>208.4114534168597</v>
      </c>
      <c r="AD45" s="247">
        <v>217.42807288537998</v>
      </c>
      <c r="AE45" s="247">
        <v>223.13990674790466</v>
      </c>
      <c r="AF45" s="247">
        <v>205.06856603449754</v>
      </c>
      <c r="AG45" s="247">
        <v>211.14219514288163</v>
      </c>
      <c r="AH45" s="247">
        <v>220.90826396636055</v>
      </c>
      <c r="AI45" s="247">
        <v>227.7023942332446</v>
      </c>
      <c r="AJ45" s="247">
        <v>223.2830458537143</v>
      </c>
    </row>
    <row r="46" spans="1:36">
      <c r="A46" s="238" t="s">
        <v>535</v>
      </c>
      <c r="B46" s="247">
        <v>55.377712175608806</v>
      </c>
      <c r="C46" s="247">
        <v>70.123593461308815</v>
      </c>
      <c r="D46" s="247">
        <v>89.042387713943796</v>
      </c>
      <c r="E46" s="247">
        <v>94.097854860326322</v>
      </c>
      <c r="F46" s="247">
        <v>116.24063695605938</v>
      </c>
      <c r="G46" s="247">
        <v>130.86402669188251</v>
      </c>
      <c r="H46" s="247">
        <v>161.74342889211778</v>
      </c>
      <c r="I46" s="247">
        <v>175.41148704229036</v>
      </c>
      <c r="J46" s="247">
        <v>126.67291937339679</v>
      </c>
      <c r="K46" s="247">
        <v>121.50367346520395</v>
      </c>
      <c r="L46" s="247">
        <v>110.10785919109451</v>
      </c>
      <c r="M46" s="247">
        <v>103.1916992755573</v>
      </c>
      <c r="N46" s="247">
        <v>100</v>
      </c>
      <c r="O46" s="247">
        <v>97.121704836366149</v>
      </c>
      <c r="P46" s="247">
        <v>102.74170939776697</v>
      </c>
      <c r="Q46" s="247">
        <v>119.50050098531382</v>
      </c>
      <c r="R46" s="247">
        <v>122.02823455850508</v>
      </c>
      <c r="S46" s="247">
        <v>128.09976654853148</v>
      </c>
      <c r="T46" s="247">
        <v>117.43992660757343</v>
      </c>
      <c r="U46" s="247">
        <v>127.92704833803565</v>
      </c>
      <c r="V46" s="247">
        <v>126.85640043973952</v>
      </c>
      <c r="W46" s="247">
        <v>115.91006352647531</v>
      </c>
      <c r="X46" s="247">
        <v>124.04447622049501</v>
      </c>
      <c r="Y46" s="247">
        <v>124.98084467917718</v>
      </c>
      <c r="Z46" s="247">
        <v>116.77749845604269</v>
      </c>
      <c r="AA46" s="247">
        <v>149.94528881611146</v>
      </c>
      <c r="AB46" s="247">
        <v>164.34393987151199</v>
      </c>
      <c r="AC46" s="247">
        <v>162.17804326155533</v>
      </c>
      <c r="AD46" s="247">
        <v>166.74175039912257</v>
      </c>
      <c r="AE46" s="247">
        <v>166.92292513921242</v>
      </c>
      <c r="AF46" s="247">
        <v>175.57011103679616</v>
      </c>
      <c r="AG46" s="247">
        <v>181.67726295450643</v>
      </c>
      <c r="AH46" s="247">
        <v>174.62682359935525</v>
      </c>
      <c r="AI46" s="247">
        <v>167.27733060674319</v>
      </c>
      <c r="AJ46" s="247">
        <v>174.85540615686605</v>
      </c>
    </row>
    <row r="47" spans="1:36" s="237" customFormat="1">
      <c r="A47" s="181" t="s">
        <v>235</v>
      </c>
      <c r="B47" s="248">
        <v>0</v>
      </c>
      <c r="C47" s="248">
        <v>0</v>
      </c>
      <c r="D47" s="248">
        <v>0</v>
      </c>
      <c r="E47" s="248">
        <v>0</v>
      </c>
      <c r="F47" s="248">
        <v>0</v>
      </c>
      <c r="G47" s="248">
        <v>0</v>
      </c>
      <c r="H47" s="248">
        <v>0</v>
      </c>
      <c r="I47" s="248">
        <v>0</v>
      </c>
      <c r="J47" s="248">
        <v>0</v>
      </c>
      <c r="K47" s="248">
        <v>0</v>
      </c>
      <c r="L47" s="248">
        <v>0</v>
      </c>
      <c r="M47" s="248">
        <v>0</v>
      </c>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row>
    <row r="48" spans="1:36">
      <c r="A48" s="157" t="s">
        <v>538</v>
      </c>
      <c r="B48" s="160">
        <v>121.73574426707228</v>
      </c>
      <c r="C48" s="160">
        <v>135.13927287912918</v>
      </c>
      <c r="D48" s="160">
        <v>144.45324192756834</v>
      </c>
      <c r="E48" s="160">
        <v>157.17656167602976</v>
      </c>
      <c r="F48" s="160">
        <v>176.54734942586896</v>
      </c>
      <c r="G48" s="160">
        <v>200.54730675087865</v>
      </c>
      <c r="H48" s="160">
        <v>211.02615062442652</v>
      </c>
      <c r="I48" s="160">
        <v>160.0238217892404</v>
      </c>
      <c r="J48" s="160">
        <v>81.735789990276203</v>
      </c>
      <c r="K48" s="160">
        <v>85.137977388351558</v>
      </c>
      <c r="L48" s="160">
        <v>91.922767412158109</v>
      </c>
      <c r="M48" s="160">
        <v>93.327155620448636</v>
      </c>
      <c r="N48" s="160">
        <v>100</v>
      </c>
      <c r="O48" s="160">
        <v>112.29085444475265</v>
      </c>
      <c r="P48" s="160">
        <v>129.86151965640536</v>
      </c>
      <c r="Q48" s="160">
        <v>158.01543005721499</v>
      </c>
      <c r="R48" s="160">
        <v>148.53784814409516</v>
      </c>
      <c r="S48" s="160">
        <v>150.47186346441669</v>
      </c>
      <c r="T48" s="160">
        <v>164.38772057635623</v>
      </c>
      <c r="U48" s="160">
        <v>123.57267398441145</v>
      </c>
      <c r="V48" s="160">
        <v>163.09832622591532</v>
      </c>
      <c r="W48" s="160">
        <v>167.4113960513441</v>
      </c>
      <c r="X48" s="160">
        <v>186.87065820076143</v>
      </c>
      <c r="Y48" s="160">
        <v>193.52901349775334</v>
      </c>
      <c r="Z48" s="160">
        <v>169.63953487190122</v>
      </c>
      <c r="AA48" s="160">
        <v>173.27241516027891</v>
      </c>
      <c r="AB48" s="160">
        <v>166.75938316349703</v>
      </c>
      <c r="AC48" s="160">
        <v>185.05331325576645</v>
      </c>
      <c r="AD48" s="160">
        <v>215.15282218855637</v>
      </c>
      <c r="AE48" s="160">
        <v>207.9200209717095</v>
      </c>
      <c r="AF48" s="160">
        <v>198.1362460030299</v>
      </c>
      <c r="AG48" s="160">
        <v>223.53297100234406</v>
      </c>
      <c r="AH48" s="160">
        <v>206.32816762736198</v>
      </c>
      <c r="AI48" s="160">
        <v>174.61562026574325</v>
      </c>
      <c r="AJ48" s="160">
        <v>163.71429398800831</v>
      </c>
    </row>
    <row r="49" spans="1:41" s="140" customFormat="1" ht="12" customHeight="1">
      <c r="A49" s="271"/>
      <c r="B49" s="271"/>
      <c r="C49" s="271"/>
      <c r="D49" s="271"/>
      <c r="E49" s="271"/>
      <c r="F49" s="271"/>
      <c r="G49" s="271"/>
      <c r="H49" s="271"/>
      <c r="I49" s="271"/>
      <c r="J49" s="271"/>
      <c r="K49" s="271"/>
      <c r="L49" s="271"/>
      <c r="M49" s="271"/>
      <c r="N49" s="271"/>
      <c r="O49" s="271"/>
      <c r="P49" s="271"/>
      <c r="Q49" s="271"/>
      <c r="R49" s="271"/>
      <c r="S49" s="271"/>
      <c r="T49" s="271"/>
      <c r="U49" s="271"/>
      <c r="V49" s="271"/>
      <c r="W49" s="271"/>
      <c r="X49" s="271"/>
      <c r="Y49" s="271"/>
      <c r="Z49" s="271"/>
      <c r="AA49" s="271"/>
      <c r="AB49" s="271"/>
      <c r="AC49" s="271"/>
      <c r="AD49" s="271"/>
      <c r="AE49" s="271"/>
      <c r="AF49" s="271"/>
      <c r="AG49" s="271"/>
      <c r="AH49" s="271"/>
      <c r="AI49" s="271"/>
      <c r="AJ49" s="271"/>
      <c r="AK49" s="271"/>
      <c r="AL49" s="271"/>
      <c r="AM49" s="271"/>
      <c r="AN49" s="271"/>
      <c r="AO49" s="271"/>
    </row>
    <row r="51" spans="1:41">
      <c r="A51" s="232" t="s">
        <v>541</v>
      </c>
      <c r="B51" s="233"/>
      <c r="C51" s="233"/>
      <c r="D51" s="233"/>
      <c r="E51" s="233"/>
      <c r="F51" s="233"/>
      <c r="G51" s="233"/>
      <c r="H51" s="233"/>
      <c r="I51" s="233"/>
      <c r="J51" s="233"/>
      <c r="K51" s="233"/>
      <c r="L51" s="233"/>
      <c r="M51" s="233"/>
      <c r="N51" s="233"/>
      <c r="O51" s="233"/>
      <c r="P51" s="233"/>
      <c r="Q51" s="233"/>
      <c r="R51" s="234"/>
      <c r="S51" s="234"/>
      <c r="T51" s="234"/>
      <c r="U51" s="234"/>
      <c r="V51" s="234"/>
      <c r="W51" s="234"/>
      <c r="X51" s="234"/>
      <c r="Y51" s="234"/>
      <c r="Z51" s="234"/>
      <c r="AA51" s="234"/>
      <c r="AB51" s="234"/>
      <c r="AC51" s="234"/>
      <c r="AD51" s="234"/>
      <c r="AE51" s="234"/>
      <c r="AF51" s="234"/>
      <c r="AG51" s="234"/>
      <c r="AH51" s="234"/>
      <c r="AI51" s="234"/>
      <c r="AJ51" s="234"/>
    </row>
    <row r="52" spans="1:41">
      <c r="A52" s="232" t="s">
        <v>246</v>
      </c>
      <c r="B52" s="233"/>
      <c r="C52" s="233"/>
      <c r="D52" s="233"/>
      <c r="E52" s="233"/>
      <c r="F52" s="233"/>
      <c r="G52" s="233"/>
      <c r="H52" s="233"/>
      <c r="I52" s="233"/>
      <c r="J52" s="233"/>
      <c r="K52" s="233"/>
      <c r="L52" s="233"/>
      <c r="M52" s="233"/>
      <c r="N52" s="233"/>
      <c r="O52" s="233"/>
      <c r="P52" s="233"/>
      <c r="Q52" s="242"/>
      <c r="R52" s="242"/>
      <c r="S52" s="242"/>
      <c r="T52" s="242"/>
      <c r="U52" s="242"/>
      <c r="V52" s="242"/>
      <c r="W52" s="242"/>
      <c r="X52" s="242"/>
      <c r="Y52" s="242"/>
      <c r="Z52" s="242"/>
      <c r="AA52" s="242"/>
      <c r="AB52" s="242"/>
      <c r="AC52" s="242"/>
      <c r="AD52" s="242"/>
      <c r="AE52" s="242"/>
      <c r="AF52" s="242"/>
      <c r="AG52" s="242"/>
      <c r="AH52" s="242"/>
      <c r="AI52" s="242"/>
      <c r="AJ52" s="242"/>
    </row>
    <row r="53" spans="1:41">
      <c r="A53" s="57" t="s">
        <v>219</v>
      </c>
      <c r="B53" s="57"/>
      <c r="C53" s="57"/>
      <c r="D53" s="57"/>
      <c r="E53" s="57"/>
      <c r="F53" s="57"/>
      <c r="G53" s="57"/>
      <c r="H53" s="57"/>
      <c r="I53" s="57"/>
      <c r="J53" s="57"/>
      <c r="K53" s="57"/>
      <c r="L53" s="57"/>
      <c r="M53" s="57"/>
      <c r="N53" s="57"/>
      <c r="O53" s="236"/>
      <c r="P53" s="236"/>
      <c r="Q53" s="57"/>
      <c r="R53" s="236"/>
      <c r="S53" s="57"/>
      <c r="T53" s="57"/>
      <c r="U53" s="57"/>
      <c r="V53" s="249"/>
      <c r="X53" s="249"/>
      <c r="Y53" s="249"/>
      <c r="Z53" s="249"/>
      <c r="AA53" s="249"/>
      <c r="AB53" s="249"/>
      <c r="AC53" s="249"/>
      <c r="AD53" s="249"/>
      <c r="AE53" s="249"/>
      <c r="AF53" s="249"/>
      <c r="AG53" s="249"/>
      <c r="AH53" s="249"/>
      <c r="AI53" s="38"/>
      <c r="AJ53" s="38" t="s">
        <v>254</v>
      </c>
    </row>
    <row r="54" spans="1:41">
      <c r="A54" s="67"/>
      <c r="B54" s="39">
        <v>1990</v>
      </c>
      <c r="C54" s="39">
        <v>1991</v>
      </c>
      <c r="D54" s="39">
        <v>1992</v>
      </c>
      <c r="E54" s="39">
        <v>1993</v>
      </c>
      <c r="F54" s="39">
        <v>1994</v>
      </c>
      <c r="G54" s="39">
        <v>1995</v>
      </c>
      <c r="H54" s="39">
        <v>1996</v>
      </c>
      <c r="I54" s="39">
        <v>1997</v>
      </c>
      <c r="J54" s="39">
        <v>1998</v>
      </c>
      <c r="K54" s="39">
        <v>1999</v>
      </c>
      <c r="L54" s="39">
        <v>2000</v>
      </c>
      <c r="M54" s="39">
        <v>2001</v>
      </c>
      <c r="N54" s="39">
        <v>2002</v>
      </c>
      <c r="O54" s="39">
        <v>2003</v>
      </c>
      <c r="P54" s="39">
        <v>2004</v>
      </c>
      <c r="Q54" s="39" t="s">
        <v>226</v>
      </c>
      <c r="R54" s="39" t="s">
        <v>227</v>
      </c>
      <c r="S54" s="39" t="s">
        <v>228</v>
      </c>
      <c r="T54" s="39" t="s">
        <v>214</v>
      </c>
      <c r="U54" s="39">
        <v>2009</v>
      </c>
      <c r="V54" s="40" t="s">
        <v>215</v>
      </c>
      <c r="W54" s="40" t="s">
        <v>216</v>
      </c>
      <c r="X54" s="40">
        <v>2012</v>
      </c>
      <c r="Y54" s="40">
        <v>2013</v>
      </c>
      <c r="Z54" s="40">
        <v>2014</v>
      </c>
      <c r="AA54" s="40">
        <v>2015</v>
      </c>
      <c r="AB54" s="40">
        <v>2016</v>
      </c>
      <c r="AC54" s="40">
        <v>2017</v>
      </c>
      <c r="AD54" s="40">
        <v>2018</v>
      </c>
      <c r="AE54" s="40">
        <v>2019</v>
      </c>
      <c r="AF54" s="40" t="s">
        <v>229</v>
      </c>
      <c r="AG54" s="40" t="s">
        <v>217</v>
      </c>
      <c r="AH54" s="40" t="s">
        <v>218</v>
      </c>
      <c r="AI54" s="40" t="s">
        <v>230</v>
      </c>
      <c r="AJ54" s="40" t="s">
        <v>231</v>
      </c>
    </row>
    <row r="55" spans="1:41">
      <c r="A55" s="217" t="s">
        <v>292</v>
      </c>
      <c r="B55" s="223"/>
      <c r="C55" s="223">
        <v>12.363286196396729</v>
      </c>
      <c r="D55" s="223">
        <v>5.0576447802579452</v>
      </c>
      <c r="E55" s="223">
        <v>9.1161730184428933</v>
      </c>
      <c r="F55" s="223">
        <v>14.253249870828213</v>
      </c>
      <c r="G55" s="223">
        <v>7.5896555450168677</v>
      </c>
      <c r="H55" s="223">
        <v>7.3795508439112893</v>
      </c>
      <c r="I55" s="223">
        <v>-24.578031117877629</v>
      </c>
      <c r="J55" s="223">
        <v>-36.137016564435484</v>
      </c>
      <c r="K55" s="223">
        <v>-11.269471973303808</v>
      </c>
      <c r="L55" s="223">
        <v>-10.055217272368054</v>
      </c>
      <c r="M55" s="223">
        <v>1.2624976908277574</v>
      </c>
      <c r="N55" s="223">
        <v>5.5122962672919726</v>
      </c>
      <c r="O55" s="223">
        <v>3.6245711767521414</v>
      </c>
      <c r="P55" s="223">
        <v>9.2157337527698502</v>
      </c>
      <c r="Q55" s="223">
        <v>9.4758395063568486</v>
      </c>
      <c r="R55" s="223">
        <v>3.7417993379906562</v>
      </c>
      <c r="S55" s="223">
        <v>3.3976823842832573</v>
      </c>
      <c r="T55" s="223">
        <v>-6.2723701578920696</v>
      </c>
      <c r="U55" s="223">
        <v>4.2053662260544939</v>
      </c>
      <c r="V55" s="223">
        <v>9.5067842946786669</v>
      </c>
      <c r="W55" s="223">
        <v>-4.6454880158068477</v>
      </c>
      <c r="X55" s="223">
        <v>7.6246731205110052</v>
      </c>
      <c r="Y55" s="223">
        <v>4.7699303590320596E-3</v>
      </c>
      <c r="Z55" s="223">
        <v>-2.0407101364857709</v>
      </c>
      <c r="AA55" s="223">
        <v>15.6968371725184</v>
      </c>
      <c r="AB55" s="223">
        <v>7.992776735579298</v>
      </c>
      <c r="AC55" s="223">
        <v>-2.0734358596468923</v>
      </c>
      <c r="AD55" s="223">
        <v>3.1785386536492695</v>
      </c>
      <c r="AE55" s="223">
        <v>1.5441668897051954</v>
      </c>
      <c r="AF55" s="223">
        <v>1.8407746607751392</v>
      </c>
      <c r="AG55" s="223">
        <v>2.2666962021310724</v>
      </c>
      <c r="AH55" s="223">
        <v>-2.1932480759624582</v>
      </c>
      <c r="AI55" s="223">
        <v>-0.51761425139713424</v>
      </c>
      <c r="AJ55" s="223">
        <v>2.1854956777342238</v>
      </c>
    </row>
    <row r="56" spans="1:41">
      <c r="A56" s="238" t="s">
        <v>534</v>
      </c>
      <c r="B56" s="250"/>
      <c r="C56" s="247">
        <v>9.654935642073653</v>
      </c>
      <c r="D56" s="247">
        <v>-1.2276988735744681</v>
      </c>
      <c r="E56" s="247">
        <v>7.3550427571404953</v>
      </c>
      <c r="F56" s="247">
        <v>9.3851394261301522</v>
      </c>
      <c r="G56" s="247">
        <v>4.6493076028718292</v>
      </c>
      <c r="H56" s="247">
        <v>-1.3430130180038589</v>
      </c>
      <c r="I56" s="247">
        <v>-49.041835002818992</v>
      </c>
      <c r="J56" s="247">
        <v>-50.506619735669176</v>
      </c>
      <c r="K56" s="247">
        <v>-23.292581932322946</v>
      </c>
      <c r="L56" s="247">
        <v>14.014027617343515</v>
      </c>
      <c r="M56" s="247">
        <v>9.4507168162103312</v>
      </c>
      <c r="N56" s="247">
        <v>20.255071481725722</v>
      </c>
      <c r="O56" s="247">
        <v>18.048358371150002</v>
      </c>
      <c r="P56" s="247">
        <v>14.879389703375395</v>
      </c>
      <c r="Q56" s="247">
        <v>6.2362503848964792</v>
      </c>
      <c r="R56" s="247">
        <v>2.0721950810684433</v>
      </c>
      <c r="S56" s="247">
        <v>-1.3421280409993983</v>
      </c>
      <c r="T56" s="247">
        <v>2.1544938170570305</v>
      </c>
      <c r="U56" s="247">
        <v>-7.3177024104933395</v>
      </c>
      <c r="V56" s="247">
        <v>14.144965754678964</v>
      </c>
      <c r="W56" s="247">
        <v>6.7133001764800184</v>
      </c>
      <c r="X56" s="247">
        <v>7.7715502207040856</v>
      </c>
      <c r="Y56" s="247">
        <v>4.0586689284578341</v>
      </c>
      <c r="Z56" s="247">
        <v>-3.3011140455538737</v>
      </c>
      <c r="AA56" s="247">
        <v>0.29391132196320768</v>
      </c>
      <c r="AB56" s="247">
        <v>1.0718442522110081</v>
      </c>
      <c r="AC56" s="247">
        <v>-0.87529746437266454</v>
      </c>
      <c r="AD56" s="247">
        <v>4.9490879991169692</v>
      </c>
      <c r="AE56" s="247">
        <v>0.58213370143955956</v>
      </c>
      <c r="AF56" s="247">
        <v>-2.0463273025756905</v>
      </c>
      <c r="AG56" s="247">
        <v>-0.62688311792288687</v>
      </c>
      <c r="AH56" s="247">
        <v>-1.4883366186667786</v>
      </c>
      <c r="AI56" s="247">
        <v>2.7659342456790768</v>
      </c>
      <c r="AJ56" s="247">
        <v>-1.6213663831751433</v>
      </c>
    </row>
    <row r="57" spans="1:41">
      <c r="A57" s="238" t="s">
        <v>535</v>
      </c>
      <c r="B57" s="250"/>
      <c r="C57" s="247">
        <v>21.572433408924937</v>
      </c>
      <c r="D57" s="247">
        <v>24.163623621408277</v>
      </c>
      <c r="E57" s="247">
        <v>13.416569764974469</v>
      </c>
      <c r="F57" s="247">
        <v>25.40561575764832</v>
      </c>
      <c r="G57" s="247">
        <v>13.437507459480116</v>
      </c>
      <c r="H57" s="247">
        <v>23.413970787444867</v>
      </c>
      <c r="I57" s="247">
        <v>11.236929713508687</v>
      </c>
      <c r="J57" s="247">
        <v>-26.470300833274266</v>
      </c>
      <c r="K57" s="247">
        <v>-5.8147715783658782</v>
      </c>
      <c r="L57" s="247">
        <v>-18.916084980177018</v>
      </c>
      <c r="M57" s="247">
        <v>-2.9804454119565804</v>
      </c>
      <c r="N57" s="247">
        <v>-3.1106906471784015</v>
      </c>
      <c r="O57" s="247">
        <v>-6.7819250300366178</v>
      </c>
      <c r="P57" s="247">
        <v>4.0488604548835241</v>
      </c>
      <c r="Q57" s="247">
        <v>12.709057636100326</v>
      </c>
      <c r="R57" s="247">
        <v>5.2926742614660895</v>
      </c>
      <c r="S57" s="247">
        <v>7.6222521451479395</v>
      </c>
      <c r="T57" s="247">
        <v>-12.978123663129026</v>
      </c>
      <c r="U57" s="247">
        <v>14.58466615037544</v>
      </c>
      <c r="V57" s="247">
        <v>5.9235097926859623</v>
      </c>
      <c r="W57" s="247">
        <v>-14.184812310833564</v>
      </c>
      <c r="X57" s="247">
        <v>7.4702908202190628</v>
      </c>
      <c r="Y57" s="247">
        <v>-4.1381903501383732</v>
      </c>
      <c r="Z57" s="247">
        <v>-0.63354493336638029</v>
      </c>
      <c r="AA57" s="247">
        <v>32.649432837329158</v>
      </c>
      <c r="AB57" s="247">
        <v>13.804686551458985</v>
      </c>
      <c r="AC57" s="247">
        <v>-2.9710902853317691</v>
      </c>
      <c r="AD57" s="247">
        <v>1.8185267669461354</v>
      </c>
      <c r="AE57" s="247">
        <v>2.3084154893790156</v>
      </c>
      <c r="AF57" s="247">
        <v>4.8967866648453935</v>
      </c>
      <c r="AG57" s="247">
        <v>4.3909840302741969</v>
      </c>
      <c r="AH57" s="247">
        <v>-2.6851815101051102</v>
      </c>
      <c r="AI57" s="247">
        <v>-2.8406508675774234</v>
      </c>
      <c r="AJ57" s="247">
        <v>5.0332229898291985</v>
      </c>
    </row>
    <row r="58" spans="1:41">
      <c r="A58" s="217" t="s">
        <v>536</v>
      </c>
      <c r="B58" s="223"/>
      <c r="C58" s="223">
        <v>9.2115365708640837</v>
      </c>
      <c r="D58" s="223">
        <v>10.450981085608262</v>
      </c>
      <c r="E58" s="223">
        <v>10.299655449114439</v>
      </c>
      <c r="F58" s="223">
        <v>8.7482307280207721</v>
      </c>
      <c r="G58" s="223">
        <v>16.334550490449075</v>
      </c>
      <c r="H58" s="223">
        <v>6.6220767878599105</v>
      </c>
      <c r="I58" s="223">
        <v>-19.19531961765486</v>
      </c>
      <c r="J58" s="223">
        <v>-50.523549645613308</v>
      </c>
      <c r="K58" s="223">
        <v>2.5341171941523584</v>
      </c>
      <c r="L58" s="223">
        <v>15.361082076908005</v>
      </c>
      <c r="M58" s="223">
        <v>2.2029335672243633</v>
      </c>
      <c r="N58" s="223">
        <v>6.5908962107575491</v>
      </c>
      <c r="O58" s="223">
        <v>18.050542887271618</v>
      </c>
      <c r="P58" s="223">
        <v>19.486623515332454</v>
      </c>
      <c r="Q58" s="223">
        <v>16.778804775584661</v>
      </c>
      <c r="R58" s="223">
        <v>2.0769146232465232</v>
      </c>
      <c r="S58" s="223">
        <v>0.94719755705696684</v>
      </c>
      <c r="T58" s="223">
        <v>6.8453888120285029</v>
      </c>
      <c r="U58" s="223">
        <v>-18.034216134452137</v>
      </c>
      <c r="V58" s="223">
        <v>12.770632263734626</v>
      </c>
      <c r="W58" s="223">
        <v>9.8991918888324335</v>
      </c>
      <c r="X58" s="223">
        <v>12.14450237891711</v>
      </c>
      <c r="Y58" s="223">
        <v>-1.4694663855428303</v>
      </c>
      <c r="Z58" s="223">
        <v>-2.2913001488147984</v>
      </c>
      <c r="AA58" s="223">
        <v>-0.92063742605941457</v>
      </c>
      <c r="AB58" s="223">
        <v>0.19682295377036496</v>
      </c>
      <c r="AC58" s="223">
        <v>3.9875162922259619</v>
      </c>
      <c r="AD58" s="223">
        <v>4.3228379953020664</v>
      </c>
      <c r="AE58" s="223">
        <v>2.2052991952040912</v>
      </c>
      <c r="AF58" s="223">
        <v>-8.2168493288509126</v>
      </c>
      <c r="AG58" s="223">
        <v>3.5781740016808072</v>
      </c>
      <c r="AH58" s="223">
        <v>4.7356176423182035</v>
      </c>
      <c r="AI58" s="223">
        <v>2.0514827750012472</v>
      </c>
      <c r="AJ58" s="223">
        <v>-1.6171399305753198</v>
      </c>
    </row>
    <row r="59" spans="1:41">
      <c r="A59" s="238" t="s">
        <v>534</v>
      </c>
      <c r="B59" s="251"/>
      <c r="C59" s="193">
        <v>6.6704095584097871</v>
      </c>
      <c r="D59" s="193">
        <v>7.9210840429331455</v>
      </c>
      <c r="E59" s="193">
        <v>13.510783174959485</v>
      </c>
      <c r="F59" s="193">
        <v>7.9379084277820198</v>
      </c>
      <c r="G59" s="193">
        <v>17.06877372304281</v>
      </c>
      <c r="H59" s="193">
        <v>4.8417761148152465</v>
      </c>
      <c r="I59" s="193">
        <v>-21.332570816351648</v>
      </c>
      <c r="J59" s="193">
        <v>-53.272188194761412</v>
      </c>
      <c r="K59" s="193">
        <v>2.496095850080664</v>
      </c>
      <c r="L59" s="193">
        <v>12.928172337204202</v>
      </c>
      <c r="M59" s="193">
        <v>5.9426121428146246</v>
      </c>
      <c r="N59" s="193">
        <v>8.4354318328908846</v>
      </c>
      <c r="O59" s="193">
        <v>20.014099338130848</v>
      </c>
      <c r="P59" s="193">
        <v>20.987578145631616</v>
      </c>
      <c r="Q59" s="193">
        <v>15.776230138573524</v>
      </c>
      <c r="R59" s="193">
        <v>2.9679558731414488</v>
      </c>
      <c r="S59" s="193">
        <v>1.1764403908348839</v>
      </c>
      <c r="T59" s="193">
        <v>7.3909329995856439</v>
      </c>
      <c r="U59" s="193">
        <v>-20.013229075618341</v>
      </c>
      <c r="V59" s="193">
        <v>17.429531707778096</v>
      </c>
      <c r="W59" s="193">
        <v>10.23305257033536</v>
      </c>
      <c r="X59" s="193">
        <v>12.81634943945582</v>
      </c>
      <c r="Y59" s="193">
        <v>-2.9031220780866676</v>
      </c>
      <c r="Z59" s="193">
        <v>-0.29076508430659942</v>
      </c>
      <c r="AA59" s="193">
        <v>-2.7256902134178205</v>
      </c>
      <c r="AB59" s="193">
        <v>0.42090042626905699</v>
      </c>
      <c r="AC59" s="193">
        <v>4.0224252166072034</v>
      </c>
      <c r="AD59" s="193">
        <v>4.1720944415701808</v>
      </c>
      <c r="AE59" s="193">
        <v>3.1462986095899197</v>
      </c>
      <c r="AF59" s="193">
        <v>-9.6983537932015338</v>
      </c>
      <c r="AG59" s="193">
        <v>3.9232857518171471</v>
      </c>
      <c r="AH59" s="193">
        <v>6.1916075209920791</v>
      </c>
      <c r="AI59" s="193">
        <v>3.1475382979077438</v>
      </c>
      <c r="AJ59" s="193">
        <v>-2.0157562777561964</v>
      </c>
    </row>
    <row r="60" spans="1:41">
      <c r="A60" s="238" t="s">
        <v>535</v>
      </c>
      <c r="B60" s="250"/>
      <c r="C60" s="247">
        <v>41.790874586652308</v>
      </c>
      <c r="D60" s="247">
        <v>34.884656036027735</v>
      </c>
      <c r="E60" s="247">
        <v>-14.946895042117731</v>
      </c>
      <c r="F60" s="247">
        <v>17.026837572601636</v>
      </c>
      <c r="G60" s="247">
        <v>9.4940229157218283</v>
      </c>
      <c r="H60" s="247">
        <v>24.245455540099087</v>
      </c>
      <c r="I60" s="247">
        <v>-1.3743694254695384</v>
      </c>
      <c r="J60" s="247">
        <v>-32.644119466571425</v>
      </c>
      <c r="K60" s="247">
        <v>2.7061318789531725</v>
      </c>
      <c r="L60" s="247">
        <v>26.254263851756264</v>
      </c>
      <c r="M60" s="247">
        <v>-13.583257878902941</v>
      </c>
      <c r="N60" s="247">
        <v>-3.0520676659963186</v>
      </c>
      <c r="O60" s="247">
        <v>6.495023271218642</v>
      </c>
      <c r="P60" s="247">
        <v>9.5567413615307686</v>
      </c>
      <c r="Q60" s="247">
        <v>24.101506764378499</v>
      </c>
      <c r="R60" s="247">
        <v>-4.0120149765840551</v>
      </c>
      <c r="S60" s="247">
        <v>-0.72243369852189687</v>
      </c>
      <c r="T60" s="247">
        <v>2.8899178189490016</v>
      </c>
      <c r="U60" s="247">
        <v>-3.1298347290096018</v>
      </c>
      <c r="V60" s="247">
        <v>-16.292953747480766</v>
      </c>
      <c r="W60" s="247">
        <v>6.970880843138147</v>
      </c>
      <c r="X60" s="247">
        <v>5.9928513288742664</v>
      </c>
      <c r="Y60" s="247">
        <v>12.386478978577912</v>
      </c>
      <c r="Z60" s="247">
        <v>-18.847184508707613</v>
      </c>
      <c r="AA60" s="247">
        <v>17.718423499608278</v>
      </c>
      <c r="AB60" s="247">
        <v>-1.6917421834669426</v>
      </c>
      <c r="AC60" s="247">
        <v>3.6846533933101853</v>
      </c>
      <c r="AD60" s="247">
        <v>5.6588461421118552</v>
      </c>
      <c r="AE60" s="247">
        <v>-6.086313734775544</v>
      </c>
      <c r="AF60" s="247">
        <v>6.0515311769770079</v>
      </c>
      <c r="AG60" s="247">
        <v>0.73175964420941852</v>
      </c>
      <c r="AH60" s="247">
        <v>-7.5948492715414773</v>
      </c>
      <c r="AI60" s="247">
        <v>-8.5598240816301114</v>
      </c>
      <c r="AJ60" s="247">
        <v>2.7883750715317319</v>
      </c>
    </row>
    <row r="61" spans="1:41">
      <c r="A61" s="217" t="s">
        <v>537</v>
      </c>
      <c r="B61" s="223"/>
      <c r="C61" s="223">
        <v>10.751116038376011</v>
      </c>
      <c r="D61" s="223">
        <v>7.6702581884662493</v>
      </c>
      <c r="E61" s="223">
        <v>9.6976951230507638</v>
      </c>
      <c r="F61" s="223">
        <v>11.526293615982468</v>
      </c>
      <c r="G61" s="223">
        <v>11.869941015472961</v>
      </c>
      <c r="H61" s="223">
        <v>6.9864098244058397</v>
      </c>
      <c r="I61" s="223">
        <v>-21.789662467949157</v>
      </c>
      <c r="J61" s="223">
        <v>-44.026398999406446</v>
      </c>
      <c r="K61" s="223">
        <v>-4.4895092055026566</v>
      </c>
      <c r="L61" s="223">
        <v>3.0920407486578085</v>
      </c>
      <c r="M61" s="223">
        <v>1.8348404116543549</v>
      </c>
      <c r="N61" s="223">
        <v>6.1921613723436337</v>
      </c>
      <c r="O61" s="223">
        <v>12.638683885379436</v>
      </c>
      <c r="P61" s="223">
        <v>15.864703631007359</v>
      </c>
      <c r="Q61" s="223">
        <v>14.279384882441093</v>
      </c>
      <c r="R61" s="223">
        <v>2.6129533368231392</v>
      </c>
      <c r="S61" s="223">
        <v>1.7548964780091296</v>
      </c>
      <c r="T61" s="223">
        <v>2.33584309733628</v>
      </c>
      <c r="U61" s="223">
        <v>-10.870666904254094</v>
      </c>
      <c r="V61" s="223">
        <v>11.599188276792276</v>
      </c>
      <c r="W61" s="223">
        <v>4.8693818423520128</v>
      </c>
      <c r="X61" s="223">
        <v>10.726596344035258</v>
      </c>
      <c r="Y61" s="223">
        <v>-1.0114410241270093</v>
      </c>
      <c r="Z61" s="223">
        <v>-2.2108662648620054</v>
      </c>
      <c r="AA61" s="223">
        <v>4.3662306355340519</v>
      </c>
      <c r="AB61" s="223">
        <v>2.8788552298834702</v>
      </c>
      <c r="AC61" s="223">
        <v>1.8443335512331203</v>
      </c>
      <c r="AD61" s="223">
        <v>3.9352471165974947</v>
      </c>
      <c r="AE61" s="223">
        <v>1.9804459235649006</v>
      </c>
      <c r="AF61" s="223">
        <v>-4.7425655388177006</v>
      </c>
      <c r="AG61" s="223">
        <v>3.1049919118217701</v>
      </c>
      <c r="AH61" s="223">
        <v>2.2560012292414342</v>
      </c>
      <c r="AI61" s="223">
        <v>1.1856076453710784</v>
      </c>
      <c r="AJ61" s="223">
        <v>-0.34559337353256581</v>
      </c>
    </row>
    <row r="62" spans="1:41">
      <c r="A62" s="238" t="s">
        <v>534</v>
      </c>
      <c r="B62" s="250"/>
      <c r="C62" s="247">
        <v>7.992575702100055</v>
      </c>
      <c r="D62" s="247">
        <v>3.6287515282045604</v>
      </c>
      <c r="E62" s="247">
        <v>10.722927705933699</v>
      </c>
      <c r="F62" s="247">
        <v>8.5715155032953732</v>
      </c>
      <c r="G62" s="247">
        <v>11.671646327661691</v>
      </c>
      <c r="H62" s="247">
        <v>2.3807490006616376</v>
      </c>
      <c r="I62" s="247">
        <v>-31.927975778864777</v>
      </c>
      <c r="J62" s="247">
        <v>-52.507624041282007</v>
      </c>
      <c r="K62" s="247">
        <v>-4.8099789310996073</v>
      </c>
      <c r="L62" s="247">
        <v>13.183152180572762</v>
      </c>
      <c r="M62" s="247">
        <v>6.6917662598132637</v>
      </c>
      <c r="N62" s="247">
        <v>10.858480155257055</v>
      </c>
      <c r="O62" s="247">
        <v>19.566921250607834</v>
      </c>
      <c r="P62" s="247">
        <v>19.58114231304755</v>
      </c>
      <c r="Q62" s="247">
        <v>13.600217668783316</v>
      </c>
      <c r="R62" s="247">
        <v>2.7819300991719871</v>
      </c>
      <c r="S62" s="247">
        <v>0.65117936732588078</v>
      </c>
      <c r="T62" s="247">
        <v>6.2967043592778253</v>
      </c>
      <c r="U62" s="247">
        <v>-17.433133292676047</v>
      </c>
      <c r="V62" s="247">
        <v>16.704865146693024</v>
      </c>
      <c r="W62" s="247">
        <v>9.4873114264972287</v>
      </c>
      <c r="X62" s="247">
        <v>11.776160593116145</v>
      </c>
      <c r="Y62" s="247">
        <v>-1.5046424559276232</v>
      </c>
      <c r="Z62" s="247">
        <v>-0.94830068091893338</v>
      </c>
      <c r="AA62" s="247">
        <v>-2.0872031644639293</v>
      </c>
      <c r="AB62" s="247">
        <v>0.55844350081520133</v>
      </c>
      <c r="AC62" s="247">
        <v>3.0077267218578072</v>
      </c>
      <c r="AD62" s="247">
        <v>4.3263550638387613</v>
      </c>
      <c r="AE62" s="247">
        <v>2.6269992585252595</v>
      </c>
      <c r="AF62" s="247">
        <v>-8.0986592567789586</v>
      </c>
      <c r="AG62" s="247">
        <v>2.9617552927942938</v>
      </c>
      <c r="AH62" s="247">
        <v>4.625351563135041</v>
      </c>
      <c r="AI62" s="247">
        <v>3.0755437324511519</v>
      </c>
      <c r="AJ62" s="247">
        <v>-1.9408440541048577</v>
      </c>
    </row>
    <row r="63" spans="1:41">
      <c r="A63" s="238" t="s">
        <v>535</v>
      </c>
      <c r="B63" s="250"/>
      <c r="C63" s="247">
        <v>26.627826803207768</v>
      </c>
      <c r="D63" s="247">
        <v>26.979213869114616</v>
      </c>
      <c r="E63" s="247">
        <v>5.6775961159348611</v>
      </c>
      <c r="F63" s="247">
        <v>23.531654497969782</v>
      </c>
      <c r="G63" s="247">
        <v>12.580273232115019</v>
      </c>
      <c r="H63" s="247">
        <v>23.596555127361611</v>
      </c>
      <c r="I63" s="247">
        <v>8.4504565309352557</v>
      </c>
      <c r="J63" s="247">
        <v>-27.78527705950242</v>
      </c>
      <c r="K63" s="247">
        <v>-4.0807821701458806</v>
      </c>
      <c r="L63" s="247">
        <v>-9.3789874405508868</v>
      </c>
      <c r="M63" s="247">
        <v>-6.2812590911735668</v>
      </c>
      <c r="N63" s="247">
        <v>-3.0929806350357296</v>
      </c>
      <c r="O63" s="247">
        <v>-2.878295163633851</v>
      </c>
      <c r="P63" s="247">
        <v>5.7865588035852511</v>
      </c>
      <c r="Q63" s="247">
        <v>16.311575586760767</v>
      </c>
      <c r="R63" s="247">
        <v>2.1152493523871669</v>
      </c>
      <c r="S63" s="247">
        <v>4.9755140783549194</v>
      </c>
      <c r="T63" s="247">
        <v>-8.3215139482080929</v>
      </c>
      <c r="U63" s="247">
        <v>8.9297754463905932</v>
      </c>
      <c r="V63" s="247">
        <v>-0.83692066080274685</v>
      </c>
      <c r="W63" s="247">
        <v>-8.6289196881824068</v>
      </c>
      <c r="X63" s="247">
        <v>7.0178657888162519</v>
      </c>
      <c r="Y63" s="247">
        <v>0.75486509936783364</v>
      </c>
      <c r="Z63" s="247">
        <v>-6.5636828141082759</v>
      </c>
      <c r="AA63" s="247">
        <v>28.402552545303735</v>
      </c>
      <c r="AB63" s="247">
        <v>9.6026031688522266</v>
      </c>
      <c r="AC63" s="247">
        <v>-1.3179047622017777</v>
      </c>
      <c r="AD63" s="247">
        <v>2.8140104824221197</v>
      </c>
      <c r="AE63" s="247">
        <v>0.10865589431332978</v>
      </c>
      <c r="AF63" s="247">
        <v>5.180346492473717</v>
      </c>
      <c r="AG63" s="247">
        <v>3.478469018243274</v>
      </c>
      <c r="AH63" s="247">
        <v>-3.8807494347361882</v>
      </c>
      <c r="AI63" s="247">
        <v>-4.2086850353952201</v>
      </c>
      <c r="AJ63" s="247">
        <v>4.5302465807147456</v>
      </c>
    </row>
    <row r="64" spans="1:41" s="237" customFormat="1">
      <c r="A64" s="181" t="s">
        <v>235</v>
      </c>
      <c r="B64" s="223"/>
      <c r="C64" s="248"/>
      <c r="D64" s="248"/>
      <c r="E64" s="248"/>
      <c r="F64" s="248"/>
      <c r="G64" s="248"/>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8"/>
      <c r="AI64" s="248"/>
      <c r="AJ64" s="248"/>
    </row>
    <row r="65" spans="1:41">
      <c r="A65" s="157" t="s">
        <v>538</v>
      </c>
      <c r="B65" s="160"/>
      <c r="C65" s="160">
        <v>11.010347612161723</v>
      </c>
      <c r="D65" s="160">
        <v>6.8921260637311121</v>
      </c>
      <c r="E65" s="160">
        <v>8.8079156816993702</v>
      </c>
      <c r="F65" s="160">
        <v>12.324221590853981</v>
      </c>
      <c r="G65" s="160">
        <v>13.594062671038358</v>
      </c>
      <c r="H65" s="160">
        <v>5.2251232107368963</v>
      </c>
      <c r="I65" s="160">
        <v>-24.168724437360112</v>
      </c>
      <c r="J65" s="160">
        <v>-48.922735954946482</v>
      </c>
      <c r="K65" s="160">
        <v>4.1624206464268667</v>
      </c>
      <c r="L65" s="160">
        <v>7.9691698486777085</v>
      </c>
      <c r="M65" s="160">
        <v>1.5277914795511123</v>
      </c>
      <c r="N65" s="160">
        <v>7.149949374530479</v>
      </c>
      <c r="O65" s="160">
        <v>12.290854444752668</v>
      </c>
      <c r="P65" s="160">
        <v>15.647458823369732</v>
      </c>
      <c r="Q65" s="160">
        <v>21.679948359838036</v>
      </c>
      <c r="R65" s="160">
        <v>-5.9978838203890206</v>
      </c>
      <c r="S65" s="160">
        <v>1.3020353697633595</v>
      </c>
      <c r="T65" s="160">
        <v>9.2481456609529715</v>
      </c>
      <c r="U65" s="160">
        <v>-24.828525177454878</v>
      </c>
      <c r="V65" s="160">
        <v>31.985754590444458</v>
      </c>
      <c r="W65" s="160">
        <v>2.6444598943673725</v>
      </c>
      <c r="X65" s="160">
        <v>11.623618587738974</v>
      </c>
      <c r="Y65" s="160">
        <v>3.5630822736433032</v>
      </c>
      <c r="Z65" s="160">
        <v>-12.344132899809082</v>
      </c>
      <c r="AA65" s="160">
        <v>2.1415292674086714</v>
      </c>
      <c r="AB65" s="160">
        <v>-3.758839507579566</v>
      </c>
      <c r="AC65" s="160">
        <v>10.970255313509639</v>
      </c>
      <c r="AD65" s="160">
        <v>16.265317493228949</v>
      </c>
      <c r="AE65" s="160">
        <v>-3.361704087017813</v>
      </c>
      <c r="AF65" s="160">
        <v>-4.7055473171632798</v>
      </c>
      <c r="AG65" s="160">
        <v>12.817808710742298</v>
      </c>
      <c r="AH65" s="160">
        <v>-7.6967631655563054</v>
      </c>
      <c r="AI65" s="160">
        <v>-15.369955409526554</v>
      </c>
      <c r="AJ65" s="160">
        <v>-6.2430418659822493</v>
      </c>
    </row>
    <row r="67" spans="1:41" s="98" customFormat="1">
      <c r="A67" s="244"/>
      <c r="B67" s="244"/>
      <c r="C67" s="244"/>
      <c r="D67" s="244"/>
      <c r="E67" s="244"/>
      <c r="F67" s="244"/>
      <c r="G67" s="244"/>
      <c r="H67" s="244"/>
      <c r="I67" s="244"/>
      <c r="J67" s="244"/>
      <c r="K67" s="244"/>
      <c r="L67" s="244"/>
      <c r="M67" s="244"/>
      <c r="N67" s="244"/>
      <c r="O67" s="244"/>
      <c r="P67" s="244"/>
      <c r="Q67" s="244"/>
      <c r="R67" s="244"/>
      <c r="S67" s="244"/>
      <c r="T67" s="244"/>
      <c r="U67" s="244"/>
      <c r="V67" s="244"/>
      <c r="W67" s="244"/>
      <c r="X67" s="244"/>
      <c r="Y67" s="244"/>
      <c r="Z67" s="244"/>
      <c r="AA67" s="244"/>
      <c r="AB67" s="244"/>
      <c r="AC67" s="244"/>
      <c r="AD67" s="244"/>
      <c r="AE67" s="244"/>
      <c r="AF67" s="244"/>
      <c r="AG67" s="244"/>
      <c r="AH67" s="244"/>
      <c r="AI67" s="244"/>
      <c r="AJ67" s="244"/>
      <c r="AK67" s="97"/>
      <c r="AL67" s="97"/>
      <c r="AM67" s="97"/>
      <c r="AN67" s="97"/>
      <c r="AO67" s="97"/>
    </row>
    <row r="68" spans="1:41" s="98" customFormat="1">
      <c r="A68" s="244"/>
      <c r="B68" s="244"/>
      <c r="C68" s="244"/>
      <c r="D68" s="244"/>
      <c r="E68" s="244"/>
      <c r="F68" s="244"/>
      <c r="G68" s="244"/>
      <c r="H68" s="244"/>
      <c r="I68" s="244"/>
      <c r="J68" s="244"/>
      <c r="K68" s="244"/>
      <c r="L68" s="244"/>
      <c r="M68" s="244"/>
      <c r="N68" s="244"/>
      <c r="O68" s="244"/>
      <c r="P68" s="244"/>
      <c r="Q68" s="244"/>
      <c r="R68" s="244"/>
      <c r="S68" s="244"/>
      <c r="T68" s="244"/>
      <c r="U68" s="244"/>
      <c r="V68" s="244"/>
      <c r="W68" s="244"/>
      <c r="X68" s="244"/>
      <c r="Y68" s="244"/>
      <c r="Z68" s="244"/>
      <c r="AA68" s="244"/>
      <c r="AB68" s="244"/>
      <c r="AC68" s="244"/>
      <c r="AD68" s="244"/>
      <c r="AE68" s="244"/>
      <c r="AF68" s="244"/>
      <c r="AG68" s="244"/>
      <c r="AH68" s="244"/>
      <c r="AI68" s="244"/>
      <c r="AJ68" s="244"/>
      <c r="AK68" s="97"/>
      <c r="AL68" s="97"/>
      <c r="AM68" s="97"/>
      <c r="AN68" s="97"/>
      <c r="AO68" s="97"/>
    </row>
    <row r="69" spans="1:41" s="98" customFormat="1">
      <c r="A69" s="244"/>
      <c r="B69" s="244"/>
      <c r="C69" s="244"/>
      <c r="D69" s="244"/>
      <c r="E69" s="244"/>
      <c r="F69" s="244"/>
      <c r="G69" s="244"/>
      <c r="H69" s="244"/>
      <c r="I69" s="244"/>
      <c r="J69" s="244"/>
      <c r="K69" s="244"/>
      <c r="L69" s="244"/>
      <c r="M69" s="244"/>
      <c r="N69" s="244"/>
      <c r="O69" s="244"/>
      <c r="P69" s="244"/>
      <c r="Q69" s="244"/>
      <c r="R69" s="244"/>
      <c r="S69" s="244"/>
      <c r="T69" s="244"/>
      <c r="U69" s="244"/>
      <c r="V69" s="244"/>
      <c r="W69" s="244"/>
      <c r="X69" s="244"/>
      <c r="Y69" s="244"/>
      <c r="Z69" s="244"/>
      <c r="AA69" s="244"/>
      <c r="AB69" s="244"/>
      <c r="AC69" s="244"/>
      <c r="AD69" s="244"/>
      <c r="AE69" s="244"/>
      <c r="AF69" s="244"/>
      <c r="AG69" s="244"/>
      <c r="AH69" s="244"/>
      <c r="AI69" s="244"/>
      <c r="AJ69" s="244"/>
      <c r="AK69" s="97"/>
      <c r="AL69" s="97"/>
      <c r="AM69" s="97"/>
      <c r="AN69" s="97"/>
      <c r="AO69" s="97"/>
    </row>
    <row r="70" spans="1:41" s="98" customFormat="1">
      <c r="A70" s="244"/>
      <c r="B70" s="244"/>
      <c r="C70" s="244"/>
      <c r="D70" s="244"/>
      <c r="E70" s="244"/>
      <c r="F70" s="244"/>
      <c r="G70" s="244"/>
      <c r="H70" s="244"/>
      <c r="I70" s="244"/>
      <c r="J70" s="244"/>
      <c r="K70" s="244"/>
      <c r="L70" s="244"/>
      <c r="M70" s="244"/>
      <c r="N70" s="244"/>
      <c r="O70" s="244"/>
      <c r="P70" s="244"/>
      <c r="Q70" s="244"/>
      <c r="R70" s="244"/>
      <c r="S70" s="244"/>
      <c r="T70" s="244"/>
      <c r="U70" s="244"/>
      <c r="V70" s="244"/>
      <c r="W70" s="244"/>
      <c r="X70" s="244"/>
      <c r="Y70" s="244"/>
      <c r="Z70" s="244"/>
      <c r="AA70" s="244"/>
      <c r="AB70" s="244"/>
      <c r="AC70" s="244"/>
      <c r="AD70" s="244"/>
      <c r="AE70" s="244"/>
      <c r="AF70" s="244"/>
      <c r="AG70" s="244"/>
      <c r="AH70" s="244"/>
      <c r="AI70" s="244"/>
      <c r="AJ70" s="244"/>
      <c r="AK70" s="97"/>
      <c r="AL70" s="97"/>
      <c r="AM70" s="97"/>
      <c r="AN70" s="97"/>
      <c r="AO70" s="97"/>
    </row>
    <row r="71" spans="1:41" s="98" customFormat="1">
      <c r="A71" s="244"/>
      <c r="B71" s="244"/>
      <c r="C71" s="244"/>
      <c r="D71" s="244"/>
      <c r="E71" s="244"/>
      <c r="F71" s="244"/>
      <c r="G71" s="244"/>
      <c r="H71" s="244"/>
      <c r="I71" s="244"/>
      <c r="J71" s="244"/>
      <c r="K71" s="244"/>
      <c r="L71" s="244"/>
      <c r="M71" s="244"/>
      <c r="N71" s="244"/>
      <c r="O71" s="244"/>
      <c r="P71" s="244"/>
      <c r="Q71" s="244"/>
      <c r="R71" s="244"/>
      <c r="S71" s="244"/>
      <c r="T71" s="244"/>
      <c r="U71" s="244"/>
      <c r="V71" s="244"/>
      <c r="W71" s="244"/>
      <c r="X71" s="244"/>
      <c r="Y71" s="244"/>
      <c r="Z71" s="244"/>
      <c r="AA71" s="244"/>
      <c r="AB71" s="244"/>
      <c r="AC71" s="244"/>
      <c r="AD71" s="244"/>
      <c r="AE71" s="244"/>
      <c r="AF71" s="244"/>
      <c r="AG71" s="244"/>
      <c r="AH71" s="244"/>
      <c r="AI71" s="244"/>
      <c r="AJ71" s="244"/>
      <c r="AK71" s="97"/>
      <c r="AL71" s="97"/>
      <c r="AM71" s="97"/>
      <c r="AN71" s="97"/>
      <c r="AO71" s="97"/>
    </row>
    <row r="72" spans="1:41" s="98" customFormat="1">
      <c r="A72" s="244"/>
      <c r="B72" s="244"/>
      <c r="C72" s="244"/>
      <c r="D72" s="244"/>
      <c r="E72" s="244"/>
      <c r="F72" s="244"/>
      <c r="G72" s="244"/>
      <c r="H72" s="244"/>
      <c r="I72" s="244"/>
      <c r="J72" s="244"/>
      <c r="K72" s="244"/>
      <c r="L72" s="244"/>
      <c r="M72" s="244"/>
      <c r="N72" s="244"/>
      <c r="O72" s="244"/>
      <c r="P72" s="244"/>
      <c r="Q72" s="244"/>
      <c r="R72" s="244"/>
      <c r="S72" s="244"/>
      <c r="T72" s="244"/>
      <c r="U72" s="244"/>
      <c r="V72" s="244"/>
      <c r="W72" s="244"/>
      <c r="X72" s="244"/>
      <c r="Y72" s="244"/>
      <c r="Z72" s="244"/>
      <c r="AA72" s="244"/>
      <c r="AB72" s="244"/>
      <c r="AC72" s="244"/>
      <c r="AD72" s="244"/>
      <c r="AE72" s="244"/>
      <c r="AF72" s="244"/>
      <c r="AG72" s="244"/>
      <c r="AH72" s="244"/>
      <c r="AI72" s="244"/>
      <c r="AJ72" s="244"/>
      <c r="AK72" s="97"/>
      <c r="AL72" s="97"/>
      <c r="AM72" s="97"/>
      <c r="AN72" s="97"/>
      <c r="AO72" s="97"/>
    </row>
    <row r="73" spans="1:41" s="98" customFormat="1">
      <c r="A73" s="244"/>
      <c r="B73" s="244"/>
      <c r="C73" s="244"/>
      <c r="D73" s="244"/>
      <c r="E73" s="244"/>
      <c r="F73" s="244"/>
      <c r="G73" s="244"/>
      <c r="H73" s="244"/>
      <c r="I73" s="244"/>
      <c r="J73" s="244"/>
      <c r="K73" s="244"/>
      <c r="L73" s="244"/>
      <c r="M73" s="244"/>
      <c r="N73" s="244"/>
      <c r="O73" s="244"/>
      <c r="P73" s="244"/>
      <c r="Q73" s="244"/>
      <c r="R73" s="244"/>
      <c r="S73" s="244"/>
      <c r="T73" s="244"/>
      <c r="U73" s="244"/>
      <c r="V73" s="244"/>
      <c r="W73" s="244"/>
      <c r="X73" s="244"/>
      <c r="Y73" s="244"/>
      <c r="Z73" s="244"/>
      <c r="AA73" s="244"/>
      <c r="AB73" s="244"/>
      <c r="AC73" s="244"/>
      <c r="AD73" s="244"/>
      <c r="AE73" s="244"/>
      <c r="AF73" s="244"/>
      <c r="AG73" s="244"/>
      <c r="AH73" s="244"/>
      <c r="AI73" s="244"/>
      <c r="AJ73" s="244"/>
      <c r="AK73" s="97"/>
      <c r="AL73" s="97"/>
      <c r="AM73" s="97"/>
      <c r="AN73" s="97"/>
      <c r="AO73" s="97"/>
    </row>
    <row r="74" spans="1:41" s="98" customFormat="1">
      <c r="A74" s="244"/>
      <c r="B74" s="244"/>
      <c r="C74" s="244"/>
      <c r="D74" s="244"/>
      <c r="E74" s="244"/>
      <c r="F74" s="244"/>
      <c r="G74" s="244"/>
      <c r="H74" s="244"/>
      <c r="I74" s="244"/>
      <c r="J74" s="244"/>
      <c r="K74" s="244"/>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97"/>
      <c r="AL74" s="97"/>
      <c r="AM74" s="97"/>
      <c r="AN74" s="97"/>
      <c r="AO74" s="97"/>
    </row>
    <row r="75" spans="1:41" s="98" customFormat="1">
      <c r="A75" s="244"/>
      <c r="B75" s="244"/>
      <c r="C75" s="244"/>
      <c r="D75" s="244"/>
      <c r="E75" s="244"/>
      <c r="F75" s="244"/>
      <c r="G75" s="244"/>
      <c r="H75" s="244"/>
      <c r="I75" s="244"/>
      <c r="J75" s="244"/>
      <c r="K75" s="244"/>
      <c r="L75" s="244"/>
      <c r="M75" s="244"/>
      <c r="N75" s="244"/>
      <c r="O75" s="244"/>
      <c r="P75" s="244"/>
      <c r="Q75" s="244"/>
      <c r="R75" s="244"/>
      <c r="S75" s="244"/>
      <c r="T75" s="244"/>
      <c r="U75" s="244"/>
      <c r="V75" s="244"/>
      <c r="W75" s="244"/>
      <c r="X75" s="244"/>
      <c r="Y75" s="244"/>
      <c r="Z75" s="244"/>
      <c r="AA75" s="244"/>
      <c r="AB75" s="244"/>
      <c r="AC75" s="244"/>
      <c r="AD75" s="244"/>
      <c r="AE75" s="244"/>
      <c r="AF75" s="244"/>
      <c r="AG75" s="244"/>
      <c r="AH75" s="244"/>
      <c r="AI75" s="244"/>
      <c r="AJ75" s="244"/>
      <c r="AK75" s="97"/>
      <c r="AL75" s="97"/>
      <c r="AM75" s="97"/>
      <c r="AN75" s="97"/>
      <c r="AO75" s="97"/>
    </row>
    <row r="76" spans="1:41" s="98" customFormat="1">
      <c r="A76" s="244"/>
      <c r="B76" s="244"/>
      <c r="C76" s="244"/>
      <c r="D76" s="244"/>
      <c r="E76" s="244"/>
      <c r="F76" s="244"/>
      <c r="G76" s="244"/>
      <c r="H76" s="244"/>
      <c r="I76" s="244"/>
      <c r="J76" s="244"/>
      <c r="K76" s="244"/>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97"/>
      <c r="AL76" s="97"/>
      <c r="AM76" s="97"/>
      <c r="AN76" s="97"/>
      <c r="AO76" s="97"/>
    </row>
    <row r="77" spans="1:41" s="98" customFormat="1">
      <c r="A77" s="244"/>
      <c r="B77" s="244"/>
      <c r="C77" s="244"/>
      <c r="D77" s="244"/>
      <c r="E77" s="244"/>
      <c r="F77" s="244"/>
      <c r="G77" s="244"/>
      <c r="H77" s="244"/>
      <c r="I77" s="244"/>
      <c r="J77" s="244"/>
      <c r="K77" s="244"/>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97"/>
      <c r="AL77" s="97"/>
      <c r="AM77" s="97"/>
      <c r="AN77" s="97"/>
      <c r="AO77" s="97"/>
    </row>
    <row r="78" spans="1:41" s="98" customFormat="1">
      <c r="A78" s="244"/>
      <c r="B78" s="244"/>
      <c r="C78" s="244"/>
      <c r="D78" s="244"/>
      <c r="E78" s="244"/>
      <c r="F78" s="244"/>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97"/>
      <c r="AL78" s="97"/>
      <c r="AM78" s="97"/>
      <c r="AN78" s="97"/>
      <c r="AO78" s="97"/>
    </row>
    <row r="79" spans="1:41" s="98" customFormat="1">
      <c r="A79" s="244"/>
      <c r="B79" s="244"/>
      <c r="C79" s="244"/>
      <c r="D79" s="244"/>
      <c r="E79" s="244"/>
      <c r="F79" s="244"/>
      <c r="G79" s="244"/>
      <c r="H79" s="244"/>
      <c r="I79" s="244"/>
      <c r="J79" s="244"/>
      <c r="K79" s="244"/>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97"/>
      <c r="AL79" s="97"/>
      <c r="AM79" s="97"/>
      <c r="AN79" s="97"/>
      <c r="AO79" s="97"/>
    </row>
    <row r="80" spans="1:41" s="98" customFormat="1">
      <c r="A80" s="244"/>
      <c r="B80" s="244"/>
      <c r="C80" s="244"/>
      <c r="D80" s="244"/>
      <c r="E80" s="244"/>
      <c r="F80" s="244"/>
      <c r="G80" s="244"/>
      <c r="H80" s="244"/>
      <c r="I80" s="244"/>
      <c r="J80" s="244"/>
      <c r="K80" s="244"/>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97"/>
      <c r="AL80" s="97"/>
      <c r="AM80" s="97"/>
      <c r="AN80" s="97"/>
      <c r="AO80" s="97"/>
    </row>
    <row r="81" spans="1:41" s="98" customFormat="1">
      <c r="A81" s="244"/>
      <c r="B81" s="244"/>
      <c r="C81" s="244"/>
      <c r="D81" s="244"/>
      <c r="E81" s="244"/>
      <c r="F81" s="244"/>
      <c r="G81" s="244"/>
      <c r="H81" s="244"/>
      <c r="I81" s="244"/>
      <c r="J81" s="244"/>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97"/>
      <c r="AL81" s="97"/>
      <c r="AM81" s="97"/>
      <c r="AN81" s="97"/>
      <c r="AO81" s="97"/>
    </row>
    <row r="82" spans="1:41" s="98" customFormat="1">
      <c r="A82" s="244"/>
      <c r="B82" s="244"/>
      <c r="C82" s="244"/>
      <c r="D82" s="244"/>
      <c r="E82" s="244"/>
      <c r="F82" s="244"/>
      <c r="G82" s="244"/>
      <c r="H82" s="244"/>
      <c r="I82" s="244"/>
      <c r="J82" s="244"/>
      <c r="K82" s="244"/>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97"/>
      <c r="AL82" s="97"/>
      <c r="AM82" s="97"/>
      <c r="AN82" s="97"/>
      <c r="AO82" s="97"/>
    </row>
    <row r="83" spans="1:41" s="98" customFormat="1">
      <c r="A83" s="244"/>
      <c r="B83" s="244"/>
      <c r="C83" s="244"/>
      <c r="D83" s="244"/>
      <c r="E83" s="244"/>
      <c r="F83" s="244"/>
      <c r="G83" s="244"/>
      <c r="H83" s="244"/>
      <c r="I83" s="244"/>
      <c r="J83" s="244"/>
      <c r="K83" s="244"/>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97"/>
      <c r="AL83" s="97"/>
      <c r="AM83" s="97"/>
      <c r="AN83" s="97"/>
      <c r="AO83" s="97"/>
    </row>
    <row r="84" spans="1:41" s="98" customFormat="1">
      <c r="A84" s="244"/>
      <c r="B84" s="244"/>
      <c r="C84" s="244"/>
      <c r="D84" s="244"/>
      <c r="E84" s="244"/>
      <c r="F84" s="244"/>
      <c r="G84" s="244"/>
      <c r="H84" s="244"/>
      <c r="I84" s="244"/>
      <c r="J84" s="244"/>
      <c r="K84" s="244"/>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97"/>
      <c r="AL84" s="97"/>
      <c r="AM84" s="97"/>
      <c r="AN84" s="97"/>
      <c r="AO84" s="97"/>
    </row>
    <row r="85" spans="1:41" s="98" customFormat="1">
      <c r="A85" s="244"/>
      <c r="B85" s="244"/>
      <c r="C85" s="244"/>
      <c r="D85" s="244"/>
      <c r="E85" s="244"/>
      <c r="F85" s="244"/>
      <c r="G85" s="244"/>
      <c r="H85" s="244"/>
      <c r="I85" s="244"/>
      <c r="J85" s="244"/>
      <c r="K85" s="244"/>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97"/>
      <c r="AL85" s="97"/>
      <c r="AM85" s="97"/>
      <c r="AN85" s="97"/>
      <c r="AO85" s="97"/>
    </row>
    <row r="86" spans="1:41" s="98" customFormat="1">
      <c r="A86" s="244"/>
      <c r="B86" s="244"/>
      <c r="C86" s="244"/>
      <c r="D86" s="244"/>
      <c r="E86" s="244"/>
      <c r="F86" s="244"/>
      <c r="G86" s="244"/>
      <c r="H86" s="244"/>
      <c r="I86" s="244"/>
      <c r="J86" s="244"/>
      <c r="K86" s="244"/>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97"/>
      <c r="AL86" s="97"/>
      <c r="AM86" s="97"/>
      <c r="AN86" s="97"/>
      <c r="AO86" s="97"/>
    </row>
    <row r="87" spans="1:41" s="98" customFormat="1">
      <c r="A87" s="244"/>
      <c r="B87" s="244"/>
      <c r="C87" s="244"/>
      <c r="D87" s="244"/>
      <c r="E87" s="244"/>
      <c r="F87" s="244"/>
      <c r="G87" s="244"/>
      <c r="H87" s="244"/>
      <c r="I87" s="244"/>
      <c r="J87" s="244"/>
      <c r="K87" s="244"/>
      <c r="L87" s="244"/>
      <c r="M87" s="244"/>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4"/>
      <c r="AK87" s="97"/>
      <c r="AL87" s="97"/>
      <c r="AM87" s="97"/>
      <c r="AN87" s="97"/>
      <c r="AO87" s="97"/>
    </row>
    <row r="88" spans="1:41" s="98" customFormat="1">
      <c r="A88" s="244"/>
      <c r="B88" s="244"/>
      <c r="C88" s="244"/>
      <c r="D88" s="244"/>
      <c r="E88" s="244"/>
      <c r="F88" s="244"/>
      <c r="G88" s="244"/>
      <c r="H88" s="244"/>
      <c r="I88" s="244"/>
      <c r="J88" s="244"/>
      <c r="K88" s="244"/>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97"/>
      <c r="AL88" s="97"/>
      <c r="AM88" s="97"/>
      <c r="AN88" s="97"/>
      <c r="AO88" s="97"/>
    </row>
    <row r="89" spans="1:41" s="98" customFormat="1">
      <c r="A89" s="244"/>
      <c r="B89" s="244"/>
      <c r="C89" s="244"/>
      <c r="D89" s="244"/>
      <c r="E89" s="244"/>
      <c r="F89" s="244"/>
      <c r="G89" s="244"/>
      <c r="H89" s="244"/>
      <c r="I89" s="244"/>
      <c r="J89" s="244"/>
      <c r="K89" s="244"/>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97"/>
      <c r="AL89" s="97"/>
      <c r="AM89" s="97"/>
      <c r="AN89" s="97"/>
      <c r="AO89" s="97"/>
    </row>
    <row r="90" spans="1:41" s="98" customFormat="1">
      <c r="A90" s="244"/>
      <c r="B90" s="244"/>
      <c r="C90" s="244"/>
      <c r="D90" s="244"/>
      <c r="E90" s="244"/>
      <c r="F90" s="244"/>
      <c r="G90" s="244"/>
      <c r="H90" s="244"/>
      <c r="I90" s="244"/>
      <c r="J90" s="244"/>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97"/>
      <c r="AL90" s="97"/>
      <c r="AM90" s="97"/>
      <c r="AN90" s="97"/>
      <c r="AO90" s="97"/>
    </row>
    <row r="91" spans="1:41" s="98" customFormat="1">
      <c r="A91" s="244"/>
      <c r="B91" s="244"/>
      <c r="C91" s="244"/>
      <c r="D91" s="244"/>
      <c r="E91" s="244"/>
      <c r="F91" s="244"/>
      <c r="G91" s="244"/>
      <c r="H91" s="244"/>
      <c r="I91" s="244"/>
      <c r="J91" s="244"/>
      <c r="K91" s="244"/>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97"/>
      <c r="AL91" s="97"/>
      <c r="AM91" s="97"/>
      <c r="AN91" s="97"/>
      <c r="AO91" s="97"/>
    </row>
    <row r="92" spans="1:41" s="98" customFormat="1">
      <c r="A92" s="244"/>
      <c r="B92" s="244"/>
      <c r="C92" s="244"/>
      <c r="D92" s="244"/>
      <c r="E92" s="244"/>
      <c r="F92" s="244"/>
      <c r="G92" s="244"/>
      <c r="H92" s="244"/>
      <c r="I92" s="244"/>
      <c r="J92" s="244"/>
      <c r="K92" s="244"/>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97"/>
      <c r="AL92" s="97"/>
      <c r="AM92" s="97"/>
      <c r="AN92" s="97"/>
      <c r="AO92" s="97"/>
    </row>
    <row r="93" spans="1:41" s="98" customFormat="1">
      <c r="A93" s="244"/>
      <c r="B93" s="244"/>
      <c r="C93" s="244"/>
      <c r="D93" s="244"/>
      <c r="E93" s="244"/>
      <c r="F93" s="244"/>
      <c r="G93" s="244"/>
      <c r="H93" s="244"/>
      <c r="I93" s="244"/>
      <c r="J93" s="244"/>
      <c r="K93" s="244"/>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97"/>
      <c r="AL93" s="97"/>
      <c r="AM93" s="97"/>
      <c r="AN93" s="97"/>
      <c r="AO93" s="97"/>
    </row>
    <row r="94" spans="1:41" s="98" customFormat="1">
      <c r="A94" s="244"/>
      <c r="B94" s="244"/>
      <c r="C94" s="244"/>
      <c r="D94" s="244"/>
      <c r="E94" s="244"/>
      <c r="F94" s="244"/>
      <c r="G94" s="244"/>
      <c r="H94" s="244"/>
      <c r="I94" s="244"/>
      <c r="J94" s="244"/>
      <c r="K94" s="244"/>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97"/>
      <c r="AL94" s="97"/>
      <c r="AM94" s="97"/>
      <c r="AN94" s="97"/>
      <c r="AO94" s="97"/>
    </row>
    <row r="95" spans="1:41" s="98" customFormat="1">
      <c r="A95" s="244"/>
      <c r="B95" s="244"/>
      <c r="C95" s="244"/>
      <c r="D95" s="244"/>
      <c r="E95" s="244"/>
      <c r="F95" s="244"/>
      <c r="G95" s="244"/>
      <c r="H95" s="244"/>
      <c r="I95" s="244"/>
      <c r="J95" s="244"/>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97"/>
      <c r="AL95" s="97"/>
      <c r="AM95" s="97"/>
      <c r="AN95" s="97"/>
      <c r="AO95" s="97"/>
    </row>
    <row r="96" spans="1:41" s="98" customFormat="1">
      <c r="A96" s="244"/>
      <c r="B96" s="244"/>
      <c r="C96" s="244"/>
      <c r="D96" s="244"/>
      <c r="E96" s="244"/>
      <c r="F96" s="244"/>
      <c r="G96" s="244"/>
      <c r="H96" s="244"/>
      <c r="I96" s="244"/>
      <c r="J96" s="244"/>
      <c r="K96" s="244"/>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97"/>
      <c r="AL96" s="97"/>
      <c r="AM96" s="97"/>
      <c r="AN96" s="97"/>
      <c r="AO96" s="97"/>
    </row>
    <row r="97" spans="1:41" s="98" customFormat="1">
      <c r="A97" s="244"/>
      <c r="B97" s="244"/>
      <c r="C97" s="244"/>
      <c r="D97" s="244"/>
      <c r="E97" s="244"/>
      <c r="F97" s="244"/>
      <c r="G97" s="244"/>
      <c r="H97" s="244"/>
      <c r="I97" s="244"/>
      <c r="J97" s="244"/>
      <c r="K97" s="244"/>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97"/>
      <c r="AL97" s="97"/>
      <c r="AM97" s="97"/>
      <c r="AN97" s="97"/>
      <c r="AO97" s="97"/>
    </row>
    <row r="98" spans="1:41" s="98" customFormat="1">
      <c r="A98" s="244"/>
      <c r="B98" s="244"/>
      <c r="C98" s="244"/>
      <c r="D98" s="244"/>
      <c r="E98" s="244"/>
      <c r="F98" s="244"/>
      <c r="G98" s="244"/>
      <c r="H98" s="244"/>
      <c r="I98" s="244"/>
      <c r="J98" s="244"/>
      <c r="K98" s="244"/>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97"/>
      <c r="AL98" s="97"/>
      <c r="AM98" s="97"/>
      <c r="AN98" s="97"/>
      <c r="AO98" s="97"/>
    </row>
    <row r="99" spans="1:41" s="98" customFormat="1">
      <c r="A99" s="244"/>
      <c r="B99" s="244"/>
      <c r="C99" s="244"/>
      <c r="D99" s="244"/>
      <c r="E99" s="244"/>
      <c r="F99" s="244"/>
      <c r="G99" s="244"/>
      <c r="H99" s="244"/>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97"/>
      <c r="AL99" s="97"/>
      <c r="AM99" s="97"/>
      <c r="AN99" s="97"/>
      <c r="AO99" s="97"/>
    </row>
    <row r="100" spans="1:41" s="98" customFormat="1">
      <c r="A100" s="244"/>
      <c r="B100" s="244"/>
      <c r="C100" s="244"/>
      <c r="D100" s="244"/>
      <c r="E100" s="244"/>
      <c r="F100" s="244"/>
      <c r="G100" s="244"/>
      <c r="H100" s="244"/>
      <c r="I100" s="244"/>
      <c r="J100" s="244"/>
      <c r="K100" s="244"/>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97"/>
      <c r="AL100" s="97"/>
      <c r="AM100" s="97"/>
      <c r="AN100" s="97"/>
      <c r="AO100" s="97"/>
    </row>
    <row r="101" spans="1:41" s="98" customFormat="1">
      <c r="A101" s="244"/>
      <c r="B101" s="244"/>
      <c r="C101" s="244"/>
      <c r="D101" s="244"/>
      <c r="E101" s="244"/>
      <c r="F101" s="244"/>
      <c r="G101" s="244"/>
      <c r="H101" s="244"/>
      <c r="I101" s="244"/>
      <c r="J101" s="244"/>
      <c r="K101" s="244"/>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97"/>
      <c r="AL101" s="97"/>
      <c r="AM101" s="97"/>
      <c r="AN101" s="97"/>
      <c r="AO101" s="97"/>
    </row>
    <row r="102" spans="1:41" s="98" customFormat="1">
      <c r="A102" s="244"/>
      <c r="B102" s="244"/>
      <c r="C102" s="244"/>
      <c r="D102" s="244"/>
      <c r="E102" s="244"/>
      <c r="F102" s="244"/>
      <c r="G102" s="244"/>
      <c r="H102" s="244"/>
      <c r="I102" s="244"/>
      <c r="J102" s="244"/>
      <c r="K102" s="244"/>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97"/>
      <c r="AL102" s="97"/>
      <c r="AM102" s="97"/>
      <c r="AN102" s="97"/>
      <c r="AO102" s="97"/>
    </row>
    <row r="103" spans="1:41" s="98" customFormat="1">
      <c r="A103" s="244"/>
      <c r="B103" s="244"/>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97"/>
      <c r="AL103" s="97"/>
      <c r="AM103" s="97"/>
      <c r="AN103" s="97"/>
      <c r="AO103" s="97"/>
    </row>
    <row r="104" spans="1:41" s="98" customFormat="1">
      <c r="A104" s="244"/>
      <c r="B104" s="244"/>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97"/>
      <c r="AL104" s="97"/>
      <c r="AM104" s="97"/>
      <c r="AN104" s="97"/>
      <c r="AO104" s="97"/>
    </row>
    <row r="105" spans="1:41" s="98" customFormat="1">
      <c r="A105" s="244"/>
      <c r="B105" s="244"/>
      <c r="C105" s="244"/>
      <c r="D105" s="244"/>
      <c r="E105" s="244"/>
      <c r="F105" s="244"/>
      <c r="G105" s="244"/>
      <c r="H105" s="244"/>
      <c r="I105" s="244"/>
      <c r="J105" s="244"/>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97"/>
      <c r="AL105" s="97"/>
      <c r="AM105" s="97"/>
      <c r="AN105" s="97"/>
      <c r="AO105" s="97"/>
    </row>
    <row r="106" spans="1:41" s="98" customFormat="1">
      <c r="A106" s="244"/>
      <c r="B106" s="244"/>
      <c r="C106" s="244"/>
      <c r="D106" s="244"/>
      <c r="E106" s="244"/>
      <c r="F106" s="244"/>
      <c r="G106" s="244"/>
      <c r="H106" s="244"/>
      <c r="I106" s="244"/>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97"/>
      <c r="AL106" s="97"/>
      <c r="AM106" s="97"/>
      <c r="AN106" s="97"/>
      <c r="AO106" s="97"/>
    </row>
    <row r="107" spans="1:41" s="98" customFormat="1">
      <c r="A107" s="244"/>
      <c r="B107" s="244"/>
      <c r="C107" s="244"/>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97"/>
      <c r="AL107" s="97"/>
      <c r="AM107" s="97"/>
      <c r="AN107" s="97"/>
      <c r="AO107" s="97"/>
    </row>
    <row r="108" spans="1:41" s="98" customFormat="1">
      <c r="A108" s="244"/>
      <c r="B108" s="244"/>
      <c r="C108" s="244"/>
      <c r="D108" s="244"/>
      <c r="E108" s="244"/>
      <c r="F108" s="244"/>
      <c r="G108" s="244"/>
      <c r="H108" s="244"/>
      <c r="I108" s="244"/>
      <c r="J108" s="244"/>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97"/>
      <c r="AL108" s="97"/>
      <c r="AM108" s="97"/>
      <c r="AN108" s="97"/>
      <c r="AO108" s="97"/>
    </row>
    <row r="109" spans="1:41" s="98" customFormat="1">
      <c r="A109" s="244"/>
      <c r="B109" s="244"/>
      <c r="C109" s="244"/>
      <c r="D109" s="244"/>
      <c r="E109" s="244"/>
      <c r="F109" s="244"/>
      <c r="G109" s="244"/>
      <c r="H109" s="244"/>
      <c r="I109" s="244"/>
      <c r="J109" s="244"/>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97"/>
      <c r="AL109" s="97"/>
      <c r="AM109" s="97"/>
      <c r="AN109" s="97"/>
      <c r="AO109" s="97"/>
    </row>
    <row r="110" spans="1:41" s="98" customFormat="1">
      <c r="A110" s="244"/>
      <c r="B110" s="244"/>
      <c r="C110" s="244"/>
      <c r="D110" s="244"/>
      <c r="E110" s="244"/>
      <c r="F110" s="244"/>
      <c r="G110" s="244"/>
      <c r="H110" s="244"/>
      <c r="I110" s="244"/>
      <c r="J110" s="244"/>
      <c r="K110" s="244"/>
      <c r="L110" s="244"/>
      <c r="M110" s="244"/>
      <c r="N110" s="244"/>
      <c r="O110" s="244"/>
      <c r="P110" s="244"/>
      <c r="Q110" s="244"/>
      <c r="R110" s="244"/>
      <c r="S110" s="244"/>
      <c r="T110" s="244"/>
      <c r="U110" s="244"/>
      <c r="V110" s="244"/>
      <c r="W110" s="244"/>
      <c r="X110" s="244"/>
      <c r="Y110" s="244"/>
      <c r="Z110" s="244"/>
      <c r="AA110" s="244"/>
      <c r="AB110" s="244"/>
      <c r="AC110" s="244"/>
      <c r="AD110" s="244"/>
      <c r="AE110" s="244"/>
      <c r="AF110" s="244"/>
      <c r="AG110" s="244"/>
      <c r="AH110" s="244"/>
      <c r="AI110" s="244"/>
      <c r="AJ110" s="244"/>
      <c r="AK110" s="97"/>
      <c r="AL110" s="97"/>
      <c r="AM110" s="97"/>
      <c r="AN110" s="97"/>
      <c r="AO110" s="97"/>
    </row>
    <row r="111" spans="1:41" s="98" customFormat="1">
      <c r="A111" s="244"/>
      <c r="B111" s="244"/>
      <c r="C111" s="244"/>
      <c r="D111" s="244"/>
      <c r="E111" s="244"/>
      <c r="F111" s="244"/>
      <c r="G111" s="244"/>
      <c r="H111" s="244"/>
      <c r="I111" s="244"/>
      <c r="J111" s="244"/>
      <c r="K111" s="244"/>
      <c r="L111" s="244"/>
      <c r="M111" s="244"/>
      <c r="N111" s="244"/>
      <c r="O111" s="244"/>
      <c r="P111" s="244"/>
      <c r="Q111" s="244"/>
      <c r="R111" s="244"/>
      <c r="S111" s="244"/>
      <c r="T111" s="244"/>
      <c r="U111" s="244"/>
      <c r="V111" s="244"/>
      <c r="W111" s="244"/>
      <c r="X111" s="244"/>
      <c r="Y111" s="244"/>
      <c r="Z111" s="244"/>
      <c r="AA111" s="244"/>
      <c r="AB111" s="244"/>
      <c r="AC111" s="244"/>
      <c r="AD111" s="244"/>
      <c r="AE111" s="244"/>
      <c r="AF111" s="244"/>
      <c r="AG111" s="244"/>
      <c r="AH111" s="244"/>
      <c r="AI111" s="244"/>
      <c r="AJ111" s="244"/>
      <c r="AK111" s="97"/>
      <c r="AL111" s="97"/>
      <c r="AM111" s="97"/>
      <c r="AN111" s="97"/>
      <c r="AO111" s="97"/>
    </row>
    <row r="112" spans="1:41" s="98" customFormat="1">
      <c r="A112" s="244"/>
      <c r="B112" s="244"/>
      <c r="C112" s="244"/>
      <c r="D112" s="244"/>
      <c r="E112" s="244"/>
      <c r="F112" s="244"/>
      <c r="G112" s="244"/>
      <c r="H112" s="244"/>
      <c r="I112" s="244"/>
      <c r="J112" s="244"/>
      <c r="K112" s="244"/>
      <c r="L112" s="244"/>
      <c r="M112" s="244"/>
      <c r="N112" s="244"/>
      <c r="O112" s="244"/>
      <c r="P112" s="244"/>
      <c r="Q112" s="244"/>
      <c r="R112" s="244"/>
      <c r="S112" s="244"/>
      <c r="T112" s="244"/>
      <c r="U112" s="244"/>
      <c r="V112" s="244"/>
      <c r="W112" s="244"/>
      <c r="X112" s="244"/>
      <c r="Y112" s="244"/>
      <c r="Z112" s="244"/>
      <c r="AA112" s="244"/>
      <c r="AB112" s="244"/>
      <c r="AC112" s="244"/>
      <c r="AD112" s="244"/>
      <c r="AE112" s="244"/>
      <c r="AF112" s="244"/>
      <c r="AG112" s="244"/>
      <c r="AH112" s="244"/>
      <c r="AI112" s="244"/>
      <c r="AJ112" s="244"/>
      <c r="AK112" s="97"/>
      <c r="AL112" s="97"/>
      <c r="AM112" s="97"/>
      <c r="AN112" s="97"/>
      <c r="AO112" s="97"/>
    </row>
    <row r="113" spans="1:41" s="98" customFormat="1">
      <c r="A113" s="244"/>
      <c r="B113" s="244"/>
      <c r="C113" s="244"/>
      <c r="D113" s="244"/>
      <c r="E113" s="244"/>
      <c r="F113" s="244"/>
      <c r="G113" s="244"/>
      <c r="H113" s="244"/>
      <c r="I113" s="244"/>
      <c r="J113" s="244"/>
      <c r="K113" s="244"/>
      <c r="L113" s="244"/>
      <c r="M113" s="244"/>
      <c r="N113" s="244"/>
      <c r="O113" s="244"/>
      <c r="P113" s="244"/>
      <c r="Q113" s="244"/>
      <c r="R113" s="244"/>
      <c r="S113" s="244"/>
      <c r="T113" s="244"/>
      <c r="U113" s="244"/>
      <c r="V113" s="244"/>
      <c r="W113" s="244"/>
      <c r="X113" s="244"/>
      <c r="Y113" s="244"/>
      <c r="Z113" s="244"/>
      <c r="AA113" s="244"/>
      <c r="AB113" s="244"/>
      <c r="AC113" s="244"/>
      <c r="AD113" s="244"/>
      <c r="AE113" s="244"/>
      <c r="AF113" s="244"/>
      <c r="AG113" s="244"/>
      <c r="AH113" s="244"/>
      <c r="AI113" s="244"/>
      <c r="AJ113" s="244"/>
      <c r="AK113" s="97"/>
      <c r="AL113" s="97"/>
      <c r="AM113" s="97"/>
      <c r="AN113" s="97"/>
      <c r="AO113" s="97"/>
    </row>
    <row r="114" spans="1:41" s="98" customFormat="1">
      <c r="A114" s="244"/>
      <c r="B114" s="244"/>
      <c r="C114" s="244"/>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97"/>
      <c r="AL114" s="97"/>
      <c r="AM114" s="97"/>
      <c r="AN114" s="97"/>
      <c r="AO114" s="97"/>
    </row>
    <row r="115" spans="1:41" s="98" customFormat="1">
      <c r="A115" s="244"/>
      <c r="B115" s="244"/>
      <c r="C115" s="244"/>
      <c r="D115" s="244"/>
      <c r="E115" s="244"/>
      <c r="F115" s="244"/>
      <c r="G115" s="244"/>
      <c r="H115" s="244"/>
      <c r="I115" s="244"/>
      <c r="J115" s="244"/>
      <c r="K115" s="244"/>
      <c r="L115" s="244"/>
      <c r="M115" s="244"/>
      <c r="N115" s="244"/>
      <c r="O115" s="244"/>
      <c r="P115" s="244"/>
      <c r="Q115" s="244"/>
      <c r="R115" s="244"/>
      <c r="S115" s="244"/>
      <c r="T115" s="244"/>
      <c r="U115" s="244"/>
      <c r="V115" s="244"/>
      <c r="W115" s="244"/>
      <c r="X115" s="244"/>
      <c r="Y115" s="244"/>
      <c r="Z115" s="244"/>
      <c r="AA115" s="244"/>
      <c r="AB115" s="244"/>
      <c r="AC115" s="244"/>
      <c r="AD115" s="244"/>
      <c r="AE115" s="244"/>
      <c r="AF115" s="244"/>
      <c r="AG115" s="244"/>
      <c r="AH115" s="244"/>
      <c r="AI115" s="244"/>
      <c r="AJ115" s="244"/>
      <c r="AK115" s="97"/>
      <c r="AL115" s="97"/>
      <c r="AM115" s="97"/>
      <c r="AN115" s="97"/>
      <c r="AO115" s="97"/>
    </row>
    <row r="116" spans="1:41" s="98" customFormat="1">
      <c r="A116" s="244"/>
      <c r="B116" s="244"/>
      <c r="C116" s="244"/>
      <c r="D116" s="244"/>
      <c r="E116" s="244"/>
      <c r="F116" s="244"/>
      <c r="G116" s="244"/>
      <c r="H116" s="244"/>
      <c r="I116" s="244"/>
      <c r="J116" s="244"/>
      <c r="K116" s="244"/>
      <c r="L116" s="244"/>
      <c r="M116" s="244"/>
      <c r="N116" s="244"/>
      <c r="O116" s="244"/>
      <c r="P116" s="244"/>
      <c r="Q116" s="244"/>
      <c r="R116" s="244"/>
      <c r="S116" s="244"/>
      <c r="T116" s="244"/>
      <c r="U116" s="244"/>
      <c r="V116" s="244"/>
      <c r="W116" s="244"/>
      <c r="X116" s="244"/>
      <c r="Y116" s="244"/>
      <c r="Z116" s="244"/>
      <c r="AA116" s="244"/>
      <c r="AB116" s="244"/>
      <c r="AC116" s="244"/>
      <c r="AD116" s="244"/>
      <c r="AE116" s="244"/>
      <c r="AF116" s="244"/>
      <c r="AG116" s="244"/>
      <c r="AH116" s="244"/>
      <c r="AI116" s="244"/>
      <c r="AJ116" s="244"/>
      <c r="AK116" s="97"/>
      <c r="AL116" s="97"/>
      <c r="AM116" s="97"/>
      <c r="AN116" s="97"/>
      <c r="AO116" s="97"/>
    </row>
    <row r="117" spans="1:41" s="98" customFormat="1">
      <c r="A117" s="244"/>
      <c r="B117" s="244"/>
      <c r="C117" s="244"/>
      <c r="D117" s="244"/>
      <c r="E117" s="244"/>
      <c r="F117" s="244"/>
      <c r="G117" s="244"/>
      <c r="H117" s="244"/>
      <c r="I117" s="244"/>
      <c r="J117" s="244"/>
      <c r="K117" s="244"/>
      <c r="L117" s="244"/>
      <c r="M117" s="244"/>
      <c r="N117" s="244"/>
      <c r="O117" s="244"/>
      <c r="P117" s="244"/>
      <c r="Q117" s="244"/>
      <c r="R117" s="244"/>
      <c r="S117" s="244"/>
      <c r="T117" s="244"/>
      <c r="U117" s="244"/>
      <c r="V117" s="244"/>
      <c r="W117" s="244"/>
      <c r="X117" s="244"/>
      <c r="Y117" s="244"/>
      <c r="Z117" s="244"/>
      <c r="AA117" s="244"/>
      <c r="AB117" s="244"/>
      <c r="AC117" s="244"/>
      <c r="AD117" s="244"/>
      <c r="AE117" s="244"/>
      <c r="AF117" s="244"/>
      <c r="AG117" s="244"/>
      <c r="AH117" s="244"/>
      <c r="AI117" s="244"/>
      <c r="AJ117" s="244"/>
      <c r="AK117" s="97"/>
      <c r="AL117" s="97"/>
      <c r="AM117" s="97"/>
      <c r="AN117" s="97"/>
      <c r="AO117" s="97"/>
    </row>
    <row r="118" spans="1:41" s="98" customFormat="1">
      <c r="A118" s="244"/>
      <c r="B118" s="244"/>
      <c r="C118" s="244"/>
      <c r="D118" s="244"/>
      <c r="E118" s="244"/>
      <c r="F118" s="244"/>
      <c r="G118" s="244"/>
      <c r="H118" s="244"/>
      <c r="I118" s="244"/>
      <c r="J118" s="244"/>
      <c r="K118" s="244"/>
      <c r="L118" s="244"/>
      <c r="M118" s="244"/>
      <c r="N118" s="244"/>
      <c r="O118" s="244"/>
      <c r="P118" s="244"/>
      <c r="Q118" s="244"/>
      <c r="R118" s="244"/>
      <c r="S118" s="244"/>
      <c r="T118" s="244"/>
      <c r="U118" s="244"/>
      <c r="V118" s="244"/>
      <c r="W118" s="244"/>
      <c r="X118" s="244"/>
      <c r="Y118" s="244"/>
      <c r="Z118" s="244"/>
      <c r="AA118" s="244"/>
      <c r="AB118" s="244"/>
      <c r="AC118" s="244"/>
      <c r="AD118" s="244"/>
      <c r="AE118" s="244"/>
      <c r="AF118" s="244"/>
      <c r="AG118" s="244"/>
      <c r="AH118" s="244"/>
      <c r="AI118" s="244"/>
      <c r="AJ118" s="244"/>
      <c r="AK118" s="97"/>
      <c r="AL118" s="97"/>
      <c r="AM118" s="97"/>
      <c r="AN118" s="97"/>
      <c r="AO118" s="97"/>
    </row>
    <row r="119" spans="1:41" s="98" customFormat="1">
      <c r="A119" s="244"/>
      <c r="B119" s="244"/>
      <c r="C119" s="244"/>
      <c r="D119" s="244"/>
      <c r="E119" s="244"/>
      <c r="F119" s="244"/>
      <c r="G119" s="244"/>
      <c r="H119" s="244"/>
      <c r="I119" s="244"/>
      <c r="J119" s="244"/>
      <c r="K119" s="244"/>
      <c r="L119" s="244"/>
      <c r="M119" s="244"/>
      <c r="N119" s="244"/>
      <c r="O119" s="244"/>
      <c r="P119" s="244"/>
      <c r="Q119" s="244"/>
      <c r="R119" s="244"/>
      <c r="S119" s="244"/>
      <c r="T119" s="244"/>
      <c r="U119" s="244"/>
      <c r="V119" s="244"/>
      <c r="W119" s="244"/>
      <c r="X119" s="244"/>
      <c r="Y119" s="244"/>
      <c r="Z119" s="244"/>
      <c r="AA119" s="244"/>
      <c r="AB119" s="244"/>
      <c r="AC119" s="244"/>
      <c r="AD119" s="244"/>
      <c r="AE119" s="244"/>
      <c r="AF119" s="244"/>
      <c r="AG119" s="244"/>
      <c r="AH119" s="244"/>
      <c r="AI119" s="244"/>
      <c r="AJ119" s="244"/>
      <c r="AK119" s="97"/>
      <c r="AL119" s="97"/>
      <c r="AM119" s="97"/>
      <c r="AN119" s="97"/>
      <c r="AO119" s="97"/>
    </row>
    <row r="120" spans="1:41" s="98" customFormat="1">
      <c r="A120" s="244"/>
      <c r="B120" s="244"/>
      <c r="C120" s="244"/>
      <c r="D120" s="244"/>
      <c r="E120" s="244"/>
      <c r="F120" s="244"/>
      <c r="G120" s="244"/>
      <c r="H120" s="244"/>
      <c r="I120" s="244"/>
      <c r="J120" s="244"/>
      <c r="K120" s="244"/>
      <c r="L120" s="244"/>
      <c r="M120" s="244"/>
      <c r="N120" s="244"/>
      <c r="O120" s="244"/>
      <c r="P120" s="244"/>
      <c r="Q120" s="244"/>
      <c r="R120" s="244"/>
      <c r="S120" s="244"/>
      <c r="T120" s="244"/>
      <c r="U120" s="244"/>
      <c r="V120" s="244"/>
      <c r="W120" s="244"/>
      <c r="X120" s="244"/>
      <c r="Y120" s="244"/>
      <c r="Z120" s="244"/>
      <c r="AA120" s="244"/>
      <c r="AB120" s="244"/>
      <c r="AC120" s="244"/>
      <c r="AD120" s="244"/>
      <c r="AE120" s="244"/>
      <c r="AF120" s="244"/>
      <c r="AG120" s="244"/>
      <c r="AH120" s="244"/>
      <c r="AI120" s="244"/>
      <c r="AJ120" s="244"/>
      <c r="AK120" s="97"/>
      <c r="AL120" s="97"/>
      <c r="AM120" s="97"/>
      <c r="AN120" s="97"/>
      <c r="AO120" s="97"/>
    </row>
    <row r="121" spans="1:41" s="98" customFormat="1">
      <c r="A121" s="244"/>
      <c r="B121" s="244"/>
      <c r="C121" s="244"/>
      <c r="D121" s="244"/>
      <c r="E121" s="244"/>
      <c r="F121" s="244"/>
      <c r="G121" s="244"/>
      <c r="H121" s="244"/>
      <c r="I121" s="244"/>
      <c r="J121" s="244"/>
      <c r="K121" s="244"/>
      <c r="L121" s="244"/>
      <c r="M121" s="244"/>
      <c r="N121" s="244"/>
      <c r="O121" s="244"/>
      <c r="P121" s="244"/>
      <c r="Q121" s="244"/>
      <c r="R121" s="244"/>
      <c r="S121" s="244"/>
      <c r="T121" s="244"/>
      <c r="U121" s="244"/>
      <c r="V121" s="244"/>
      <c r="W121" s="244"/>
      <c r="X121" s="244"/>
      <c r="Y121" s="244"/>
      <c r="Z121" s="244"/>
      <c r="AA121" s="244"/>
      <c r="AB121" s="244"/>
      <c r="AC121" s="244"/>
      <c r="AD121" s="244"/>
      <c r="AE121" s="244"/>
      <c r="AF121" s="244"/>
      <c r="AG121" s="244"/>
      <c r="AH121" s="244"/>
      <c r="AI121" s="244"/>
      <c r="AJ121" s="244"/>
      <c r="AK121" s="97"/>
      <c r="AL121" s="97"/>
      <c r="AM121" s="97"/>
      <c r="AN121" s="97"/>
      <c r="AO121" s="97"/>
    </row>
    <row r="122" spans="1:41" s="98" customFormat="1">
      <c r="A122" s="244"/>
      <c r="B122" s="244"/>
      <c r="C122" s="244"/>
      <c r="D122" s="244"/>
      <c r="E122" s="244"/>
      <c r="F122" s="244"/>
      <c r="G122" s="244"/>
      <c r="H122" s="244"/>
      <c r="I122" s="244"/>
      <c r="J122" s="244"/>
      <c r="K122" s="244"/>
      <c r="L122" s="244"/>
      <c r="M122" s="244"/>
      <c r="N122" s="244"/>
      <c r="O122" s="244"/>
      <c r="P122" s="244"/>
      <c r="Q122" s="244"/>
      <c r="R122" s="244"/>
      <c r="S122" s="244"/>
      <c r="T122" s="244"/>
      <c r="U122" s="244"/>
      <c r="V122" s="244"/>
      <c r="W122" s="244"/>
      <c r="X122" s="244"/>
      <c r="Y122" s="244"/>
      <c r="Z122" s="244"/>
      <c r="AA122" s="244"/>
      <c r="AB122" s="244"/>
      <c r="AC122" s="244"/>
      <c r="AD122" s="244"/>
      <c r="AE122" s="244"/>
      <c r="AF122" s="244"/>
      <c r="AG122" s="244"/>
      <c r="AH122" s="244"/>
      <c r="AI122" s="244"/>
      <c r="AJ122" s="244"/>
      <c r="AK122" s="97"/>
      <c r="AL122" s="97"/>
      <c r="AM122" s="97"/>
      <c r="AN122" s="97"/>
      <c r="AO122" s="97"/>
    </row>
    <row r="123" spans="1:41" s="98" customFormat="1">
      <c r="A123" s="244"/>
      <c r="B123" s="244"/>
      <c r="C123" s="244"/>
      <c r="D123" s="244"/>
      <c r="E123" s="244"/>
      <c r="F123" s="244"/>
      <c r="G123" s="244"/>
      <c r="H123" s="244"/>
      <c r="I123" s="244"/>
      <c r="J123" s="244"/>
      <c r="K123" s="244"/>
      <c r="L123" s="244"/>
      <c r="M123" s="244"/>
      <c r="N123" s="244"/>
      <c r="O123" s="244"/>
      <c r="P123" s="244"/>
      <c r="Q123" s="244"/>
      <c r="R123" s="244"/>
      <c r="S123" s="244"/>
      <c r="T123" s="244"/>
      <c r="U123" s="244"/>
      <c r="V123" s="244"/>
      <c r="W123" s="244"/>
      <c r="X123" s="244"/>
      <c r="Y123" s="244"/>
      <c r="Z123" s="244"/>
      <c r="AA123" s="244"/>
      <c r="AB123" s="244"/>
      <c r="AC123" s="244"/>
      <c r="AD123" s="244"/>
      <c r="AE123" s="244"/>
      <c r="AF123" s="244"/>
      <c r="AG123" s="244"/>
      <c r="AH123" s="244"/>
      <c r="AI123" s="244"/>
      <c r="AJ123" s="244"/>
      <c r="AK123" s="97"/>
      <c r="AL123" s="97"/>
      <c r="AM123" s="97"/>
      <c r="AN123" s="97"/>
      <c r="AO123" s="97"/>
    </row>
    <row r="124" spans="1:41" s="98" customFormat="1">
      <c r="A124" s="244"/>
      <c r="B124" s="244"/>
      <c r="C124" s="244"/>
      <c r="D124" s="244"/>
      <c r="E124" s="244"/>
      <c r="F124" s="244"/>
      <c r="G124" s="244"/>
      <c r="H124" s="244"/>
      <c r="I124" s="244"/>
      <c r="J124" s="244"/>
      <c r="K124" s="244"/>
      <c r="L124" s="244"/>
      <c r="M124" s="244"/>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4"/>
      <c r="AI124" s="244"/>
      <c r="AJ124" s="244"/>
      <c r="AK124" s="97"/>
      <c r="AL124" s="97"/>
      <c r="AM124" s="97"/>
      <c r="AN124" s="97"/>
      <c r="AO124" s="97"/>
    </row>
    <row r="125" spans="1:41" s="98" customFormat="1">
      <c r="A125" s="244"/>
      <c r="B125" s="244"/>
      <c r="C125" s="244"/>
      <c r="D125" s="244"/>
      <c r="E125" s="244"/>
      <c r="F125" s="244"/>
      <c r="G125" s="244"/>
      <c r="H125" s="244"/>
      <c r="I125" s="244"/>
      <c r="J125" s="244"/>
      <c r="K125" s="244"/>
      <c r="L125" s="244"/>
      <c r="M125" s="244"/>
      <c r="N125" s="244"/>
      <c r="O125" s="244"/>
      <c r="P125" s="244"/>
      <c r="Q125" s="244"/>
      <c r="R125" s="244"/>
      <c r="S125" s="244"/>
      <c r="T125" s="244"/>
      <c r="U125" s="244"/>
      <c r="V125" s="244"/>
      <c r="W125" s="244"/>
      <c r="X125" s="244"/>
      <c r="Y125" s="244"/>
      <c r="Z125" s="244"/>
      <c r="AA125" s="244"/>
      <c r="AB125" s="244"/>
      <c r="AC125" s="244"/>
      <c r="AD125" s="244"/>
      <c r="AE125" s="244"/>
      <c r="AF125" s="244"/>
      <c r="AG125" s="244"/>
      <c r="AH125" s="244"/>
      <c r="AI125" s="244"/>
      <c r="AJ125" s="244"/>
      <c r="AK125" s="97"/>
      <c r="AL125" s="97"/>
      <c r="AM125" s="97"/>
      <c r="AN125" s="97"/>
      <c r="AO125" s="97"/>
    </row>
    <row r="126" spans="1:41" s="98" customFormat="1">
      <c r="A126" s="244"/>
      <c r="B126" s="244"/>
      <c r="C126" s="244"/>
      <c r="D126" s="244"/>
      <c r="E126" s="244"/>
      <c r="F126" s="244"/>
      <c r="G126" s="244"/>
      <c r="H126" s="244"/>
      <c r="I126" s="244"/>
      <c r="J126" s="244"/>
      <c r="K126" s="244"/>
      <c r="L126" s="244"/>
      <c r="M126" s="244"/>
      <c r="N126" s="244"/>
      <c r="O126" s="244"/>
      <c r="P126" s="244"/>
      <c r="Q126" s="244"/>
      <c r="R126" s="244"/>
      <c r="S126" s="244"/>
      <c r="T126" s="244"/>
      <c r="U126" s="244"/>
      <c r="V126" s="244"/>
      <c r="W126" s="244"/>
      <c r="X126" s="244"/>
      <c r="Y126" s="244"/>
      <c r="Z126" s="244"/>
      <c r="AA126" s="244"/>
      <c r="AB126" s="244"/>
      <c r="AC126" s="244"/>
      <c r="AD126" s="244"/>
      <c r="AE126" s="244"/>
      <c r="AF126" s="244"/>
      <c r="AG126" s="244"/>
      <c r="AH126" s="244"/>
      <c r="AI126" s="244"/>
      <c r="AJ126" s="244"/>
      <c r="AK126" s="97"/>
      <c r="AL126" s="97"/>
      <c r="AM126" s="97"/>
      <c r="AN126" s="97"/>
      <c r="AO126" s="97"/>
    </row>
    <row r="127" spans="1:41" s="98" customFormat="1">
      <c r="A127" s="244"/>
      <c r="B127" s="244"/>
      <c r="C127" s="244"/>
      <c r="D127" s="244"/>
      <c r="E127" s="244"/>
      <c r="F127" s="244"/>
      <c r="G127" s="244"/>
      <c r="H127" s="244"/>
      <c r="I127" s="244"/>
      <c r="J127" s="244"/>
      <c r="K127" s="244"/>
      <c r="L127" s="244"/>
      <c r="M127" s="244"/>
      <c r="N127" s="244"/>
      <c r="O127" s="244"/>
      <c r="P127" s="244"/>
      <c r="Q127" s="244"/>
      <c r="R127" s="244"/>
      <c r="S127" s="244"/>
      <c r="T127" s="244"/>
      <c r="U127" s="244"/>
      <c r="V127" s="244"/>
      <c r="W127" s="244"/>
      <c r="X127" s="244"/>
      <c r="Y127" s="244"/>
      <c r="Z127" s="244"/>
      <c r="AA127" s="244"/>
      <c r="AB127" s="244"/>
      <c r="AC127" s="244"/>
      <c r="AD127" s="244"/>
      <c r="AE127" s="244"/>
      <c r="AF127" s="244"/>
      <c r="AG127" s="244"/>
      <c r="AH127" s="244"/>
      <c r="AI127" s="244"/>
      <c r="AJ127" s="244"/>
      <c r="AK127" s="97"/>
      <c r="AL127" s="97"/>
      <c r="AM127" s="97"/>
      <c r="AN127" s="97"/>
      <c r="AO127" s="97"/>
    </row>
    <row r="128" spans="1:41" s="98" customFormat="1">
      <c r="A128" s="244"/>
      <c r="B128" s="244"/>
      <c r="C128" s="244"/>
      <c r="D128" s="244"/>
      <c r="E128" s="244"/>
      <c r="F128" s="244"/>
      <c r="G128" s="244"/>
      <c r="H128" s="244"/>
      <c r="I128" s="244"/>
      <c r="J128" s="244"/>
      <c r="K128" s="244"/>
      <c r="L128" s="244"/>
      <c r="M128" s="244"/>
      <c r="N128" s="244"/>
      <c r="O128" s="244"/>
      <c r="P128" s="244"/>
      <c r="Q128" s="244"/>
      <c r="R128" s="244"/>
      <c r="S128" s="244"/>
      <c r="T128" s="244"/>
      <c r="U128" s="244"/>
      <c r="V128" s="244"/>
      <c r="W128" s="244"/>
      <c r="X128" s="244"/>
      <c r="Y128" s="244"/>
      <c r="Z128" s="244"/>
      <c r="AA128" s="244"/>
      <c r="AB128" s="244"/>
      <c r="AC128" s="244"/>
      <c r="AD128" s="244"/>
      <c r="AE128" s="244"/>
      <c r="AF128" s="244"/>
      <c r="AG128" s="244"/>
      <c r="AH128" s="244"/>
      <c r="AI128" s="244"/>
      <c r="AJ128" s="244"/>
      <c r="AK128" s="97"/>
      <c r="AL128" s="97"/>
      <c r="AM128" s="97"/>
      <c r="AN128" s="97"/>
      <c r="AO128" s="97"/>
    </row>
    <row r="129" spans="1:41" s="98" customFormat="1">
      <c r="A129" s="244"/>
      <c r="B129" s="244"/>
      <c r="C129" s="244"/>
      <c r="D129" s="244"/>
      <c r="E129" s="244"/>
      <c r="F129" s="244"/>
      <c r="G129" s="244"/>
      <c r="H129" s="244"/>
      <c r="I129" s="244"/>
      <c r="J129" s="244"/>
      <c r="K129" s="244"/>
      <c r="L129" s="244"/>
      <c r="M129" s="244"/>
      <c r="N129" s="244"/>
      <c r="O129" s="244"/>
      <c r="P129" s="244"/>
      <c r="Q129" s="244"/>
      <c r="R129" s="244"/>
      <c r="S129" s="244"/>
      <c r="T129" s="244"/>
      <c r="U129" s="244"/>
      <c r="V129" s="244"/>
      <c r="W129" s="244"/>
      <c r="X129" s="244"/>
      <c r="Y129" s="244"/>
      <c r="Z129" s="244"/>
      <c r="AA129" s="244"/>
      <c r="AB129" s="244"/>
      <c r="AC129" s="244"/>
      <c r="AD129" s="244"/>
      <c r="AE129" s="244"/>
      <c r="AF129" s="244"/>
      <c r="AG129" s="244"/>
      <c r="AH129" s="244"/>
      <c r="AI129" s="244"/>
      <c r="AJ129" s="244"/>
      <c r="AK129" s="97"/>
      <c r="AL129" s="97"/>
      <c r="AM129" s="97"/>
      <c r="AN129" s="97"/>
      <c r="AO129" s="97"/>
    </row>
    <row r="130" spans="1:41" s="98" customFormat="1">
      <c r="A130" s="244"/>
      <c r="B130" s="244"/>
      <c r="C130" s="244"/>
      <c r="D130" s="244"/>
      <c r="E130" s="244"/>
      <c r="F130" s="244"/>
      <c r="G130" s="244"/>
      <c r="H130" s="244"/>
      <c r="I130" s="244"/>
      <c r="J130" s="244"/>
      <c r="K130" s="244"/>
      <c r="L130" s="244"/>
      <c r="M130" s="244"/>
      <c r="N130" s="244"/>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97"/>
      <c r="AL130" s="97"/>
      <c r="AM130" s="97"/>
      <c r="AN130" s="97"/>
      <c r="AO130" s="97"/>
    </row>
    <row r="131" spans="1:41" s="98" customFormat="1">
      <c r="A131" s="244"/>
      <c r="B131" s="244"/>
      <c r="C131" s="244"/>
      <c r="D131" s="244"/>
      <c r="E131" s="244"/>
      <c r="F131" s="244"/>
      <c r="G131" s="244"/>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97"/>
      <c r="AL131" s="97"/>
      <c r="AM131" s="97"/>
      <c r="AN131" s="97"/>
      <c r="AO131" s="97"/>
    </row>
    <row r="132" spans="1:41" s="98" customFormat="1">
      <c r="A132" s="244"/>
      <c r="B132" s="244"/>
      <c r="C132" s="244"/>
      <c r="D132" s="244"/>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97"/>
      <c r="AL132" s="97"/>
      <c r="AM132" s="97"/>
      <c r="AN132" s="97"/>
      <c r="AO132" s="97"/>
    </row>
    <row r="133" spans="1:41" s="98" customFormat="1">
      <c r="A133" s="244"/>
      <c r="B133" s="244"/>
      <c r="C133" s="244"/>
      <c r="D133" s="244"/>
      <c r="E133" s="244"/>
      <c r="F133" s="244"/>
      <c r="G133" s="244"/>
      <c r="H133" s="244"/>
      <c r="I133" s="244"/>
      <c r="J133" s="244"/>
      <c r="K133" s="244"/>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97"/>
      <c r="AL133" s="97"/>
      <c r="AM133" s="97"/>
      <c r="AN133" s="97"/>
      <c r="AO133" s="97"/>
    </row>
    <row r="134" spans="1:41" s="98" customFormat="1">
      <c r="A134" s="244"/>
      <c r="B134" s="244"/>
      <c r="C134" s="244"/>
      <c r="D134" s="244"/>
      <c r="E134" s="244"/>
      <c r="F134" s="244"/>
      <c r="G134" s="244"/>
      <c r="H134" s="244"/>
      <c r="I134" s="244"/>
      <c r="J134" s="244"/>
      <c r="K134" s="244"/>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97"/>
      <c r="AL134" s="97"/>
      <c r="AM134" s="97"/>
      <c r="AN134" s="97"/>
      <c r="AO134" s="97"/>
    </row>
    <row r="135" spans="1:41" s="98" customFormat="1">
      <c r="A135" s="244"/>
      <c r="B135" s="244"/>
      <c r="C135" s="244"/>
      <c r="D135" s="244"/>
      <c r="E135" s="244"/>
      <c r="F135" s="244"/>
      <c r="G135" s="244"/>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97"/>
      <c r="AL135" s="97"/>
      <c r="AM135" s="97"/>
      <c r="AN135" s="97"/>
      <c r="AO135" s="97"/>
    </row>
    <row r="136" spans="1:41" s="98" customFormat="1">
      <c r="A136" s="244"/>
      <c r="B136" s="244"/>
      <c r="C136" s="244"/>
      <c r="D136" s="244"/>
      <c r="E136" s="244"/>
      <c r="F136" s="244"/>
      <c r="G136" s="244"/>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97"/>
      <c r="AL136" s="97"/>
      <c r="AM136" s="97"/>
      <c r="AN136" s="97"/>
      <c r="AO136" s="97"/>
    </row>
    <row r="137" spans="1:41" s="98" customFormat="1">
      <c r="A137" s="244"/>
      <c r="B137" s="244"/>
      <c r="C137" s="244"/>
      <c r="D137" s="244"/>
      <c r="E137" s="244"/>
      <c r="F137" s="244"/>
      <c r="G137" s="244"/>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97"/>
      <c r="AL137" s="97"/>
      <c r="AM137" s="97"/>
      <c r="AN137" s="97"/>
      <c r="AO137" s="97"/>
    </row>
    <row r="138" spans="1:41" s="98" customFormat="1">
      <c r="A138" s="244"/>
      <c r="B138" s="244"/>
      <c r="C138" s="244"/>
      <c r="D138" s="244"/>
      <c r="E138" s="244"/>
      <c r="F138" s="244"/>
      <c r="G138" s="244"/>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97"/>
      <c r="AL138" s="97"/>
      <c r="AM138" s="97"/>
      <c r="AN138" s="97"/>
      <c r="AO138" s="97"/>
    </row>
    <row r="139" spans="1:41" s="98" customFormat="1">
      <c r="A139" s="244"/>
      <c r="B139" s="244"/>
      <c r="C139" s="244"/>
      <c r="D139" s="244"/>
      <c r="E139" s="244"/>
      <c r="F139" s="244"/>
      <c r="G139" s="244"/>
      <c r="H139" s="244"/>
      <c r="I139" s="244"/>
      <c r="J139" s="244"/>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97"/>
      <c r="AL139" s="97"/>
      <c r="AM139" s="97"/>
      <c r="AN139" s="97"/>
      <c r="AO139" s="97"/>
    </row>
    <row r="140" spans="1:41" s="98" customFormat="1">
      <c r="A140" s="244"/>
      <c r="B140" s="244"/>
      <c r="C140" s="244"/>
      <c r="D140" s="244"/>
      <c r="E140" s="244"/>
      <c r="F140" s="244"/>
      <c r="G140" s="244"/>
      <c r="H140" s="244"/>
      <c r="I140" s="244"/>
      <c r="J140" s="244"/>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97"/>
      <c r="AL140" s="97"/>
      <c r="AM140" s="97"/>
      <c r="AN140" s="97"/>
      <c r="AO140" s="97"/>
    </row>
    <row r="141" spans="1:41" s="98" customFormat="1">
      <c r="A141" s="244"/>
      <c r="B141" s="244"/>
      <c r="C141" s="244"/>
      <c r="D141" s="244"/>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97"/>
      <c r="AL141" s="97"/>
      <c r="AM141" s="97"/>
      <c r="AN141" s="97"/>
      <c r="AO141" s="97"/>
    </row>
    <row r="142" spans="1:41" s="98" customFormat="1">
      <c r="A142" s="244"/>
      <c r="B142" s="244"/>
      <c r="C142" s="244"/>
      <c r="D142" s="244"/>
      <c r="E142" s="244"/>
      <c r="F142" s="244"/>
      <c r="G142" s="244"/>
      <c r="H142" s="244"/>
      <c r="I142" s="244"/>
      <c r="J142" s="244"/>
      <c r="K142" s="244"/>
      <c r="L142" s="244"/>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97"/>
      <c r="AL142" s="97"/>
      <c r="AM142" s="97"/>
      <c r="AN142" s="97"/>
      <c r="AO142" s="97"/>
    </row>
    <row r="143" spans="1:41" s="98" customFormat="1">
      <c r="A143" s="244"/>
      <c r="B143" s="244"/>
      <c r="C143" s="244"/>
      <c r="D143" s="244"/>
      <c r="E143" s="244"/>
      <c r="F143" s="244"/>
      <c r="G143" s="244"/>
      <c r="H143" s="244"/>
      <c r="I143" s="244"/>
      <c r="J143" s="244"/>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97"/>
      <c r="AL143" s="97"/>
      <c r="AM143" s="97"/>
      <c r="AN143" s="97"/>
      <c r="AO143" s="97"/>
    </row>
    <row r="144" spans="1:41" s="98" customFormat="1">
      <c r="A144" s="244"/>
      <c r="B144" s="244"/>
      <c r="C144" s="244"/>
      <c r="D144" s="244"/>
      <c r="E144" s="244"/>
      <c r="F144" s="244"/>
      <c r="G144" s="244"/>
      <c r="H144" s="244"/>
      <c r="I144" s="244"/>
      <c r="J144" s="244"/>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97"/>
      <c r="AL144" s="97"/>
      <c r="AM144" s="97"/>
      <c r="AN144" s="97"/>
      <c r="AO144" s="97"/>
    </row>
    <row r="145" spans="1:41" s="98" customFormat="1">
      <c r="A145" s="244"/>
      <c r="B145" s="244"/>
      <c r="C145" s="244"/>
      <c r="D145" s="244"/>
      <c r="E145" s="244"/>
      <c r="F145" s="244"/>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97"/>
      <c r="AL145" s="97"/>
      <c r="AM145" s="97"/>
      <c r="AN145" s="97"/>
      <c r="AO145" s="97"/>
    </row>
    <row r="146" spans="1:41" s="98" customFormat="1">
      <c r="A146" s="244"/>
      <c r="B146" s="244"/>
      <c r="C146" s="244"/>
      <c r="D146" s="244"/>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97"/>
      <c r="AL146" s="97"/>
      <c r="AM146" s="97"/>
      <c r="AN146" s="97"/>
      <c r="AO146" s="97"/>
    </row>
    <row r="147" spans="1:41" s="98" customFormat="1">
      <c r="A147" s="244"/>
      <c r="B147" s="244"/>
      <c r="C147" s="244"/>
      <c r="D147" s="244"/>
      <c r="E147" s="244"/>
      <c r="F147" s="244"/>
      <c r="G147" s="244"/>
      <c r="H147" s="244"/>
      <c r="I147" s="244"/>
      <c r="J147" s="244"/>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97"/>
      <c r="AL147" s="97"/>
      <c r="AM147" s="97"/>
      <c r="AN147" s="97"/>
      <c r="AO147" s="97"/>
    </row>
    <row r="148" spans="1:41" s="98" customFormat="1">
      <c r="A148" s="244"/>
      <c r="B148" s="244"/>
      <c r="C148" s="244"/>
      <c r="D148" s="244"/>
      <c r="E148" s="244"/>
      <c r="F148" s="244"/>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97"/>
      <c r="AL148" s="97"/>
      <c r="AM148" s="97"/>
      <c r="AN148" s="97"/>
      <c r="AO148" s="97"/>
    </row>
    <row r="149" spans="1:41" s="98" customFormat="1">
      <c r="A149" s="244"/>
      <c r="B149" s="244"/>
      <c r="C149" s="244"/>
      <c r="D149" s="244"/>
      <c r="E149" s="244"/>
      <c r="F149" s="244"/>
      <c r="G149" s="244"/>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97"/>
      <c r="AL149" s="97"/>
      <c r="AM149" s="97"/>
      <c r="AN149" s="97"/>
      <c r="AO149" s="97"/>
    </row>
    <row r="150" spans="1:41" s="98" customFormat="1">
      <c r="A150" s="244"/>
      <c r="B150" s="244"/>
      <c r="C150" s="244"/>
      <c r="D150" s="244"/>
      <c r="E150" s="244"/>
      <c r="F150" s="244"/>
      <c r="G150" s="244"/>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97"/>
      <c r="AL150" s="97"/>
      <c r="AM150" s="97"/>
      <c r="AN150" s="97"/>
      <c r="AO150" s="97"/>
    </row>
    <row r="151" spans="1:41" s="98" customFormat="1">
      <c r="A151" s="244"/>
      <c r="B151" s="244"/>
      <c r="C151" s="244"/>
      <c r="D151" s="244"/>
      <c r="E151" s="244"/>
      <c r="F151" s="244"/>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97"/>
      <c r="AL151" s="97"/>
      <c r="AM151" s="97"/>
      <c r="AN151" s="97"/>
      <c r="AO151" s="97"/>
    </row>
    <row r="152" spans="1:41" s="98" customFormat="1">
      <c r="A152" s="244"/>
      <c r="B152" s="244"/>
      <c r="C152" s="244"/>
      <c r="D152" s="244"/>
      <c r="E152" s="244"/>
      <c r="F152" s="244"/>
      <c r="G152" s="244"/>
      <c r="H152" s="244"/>
      <c r="I152" s="244"/>
      <c r="J152" s="244"/>
      <c r="K152" s="244"/>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97"/>
      <c r="AL152" s="97"/>
      <c r="AM152" s="97"/>
      <c r="AN152" s="97"/>
      <c r="AO152" s="97"/>
    </row>
    <row r="153" spans="1:41" s="98" customFormat="1">
      <c r="A153" s="244"/>
      <c r="B153" s="244"/>
      <c r="C153" s="244"/>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97"/>
      <c r="AL153" s="97"/>
      <c r="AM153" s="97"/>
      <c r="AN153" s="97"/>
      <c r="AO153" s="97"/>
    </row>
    <row r="154" spans="1:41" s="98" customFormat="1">
      <c r="A154" s="244"/>
      <c r="B154" s="244"/>
      <c r="C154" s="244"/>
      <c r="D154" s="244"/>
      <c r="E154" s="244"/>
      <c r="F154" s="244"/>
      <c r="G154" s="244"/>
      <c r="H154" s="244"/>
      <c r="I154" s="244"/>
      <c r="J154" s="244"/>
      <c r="K154" s="244"/>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97"/>
      <c r="AL154" s="97"/>
      <c r="AM154" s="97"/>
      <c r="AN154" s="97"/>
      <c r="AO154" s="97"/>
    </row>
    <row r="155" spans="1:41" s="98" customFormat="1">
      <c r="A155" s="244"/>
      <c r="B155" s="244"/>
      <c r="C155" s="244"/>
      <c r="D155" s="244"/>
      <c r="E155" s="244"/>
      <c r="F155" s="244"/>
      <c r="G155" s="244"/>
      <c r="H155" s="244"/>
      <c r="I155" s="244"/>
      <c r="J155" s="244"/>
      <c r="K155" s="244"/>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97"/>
      <c r="AL155" s="97"/>
      <c r="AM155" s="97"/>
      <c r="AN155" s="97"/>
      <c r="AO155" s="97"/>
    </row>
    <row r="156" spans="1:41" s="98" customFormat="1">
      <c r="A156" s="244"/>
      <c r="B156" s="244"/>
      <c r="C156" s="244"/>
      <c r="D156" s="244"/>
      <c r="E156" s="244"/>
      <c r="F156" s="244"/>
      <c r="G156" s="244"/>
      <c r="H156" s="244"/>
      <c r="I156" s="244"/>
      <c r="J156" s="244"/>
      <c r="K156" s="244"/>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97"/>
      <c r="AL156" s="97"/>
      <c r="AM156" s="97"/>
      <c r="AN156" s="97"/>
      <c r="AO156" s="97"/>
    </row>
    <row r="157" spans="1:41" s="98" customFormat="1">
      <c r="A157" s="244"/>
      <c r="B157" s="244"/>
      <c r="C157" s="244"/>
      <c r="D157" s="244"/>
      <c r="E157" s="244"/>
      <c r="F157" s="244"/>
      <c r="G157" s="244"/>
      <c r="H157" s="244"/>
      <c r="I157" s="244"/>
      <c r="J157" s="244"/>
      <c r="K157" s="244"/>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97"/>
      <c r="AL157" s="97"/>
      <c r="AM157" s="97"/>
      <c r="AN157" s="97"/>
      <c r="AO157" s="97"/>
    </row>
    <row r="158" spans="1:41" s="98" customFormat="1">
      <c r="A158" s="244"/>
      <c r="B158" s="244"/>
      <c r="C158" s="244"/>
      <c r="D158" s="244"/>
      <c r="E158" s="244"/>
      <c r="F158" s="244"/>
      <c r="G158" s="244"/>
      <c r="H158" s="244"/>
      <c r="I158" s="244"/>
      <c r="J158" s="244"/>
      <c r="K158" s="244"/>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97"/>
      <c r="AL158" s="97"/>
      <c r="AM158" s="97"/>
      <c r="AN158" s="97"/>
      <c r="AO158" s="97"/>
    </row>
    <row r="159" spans="1:41" s="98" customFormat="1">
      <c r="A159" s="244"/>
      <c r="B159" s="244"/>
      <c r="C159" s="244"/>
      <c r="D159" s="244"/>
      <c r="E159" s="244"/>
      <c r="F159" s="244"/>
      <c r="G159" s="244"/>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97"/>
      <c r="AL159" s="97"/>
      <c r="AM159" s="97"/>
      <c r="AN159" s="97"/>
      <c r="AO159" s="97"/>
    </row>
    <row r="160" spans="1:41" s="98" customFormat="1">
      <c r="A160" s="244"/>
      <c r="B160" s="244"/>
      <c r="C160" s="244"/>
      <c r="D160" s="244"/>
      <c r="E160" s="244"/>
      <c r="F160" s="244"/>
      <c r="G160" s="244"/>
      <c r="H160" s="244"/>
      <c r="I160" s="244"/>
      <c r="J160" s="244"/>
      <c r="K160" s="244"/>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97"/>
      <c r="AL160" s="97"/>
      <c r="AM160" s="97"/>
      <c r="AN160" s="97"/>
      <c r="AO160" s="97"/>
    </row>
    <row r="161" spans="1:41" s="98" customFormat="1">
      <c r="A161" s="244"/>
      <c r="B161" s="244"/>
      <c r="C161" s="244"/>
      <c r="D161" s="244"/>
      <c r="E161" s="244"/>
      <c r="F161" s="244"/>
      <c r="G161" s="244"/>
      <c r="H161" s="244"/>
      <c r="I161" s="244"/>
      <c r="J161" s="244"/>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97"/>
      <c r="AL161" s="97"/>
      <c r="AM161" s="97"/>
      <c r="AN161" s="97"/>
      <c r="AO161" s="97"/>
    </row>
    <row r="162" spans="1:41" s="98" customFormat="1">
      <c r="A162" s="244"/>
      <c r="B162" s="244"/>
      <c r="C162" s="244"/>
      <c r="D162" s="244"/>
      <c r="E162" s="244"/>
      <c r="F162" s="244"/>
      <c r="G162" s="244"/>
      <c r="H162" s="244"/>
      <c r="I162" s="244"/>
      <c r="J162" s="244"/>
      <c r="K162" s="244"/>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97"/>
      <c r="AL162" s="97"/>
      <c r="AM162" s="97"/>
      <c r="AN162" s="97"/>
      <c r="AO162" s="97"/>
    </row>
    <row r="163" spans="1:41" s="98" customFormat="1">
      <c r="A163" s="244"/>
      <c r="B163" s="244"/>
      <c r="C163" s="244"/>
      <c r="D163" s="244"/>
      <c r="E163" s="244"/>
      <c r="F163" s="244"/>
      <c r="G163" s="244"/>
      <c r="H163" s="244"/>
      <c r="I163" s="244"/>
      <c r="J163" s="244"/>
      <c r="K163" s="244"/>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97"/>
      <c r="AL163" s="97"/>
      <c r="AM163" s="97"/>
      <c r="AN163" s="97"/>
      <c r="AO163" s="97"/>
    </row>
    <row r="164" spans="1:41" s="98" customFormat="1">
      <c r="A164" s="244"/>
      <c r="B164" s="244"/>
      <c r="C164" s="244"/>
      <c r="D164" s="244"/>
      <c r="E164" s="244"/>
      <c r="F164" s="244"/>
      <c r="G164" s="244"/>
      <c r="H164" s="244"/>
      <c r="I164" s="244"/>
      <c r="J164" s="244"/>
      <c r="K164" s="244"/>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97"/>
      <c r="AL164" s="97"/>
      <c r="AM164" s="97"/>
      <c r="AN164" s="97"/>
      <c r="AO164" s="97"/>
    </row>
    <row r="165" spans="1:41" s="98" customFormat="1">
      <c r="A165" s="244"/>
      <c r="B165" s="244"/>
      <c r="C165" s="244"/>
      <c r="D165" s="244"/>
      <c r="E165" s="244"/>
      <c r="F165" s="244"/>
      <c r="G165" s="244"/>
      <c r="H165" s="244"/>
      <c r="I165" s="244"/>
      <c r="J165" s="244"/>
      <c r="K165" s="244"/>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97"/>
      <c r="AL165" s="97"/>
      <c r="AM165" s="97"/>
      <c r="AN165" s="97"/>
      <c r="AO165" s="97"/>
    </row>
    <row r="166" spans="1:41" s="98" customFormat="1">
      <c r="A166" s="244"/>
      <c r="B166" s="244"/>
      <c r="C166" s="244"/>
      <c r="D166" s="244"/>
      <c r="E166" s="244"/>
      <c r="F166" s="244"/>
      <c r="G166" s="244"/>
      <c r="H166" s="244"/>
      <c r="I166" s="244"/>
      <c r="J166" s="244"/>
      <c r="K166" s="244"/>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97"/>
      <c r="AL166" s="97"/>
      <c r="AM166" s="97"/>
      <c r="AN166" s="97"/>
      <c r="AO166" s="97"/>
    </row>
    <row r="167" spans="1:41" s="98" customFormat="1">
      <c r="A167" s="244"/>
      <c r="B167" s="244"/>
      <c r="C167" s="244"/>
      <c r="D167" s="244"/>
      <c r="E167" s="244"/>
      <c r="F167" s="244"/>
      <c r="G167" s="244"/>
      <c r="H167" s="244"/>
      <c r="I167" s="244"/>
      <c r="J167" s="244"/>
      <c r="K167" s="244"/>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97"/>
      <c r="AL167" s="97"/>
      <c r="AM167" s="97"/>
      <c r="AN167" s="97"/>
      <c r="AO167" s="97"/>
    </row>
    <row r="168" spans="1:41" s="98" customFormat="1">
      <c r="A168" s="244"/>
      <c r="B168" s="244"/>
      <c r="C168" s="244"/>
      <c r="D168" s="244"/>
      <c r="E168" s="244"/>
      <c r="F168" s="244"/>
      <c r="G168" s="244"/>
      <c r="H168" s="244"/>
      <c r="I168" s="244"/>
      <c r="J168" s="244"/>
      <c r="K168" s="244"/>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97"/>
      <c r="AL168" s="97"/>
      <c r="AM168" s="97"/>
      <c r="AN168" s="97"/>
      <c r="AO168" s="97"/>
    </row>
    <row r="169" spans="1:41" s="98" customFormat="1">
      <c r="A169" s="244"/>
      <c r="B169" s="244"/>
      <c r="C169" s="244"/>
      <c r="D169" s="244"/>
      <c r="E169" s="244"/>
      <c r="F169" s="244"/>
      <c r="G169" s="244"/>
      <c r="H169" s="244"/>
      <c r="I169" s="244"/>
      <c r="J169" s="244"/>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97"/>
      <c r="AL169" s="97"/>
      <c r="AM169" s="97"/>
      <c r="AN169" s="97"/>
      <c r="AO169" s="97"/>
    </row>
    <row r="170" spans="1:41" s="98" customFormat="1">
      <c r="A170" s="244"/>
      <c r="B170" s="244"/>
      <c r="C170" s="244"/>
      <c r="D170" s="244"/>
      <c r="E170" s="244"/>
      <c r="F170" s="244"/>
      <c r="G170" s="244"/>
      <c r="H170" s="244"/>
      <c r="I170" s="244"/>
      <c r="J170" s="244"/>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97"/>
      <c r="AL170" s="97"/>
      <c r="AM170" s="97"/>
      <c r="AN170" s="97"/>
      <c r="AO170" s="97"/>
    </row>
    <row r="171" spans="1:41" s="98" customFormat="1">
      <c r="A171" s="244"/>
      <c r="B171" s="244"/>
      <c r="C171" s="244"/>
      <c r="D171" s="244"/>
      <c r="E171" s="244"/>
      <c r="F171" s="244"/>
      <c r="G171" s="244"/>
      <c r="H171" s="244"/>
      <c r="I171" s="244"/>
      <c r="J171" s="244"/>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97"/>
      <c r="AL171" s="97"/>
      <c r="AM171" s="97"/>
      <c r="AN171" s="97"/>
      <c r="AO171" s="97"/>
    </row>
    <row r="172" spans="1:41" s="98" customFormat="1">
      <c r="A172" s="244"/>
      <c r="B172" s="244"/>
      <c r="C172" s="244"/>
      <c r="D172" s="244"/>
      <c r="E172" s="244"/>
      <c r="F172" s="244"/>
      <c r="G172" s="244"/>
      <c r="H172" s="244"/>
      <c r="I172" s="244"/>
      <c r="J172" s="244"/>
      <c r="K172" s="244"/>
      <c r="L172" s="244"/>
      <c r="M172" s="244"/>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c r="AI172" s="244"/>
      <c r="AJ172" s="244"/>
      <c r="AK172" s="97"/>
      <c r="AL172" s="97"/>
      <c r="AM172" s="97"/>
      <c r="AN172" s="97"/>
      <c r="AO172" s="97"/>
    </row>
    <row r="173" spans="1:41" s="98" customFormat="1">
      <c r="A173" s="244"/>
      <c r="B173" s="244"/>
      <c r="C173" s="244"/>
      <c r="D173" s="244"/>
      <c r="E173" s="244"/>
      <c r="F173" s="244"/>
      <c r="G173" s="244"/>
      <c r="H173" s="244"/>
      <c r="I173" s="244"/>
      <c r="J173" s="244"/>
      <c r="K173" s="244"/>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97"/>
      <c r="AL173" s="97"/>
      <c r="AM173" s="97"/>
      <c r="AN173" s="97"/>
      <c r="AO173" s="97"/>
    </row>
    <row r="174" spans="1:41" s="98" customFormat="1">
      <c r="A174" s="244"/>
      <c r="B174" s="244"/>
      <c r="C174" s="244"/>
      <c r="D174" s="244"/>
      <c r="E174" s="244"/>
      <c r="F174" s="244"/>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97"/>
      <c r="AL174" s="97"/>
      <c r="AM174" s="97"/>
      <c r="AN174" s="97"/>
      <c r="AO174" s="97"/>
    </row>
    <row r="175" spans="1:41" s="98" customFormat="1">
      <c r="A175" s="244"/>
      <c r="B175" s="244"/>
      <c r="C175" s="244"/>
      <c r="D175" s="244"/>
      <c r="E175" s="244"/>
      <c r="F175" s="244"/>
      <c r="G175" s="244"/>
      <c r="H175" s="244"/>
      <c r="I175" s="244"/>
      <c r="J175" s="244"/>
      <c r="K175" s="244"/>
      <c r="L175" s="244"/>
      <c r="M175" s="244"/>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97"/>
      <c r="AL175" s="97"/>
      <c r="AM175" s="97"/>
      <c r="AN175" s="97"/>
      <c r="AO175" s="97"/>
    </row>
    <row r="176" spans="1:41" s="98" customFormat="1">
      <c r="A176" s="244"/>
      <c r="B176" s="244"/>
      <c r="C176" s="244"/>
      <c r="D176" s="244"/>
      <c r="E176" s="244"/>
      <c r="F176" s="244"/>
      <c r="G176" s="244"/>
      <c r="H176" s="244"/>
      <c r="I176" s="244"/>
      <c r="J176" s="244"/>
      <c r="K176" s="244"/>
      <c r="L176" s="244"/>
      <c r="M176" s="244"/>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97"/>
      <c r="AL176" s="97"/>
      <c r="AM176" s="97"/>
      <c r="AN176" s="97"/>
      <c r="AO176" s="97"/>
    </row>
    <row r="177" spans="1:41" s="98" customFormat="1">
      <c r="A177" s="244"/>
      <c r="B177" s="244"/>
      <c r="C177" s="244"/>
      <c r="D177" s="244"/>
      <c r="E177" s="244"/>
      <c r="F177" s="244"/>
      <c r="G177" s="244"/>
      <c r="H177" s="244"/>
      <c r="I177" s="244"/>
      <c r="J177" s="244"/>
      <c r="K177" s="244"/>
      <c r="L177" s="244"/>
      <c r="M177" s="244"/>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97"/>
      <c r="AL177" s="97"/>
      <c r="AM177" s="97"/>
      <c r="AN177" s="97"/>
      <c r="AO177" s="97"/>
    </row>
    <row r="178" spans="1:41" s="98" customFormat="1">
      <c r="A178" s="244"/>
      <c r="B178" s="244"/>
      <c r="C178" s="244"/>
      <c r="D178" s="244"/>
      <c r="E178" s="244"/>
      <c r="F178" s="244"/>
      <c r="G178" s="244"/>
      <c r="H178" s="244"/>
      <c r="I178" s="244"/>
      <c r="J178" s="244"/>
      <c r="K178" s="244"/>
      <c r="L178" s="244"/>
      <c r="M178" s="244"/>
      <c r="N178" s="244"/>
      <c r="O178" s="244"/>
      <c r="P178" s="244"/>
      <c r="Q178" s="244"/>
      <c r="R178" s="244"/>
      <c r="S178" s="244"/>
      <c r="T178" s="244"/>
      <c r="U178" s="244"/>
      <c r="V178" s="244"/>
      <c r="W178" s="244"/>
      <c r="X178" s="244"/>
      <c r="Y178" s="244"/>
      <c r="Z178" s="244"/>
      <c r="AA178" s="244"/>
      <c r="AB178" s="244"/>
      <c r="AC178" s="244"/>
      <c r="AD178" s="244"/>
      <c r="AE178" s="244"/>
      <c r="AF178" s="244"/>
      <c r="AG178" s="244"/>
      <c r="AH178" s="244"/>
      <c r="AI178" s="244"/>
      <c r="AJ178" s="244"/>
      <c r="AK178" s="97"/>
      <c r="AL178" s="97"/>
      <c r="AM178" s="97"/>
      <c r="AN178" s="97"/>
      <c r="AO178" s="97"/>
    </row>
    <row r="179" spans="1:41" s="98" customFormat="1">
      <c r="A179" s="244"/>
      <c r="B179" s="244"/>
      <c r="C179" s="244"/>
      <c r="D179" s="244"/>
      <c r="E179" s="244"/>
      <c r="F179" s="244"/>
      <c r="G179" s="244"/>
      <c r="H179" s="244"/>
      <c r="I179" s="244"/>
      <c r="J179" s="244"/>
      <c r="K179" s="244"/>
      <c r="L179" s="244"/>
      <c r="M179" s="244"/>
      <c r="N179" s="244"/>
      <c r="O179" s="244"/>
      <c r="P179" s="244"/>
      <c r="Q179" s="244"/>
      <c r="R179" s="244"/>
      <c r="S179" s="244"/>
      <c r="T179" s="244"/>
      <c r="U179" s="244"/>
      <c r="V179" s="244"/>
      <c r="W179" s="244"/>
      <c r="X179" s="244"/>
      <c r="Y179" s="244"/>
      <c r="Z179" s="244"/>
      <c r="AA179" s="244"/>
      <c r="AB179" s="244"/>
      <c r="AC179" s="244"/>
      <c r="AD179" s="244"/>
      <c r="AE179" s="244"/>
      <c r="AF179" s="244"/>
      <c r="AG179" s="244"/>
      <c r="AH179" s="244"/>
      <c r="AI179" s="244"/>
      <c r="AJ179" s="244"/>
      <c r="AK179" s="97"/>
      <c r="AL179" s="97"/>
      <c r="AM179" s="97"/>
      <c r="AN179" s="97"/>
      <c r="AO179" s="97"/>
    </row>
    <row r="180" spans="1:41" s="98" customFormat="1">
      <c r="A180" s="244"/>
      <c r="B180" s="244"/>
      <c r="C180" s="244"/>
      <c r="D180" s="244"/>
      <c r="E180" s="244"/>
      <c r="F180" s="244"/>
      <c r="G180" s="244"/>
      <c r="H180" s="244"/>
      <c r="I180" s="244"/>
      <c r="J180" s="244"/>
      <c r="K180" s="244"/>
      <c r="L180" s="244"/>
      <c r="M180" s="244"/>
      <c r="N180" s="244"/>
      <c r="O180" s="244"/>
      <c r="P180" s="244"/>
      <c r="Q180" s="244"/>
      <c r="R180" s="244"/>
      <c r="S180" s="244"/>
      <c r="T180" s="244"/>
      <c r="U180" s="244"/>
      <c r="V180" s="244"/>
      <c r="W180" s="244"/>
      <c r="X180" s="244"/>
      <c r="Y180" s="244"/>
      <c r="Z180" s="244"/>
      <c r="AA180" s="244"/>
      <c r="AB180" s="244"/>
      <c r="AC180" s="244"/>
      <c r="AD180" s="244"/>
      <c r="AE180" s="244"/>
      <c r="AF180" s="244"/>
      <c r="AG180" s="244"/>
      <c r="AH180" s="244"/>
      <c r="AI180" s="244"/>
      <c r="AJ180" s="244"/>
      <c r="AK180" s="97"/>
      <c r="AL180" s="97"/>
      <c r="AM180" s="97"/>
      <c r="AN180" s="97"/>
      <c r="AO180" s="97"/>
    </row>
    <row r="181" spans="1:41" s="98" customFormat="1">
      <c r="A181" s="244"/>
      <c r="B181" s="244"/>
      <c r="C181" s="244"/>
      <c r="D181" s="244"/>
      <c r="E181" s="244"/>
      <c r="F181" s="244"/>
      <c r="G181" s="244"/>
      <c r="H181" s="244"/>
      <c r="I181" s="244"/>
      <c r="J181" s="244"/>
      <c r="K181" s="244"/>
      <c r="L181" s="244"/>
      <c r="M181" s="244"/>
      <c r="N181" s="244"/>
      <c r="O181" s="244"/>
      <c r="P181" s="244"/>
      <c r="Q181" s="244"/>
      <c r="R181" s="244"/>
      <c r="S181" s="244"/>
      <c r="T181" s="244"/>
      <c r="U181" s="244"/>
      <c r="V181" s="244"/>
      <c r="W181" s="244"/>
      <c r="X181" s="244"/>
      <c r="Y181" s="244"/>
      <c r="Z181" s="244"/>
      <c r="AA181" s="244"/>
      <c r="AB181" s="244"/>
      <c r="AC181" s="244"/>
      <c r="AD181" s="244"/>
      <c r="AE181" s="244"/>
      <c r="AF181" s="244"/>
      <c r="AG181" s="244"/>
      <c r="AH181" s="244"/>
      <c r="AI181" s="244"/>
      <c r="AJ181" s="244"/>
      <c r="AK181" s="97"/>
      <c r="AL181" s="97"/>
      <c r="AM181" s="97"/>
      <c r="AN181" s="97"/>
      <c r="AO181" s="97"/>
    </row>
    <row r="182" spans="1:41" s="98" customFormat="1">
      <c r="A182" s="244"/>
      <c r="B182" s="244"/>
      <c r="C182" s="244"/>
      <c r="D182" s="244"/>
      <c r="E182" s="244"/>
      <c r="F182" s="244"/>
      <c r="G182" s="244"/>
      <c r="H182" s="244"/>
      <c r="I182" s="244"/>
      <c r="J182" s="244"/>
      <c r="K182" s="244"/>
      <c r="L182" s="244"/>
      <c r="M182" s="244"/>
      <c r="N182" s="244"/>
      <c r="O182" s="244"/>
      <c r="P182" s="244"/>
      <c r="Q182" s="244"/>
      <c r="R182" s="244"/>
      <c r="S182" s="244"/>
      <c r="T182" s="244"/>
      <c r="U182" s="244"/>
      <c r="V182" s="244"/>
      <c r="W182" s="244"/>
      <c r="X182" s="244"/>
      <c r="Y182" s="244"/>
      <c r="Z182" s="244"/>
      <c r="AA182" s="244"/>
      <c r="AB182" s="244"/>
      <c r="AC182" s="244"/>
      <c r="AD182" s="244"/>
      <c r="AE182" s="244"/>
      <c r="AF182" s="244"/>
      <c r="AG182" s="244"/>
      <c r="AH182" s="244"/>
      <c r="AI182" s="244"/>
      <c r="AJ182" s="244"/>
      <c r="AK182" s="97"/>
      <c r="AL182" s="97"/>
      <c r="AM182" s="97"/>
      <c r="AN182" s="97"/>
      <c r="AO182" s="97"/>
    </row>
    <row r="183" spans="1:41" s="98" customFormat="1">
      <c r="A183" s="244"/>
      <c r="B183" s="244"/>
      <c r="C183" s="244"/>
      <c r="D183" s="244"/>
      <c r="E183" s="244"/>
      <c r="F183" s="244"/>
      <c r="G183" s="244"/>
      <c r="H183" s="244"/>
      <c r="I183" s="244"/>
      <c r="J183" s="244"/>
      <c r="K183" s="244"/>
      <c r="L183" s="244"/>
      <c r="M183" s="244"/>
      <c r="N183" s="244"/>
      <c r="O183" s="244"/>
      <c r="P183" s="244"/>
      <c r="Q183" s="244"/>
      <c r="R183" s="244"/>
      <c r="S183" s="244"/>
      <c r="T183" s="244"/>
      <c r="U183" s="244"/>
      <c r="V183" s="244"/>
      <c r="W183" s="244"/>
      <c r="X183" s="244"/>
      <c r="Y183" s="244"/>
      <c r="Z183" s="244"/>
      <c r="AA183" s="244"/>
      <c r="AB183" s="244"/>
      <c r="AC183" s="244"/>
      <c r="AD183" s="244"/>
      <c r="AE183" s="244"/>
      <c r="AF183" s="244"/>
      <c r="AG183" s="244"/>
      <c r="AH183" s="244"/>
      <c r="AI183" s="244"/>
      <c r="AJ183" s="244"/>
      <c r="AK183" s="97"/>
      <c r="AL183" s="97"/>
      <c r="AM183" s="97"/>
      <c r="AN183" s="97"/>
      <c r="AO183" s="97"/>
    </row>
    <row r="184" spans="1:41" s="98" customFormat="1">
      <c r="A184" s="244"/>
      <c r="B184" s="244"/>
      <c r="C184" s="244"/>
      <c r="D184" s="244"/>
      <c r="E184" s="244"/>
      <c r="F184" s="244"/>
      <c r="G184" s="244"/>
      <c r="H184" s="244"/>
      <c r="I184" s="244"/>
      <c r="J184" s="244"/>
      <c r="K184" s="244"/>
      <c r="L184" s="244"/>
      <c r="M184" s="244"/>
      <c r="N184" s="244"/>
      <c r="O184" s="244"/>
      <c r="P184" s="244"/>
      <c r="Q184" s="244"/>
      <c r="R184" s="244"/>
      <c r="S184" s="244"/>
      <c r="T184" s="244"/>
      <c r="U184" s="244"/>
      <c r="V184" s="244"/>
      <c r="W184" s="244"/>
      <c r="X184" s="244"/>
      <c r="Y184" s="244"/>
      <c r="Z184" s="244"/>
      <c r="AA184" s="244"/>
      <c r="AB184" s="244"/>
      <c r="AC184" s="244"/>
      <c r="AD184" s="244"/>
      <c r="AE184" s="244"/>
      <c r="AF184" s="244"/>
      <c r="AG184" s="244"/>
      <c r="AH184" s="244"/>
      <c r="AI184" s="244"/>
      <c r="AJ184" s="244"/>
      <c r="AK184" s="97"/>
      <c r="AL184" s="97"/>
      <c r="AM184" s="97"/>
      <c r="AN184" s="97"/>
      <c r="AO184" s="97"/>
    </row>
    <row r="185" spans="1:41" s="98" customFormat="1">
      <c r="A185" s="244"/>
      <c r="B185" s="244"/>
      <c r="C185" s="244"/>
      <c r="D185" s="244"/>
      <c r="E185" s="244"/>
      <c r="F185" s="244"/>
      <c r="G185" s="244"/>
      <c r="H185" s="244"/>
      <c r="I185" s="244"/>
      <c r="J185" s="244"/>
      <c r="K185" s="244"/>
      <c r="L185" s="244"/>
      <c r="M185" s="244"/>
      <c r="N185" s="244"/>
      <c r="O185" s="244"/>
      <c r="P185" s="244"/>
      <c r="Q185" s="244"/>
      <c r="R185" s="244"/>
      <c r="S185" s="244"/>
      <c r="T185" s="244"/>
      <c r="U185" s="244"/>
      <c r="V185" s="244"/>
      <c r="W185" s="244"/>
      <c r="X185" s="244"/>
      <c r="Y185" s="244"/>
      <c r="Z185" s="244"/>
      <c r="AA185" s="244"/>
      <c r="AB185" s="244"/>
      <c r="AC185" s="244"/>
      <c r="AD185" s="244"/>
      <c r="AE185" s="244"/>
      <c r="AF185" s="244"/>
      <c r="AG185" s="244"/>
      <c r="AH185" s="244"/>
      <c r="AI185" s="244"/>
      <c r="AJ185" s="244"/>
      <c r="AK185" s="97"/>
      <c r="AL185" s="97"/>
      <c r="AM185" s="97"/>
      <c r="AN185" s="97"/>
      <c r="AO185" s="97"/>
    </row>
    <row r="186" spans="1:41" s="98" customFormat="1">
      <c r="A186" s="244"/>
      <c r="B186" s="244"/>
      <c r="C186" s="244"/>
      <c r="D186" s="244"/>
      <c r="E186" s="244"/>
      <c r="F186" s="244"/>
      <c r="G186" s="244"/>
      <c r="H186" s="244"/>
      <c r="I186" s="244"/>
      <c r="J186" s="244"/>
      <c r="K186" s="244"/>
      <c r="L186" s="244"/>
      <c r="M186" s="244"/>
      <c r="N186" s="244"/>
      <c r="O186" s="244"/>
      <c r="P186" s="244"/>
      <c r="Q186" s="244"/>
      <c r="R186" s="244"/>
      <c r="S186" s="244"/>
      <c r="T186" s="244"/>
      <c r="U186" s="244"/>
      <c r="V186" s="244"/>
      <c r="W186" s="244"/>
      <c r="X186" s="244"/>
      <c r="Y186" s="244"/>
      <c r="Z186" s="244"/>
      <c r="AA186" s="244"/>
      <c r="AB186" s="244"/>
      <c r="AC186" s="244"/>
      <c r="AD186" s="244"/>
      <c r="AE186" s="244"/>
      <c r="AF186" s="244"/>
      <c r="AG186" s="244"/>
      <c r="AH186" s="244"/>
      <c r="AI186" s="244"/>
      <c r="AJ186" s="244"/>
      <c r="AK186" s="97"/>
      <c r="AL186" s="97"/>
      <c r="AM186" s="97"/>
      <c r="AN186" s="97"/>
      <c r="AO186" s="97"/>
    </row>
    <row r="187" spans="1:41" s="98" customFormat="1">
      <c r="A187" s="244"/>
      <c r="B187" s="244"/>
      <c r="C187" s="244"/>
      <c r="D187" s="244"/>
      <c r="E187" s="244"/>
      <c r="F187" s="244"/>
      <c r="G187" s="244"/>
      <c r="H187" s="244"/>
      <c r="I187" s="244"/>
      <c r="J187" s="244"/>
      <c r="K187" s="244"/>
      <c r="L187" s="244"/>
      <c r="M187" s="244"/>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97"/>
      <c r="AL187" s="97"/>
      <c r="AM187" s="97"/>
      <c r="AN187" s="97"/>
      <c r="AO187" s="97"/>
    </row>
    <row r="188" spans="1:41" s="98" customFormat="1">
      <c r="A188" s="244"/>
      <c r="B188" s="244"/>
      <c r="C188" s="244"/>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97"/>
      <c r="AL188" s="97"/>
      <c r="AM188" s="97"/>
      <c r="AN188" s="97"/>
      <c r="AO188" s="97"/>
    </row>
    <row r="189" spans="1:41" s="98" customFormat="1">
      <c r="A189" s="244"/>
      <c r="B189" s="244"/>
      <c r="C189" s="244"/>
      <c r="D189" s="244"/>
      <c r="E189" s="244"/>
      <c r="F189" s="244"/>
      <c r="G189" s="244"/>
      <c r="H189" s="244"/>
      <c r="I189" s="244"/>
      <c r="J189" s="244"/>
      <c r="K189" s="244"/>
      <c r="L189" s="244"/>
      <c r="M189" s="244"/>
      <c r="N189" s="244"/>
      <c r="O189" s="244"/>
      <c r="P189" s="244"/>
      <c r="Q189" s="244"/>
      <c r="R189" s="244"/>
      <c r="S189" s="244"/>
      <c r="T189" s="244"/>
      <c r="U189" s="244"/>
      <c r="V189" s="244"/>
      <c r="W189" s="244"/>
      <c r="X189" s="244"/>
      <c r="Y189" s="244"/>
      <c r="Z189" s="244"/>
      <c r="AA189" s="244"/>
      <c r="AB189" s="244"/>
      <c r="AC189" s="244"/>
      <c r="AD189" s="244"/>
      <c r="AE189" s="244"/>
      <c r="AF189" s="244"/>
      <c r="AG189" s="244"/>
      <c r="AH189" s="244"/>
      <c r="AI189" s="244"/>
      <c r="AJ189" s="244"/>
      <c r="AK189" s="97"/>
      <c r="AL189" s="97"/>
      <c r="AM189" s="97"/>
      <c r="AN189" s="97"/>
      <c r="AO189" s="97"/>
    </row>
    <row r="190" spans="1:41" s="98" customFormat="1">
      <c r="A190" s="244"/>
      <c r="B190" s="244"/>
      <c r="C190" s="244"/>
      <c r="D190" s="244"/>
      <c r="E190" s="244"/>
      <c r="F190" s="244"/>
      <c r="G190" s="244"/>
      <c r="H190" s="244"/>
      <c r="I190" s="244"/>
      <c r="J190" s="244"/>
      <c r="K190" s="244"/>
      <c r="L190" s="244"/>
      <c r="M190" s="244"/>
      <c r="N190" s="244"/>
      <c r="O190" s="244"/>
      <c r="P190" s="244"/>
      <c r="Q190" s="244"/>
      <c r="R190" s="244"/>
      <c r="S190" s="244"/>
      <c r="T190" s="244"/>
      <c r="U190" s="244"/>
      <c r="V190" s="244"/>
      <c r="W190" s="244"/>
      <c r="X190" s="244"/>
      <c r="Y190" s="244"/>
      <c r="Z190" s="244"/>
      <c r="AA190" s="244"/>
      <c r="AB190" s="244"/>
      <c r="AC190" s="244"/>
      <c r="AD190" s="244"/>
      <c r="AE190" s="244"/>
      <c r="AF190" s="244"/>
      <c r="AG190" s="244"/>
      <c r="AH190" s="244"/>
      <c r="AI190" s="244"/>
      <c r="AJ190" s="244"/>
      <c r="AK190" s="97"/>
      <c r="AL190" s="97"/>
      <c r="AM190" s="97"/>
      <c r="AN190" s="97"/>
      <c r="AO190" s="97"/>
    </row>
    <row r="191" spans="1:41" s="98" customFormat="1">
      <c r="A191" s="244"/>
      <c r="B191" s="244"/>
      <c r="C191" s="244"/>
      <c r="D191" s="244"/>
      <c r="E191" s="244"/>
      <c r="F191" s="244"/>
      <c r="G191" s="244"/>
      <c r="H191" s="244"/>
      <c r="I191" s="244"/>
      <c r="J191" s="244"/>
      <c r="K191" s="244"/>
      <c r="L191" s="244"/>
      <c r="M191" s="244"/>
      <c r="N191" s="244"/>
      <c r="O191" s="244"/>
      <c r="P191" s="244"/>
      <c r="Q191" s="244"/>
      <c r="R191" s="244"/>
      <c r="S191" s="244"/>
      <c r="T191" s="244"/>
      <c r="U191" s="244"/>
      <c r="V191" s="244"/>
      <c r="W191" s="244"/>
      <c r="X191" s="244"/>
      <c r="Y191" s="244"/>
      <c r="Z191" s="244"/>
      <c r="AA191" s="244"/>
      <c r="AB191" s="244"/>
      <c r="AC191" s="244"/>
      <c r="AD191" s="244"/>
      <c r="AE191" s="244"/>
      <c r="AF191" s="244"/>
      <c r="AG191" s="244"/>
      <c r="AH191" s="244"/>
      <c r="AI191" s="244"/>
      <c r="AJ191" s="244"/>
      <c r="AK191" s="97"/>
      <c r="AL191" s="97"/>
      <c r="AM191" s="97"/>
      <c r="AN191" s="97"/>
      <c r="AO191" s="97"/>
    </row>
    <row r="192" spans="1:41" s="98" customFormat="1">
      <c r="A192" s="244"/>
      <c r="B192" s="244"/>
      <c r="C192" s="244"/>
      <c r="D192" s="244"/>
      <c r="E192" s="244"/>
      <c r="F192" s="244"/>
      <c r="G192" s="244"/>
      <c r="H192" s="244"/>
      <c r="I192" s="244"/>
      <c r="J192" s="244"/>
      <c r="K192" s="244"/>
      <c r="L192" s="244"/>
      <c r="M192" s="244"/>
      <c r="N192" s="244"/>
      <c r="O192" s="244"/>
      <c r="P192" s="244"/>
      <c r="Q192" s="244"/>
      <c r="R192" s="244"/>
      <c r="S192" s="244"/>
      <c r="T192" s="244"/>
      <c r="U192" s="244"/>
      <c r="V192" s="244"/>
      <c r="W192" s="244"/>
      <c r="X192" s="244"/>
      <c r="Y192" s="244"/>
      <c r="Z192" s="244"/>
      <c r="AA192" s="244"/>
      <c r="AB192" s="244"/>
      <c r="AC192" s="244"/>
      <c r="AD192" s="244"/>
      <c r="AE192" s="244"/>
      <c r="AF192" s="244"/>
      <c r="AG192" s="244"/>
      <c r="AH192" s="244"/>
      <c r="AI192" s="244"/>
      <c r="AJ192" s="244"/>
      <c r="AK192" s="97"/>
      <c r="AL192" s="97"/>
      <c r="AM192" s="97"/>
      <c r="AN192" s="97"/>
      <c r="AO192" s="97"/>
    </row>
    <row r="193" spans="1:41" s="98" customFormat="1">
      <c r="A193" s="244"/>
      <c r="B193" s="244"/>
      <c r="C193" s="244"/>
      <c r="D193" s="244"/>
      <c r="E193" s="244"/>
      <c r="F193" s="244"/>
      <c r="G193" s="244"/>
      <c r="H193" s="244"/>
      <c r="I193" s="244"/>
      <c r="J193" s="244"/>
      <c r="K193" s="244"/>
      <c r="L193" s="244"/>
      <c r="M193" s="244"/>
      <c r="N193" s="244"/>
      <c r="O193" s="244"/>
      <c r="P193" s="244"/>
      <c r="Q193" s="244"/>
      <c r="R193" s="244"/>
      <c r="S193" s="244"/>
      <c r="T193" s="244"/>
      <c r="U193" s="244"/>
      <c r="V193" s="244"/>
      <c r="W193" s="244"/>
      <c r="X193" s="244"/>
      <c r="Y193" s="244"/>
      <c r="Z193" s="244"/>
      <c r="AA193" s="244"/>
      <c r="AB193" s="244"/>
      <c r="AC193" s="244"/>
      <c r="AD193" s="244"/>
      <c r="AE193" s="244"/>
      <c r="AF193" s="244"/>
      <c r="AG193" s="244"/>
      <c r="AH193" s="244"/>
      <c r="AI193" s="244"/>
      <c r="AJ193" s="244"/>
      <c r="AK193" s="97"/>
      <c r="AL193" s="97"/>
      <c r="AM193" s="97"/>
      <c r="AN193" s="97"/>
      <c r="AO193" s="97"/>
    </row>
    <row r="194" spans="1:41" s="98" customFormat="1">
      <c r="A194" s="244"/>
      <c r="B194" s="244"/>
      <c r="C194" s="244"/>
      <c r="D194" s="244"/>
      <c r="E194" s="244"/>
      <c r="F194" s="244"/>
      <c r="G194" s="244"/>
      <c r="H194" s="244"/>
      <c r="I194" s="244"/>
      <c r="J194" s="244"/>
      <c r="K194" s="244"/>
      <c r="L194" s="244"/>
      <c r="M194" s="244"/>
      <c r="N194" s="244"/>
      <c r="O194" s="244"/>
      <c r="P194" s="244"/>
      <c r="Q194" s="244"/>
      <c r="R194" s="244"/>
      <c r="S194" s="244"/>
      <c r="T194" s="244"/>
      <c r="U194" s="244"/>
      <c r="V194" s="244"/>
      <c r="W194" s="244"/>
      <c r="X194" s="244"/>
      <c r="Y194" s="244"/>
      <c r="Z194" s="244"/>
      <c r="AA194" s="244"/>
      <c r="AB194" s="244"/>
      <c r="AC194" s="244"/>
      <c r="AD194" s="244"/>
      <c r="AE194" s="244"/>
      <c r="AF194" s="244"/>
      <c r="AG194" s="244"/>
      <c r="AH194" s="244"/>
      <c r="AI194" s="244"/>
      <c r="AJ194" s="244"/>
      <c r="AK194" s="97"/>
      <c r="AL194" s="97"/>
      <c r="AM194" s="97"/>
      <c r="AN194" s="97"/>
      <c r="AO194" s="97"/>
    </row>
    <row r="195" spans="1:41" s="98" customFormat="1">
      <c r="A195" s="244"/>
      <c r="B195" s="244"/>
      <c r="C195" s="244"/>
      <c r="D195" s="244"/>
      <c r="E195" s="244"/>
      <c r="F195" s="244"/>
      <c r="G195" s="244"/>
      <c r="H195" s="244"/>
      <c r="I195" s="244"/>
      <c r="J195" s="244"/>
      <c r="K195" s="244"/>
      <c r="L195" s="244"/>
      <c r="M195" s="244"/>
      <c r="N195" s="244"/>
      <c r="O195" s="244"/>
      <c r="P195" s="244"/>
      <c r="Q195" s="244"/>
      <c r="R195" s="244"/>
      <c r="S195" s="244"/>
      <c r="T195" s="244"/>
      <c r="U195" s="244"/>
      <c r="V195" s="244"/>
      <c r="W195" s="244"/>
      <c r="X195" s="244"/>
      <c r="Y195" s="244"/>
      <c r="Z195" s="244"/>
      <c r="AA195" s="244"/>
      <c r="AB195" s="244"/>
      <c r="AC195" s="244"/>
      <c r="AD195" s="244"/>
      <c r="AE195" s="244"/>
      <c r="AF195" s="244"/>
      <c r="AG195" s="244"/>
      <c r="AH195" s="244"/>
      <c r="AI195" s="244"/>
      <c r="AJ195" s="244"/>
      <c r="AK195" s="97"/>
      <c r="AL195" s="97"/>
      <c r="AM195" s="97"/>
      <c r="AN195" s="97"/>
      <c r="AO195" s="97"/>
    </row>
    <row r="196" spans="1:41" s="98" customFormat="1">
      <c r="A196" s="244"/>
      <c r="B196" s="244"/>
      <c r="C196" s="244"/>
      <c r="D196" s="244"/>
      <c r="E196" s="244"/>
      <c r="F196" s="244"/>
      <c r="G196" s="244"/>
      <c r="H196" s="244"/>
      <c r="I196" s="244"/>
      <c r="J196" s="244"/>
      <c r="K196" s="244"/>
      <c r="L196" s="244"/>
      <c r="M196" s="244"/>
      <c r="N196" s="244"/>
      <c r="O196" s="244"/>
      <c r="P196" s="244"/>
      <c r="Q196" s="244"/>
      <c r="R196" s="244"/>
      <c r="S196" s="244"/>
      <c r="T196" s="244"/>
      <c r="U196" s="244"/>
      <c r="V196" s="244"/>
      <c r="W196" s="244"/>
      <c r="X196" s="244"/>
      <c r="Y196" s="244"/>
      <c r="Z196" s="244"/>
      <c r="AA196" s="244"/>
      <c r="AB196" s="244"/>
      <c r="AC196" s="244"/>
      <c r="AD196" s="244"/>
      <c r="AE196" s="244"/>
      <c r="AF196" s="244"/>
      <c r="AG196" s="244"/>
      <c r="AH196" s="244"/>
      <c r="AI196" s="244"/>
      <c r="AJ196" s="244"/>
      <c r="AK196" s="97"/>
      <c r="AL196" s="97"/>
      <c r="AM196" s="97"/>
      <c r="AN196" s="97"/>
      <c r="AO196" s="97"/>
    </row>
    <row r="197" spans="1:41" s="98" customFormat="1">
      <c r="A197" s="244"/>
      <c r="B197" s="244"/>
      <c r="C197" s="244"/>
      <c r="D197" s="244"/>
      <c r="E197" s="244"/>
      <c r="F197" s="244"/>
      <c r="G197" s="244"/>
      <c r="H197" s="244"/>
      <c r="I197" s="244"/>
      <c r="J197" s="244"/>
      <c r="K197" s="244"/>
      <c r="L197" s="244"/>
      <c r="M197" s="244"/>
      <c r="N197" s="244"/>
      <c r="O197" s="244"/>
      <c r="P197" s="244"/>
      <c r="Q197" s="244"/>
      <c r="R197" s="244"/>
      <c r="S197" s="244"/>
      <c r="T197" s="244"/>
      <c r="U197" s="244"/>
      <c r="V197" s="244"/>
      <c r="W197" s="244"/>
      <c r="X197" s="244"/>
      <c r="Y197" s="244"/>
      <c r="Z197" s="244"/>
      <c r="AA197" s="244"/>
      <c r="AB197" s="244"/>
      <c r="AC197" s="244"/>
      <c r="AD197" s="244"/>
      <c r="AE197" s="244"/>
      <c r="AF197" s="244"/>
      <c r="AG197" s="244"/>
      <c r="AH197" s="244"/>
      <c r="AI197" s="244"/>
      <c r="AJ197" s="244"/>
      <c r="AK197" s="97"/>
      <c r="AL197" s="97"/>
      <c r="AM197" s="97"/>
      <c r="AN197" s="97"/>
      <c r="AO197" s="97"/>
    </row>
    <row r="198" spans="1:41" s="98" customFormat="1">
      <c r="A198" s="244"/>
      <c r="B198" s="244"/>
      <c r="C198" s="244"/>
      <c r="D198" s="244"/>
      <c r="E198" s="244"/>
      <c r="F198" s="244"/>
      <c r="G198" s="244"/>
      <c r="H198" s="244"/>
      <c r="I198" s="244"/>
      <c r="J198" s="244"/>
      <c r="K198" s="244"/>
      <c r="L198" s="244"/>
      <c r="M198" s="244"/>
      <c r="N198" s="244"/>
      <c r="O198" s="244"/>
      <c r="P198" s="244"/>
      <c r="Q198" s="244"/>
      <c r="R198" s="244"/>
      <c r="S198" s="244"/>
      <c r="T198" s="244"/>
      <c r="U198" s="244"/>
      <c r="V198" s="244"/>
      <c r="W198" s="244"/>
      <c r="X198" s="244"/>
      <c r="Y198" s="244"/>
      <c r="Z198" s="244"/>
      <c r="AA198" s="244"/>
      <c r="AB198" s="244"/>
      <c r="AC198" s="244"/>
      <c r="AD198" s="244"/>
      <c r="AE198" s="244"/>
      <c r="AF198" s="244"/>
      <c r="AG198" s="244"/>
      <c r="AH198" s="244"/>
      <c r="AI198" s="244"/>
      <c r="AJ198" s="244"/>
      <c r="AK198" s="97"/>
      <c r="AL198" s="97"/>
      <c r="AM198" s="97"/>
      <c r="AN198" s="97"/>
      <c r="AO198" s="97"/>
    </row>
    <row r="199" spans="1:41" s="98" customFormat="1">
      <c r="A199" s="244"/>
      <c r="B199" s="244"/>
      <c r="C199" s="244"/>
      <c r="D199" s="244"/>
      <c r="E199" s="244"/>
      <c r="F199" s="244"/>
      <c r="G199" s="244"/>
      <c r="H199" s="244"/>
      <c r="I199" s="244"/>
      <c r="J199" s="244"/>
      <c r="K199" s="244"/>
      <c r="L199" s="244"/>
      <c r="M199" s="244"/>
      <c r="N199" s="244"/>
      <c r="O199" s="244"/>
      <c r="P199" s="244"/>
      <c r="Q199" s="244"/>
      <c r="R199" s="244"/>
      <c r="S199" s="244"/>
      <c r="T199" s="244"/>
      <c r="U199" s="244"/>
      <c r="V199" s="244"/>
      <c r="W199" s="244"/>
      <c r="X199" s="244"/>
      <c r="Y199" s="244"/>
      <c r="Z199" s="244"/>
      <c r="AA199" s="244"/>
      <c r="AB199" s="244"/>
      <c r="AC199" s="244"/>
      <c r="AD199" s="244"/>
      <c r="AE199" s="244"/>
      <c r="AF199" s="244"/>
      <c r="AG199" s="244"/>
      <c r="AH199" s="244"/>
      <c r="AI199" s="244"/>
      <c r="AJ199" s="244"/>
      <c r="AK199" s="97"/>
      <c r="AL199" s="97"/>
      <c r="AM199" s="97"/>
      <c r="AN199" s="97"/>
      <c r="AO199" s="97"/>
    </row>
    <row r="200" spans="1:41" s="98" customFormat="1">
      <c r="A200" s="244"/>
      <c r="B200" s="244"/>
      <c r="C200" s="244"/>
      <c r="D200" s="244"/>
      <c r="E200" s="244"/>
      <c r="F200" s="244"/>
      <c r="G200" s="244"/>
      <c r="H200" s="244"/>
      <c r="I200" s="244"/>
      <c r="J200" s="244"/>
      <c r="K200" s="244"/>
      <c r="L200" s="244"/>
      <c r="M200" s="244"/>
      <c r="N200" s="244"/>
      <c r="O200" s="244"/>
      <c r="P200" s="244"/>
      <c r="Q200" s="244"/>
      <c r="R200" s="244"/>
      <c r="S200" s="244"/>
      <c r="T200" s="244"/>
      <c r="U200" s="244"/>
      <c r="V200" s="244"/>
      <c r="W200" s="244"/>
      <c r="X200" s="244"/>
      <c r="Y200" s="244"/>
      <c r="Z200" s="244"/>
      <c r="AA200" s="244"/>
      <c r="AB200" s="244"/>
      <c r="AC200" s="244"/>
      <c r="AD200" s="244"/>
      <c r="AE200" s="244"/>
      <c r="AF200" s="244"/>
      <c r="AG200" s="244"/>
      <c r="AH200" s="244"/>
      <c r="AI200" s="244"/>
      <c r="AJ200" s="244"/>
      <c r="AK200" s="97"/>
      <c r="AL200" s="97"/>
      <c r="AM200" s="97"/>
      <c r="AN200" s="97"/>
      <c r="AO200" s="97"/>
    </row>
    <row r="201" spans="1:41" s="98" customFormat="1">
      <c r="A201" s="244"/>
      <c r="B201" s="244"/>
      <c r="C201" s="244"/>
      <c r="D201" s="244"/>
      <c r="E201" s="244"/>
      <c r="F201" s="244"/>
      <c r="G201" s="244"/>
      <c r="H201" s="244"/>
      <c r="I201" s="244"/>
      <c r="J201" s="244"/>
      <c r="K201" s="244"/>
      <c r="L201" s="244"/>
      <c r="M201" s="244"/>
      <c r="N201" s="244"/>
      <c r="O201" s="244"/>
      <c r="P201" s="244"/>
      <c r="Q201" s="244"/>
      <c r="R201" s="244"/>
      <c r="S201" s="244"/>
      <c r="T201" s="244"/>
      <c r="U201" s="244"/>
      <c r="V201" s="244"/>
      <c r="W201" s="244"/>
      <c r="X201" s="244"/>
      <c r="Y201" s="244"/>
      <c r="Z201" s="244"/>
      <c r="AA201" s="244"/>
      <c r="AB201" s="244"/>
      <c r="AC201" s="244"/>
      <c r="AD201" s="244"/>
      <c r="AE201" s="244"/>
      <c r="AF201" s="244"/>
      <c r="AG201" s="244"/>
      <c r="AH201" s="244"/>
      <c r="AI201" s="244"/>
      <c r="AJ201" s="244"/>
      <c r="AK201" s="97"/>
      <c r="AL201" s="97"/>
      <c r="AM201" s="97"/>
      <c r="AN201" s="97"/>
      <c r="AO201" s="97"/>
    </row>
    <row r="202" spans="1:41" s="98" customFormat="1">
      <c r="A202" s="244"/>
      <c r="B202" s="244"/>
      <c r="C202" s="244"/>
      <c r="D202" s="244"/>
      <c r="E202" s="244"/>
      <c r="F202" s="244"/>
      <c r="G202" s="244"/>
      <c r="H202" s="244"/>
      <c r="I202" s="244"/>
      <c r="J202" s="244"/>
      <c r="K202" s="244"/>
      <c r="L202" s="244"/>
      <c r="M202" s="244"/>
      <c r="N202" s="244"/>
      <c r="O202" s="244"/>
      <c r="P202" s="244"/>
      <c r="Q202" s="244"/>
      <c r="R202" s="244"/>
      <c r="S202" s="244"/>
      <c r="T202" s="244"/>
      <c r="U202" s="244"/>
      <c r="V202" s="244"/>
      <c r="W202" s="244"/>
      <c r="X202" s="244"/>
      <c r="Y202" s="244"/>
      <c r="Z202" s="244"/>
      <c r="AA202" s="244"/>
      <c r="AB202" s="244"/>
      <c r="AC202" s="244"/>
      <c r="AD202" s="244"/>
      <c r="AE202" s="244"/>
      <c r="AF202" s="244"/>
      <c r="AG202" s="244"/>
      <c r="AH202" s="244"/>
      <c r="AI202" s="244"/>
      <c r="AJ202" s="244"/>
      <c r="AK202" s="97"/>
      <c r="AL202" s="97"/>
      <c r="AM202" s="97"/>
      <c r="AN202" s="97"/>
      <c r="AO202" s="97"/>
    </row>
    <row r="203" spans="1:41" s="98" customFormat="1">
      <c r="A203" s="244"/>
      <c r="B203" s="244"/>
      <c r="C203" s="244"/>
      <c r="D203" s="244"/>
      <c r="E203" s="244"/>
      <c r="F203" s="244"/>
      <c r="G203" s="244"/>
      <c r="H203" s="244"/>
      <c r="I203" s="244"/>
      <c r="J203" s="244"/>
      <c r="K203" s="244"/>
      <c r="L203" s="244"/>
      <c r="M203" s="244"/>
      <c r="N203" s="244"/>
      <c r="O203" s="244"/>
      <c r="P203" s="244"/>
      <c r="Q203" s="244"/>
      <c r="R203" s="244"/>
      <c r="S203" s="244"/>
      <c r="T203" s="244"/>
      <c r="U203" s="244"/>
      <c r="V203" s="244"/>
      <c r="W203" s="244"/>
      <c r="X203" s="244"/>
      <c r="Y203" s="244"/>
      <c r="Z203" s="244"/>
      <c r="AA203" s="244"/>
      <c r="AB203" s="244"/>
      <c r="AC203" s="244"/>
      <c r="AD203" s="244"/>
      <c r="AE203" s="244"/>
      <c r="AF203" s="244"/>
      <c r="AG203" s="244"/>
      <c r="AH203" s="244"/>
      <c r="AI203" s="244"/>
      <c r="AJ203" s="244"/>
      <c r="AK203" s="97"/>
      <c r="AL203" s="97"/>
      <c r="AM203" s="97"/>
      <c r="AN203" s="97"/>
      <c r="AO203" s="97"/>
    </row>
    <row r="204" spans="1:41" s="98" customFormat="1">
      <c r="A204" s="244"/>
      <c r="B204" s="244"/>
      <c r="C204" s="244"/>
      <c r="D204" s="244"/>
      <c r="E204" s="244"/>
      <c r="F204" s="244"/>
      <c r="G204" s="244"/>
      <c r="H204" s="244"/>
      <c r="I204" s="244"/>
      <c r="J204" s="244"/>
      <c r="K204" s="244"/>
      <c r="L204" s="244"/>
      <c r="M204" s="244"/>
      <c r="N204" s="244"/>
      <c r="O204" s="244"/>
      <c r="P204" s="244"/>
      <c r="Q204" s="244"/>
      <c r="R204" s="244"/>
      <c r="S204" s="244"/>
      <c r="T204" s="244"/>
      <c r="U204" s="244"/>
      <c r="V204" s="244"/>
      <c r="W204" s="244"/>
      <c r="X204" s="244"/>
      <c r="Y204" s="244"/>
      <c r="Z204" s="244"/>
      <c r="AA204" s="244"/>
      <c r="AB204" s="244"/>
      <c r="AC204" s="244"/>
      <c r="AD204" s="244"/>
      <c r="AE204" s="244"/>
      <c r="AF204" s="244"/>
      <c r="AG204" s="244"/>
      <c r="AH204" s="244"/>
      <c r="AI204" s="244"/>
      <c r="AJ204" s="244"/>
      <c r="AK204" s="97"/>
      <c r="AL204" s="97"/>
      <c r="AM204" s="97"/>
      <c r="AN204" s="97"/>
      <c r="AO204" s="97"/>
    </row>
    <row r="205" spans="1:41" s="98" customFormat="1">
      <c r="A205" s="244"/>
      <c r="B205" s="244"/>
      <c r="C205" s="244"/>
      <c r="D205" s="244"/>
      <c r="E205" s="244"/>
      <c r="F205" s="244"/>
      <c r="G205" s="244"/>
      <c r="H205" s="244"/>
      <c r="I205" s="244"/>
      <c r="J205" s="244"/>
      <c r="K205" s="244"/>
      <c r="L205" s="244"/>
      <c r="M205" s="244"/>
      <c r="N205" s="244"/>
      <c r="O205" s="244"/>
      <c r="P205" s="244"/>
      <c r="Q205" s="244"/>
      <c r="R205" s="244"/>
      <c r="S205" s="244"/>
      <c r="T205" s="244"/>
      <c r="U205" s="244"/>
      <c r="V205" s="244"/>
      <c r="W205" s="244"/>
      <c r="X205" s="244"/>
      <c r="Y205" s="244"/>
      <c r="Z205" s="244"/>
      <c r="AA205" s="244"/>
      <c r="AB205" s="244"/>
      <c r="AC205" s="244"/>
      <c r="AD205" s="244"/>
      <c r="AE205" s="244"/>
      <c r="AF205" s="244"/>
      <c r="AG205" s="244"/>
      <c r="AH205" s="244"/>
      <c r="AI205" s="244"/>
      <c r="AJ205" s="244"/>
      <c r="AK205" s="97"/>
      <c r="AL205" s="97"/>
      <c r="AM205" s="97"/>
      <c r="AN205" s="97"/>
      <c r="AO205" s="97"/>
    </row>
    <row r="206" spans="1:41" s="98" customFormat="1">
      <c r="A206" s="244"/>
      <c r="B206" s="244"/>
      <c r="C206" s="244"/>
      <c r="D206" s="244"/>
      <c r="E206" s="244"/>
      <c r="F206" s="244"/>
      <c r="G206" s="244"/>
      <c r="H206" s="244"/>
      <c r="I206" s="244"/>
      <c r="J206" s="244"/>
      <c r="K206" s="244"/>
      <c r="L206" s="244"/>
      <c r="M206" s="244"/>
      <c r="N206" s="244"/>
      <c r="O206" s="244"/>
      <c r="P206" s="244"/>
      <c r="Q206" s="244"/>
      <c r="R206" s="244"/>
      <c r="S206" s="244"/>
      <c r="T206" s="244"/>
      <c r="U206" s="244"/>
      <c r="V206" s="244"/>
      <c r="W206" s="244"/>
      <c r="X206" s="244"/>
      <c r="Y206" s="244"/>
      <c r="Z206" s="244"/>
      <c r="AA206" s="244"/>
      <c r="AB206" s="244"/>
      <c r="AC206" s="244"/>
      <c r="AD206" s="244"/>
      <c r="AE206" s="244"/>
      <c r="AF206" s="244"/>
      <c r="AG206" s="244"/>
      <c r="AH206" s="244"/>
      <c r="AI206" s="244"/>
      <c r="AJ206" s="244"/>
      <c r="AK206" s="97"/>
      <c r="AL206" s="97"/>
      <c r="AM206" s="97"/>
      <c r="AN206" s="97"/>
      <c r="AO206" s="97"/>
    </row>
    <row r="207" spans="1:41" s="98" customFormat="1">
      <c r="A207" s="244"/>
      <c r="B207" s="244"/>
      <c r="C207" s="244"/>
      <c r="D207" s="244"/>
      <c r="E207" s="244"/>
      <c r="F207" s="244"/>
      <c r="G207" s="244"/>
      <c r="H207" s="244"/>
      <c r="I207" s="244"/>
      <c r="J207" s="244"/>
      <c r="K207" s="244"/>
      <c r="L207" s="244"/>
      <c r="M207" s="244"/>
      <c r="N207" s="244"/>
      <c r="O207" s="244"/>
      <c r="P207" s="244"/>
      <c r="Q207" s="244"/>
      <c r="R207" s="244"/>
      <c r="S207" s="244"/>
      <c r="T207" s="244"/>
      <c r="U207" s="244"/>
      <c r="V207" s="244"/>
      <c r="W207" s="244"/>
      <c r="X207" s="244"/>
      <c r="Y207" s="244"/>
      <c r="Z207" s="244"/>
      <c r="AA207" s="244"/>
      <c r="AB207" s="244"/>
      <c r="AC207" s="244"/>
      <c r="AD207" s="244"/>
      <c r="AE207" s="244"/>
      <c r="AF207" s="244"/>
      <c r="AG207" s="244"/>
      <c r="AH207" s="244"/>
      <c r="AI207" s="244"/>
      <c r="AJ207" s="244"/>
      <c r="AK207" s="97"/>
      <c r="AL207" s="97"/>
      <c r="AM207" s="97"/>
      <c r="AN207" s="97"/>
      <c r="AO207" s="97"/>
    </row>
    <row r="208" spans="1:41" s="98" customFormat="1">
      <c r="A208" s="244"/>
      <c r="B208" s="244"/>
      <c r="C208" s="244"/>
      <c r="D208" s="244"/>
      <c r="E208" s="244"/>
      <c r="F208" s="244"/>
      <c r="G208" s="244"/>
      <c r="H208" s="244"/>
      <c r="I208" s="244"/>
      <c r="J208" s="244"/>
      <c r="K208" s="244"/>
      <c r="L208" s="244"/>
      <c r="M208" s="244"/>
      <c r="N208" s="244"/>
      <c r="O208" s="244"/>
      <c r="P208" s="244"/>
      <c r="Q208" s="244"/>
      <c r="R208" s="244"/>
      <c r="S208" s="244"/>
      <c r="T208" s="244"/>
      <c r="U208" s="244"/>
      <c r="V208" s="244"/>
      <c r="W208" s="244"/>
      <c r="X208" s="244"/>
      <c r="Y208" s="244"/>
      <c r="Z208" s="244"/>
      <c r="AA208" s="244"/>
      <c r="AB208" s="244"/>
      <c r="AC208" s="244"/>
      <c r="AD208" s="244"/>
      <c r="AE208" s="244"/>
      <c r="AF208" s="244"/>
      <c r="AG208" s="244"/>
      <c r="AH208" s="244"/>
      <c r="AI208" s="244"/>
      <c r="AJ208" s="244"/>
      <c r="AK208" s="97"/>
      <c r="AL208" s="97"/>
      <c r="AM208" s="97"/>
      <c r="AN208" s="97"/>
      <c r="AO208" s="97"/>
    </row>
    <row r="209" spans="1:41" s="98" customFormat="1">
      <c r="A209" s="244"/>
      <c r="B209" s="244"/>
      <c r="C209" s="244"/>
      <c r="D209" s="244"/>
      <c r="E209" s="244"/>
      <c r="F209" s="244"/>
      <c r="G209" s="244"/>
      <c r="H209" s="244"/>
      <c r="I209" s="244"/>
      <c r="J209" s="244"/>
      <c r="K209" s="244"/>
      <c r="L209" s="244"/>
      <c r="M209" s="244"/>
      <c r="N209" s="244"/>
      <c r="O209" s="244"/>
      <c r="P209" s="244"/>
      <c r="Q209" s="244"/>
      <c r="R209" s="244"/>
      <c r="S209" s="244"/>
      <c r="T209" s="244"/>
      <c r="U209" s="244"/>
      <c r="V209" s="244"/>
      <c r="W209" s="244"/>
      <c r="X209" s="244"/>
      <c r="Y209" s="244"/>
      <c r="Z209" s="244"/>
      <c r="AA209" s="244"/>
      <c r="AB209" s="244"/>
      <c r="AC209" s="244"/>
      <c r="AD209" s="244"/>
      <c r="AE209" s="244"/>
      <c r="AF209" s="244"/>
      <c r="AG209" s="244"/>
      <c r="AH209" s="244"/>
      <c r="AI209" s="244"/>
      <c r="AJ209" s="244"/>
      <c r="AK209" s="97"/>
      <c r="AL209" s="97"/>
      <c r="AM209" s="97"/>
      <c r="AN209" s="97"/>
      <c r="AO209" s="97"/>
    </row>
    <row r="210" spans="1:41" s="98" customFormat="1">
      <c r="A210" s="244"/>
      <c r="B210" s="244"/>
      <c r="C210" s="244"/>
      <c r="D210" s="244"/>
      <c r="E210" s="244"/>
      <c r="F210" s="244"/>
      <c r="G210" s="244"/>
      <c r="H210" s="244"/>
      <c r="I210" s="244"/>
      <c r="J210" s="244"/>
      <c r="K210" s="244"/>
      <c r="L210" s="244"/>
      <c r="M210" s="244"/>
      <c r="N210" s="244"/>
      <c r="O210" s="244"/>
      <c r="P210" s="244"/>
      <c r="Q210" s="244"/>
      <c r="R210" s="244"/>
      <c r="S210" s="244"/>
      <c r="T210" s="244"/>
      <c r="U210" s="244"/>
      <c r="V210" s="244"/>
      <c r="W210" s="244"/>
      <c r="X210" s="244"/>
      <c r="Y210" s="244"/>
      <c r="Z210" s="244"/>
      <c r="AA210" s="244"/>
      <c r="AB210" s="244"/>
      <c r="AC210" s="244"/>
      <c r="AD210" s="244"/>
      <c r="AE210" s="244"/>
      <c r="AF210" s="244"/>
      <c r="AG210" s="244"/>
      <c r="AH210" s="244"/>
      <c r="AI210" s="244"/>
      <c r="AJ210" s="244"/>
      <c r="AK210" s="97"/>
      <c r="AL210" s="97"/>
      <c r="AM210" s="97"/>
      <c r="AN210" s="97"/>
      <c r="AO210" s="97"/>
    </row>
    <row r="211" spans="1:41" s="98" customFormat="1">
      <c r="A211" s="244"/>
      <c r="B211" s="244"/>
      <c r="C211" s="244"/>
      <c r="D211" s="244"/>
      <c r="E211" s="244"/>
      <c r="F211" s="244"/>
      <c r="G211" s="244"/>
      <c r="H211" s="244"/>
      <c r="I211" s="244"/>
      <c r="J211" s="244"/>
      <c r="K211" s="244"/>
      <c r="L211" s="244"/>
      <c r="M211" s="244"/>
      <c r="N211" s="244"/>
      <c r="O211" s="244"/>
      <c r="P211" s="244"/>
      <c r="Q211" s="244"/>
      <c r="R211" s="244"/>
      <c r="S211" s="244"/>
      <c r="T211" s="244"/>
      <c r="U211" s="244"/>
      <c r="V211" s="244"/>
      <c r="W211" s="244"/>
      <c r="X211" s="244"/>
      <c r="Y211" s="244"/>
      <c r="Z211" s="244"/>
      <c r="AA211" s="244"/>
      <c r="AB211" s="244"/>
      <c r="AC211" s="244"/>
      <c r="AD211" s="244"/>
      <c r="AE211" s="244"/>
      <c r="AF211" s="244"/>
      <c r="AG211" s="244"/>
      <c r="AH211" s="244"/>
      <c r="AI211" s="244"/>
      <c r="AJ211" s="244"/>
      <c r="AK211" s="97"/>
      <c r="AL211" s="97"/>
      <c r="AM211" s="97"/>
      <c r="AN211" s="97"/>
      <c r="AO211" s="97"/>
    </row>
    <row r="212" spans="1:41" s="98" customFormat="1">
      <c r="A212" s="244"/>
      <c r="B212" s="244"/>
      <c r="C212" s="244"/>
      <c r="D212" s="244"/>
      <c r="E212" s="244"/>
      <c r="F212" s="244"/>
      <c r="G212" s="244"/>
      <c r="H212" s="244"/>
      <c r="I212" s="244"/>
      <c r="J212" s="244"/>
      <c r="K212" s="244"/>
      <c r="L212" s="244"/>
      <c r="M212" s="244"/>
      <c r="N212" s="244"/>
      <c r="O212" s="244"/>
      <c r="P212" s="244"/>
      <c r="Q212" s="244"/>
      <c r="R212" s="244"/>
      <c r="S212" s="244"/>
      <c r="T212" s="244"/>
      <c r="U212" s="244"/>
      <c r="V212" s="244"/>
      <c r="W212" s="244"/>
      <c r="X212" s="244"/>
      <c r="Y212" s="244"/>
      <c r="Z212" s="244"/>
      <c r="AA212" s="244"/>
      <c r="AB212" s="244"/>
      <c r="AC212" s="244"/>
      <c r="AD212" s="244"/>
      <c r="AE212" s="244"/>
      <c r="AF212" s="244"/>
      <c r="AG212" s="244"/>
      <c r="AH212" s="244"/>
      <c r="AI212" s="244"/>
      <c r="AJ212" s="244"/>
      <c r="AK212" s="97"/>
      <c r="AL212" s="97"/>
      <c r="AM212" s="97"/>
      <c r="AN212" s="97"/>
      <c r="AO212" s="97"/>
    </row>
    <row r="213" spans="1:41" s="98" customFormat="1">
      <c r="A213" s="244"/>
      <c r="B213" s="244"/>
      <c r="C213" s="244"/>
      <c r="D213" s="244"/>
      <c r="E213" s="244"/>
      <c r="F213" s="244"/>
      <c r="G213" s="244"/>
      <c r="H213" s="244"/>
      <c r="I213" s="244"/>
      <c r="J213" s="244"/>
      <c r="K213" s="244"/>
      <c r="L213" s="244"/>
      <c r="M213" s="244"/>
      <c r="N213" s="244"/>
      <c r="O213" s="244"/>
      <c r="P213" s="244"/>
      <c r="Q213" s="244"/>
      <c r="R213" s="244"/>
      <c r="S213" s="244"/>
      <c r="T213" s="244"/>
      <c r="U213" s="244"/>
      <c r="V213" s="244"/>
      <c r="W213" s="244"/>
      <c r="X213" s="244"/>
      <c r="Y213" s="244"/>
      <c r="Z213" s="244"/>
      <c r="AA213" s="244"/>
      <c r="AB213" s="244"/>
      <c r="AC213" s="244"/>
      <c r="AD213" s="244"/>
      <c r="AE213" s="244"/>
      <c r="AF213" s="244"/>
      <c r="AG213" s="244"/>
      <c r="AH213" s="244"/>
      <c r="AI213" s="244"/>
      <c r="AJ213" s="244"/>
      <c r="AK213" s="97"/>
      <c r="AL213" s="97"/>
      <c r="AM213" s="97"/>
      <c r="AN213" s="97"/>
      <c r="AO213" s="97"/>
    </row>
    <row r="214" spans="1:41" s="98" customFormat="1">
      <c r="A214" s="244"/>
      <c r="B214" s="244"/>
      <c r="C214" s="244"/>
      <c r="D214" s="244"/>
      <c r="E214" s="244"/>
      <c r="F214" s="244"/>
      <c r="G214" s="244"/>
      <c r="H214" s="244"/>
      <c r="I214" s="244"/>
      <c r="J214" s="244"/>
      <c r="K214" s="244"/>
      <c r="L214" s="244"/>
      <c r="M214" s="244"/>
      <c r="N214" s="244"/>
      <c r="O214" s="244"/>
      <c r="P214" s="244"/>
      <c r="Q214" s="244"/>
      <c r="R214" s="244"/>
      <c r="S214" s="244"/>
      <c r="T214" s="244"/>
      <c r="U214" s="244"/>
      <c r="V214" s="244"/>
      <c r="W214" s="244"/>
      <c r="X214" s="244"/>
      <c r="Y214" s="244"/>
      <c r="Z214" s="244"/>
      <c r="AA214" s="244"/>
      <c r="AB214" s="244"/>
      <c r="AC214" s="244"/>
      <c r="AD214" s="244"/>
      <c r="AE214" s="244"/>
      <c r="AF214" s="244"/>
      <c r="AG214" s="244"/>
      <c r="AH214" s="244"/>
      <c r="AI214" s="244"/>
      <c r="AJ214" s="244"/>
      <c r="AK214" s="97"/>
      <c r="AL214" s="97"/>
      <c r="AM214" s="97"/>
      <c r="AN214" s="97"/>
      <c r="AO214" s="97"/>
    </row>
    <row r="215" spans="1:41" s="98" customFormat="1">
      <c r="A215" s="244"/>
      <c r="B215" s="244"/>
      <c r="C215" s="244"/>
      <c r="D215" s="244"/>
      <c r="E215" s="244"/>
      <c r="F215" s="244"/>
      <c r="G215" s="244"/>
      <c r="H215" s="244"/>
      <c r="I215" s="244"/>
      <c r="J215" s="244"/>
      <c r="K215" s="244"/>
      <c r="L215" s="244"/>
      <c r="M215" s="244"/>
      <c r="N215" s="244"/>
      <c r="O215" s="244"/>
      <c r="P215" s="244"/>
      <c r="Q215" s="244"/>
      <c r="R215" s="244"/>
      <c r="S215" s="244"/>
      <c r="T215" s="244"/>
      <c r="U215" s="244"/>
      <c r="V215" s="244"/>
      <c r="W215" s="244"/>
      <c r="X215" s="244"/>
      <c r="Y215" s="244"/>
      <c r="Z215" s="244"/>
      <c r="AA215" s="244"/>
      <c r="AB215" s="244"/>
      <c r="AC215" s="244"/>
      <c r="AD215" s="244"/>
      <c r="AE215" s="244"/>
      <c r="AF215" s="244"/>
      <c r="AG215" s="244"/>
      <c r="AH215" s="244"/>
      <c r="AI215" s="244"/>
      <c r="AJ215" s="244"/>
      <c r="AK215" s="97"/>
      <c r="AL215" s="97"/>
      <c r="AM215" s="97"/>
      <c r="AN215" s="97"/>
      <c r="AO215" s="97"/>
    </row>
    <row r="216" spans="1:41" s="98" customFormat="1">
      <c r="A216" s="244"/>
      <c r="B216" s="244"/>
      <c r="C216" s="244"/>
      <c r="D216" s="244"/>
      <c r="E216" s="244"/>
      <c r="F216" s="244"/>
      <c r="G216" s="244"/>
      <c r="H216" s="244"/>
      <c r="I216" s="244"/>
      <c r="J216" s="244"/>
      <c r="K216" s="244"/>
      <c r="L216" s="244"/>
      <c r="M216" s="244"/>
      <c r="N216" s="244"/>
      <c r="O216" s="244"/>
      <c r="P216" s="244"/>
      <c r="Q216" s="244"/>
      <c r="R216" s="244"/>
      <c r="S216" s="244"/>
      <c r="T216" s="244"/>
      <c r="U216" s="244"/>
      <c r="V216" s="244"/>
      <c r="W216" s="244"/>
      <c r="X216" s="244"/>
      <c r="Y216" s="244"/>
      <c r="Z216" s="244"/>
      <c r="AA216" s="244"/>
      <c r="AB216" s="244"/>
      <c r="AC216" s="244"/>
      <c r="AD216" s="244"/>
      <c r="AE216" s="244"/>
      <c r="AF216" s="244"/>
      <c r="AG216" s="244"/>
      <c r="AH216" s="244"/>
      <c r="AI216" s="244"/>
      <c r="AJ216" s="244"/>
      <c r="AK216" s="97"/>
      <c r="AL216" s="97"/>
      <c r="AM216" s="97"/>
      <c r="AN216" s="97"/>
      <c r="AO216" s="97"/>
    </row>
    <row r="217" spans="1:41" s="98" customFormat="1">
      <c r="A217" s="244"/>
      <c r="B217" s="244"/>
      <c r="C217" s="244"/>
      <c r="D217" s="244"/>
      <c r="E217" s="244"/>
      <c r="F217" s="244"/>
      <c r="G217" s="244"/>
      <c r="H217" s="244"/>
      <c r="I217" s="244"/>
      <c r="J217" s="244"/>
      <c r="K217" s="244"/>
      <c r="L217" s="244"/>
      <c r="M217" s="244"/>
      <c r="N217" s="244"/>
      <c r="O217" s="244"/>
      <c r="P217" s="244"/>
      <c r="Q217" s="244"/>
      <c r="R217" s="244"/>
      <c r="S217" s="244"/>
      <c r="T217" s="244"/>
      <c r="U217" s="244"/>
      <c r="V217" s="244"/>
      <c r="W217" s="244"/>
      <c r="X217" s="244"/>
      <c r="Y217" s="244"/>
      <c r="Z217" s="244"/>
      <c r="AA217" s="244"/>
      <c r="AB217" s="244"/>
      <c r="AC217" s="244"/>
      <c r="AD217" s="244"/>
      <c r="AE217" s="244"/>
      <c r="AF217" s="244"/>
      <c r="AG217" s="244"/>
      <c r="AH217" s="244"/>
      <c r="AI217" s="244"/>
      <c r="AJ217" s="244"/>
      <c r="AK217" s="97"/>
      <c r="AL217" s="97"/>
      <c r="AM217" s="97"/>
      <c r="AN217" s="97"/>
      <c r="AO217" s="97"/>
    </row>
    <row r="218" spans="1:41" s="98" customFormat="1">
      <c r="A218" s="244"/>
      <c r="B218" s="244"/>
      <c r="C218" s="244"/>
      <c r="D218" s="244"/>
      <c r="E218" s="244"/>
      <c r="F218" s="244"/>
      <c r="G218" s="244"/>
      <c r="H218" s="244"/>
      <c r="I218" s="244"/>
      <c r="J218" s="244"/>
      <c r="K218" s="244"/>
      <c r="L218" s="244"/>
      <c r="M218" s="244"/>
      <c r="N218" s="244"/>
      <c r="O218" s="244"/>
      <c r="P218" s="244"/>
      <c r="Q218" s="244"/>
      <c r="R218" s="244"/>
      <c r="S218" s="244"/>
      <c r="T218" s="244"/>
      <c r="U218" s="244"/>
      <c r="V218" s="244"/>
      <c r="W218" s="244"/>
      <c r="X218" s="244"/>
      <c r="Y218" s="244"/>
      <c r="Z218" s="244"/>
      <c r="AA218" s="244"/>
      <c r="AB218" s="244"/>
      <c r="AC218" s="244"/>
      <c r="AD218" s="244"/>
      <c r="AE218" s="244"/>
      <c r="AF218" s="244"/>
      <c r="AG218" s="244"/>
      <c r="AH218" s="244"/>
      <c r="AI218" s="244"/>
      <c r="AJ218" s="244"/>
      <c r="AK218" s="97"/>
      <c r="AL218" s="97"/>
      <c r="AM218" s="97"/>
      <c r="AN218" s="97"/>
      <c r="AO218" s="97"/>
    </row>
    <row r="219" spans="1:41" s="98" customFormat="1">
      <c r="A219" s="244"/>
      <c r="B219" s="244"/>
      <c r="C219" s="244"/>
      <c r="D219" s="244"/>
      <c r="E219" s="244"/>
      <c r="F219" s="244"/>
      <c r="G219" s="244"/>
      <c r="H219" s="244"/>
      <c r="I219" s="244"/>
      <c r="J219" s="244"/>
      <c r="K219" s="244"/>
      <c r="L219" s="244"/>
      <c r="M219" s="244"/>
      <c r="N219" s="244"/>
      <c r="O219" s="244"/>
      <c r="P219" s="244"/>
      <c r="Q219" s="244"/>
      <c r="R219" s="244"/>
      <c r="S219" s="244"/>
      <c r="T219" s="244"/>
      <c r="U219" s="244"/>
      <c r="V219" s="244"/>
      <c r="W219" s="244"/>
      <c r="X219" s="244"/>
      <c r="Y219" s="244"/>
      <c r="Z219" s="244"/>
      <c r="AA219" s="244"/>
      <c r="AB219" s="244"/>
      <c r="AC219" s="244"/>
      <c r="AD219" s="244"/>
      <c r="AE219" s="244"/>
      <c r="AF219" s="244"/>
      <c r="AG219" s="244"/>
      <c r="AH219" s="244"/>
      <c r="AI219" s="244"/>
      <c r="AJ219" s="244"/>
      <c r="AK219" s="97"/>
      <c r="AL219" s="97"/>
      <c r="AM219" s="97"/>
      <c r="AN219" s="97"/>
      <c r="AO219" s="97"/>
    </row>
    <row r="220" spans="1:41" s="98" customFormat="1">
      <c r="A220" s="244"/>
      <c r="B220" s="244"/>
      <c r="C220" s="244"/>
      <c r="D220" s="244"/>
      <c r="E220" s="244"/>
      <c r="F220" s="244"/>
      <c r="G220" s="244"/>
      <c r="H220" s="244"/>
      <c r="I220" s="244"/>
      <c r="J220" s="244"/>
      <c r="K220" s="244"/>
      <c r="L220" s="244"/>
      <c r="M220" s="244"/>
      <c r="N220" s="244"/>
      <c r="O220" s="244"/>
      <c r="P220" s="244"/>
      <c r="Q220" s="244"/>
      <c r="R220" s="244"/>
      <c r="S220" s="244"/>
      <c r="T220" s="244"/>
      <c r="U220" s="244"/>
      <c r="V220" s="244"/>
      <c r="W220" s="244"/>
      <c r="X220" s="244"/>
      <c r="Y220" s="244"/>
      <c r="Z220" s="244"/>
      <c r="AA220" s="244"/>
      <c r="AB220" s="244"/>
      <c r="AC220" s="244"/>
      <c r="AD220" s="244"/>
      <c r="AE220" s="244"/>
      <c r="AF220" s="244"/>
      <c r="AG220" s="244"/>
      <c r="AH220" s="244"/>
      <c r="AI220" s="244"/>
      <c r="AJ220" s="244"/>
      <c r="AK220" s="97"/>
      <c r="AL220" s="97"/>
      <c r="AM220" s="97"/>
      <c r="AN220" s="97"/>
      <c r="AO220" s="97"/>
    </row>
    <row r="221" spans="1:41" s="98" customFormat="1">
      <c r="A221" s="244"/>
      <c r="B221" s="244"/>
      <c r="C221" s="244"/>
      <c r="D221" s="244"/>
      <c r="E221" s="244"/>
      <c r="F221" s="244"/>
      <c r="G221" s="244"/>
      <c r="H221" s="244"/>
      <c r="I221" s="244"/>
      <c r="J221" s="244"/>
      <c r="K221" s="244"/>
      <c r="L221" s="244"/>
      <c r="M221" s="244"/>
      <c r="N221" s="244"/>
      <c r="O221" s="244"/>
      <c r="P221" s="244"/>
      <c r="Q221" s="244"/>
      <c r="R221" s="244"/>
      <c r="S221" s="244"/>
      <c r="T221" s="244"/>
      <c r="U221" s="244"/>
      <c r="V221" s="244"/>
      <c r="W221" s="244"/>
      <c r="X221" s="244"/>
      <c r="Y221" s="244"/>
      <c r="Z221" s="244"/>
      <c r="AA221" s="244"/>
      <c r="AB221" s="244"/>
      <c r="AC221" s="244"/>
      <c r="AD221" s="244"/>
      <c r="AE221" s="244"/>
      <c r="AF221" s="244"/>
      <c r="AG221" s="244"/>
      <c r="AH221" s="244"/>
      <c r="AI221" s="244"/>
      <c r="AJ221" s="244"/>
      <c r="AK221" s="97"/>
      <c r="AL221" s="97"/>
      <c r="AM221" s="97"/>
      <c r="AN221" s="97"/>
      <c r="AO221" s="97"/>
    </row>
    <row r="222" spans="1:41" s="98" customFormat="1">
      <c r="A222" s="244"/>
      <c r="B222" s="244"/>
      <c r="C222" s="244"/>
      <c r="D222" s="244"/>
      <c r="E222" s="244"/>
      <c r="F222" s="244"/>
      <c r="G222" s="244"/>
      <c r="H222" s="244"/>
      <c r="I222" s="244"/>
      <c r="J222" s="244"/>
      <c r="K222" s="244"/>
      <c r="L222" s="244"/>
      <c r="M222" s="244"/>
      <c r="N222" s="244"/>
      <c r="O222" s="244"/>
      <c r="P222" s="244"/>
      <c r="Q222" s="244"/>
      <c r="R222" s="244"/>
      <c r="S222" s="244"/>
      <c r="T222" s="244"/>
      <c r="U222" s="244"/>
      <c r="V222" s="244"/>
      <c r="W222" s="244"/>
      <c r="X222" s="244"/>
      <c r="Y222" s="244"/>
      <c r="Z222" s="244"/>
      <c r="AA222" s="244"/>
      <c r="AB222" s="244"/>
      <c r="AC222" s="244"/>
      <c r="AD222" s="244"/>
      <c r="AE222" s="244"/>
      <c r="AF222" s="244"/>
      <c r="AG222" s="244"/>
      <c r="AH222" s="244"/>
      <c r="AI222" s="244"/>
      <c r="AJ222" s="244"/>
      <c r="AK222" s="97"/>
      <c r="AL222" s="97"/>
      <c r="AM222" s="97"/>
      <c r="AN222" s="97"/>
      <c r="AO222" s="97"/>
    </row>
    <row r="223" spans="1:41" s="98" customFormat="1">
      <c r="A223" s="244"/>
      <c r="B223" s="244"/>
      <c r="C223" s="244"/>
      <c r="D223" s="244"/>
      <c r="E223" s="244"/>
      <c r="F223" s="244"/>
      <c r="G223" s="244"/>
      <c r="H223" s="244"/>
      <c r="I223" s="244"/>
      <c r="J223" s="244"/>
      <c r="K223" s="244"/>
      <c r="L223" s="244"/>
      <c r="M223" s="244"/>
      <c r="N223" s="244"/>
      <c r="O223" s="244"/>
      <c r="P223" s="244"/>
      <c r="Q223" s="244"/>
      <c r="R223" s="244"/>
      <c r="S223" s="244"/>
      <c r="T223" s="244"/>
      <c r="U223" s="244"/>
      <c r="V223" s="244"/>
      <c r="W223" s="244"/>
      <c r="X223" s="244"/>
      <c r="Y223" s="244"/>
      <c r="Z223" s="244"/>
      <c r="AA223" s="244"/>
      <c r="AB223" s="244"/>
      <c r="AC223" s="244"/>
      <c r="AD223" s="244"/>
      <c r="AE223" s="244"/>
      <c r="AF223" s="244"/>
      <c r="AG223" s="244"/>
      <c r="AH223" s="244"/>
      <c r="AI223" s="244"/>
      <c r="AJ223" s="244"/>
      <c r="AK223" s="97"/>
      <c r="AL223" s="97"/>
      <c r="AM223" s="97"/>
      <c r="AN223" s="97"/>
      <c r="AO223" s="97"/>
    </row>
    <row r="224" spans="1:41" s="98" customFormat="1">
      <c r="A224" s="244"/>
      <c r="B224" s="244"/>
      <c r="C224" s="244"/>
      <c r="D224" s="244"/>
      <c r="E224" s="244"/>
      <c r="F224" s="244"/>
      <c r="G224" s="244"/>
      <c r="H224" s="244"/>
      <c r="I224" s="244"/>
      <c r="J224" s="244"/>
      <c r="K224" s="244"/>
      <c r="L224" s="244"/>
      <c r="M224" s="244"/>
      <c r="N224" s="244"/>
      <c r="O224" s="244"/>
      <c r="P224" s="244"/>
      <c r="Q224" s="244"/>
      <c r="R224" s="244"/>
      <c r="S224" s="244"/>
      <c r="T224" s="244"/>
      <c r="U224" s="244"/>
      <c r="V224" s="244"/>
      <c r="W224" s="244"/>
      <c r="X224" s="244"/>
      <c r="Y224" s="244"/>
      <c r="Z224" s="244"/>
      <c r="AA224" s="244"/>
      <c r="AB224" s="244"/>
      <c r="AC224" s="244"/>
      <c r="AD224" s="244"/>
      <c r="AE224" s="244"/>
      <c r="AF224" s="244"/>
      <c r="AG224" s="244"/>
      <c r="AH224" s="244"/>
      <c r="AI224" s="244"/>
      <c r="AJ224" s="244"/>
      <c r="AK224" s="97"/>
      <c r="AL224" s="97"/>
      <c r="AM224" s="97"/>
      <c r="AN224" s="97"/>
      <c r="AO224" s="97"/>
    </row>
    <row r="225" spans="1:41" s="98" customFormat="1">
      <c r="A225" s="244"/>
      <c r="B225" s="244"/>
      <c r="C225" s="244"/>
      <c r="D225" s="244"/>
      <c r="E225" s="244"/>
      <c r="F225" s="244"/>
      <c r="G225" s="244"/>
      <c r="H225" s="244"/>
      <c r="I225" s="244"/>
      <c r="J225" s="244"/>
      <c r="K225" s="244"/>
      <c r="L225" s="244"/>
      <c r="M225" s="244"/>
      <c r="N225" s="244"/>
      <c r="O225" s="244"/>
      <c r="P225" s="244"/>
      <c r="Q225" s="244"/>
      <c r="R225" s="244"/>
      <c r="S225" s="244"/>
      <c r="T225" s="244"/>
      <c r="U225" s="244"/>
      <c r="V225" s="244"/>
      <c r="W225" s="244"/>
      <c r="X225" s="244"/>
      <c r="Y225" s="244"/>
      <c r="Z225" s="244"/>
      <c r="AA225" s="244"/>
      <c r="AB225" s="244"/>
      <c r="AC225" s="244"/>
      <c r="AD225" s="244"/>
      <c r="AE225" s="244"/>
      <c r="AF225" s="244"/>
      <c r="AG225" s="244"/>
      <c r="AH225" s="244"/>
      <c r="AI225" s="244"/>
      <c r="AJ225" s="244"/>
      <c r="AK225" s="97"/>
      <c r="AL225" s="97"/>
      <c r="AM225" s="97"/>
      <c r="AN225" s="97"/>
      <c r="AO225" s="97"/>
    </row>
    <row r="226" spans="1:41" s="98" customFormat="1">
      <c r="A226" s="244"/>
      <c r="B226" s="244"/>
      <c r="C226" s="244"/>
      <c r="D226" s="244"/>
      <c r="E226" s="244"/>
      <c r="F226" s="244"/>
      <c r="G226" s="244"/>
      <c r="H226" s="244"/>
      <c r="I226" s="244"/>
      <c r="J226" s="244"/>
      <c r="K226" s="244"/>
      <c r="L226" s="244"/>
      <c r="M226" s="244"/>
      <c r="N226" s="244"/>
      <c r="O226" s="244"/>
      <c r="P226" s="244"/>
      <c r="Q226" s="244"/>
      <c r="R226" s="244"/>
      <c r="S226" s="244"/>
      <c r="T226" s="244"/>
      <c r="U226" s="244"/>
      <c r="V226" s="244"/>
      <c r="W226" s="244"/>
      <c r="X226" s="244"/>
      <c r="Y226" s="244"/>
      <c r="Z226" s="244"/>
      <c r="AA226" s="244"/>
      <c r="AB226" s="244"/>
      <c r="AC226" s="244"/>
      <c r="AD226" s="244"/>
      <c r="AE226" s="244"/>
      <c r="AF226" s="244"/>
      <c r="AG226" s="244"/>
      <c r="AH226" s="244"/>
      <c r="AI226" s="244"/>
      <c r="AJ226" s="244"/>
      <c r="AK226" s="97"/>
      <c r="AL226" s="97"/>
      <c r="AM226" s="97"/>
      <c r="AN226" s="97"/>
      <c r="AO226" s="97"/>
    </row>
    <row r="227" spans="1:41" s="98" customFormat="1">
      <c r="A227" s="244"/>
      <c r="B227" s="244"/>
      <c r="C227" s="244"/>
      <c r="D227" s="244"/>
      <c r="E227" s="244"/>
      <c r="F227" s="244"/>
      <c r="G227" s="244"/>
      <c r="H227" s="244"/>
      <c r="I227" s="244"/>
      <c r="J227" s="244"/>
      <c r="K227" s="244"/>
      <c r="L227" s="244"/>
      <c r="M227" s="244"/>
      <c r="N227" s="244"/>
      <c r="O227" s="244"/>
      <c r="P227" s="244"/>
      <c r="Q227" s="244"/>
      <c r="R227" s="244"/>
      <c r="S227" s="244"/>
      <c r="T227" s="244"/>
      <c r="U227" s="244"/>
      <c r="V227" s="244"/>
      <c r="W227" s="244"/>
      <c r="X227" s="244"/>
      <c r="Y227" s="244"/>
      <c r="Z227" s="244"/>
      <c r="AA227" s="244"/>
      <c r="AB227" s="244"/>
      <c r="AC227" s="244"/>
      <c r="AD227" s="244"/>
      <c r="AE227" s="244"/>
      <c r="AF227" s="244"/>
      <c r="AG227" s="244"/>
      <c r="AH227" s="244"/>
      <c r="AI227" s="244"/>
      <c r="AJ227" s="244"/>
      <c r="AK227" s="97"/>
      <c r="AL227" s="97"/>
      <c r="AM227" s="97"/>
      <c r="AN227" s="97"/>
      <c r="AO227" s="97"/>
    </row>
    <row r="228" spans="1:41" s="98" customFormat="1">
      <c r="A228" s="244"/>
      <c r="B228" s="244"/>
      <c r="C228" s="244"/>
      <c r="D228" s="244"/>
      <c r="E228" s="244"/>
      <c r="F228" s="244"/>
      <c r="G228" s="244"/>
      <c r="H228" s="244"/>
      <c r="I228" s="244"/>
      <c r="J228" s="244"/>
      <c r="K228" s="244"/>
      <c r="L228" s="244"/>
      <c r="M228" s="244"/>
      <c r="N228" s="244"/>
      <c r="O228" s="244"/>
      <c r="P228" s="244"/>
      <c r="Q228" s="244"/>
      <c r="R228" s="244"/>
      <c r="S228" s="244"/>
      <c r="T228" s="244"/>
      <c r="U228" s="244"/>
      <c r="V228" s="244"/>
      <c r="W228" s="244"/>
      <c r="X228" s="244"/>
      <c r="Y228" s="244"/>
      <c r="Z228" s="244"/>
      <c r="AA228" s="244"/>
      <c r="AB228" s="244"/>
      <c r="AC228" s="244"/>
      <c r="AD228" s="244"/>
      <c r="AE228" s="244"/>
      <c r="AF228" s="244"/>
      <c r="AG228" s="244"/>
      <c r="AH228" s="244"/>
      <c r="AI228" s="244"/>
      <c r="AJ228" s="244"/>
      <c r="AK228" s="97"/>
      <c r="AL228" s="97"/>
      <c r="AM228" s="97"/>
      <c r="AN228" s="97"/>
      <c r="AO228" s="97"/>
    </row>
    <row r="229" spans="1:41" s="98" customFormat="1">
      <c r="A229" s="244"/>
      <c r="B229" s="244"/>
      <c r="C229" s="244"/>
      <c r="D229" s="244"/>
      <c r="E229" s="244"/>
      <c r="F229" s="244"/>
      <c r="G229" s="244"/>
      <c r="H229" s="244"/>
      <c r="I229" s="244"/>
      <c r="J229" s="244"/>
      <c r="K229" s="244"/>
      <c r="L229" s="244"/>
      <c r="M229" s="244"/>
      <c r="N229" s="244"/>
      <c r="O229" s="244"/>
      <c r="P229" s="244"/>
      <c r="Q229" s="244"/>
      <c r="R229" s="244"/>
      <c r="S229" s="244"/>
      <c r="T229" s="244"/>
      <c r="U229" s="244"/>
      <c r="V229" s="244"/>
      <c r="W229" s="244"/>
      <c r="X229" s="244"/>
      <c r="Y229" s="244"/>
      <c r="Z229" s="244"/>
      <c r="AA229" s="244"/>
      <c r="AB229" s="244"/>
      <c r="AC229" s="244"/>
      <c r="AD229" s="244"/>
      <c r="AE229" s="244"/>
      <c r="AF229" s="244"/>
      <c r="AG229" s="244"/>
      <c r="AH229" s="244"/>
      <c r="AI229" s="244"/>
      <c r="AJ229" s="244"/>
      <c r="AK229" s="97"/>
      <c r="AL229" s="97"/>
      <c r="AM229" s="97"/>
      <c r="AN229" s="97"/>
      <c r="AO229" s="97"/>
    </row>
    <row r="230" spans="1:41" s="98" customFormat="1">
      <c r="A230" s="244"/>
      <c r="B230" s="244"/>
      <c r="C230" s="244"/>
      <c r="D230" s="244"/>
      <c r="E230" s="244"/>
      <c r="F230" s="244"/>
      <c r="G230" s="244"/>
      <c r="H230" s="244"/>
      <c r="I230" s="244"/>
      <c r="J230" s="244"/>
      <c r="K230" s="244"/>
      <c r="L230" s="244"/>
      <c r="M230" s="244"/>
      <c r="N230" s="244"/>
      <c r="O230" s="244"/>
      <c r="P230" s="244"/>
      <c r="Q230" s="244"/>
      <c r="R230" s="244"/>
      <c r="S230" s="244"/>
      <c r="T230" s="244"/>
      <c r="U230" s="244"/>
      <c r="V230" s="244"/>
      <c r="W230" s="244"/>
      <c r="X230" s="244"/>
      <c r="Y230" s="244"/>
      <c r="Z230" s="244"/>
      <c r="AA230" s="244"/>
      <c r="AB230" s="244"/>
      <c r="AC230" s="244"/>
      <c r="AD230" s="244"/>
      <c r="AE230" s="244"/>
      <c r="AF230" s="244"/>
      <c r="AG230" s="244"/>
      <c r="AH230" s="244"/>
      <c r="AI230" s="244"/>
      <c r="AJ230" s="244"/>
      <c r="AK230" s="97"/>
      <c r="AL230" s="97"/>
      <c r="AM230" s="97"/>
      <c r="AN230" s="97"/>
      <c r="AO230" s="97"/>
    </row>
    <row r="231" spans="1:41" s="98" customFormat="1">
      <c r="A231" s="244"/>
      <c r="B231" s="244"/>
      <c r="C231" s="244"/>
      <c r="D231" s="244"/>
      <c r="E231" s="244"/>
      <c r="F231" s="244"/>
      <c r="G231" s="244"/>
      <c r="H231" s="244"/>
      <c r="I231" s="244"/>
      <c r="J231" s="244"/>
      <c r="K231" s="244"/>
      <c r="L231" s="244"/>
      <c r="M231" s="244"/>
      <c r="N231" s="244"/>
      <c r="O231" s="244"/>
      <c r="P231" s="244"/>
      <c r="Q231" s="244"/>
      <c r="R231" s="244"/>
      <c r="S231" s="244"/>
      <c r="T231" s="244"/>
      <c r="U231" s="244"/>
      <c r="V231" s="244"/>
      <c r="W231" s="244"/>
      <c r="X231" s="244"/>
      <c r="Y231" s="244"/>
      <c r="Z231" s="244"/>
      <c r="AA231" s="244"/>
      <c r="AB231" s="244"/>
      <c r="AC231" s="244"/>
      <c r="AD231" s="244"/>
      <c r="AE231" s="244"/>
      <c r="AF231" s="244"/>
      <c r="AG231" s="244"/>
      <c r="AH231" s="244"/>
      <c r="AI231" s="244"/>
      <c r="AJ231" s="244"/>
      <c r="AK231" s="97"/>
      <c r="AL231" s="97"/>
      <c r="AM231" s="97"/>
      <c r="AN231" s="97"/>
      <c r="AO231" s="97"/>
    </row>
    <row r="232" spans="1:41" s="98" customFormat="1">
      <c r="A232" s="244"/>
      <c r="B232" s="244"/>
      <c r="C232" s="244"/>
      <c r="D232" s="244"/>
      <c r="E232" s="244"/>
      <c r="F232" s="244"/>
      <c r="G232" s="244"/>
      <c r="H232" s="244"/>
      <c r="I232" s="244"/>
      <c r="J232" s="244"/>
      <c r="K232" s="244"/>
      <c r="L232" s="244"/>
      <c r="M232" s="244"/>
      <c r="N232" s="244"/>
      <c r="O232" s="244"/>
      <c r="P232" s="244"/>
      <c r="Q232" s="244"/>
      <c r="R232" s="244"/>
      <c r="S232" s="244"/>
      <c r="T232" s="244"/>
      <c r="U232" s="244"/>
      <c r="V232" s="244"/>
      <c r="W232" s="244"/>
      <c r="X232" s="244"/>
      <c r="Y232" s="244"/>
      <c r="Z232" s="244"/>
      <c r="AA232" s="244"/>
      <c r="AB232" s="244"/>
      <c r="AC232" s="244"/>
      <c r="AD232" s="244"/>
      <c r="AE232" s="244"/>
      <c r="AF232" s="244"/>
      <c r="AG232" s="244"/>
      <c r="AH232" s="244"/>
      <c r="AI232" s="244"/>
      <c r="AJ232" s="244"/>
      <c r="AK232" s="97"/>
      <c r="AL232" s="97"/>
      <c r="AM232" s="97"/>
      <c r="AN232" s="97"/>
      <c r="AO232" s="97"/>
    </row>
    <row r="233" spans="1:41" s="98" customFormat="1">
      <c r="A233" s="244"/>
      <c r="B233" s="244"/>
      <c r="C233" s="244"/>
      <c r="D233" s="244"/>
      <c r="E233" s="244"/>
      <c r="F233" s="244"/>
      <c r="G233" s="244"/>
      <c r="H233" s="244"/>
      <c r="I233" s="244"/>
      <c r="J233" s="244"/>
      <c r="K233" s="244"/>
      <c r="L233" s="244"/>
      <c r="M233" s="244"/>
      <c r="N233" s="244"/>
      <c r="O233" s="244"/>
      <c r="P233" s="244"/>
      <c r="Q233" s="244"/>
      <c r="R233" s="244"/>
      <c r="S233" s="244"/>
      <c r="T233" s="244"/>
      <c r="U233" s="244"/>
      <c r="V233" s="244"/>
      <c r="W233" s="244"/>
      <c r="X233" s="244"/>
      <c r="Y233" s="244"/>
      <c r="Z233" s="244"/>
      <c r="AA233" s="244"/>
      <c r="AB233" s="244"/>
      <c r="AC233" s="244"/>
      <c r="AD233" s="244"/>
      <c r="AE233" s="244"/>
      <c r="AF233" s="244"/>
      <c r="AG233" s="244"/>
      <c r="AH233" s="244"/>
      <c r="AI233" s="244"/>
      <c r="AJ233" s="244"/>
      <c r="AK233" s="97"/>
      <c r="AL233" s="97"/>
      <c r="AM233" s="97"/>
      <c r="AN233" s="97"/>
      <c r="AO233" s="97"/>
    </row>
    <row r="234" spans="1:41" s="98" customFormat="1">
      <c r="A234" s="244"/>
      <c r="B234" s="244"/>
      <c r="C234" s="244"/>
      <c r="D234" s="244"/>
      <c r="E234" s="244"/>
      <c r="F234" s="244"/>
      <c r="G234" s="244"/>
      <c r="H234" s="244"/>
      <c r="I234" s="244"/>
      <c r="J234" s="244"/>
      <c r="K234" s="244"/>
      <c r="L234" s="244"/>
      <c r="M234" s="244"/>
      <c r="N234" s="244"/>
      <c r="O234" s="244"/>
      <c r="P234" s="244"/>
      <c r="Q234" s="244"/>
      <c r="R234" s="244"/>
      <c r="S234" s="244"/>
      <c r="T234" s="244"/>
      <c r="U234" s="244"/>
      <c r="V234" s="244"/>
      <c r="W234" s="244"/>
      <c r="X234" s="244"/>
      <c r="Y234" s="244"/>
      <c r="Z234" s="244"/>
      <c r="AA234" s="244"/>
      <c r="AB234" s="244"/>
      <c r="AC234" s="244"/>
      <c r="AD234" s="244"/>
      <c r="AE234" s="244"/>
      <c r="AF234" s="244"/>
      <c r="AG234" s="244"/>
      <c r="AH234" s="244"/>
      <c r="AI234" s="244"/>
      <c r="AJ234" s="244"/>
      <c r="AK234" s="97"/>
      <c r="AL234" s="97"/>
      <c r="AM234" s="97"/>
      <c r="AN234" s="97"/>
      <c r="AO234" s="97"/>
    </row>
    <row r="235" spans="1:41" s="98" customFormat="1">
      <c r="A235" s="244"/>
      <c r="B235" s="244"/>
      <c r="C235" s="244"/>
      <c r="D235" s="244"/>
      <c r="E235" s="244"/>
      <c r="F235" s="244"/>
      <c r="G235" s="244"/>
      <c r="H235" s="244"/>
      <c r="I235" s="244"/>
      <c r="J235" s="244"/>
      <c r="K235" s="244"/>
      <c r="L235" s="244"/>
      <c r="M235" s="244"/>
      <c r="N235" s="244"/>
      <c r="O235" s="244"/>
      <c r="P235" s="244"/>
      <c r="Q235" s="244"/>
      <c r="R235" s="244"/>
      <c r="S235" s="244"/>
      <c r="T235" s="244"/>
      <c r="U235" s="244"/>
      <c r="V235" s="244"/>
      <c r="W235" s="244"/>
      <c r="X235" s="244"/>
      <c r="Y235" s="244"/>
      <c r="Z235" s="244"/>
      <c r="AA235" s="244"/>
      <c r="AB235" s="244"/>
      <c r="AC235" s="244"/>
      <c r="AD235" s="244"/>
      <c r="AE235" s="244"/>
      <c r="AF235" s="244"/>
      <c r="AG235" s="244"/>
      <c r="AH235" s="244"/>
      <c r="AI235" s="244"/>
      <c r="AJ235" s="244"/>
      <c r="AK235" s="97"/>
      <c r="AL235" s="97"/>
      <c r="AM235" s="97"/>
      <c r="AN235" s="97"/>
      <c r="AO235" s="97"/>
    </row>
    <row r="236" spans="1:41" s="98" customFormat="1">
      <c r="A236" s="244"/>
      <c r="B236" s="244"/>
      <c r="C236" s="244"/>
      <c r="D236" s="244"/>
      <c r="E236" s="244"/>
      <c r="F236" s="244"/>
      <c r="G236" s="244"/>
      <c r="H236" s="244"/>
      <c r="I236" s="244"/>
      <c r="J236" s="244"/>
      <c r="K236" s="244"/>
      <c r="L236" s="244"/>
      <c r="M236" s="244"/>
      <c r="N236" s="244"/>
      <c r="O236" s="244"/>
      <c r="P236" s="244"/>
      <c r="Q236" s="244"/>
      <c r="R236" s="244"/>
      <c r="S236" s="244"/>
      <c r="T236" s="244"/>
      <c r="U236" s="244"/>
      <c r="V236" s="244"/>
      <c r="W236" s="244"/>
      <c r="X236" s="244"/>
      <c r="Y236" s="244"/>
      <c r="Z236" s="244"/>
      <c r="AA236" s="244"/>
      <c r="AB236" s="244"/>
      <c r="AC236" s="244"/>
      <c r="AD236" s="244"/>
      <c r="AE236" s="244"/>
      <c r="AF236" s="244"/>
      <c r="AG236" s="244"/>
      <c r="AH236" s="244"/>
      <c r="AI236" s="244"/>
      <c r="AJ236" s="244"/>
      <c r="AK236" s="97"/>
      <c r="AL236" s="97"/>
      <c r="AM236" s="97"/>
      <c r="AN236" s="97"/>
      <c r="AO236" s="97"/>
    </row>
    <row r="237" spans="1:41" s="98" customFormat="1">
      <c r="A237" s="244"/>
      <c r="B237" s="244"/>
      <c r="C237" s="244"/>
      <c r="D237" s="244"/>
      <c r="E237" s="244"/>
      <c r="F237" s="244"/>
      <c r="G237" s="244"/>
      <c r="H237" s="244"/>
      <c r="I237" s="244"/>
      <c r="J237" s="244"/>
      <c r="K237" s="244"/>
      <c r="L237" s="244"/>
      <c r="M237" s="244"/>
      <c r="N237" s="244"/>
      <c r="O237" s="244"/>
      <c r="P237" s="244"/>
      <c r="Q237" s="244"/>
      <c r="R237" s="244"/>
      <c r="S237" s="244"/>
      <c r="T237" s="244"/>
      <c r="U237" s="244"/>
      <c r="V237" s="244"/>
      <c r="W237" s="244"/>
      <c r="X237" s="244"/>
      <c r="Y237" s="244"/>
      <c r="Z237" s="244"/>
      <c r="AA237" s="244"/>
      <c r="AB237" s="244"/>
      <c r="AC237" s="244"/>
      <c r="AD237" s="244"/>
      <c r="AE237" s="244"/>
      <c r="AF237" s="244"/>
      <c r="AG237" s="244"/>
      <c r="AH237" s="244"/>
      <c r="AI237" s="244"/>
      <c r="AJ237" s="244"/>
      <c r="AK237" s="97"/>
      <c r="AL237" s="97"/>
      <c r="AM237" s="97"/>
      <c r="AN237" s="97"/>
      <c r="AO237" s="97"/>
    </row>
    <row r="238" spans="1:41" s="98" customFormat="1">
      <c r="A238" s="244"/>
      <c r="B238" s="244"/>
      <c r="C238" s="244"/>
      <c r="D238" s="244"/>
      <c r="E238" s="244"/>
      <c r="F238" s="244"/>
      <c r="G238" s="244"/>
      <c r="H238" s="244"/>
      <c r="I238" s="244"/>
      <c r="J238" s="244"/>
      <c r="K238" s="244"/>
      <c r="L238" s="244"/>
      <c r="M238" s="244"/>
      <c r="N238" s="244"/>
      <c r="O238" s="244"/>
      <c r="P238" s="244"/>
      <c r="Q238" s="244"/>
      <c r="R238" s="244"/>
      <c r="S238" s="244"/>
      <c r="T238" s="244"/>
      <c r="U238" s="244"/>
      <c r="V238" s="244"/>
      <c r="W238" s="244"/>
      <c r="X238" s="244"/>
      <c r="Y238" s="244"/>
      <c r="Z238" s="244"/>
      <c r="AA238" s="244"/>
      <c r="AB238" s="244"/>
      <c r="AC238" s="244"/>
      <c r="AD238" s="244"/>
      <c r="AE238" s="244"/>
      <c r="AF238" s="244"/>
      <c r="AG238" s="244"/>
      <c r="AH238" s="244"/>
      <c r="AI238" s="244"/>
      <c r="AJ238" s="244"/>
      <c r="AK238" s="97"/>
      <c r="AL238" s="97"/>
      <c r="AM238" s="97"/>
      <c r="AN238" s="97"/>
      <c r="AO238" s="97"/>
    </row>
    <row r="239" spans="1:41" s="98" customFormat="1">
      <c r="A239" s="244"/>
      <c r="B239" s="244"/>
      <c r="C239" s="244"/>
      <c r="D239" s="244"/>
      <c r="E239" s="244"/>
      <c r="F239" s="244"/>
      <c r="G239" s="244"/>
      <c r="H239" s="244"/>
      <c r="I239" s="244"/>
      <c r="J239" s="244"/>
      <c r="K239" s="244"/>
      <c r="L239" s="244"/>
      <c r="M239" s="244"/>
      <c r="N239" s="244"/>
      <c r="O239" s="244"/>
      <c r="P239" s="244"/>
      <c r="Q239" s="244"/>
      <c r="R239" s="244"/>
      <c r="S239" s="244"/>
      <c r="T239" s="244"/>
      <c r="U239" s="244"/>
      <c r="V239" s="244"/>
      <c r="W239" s="244"/>
      <c r="X239" s="244"/>
      <c r="Y239" s="244"/>
      <c r="Z239" s="244"/>
      <c r="AA239" s="244"/>
      <c r="AB239" s="244"/>
      <c r="AC239" s="244"/>
      <c r="AD239" s="244"/>
      <c r="AE239" s="244"/>
      <c r="AF239" s="244"/>
      <c r="AG239" s="244"/>
      <c r="AH239" s="244"/>
      <c r="AI239" s="244"/>
      <c r="AJ239" s="244"/>
      <c r="AK239" s="97"/>
      <c r="AL239" s="97"/>
      <c r="AM239" s="97"/>
      <c r="AN239" s="97"/>
      <c r="AO239" s="97"/>
    </row>
    <row r="240" spans="1:41" s="98" customFormat="1">
      <c r="A240" s="244"/>
      <c r="B240" s="244"/>
      <c r="C240" s="244"/>
      <c r="D240" s="244"/>
      <c r="E240" s="244"/>
      <c r="F240" s="244"/>
      <c r="G240" s="244"/>
      <c r="H240" s="244"/>
      <c r="I240" s="244"/>
      <c r="J240" s="244"/>
      <c r="K240" s="244"/>
      <c r="L240" s="244"/>
      <c r="M240" s="244"/>
      <c r="N240" s="244"/>
      <c r="O240" s="244"/>
      <c r="P240" s="244"/>
      <c r="Q240" s="244"/>
      <c r="R240" s="244"/>
      <c r="S240" s="244"/>
      <c r="T240" s="244"/>
      <c r="U240" s="244"/>
      <c r="V240" s="244"/>
      <c r="W240" s="244"/>
      <c r="X240" s="244"/>
      <c r="Y240" s="244"/>
      <c r="Z240" s="244"/>
      <c r="AA240" s="244"/>
      <c r="AB240" s="244"/>
      <c r="AC240" s="244"/>
      <c r="AD240" s="244"/>
      <c r="AE240" s="244"/>
      <c r="AF240" s="244"/>
      <c r="AG240" s="244"/>
      <c r="AH240" s="244"/>
      <c r="AI240" s="244"/>
      <c r="AJ240" s="244"/>
      <c r="AK240" s="97"/>
      <c r="AL240" s="97"/>
      <c r="AM240" s="97"/>
      <c r="AN240" s="97"/>
      <c r="AO240" s="97"/>
    </row>
    <row r="241" spans="1:41" s="98" customFormat="1">
      <c r="A241" s="244"/>
      <c r="B241" s="244"/>
      <c r="C241" s="244"/>
      <c r="D241" s="244"/>
      <c r="E241" s="244"/>
      <c r="F241" s="244"/>
      <c r="G241" s="244"/>
      <c r="H241" s="244"/>
      <c r="I241" s="244"/>
      <c r="J241" s="244"/>
      <c r="K241" s="244"/>
      <c r="L241" s="244"/>
      <c r="M241" s="244"/>
      <c r="N241" s="244"/>
      <c r="O241" s="244"/>
      <c r="P241" s="244"/>
      <c r="Q241" s="244"/>
      <c r="R241" s="244"/>
      <c r="S241" s="244"/>
      <c r="T241" s="244"/>
      <c r="U241" s="244"/>
      <c r="V241" s="244"/>
      <c r="W241" s="244"/>
      <c r="X241" s="244"/>
      <c r="Y241" s="244"/>
      <c r="Z241" s="244"/>
      <c r="AA241" s="244"/>
      <c r="AB241" s="244"/>
      <c r="AC241" s="244"/>
      <c r="AD241" s="244"/>
      <c r="AE241" s="244"/>
      <c r="AF241" s="244"/>
      <c r="AG241" s="244"/>
      <c r="AH241" s="244"/>
      <c r="AI241" s="244"/>
      <c r="AJ241" s="244"/>
      <c r="AK241" s="97"/>
      <c r="AL241" s="97"/>
      <c r="AM241" s="97"/>
      <c r="AN241" s="97"/>
      <c r="AO241" s="97"/>
    </row>
    <row r="242" spans="1:41" s="98" customFormat="1">
      <c r="A242" s="244"/>
      <c r="B242" s="244"/>
      <c r="C242" s="244"/>
      <c r="D242" s="244"/>
      <c r="E242" s="244"/>
      <c r="F242" s="244"/>
      <c r="G242" s="244"/>
      <c r="H242" s="244"/>
      <c r="I242" s="244"/>
      <c r="J242" s="244"/>
      <c r="K242" s="244"/>
      <c r="L242" s="244"/>
      <c r="M242" s="244"/>
      <c r="N242" s="244"/>
      <c r="O242" s="244"/>
      <c r="P242" s="244"/>
      <c r="Q242" s="244"/>
      <c r="R242" s="244"/>
      <c r="S242" s="244"/>
      <c r="T242" s="244"/>
      <c r="U242" s="244"/>
      <c r="V242" s="244"/>
      <c r="W242" s="244"/>
      <c r="X242" s="244"/>
      <c r="Y242" s="244"/>
      <c r="Z242" s="244"/>
      <c r="AA242" s="244"/>
      <c r="AB242" s="244"/>
      <c r="AC242" s="244"/>
      <c r="AD242" s="244"/>
      <c r="AE242" s="244"/>
      <c r="AF242" s="244"/>
      <c r="AG242" s="244"/>
      <c r="AH242" s="244"/>
      <c r="AI242" s="244"/>
      <c r="AJ242" s="244"/>
      <c r="AK242" s="97"/>
      <c r="AL242" s="97"/>
      <c r="AM242" s="97"/>
      <c r="AN242" s="97"/>
      <c r="AO242" s="97"/>
    </row>
    <row r="243" spans="1:41" s="98" customFormat="1">
      <c r="A243" s="244"/>
      <c r="B243" s="244"/>
      <c r="C243" s="244"/>
      <c r="D243" s="244"/>
      <c r="E243" s="244"/>
      <c r="F243" s="244"/>
      <c r="G243" s="244"/>
      <c r="H243" s="244"/>
      <c r="I243" s="244"/>
      <c r="J243" s="244"/>
      <c r="K243" s="244"/>
      <c r="L243" s="244"/>
      <c r="M243" s="244"/>
      <c r="N243" s="244"/>
      <c r="O243" s="244"/>
      <c r="P243" s="244"/>
      <c r="Q243" s="244"/>
      <c r="R243" s="244"/>
      <c r="S243" s="244"/>
      <c r="T243" s="244"/>
      <c r="U243" s="244"/>
      <c r="V243" s="244"/>
      <c r="W243" s="244"/>
      <c r="X243" s="244"/>
      <c r="Y243" s="244"/>
      <c r="Z243" s="244"/>
      <c r="AA243" s="244"/>
      <c r="AB243" s="244"/>
      <c r="AC243" s="244"/>
      <c r="AD243" s="244"/>
      <c r="AE243" s="244"/>
      <c r="AF243" s="244"/>
      <c r="AG243" s="244"/>
      <c r="AH243" s="244"/>
      <c r="AI243" s="244"/>
      <c r="AJ243" s="244"/>
      <c r="AK243" s="97"/>
      <c r="AL243" s="97"/>
      <c r="AM243" s="97"/>
      <c r="AN243" s="97"/>
      <c r="AO243" s="97"/>
    </row>
    <row r="244" spans="1:41" s="98" customFormat="1">
      <c r="A244" s="244"/>
      <c r="B244" s="244"/>
      <c r="C244" s="244"/>
      <c r="D244" s="244"/>
      <c r="E244" s="244"/>
      <c r="F244" s="244"/>
      <c r="G244" s="244"/>
      <c r="H244" s="244"/>
      <c r="I244" s="244"/>
      <c r="J244" s="244"/>
      <c r="K244" s="244"/>
      <c r="L244" s="244"/>
      <c r="M244" s="244"/>
      <c r="N244" s="244"/>
      <c r="O244" s="244"/>
      <c r="P244" s="244"/>
      <c r="Q244" s="244"/>
      <c r="R244" s="244"/>
      <c r="S244" s="244"/>
      <c r="T244" s="244"/>
      <c r="U244" s="244"/>
      <c r="V244" s="244"/>
      <c r="W244" s="244"/>
      <c r="X244" s="244"/>
      <c r="Y244" s="244"/>
      <c r="Z244" s="244"/>
      <c r="AA244" s="244"/>
      <c r="AB244" s="244"/>
      <c r="AC244" s="244"/>
      <c r="AD244" s="244"/>
      <c r="AE244" s="244"/>
      <c r="AF244" s="244"/>
      <c r="AG244" s="244"/>
      <c r="AH244" s="244"/>
      <c r="AI244" s="244"/>
      <c r="AJ244" s="244"/>
      <c r="AK244" s="97"/>
      <c r="AL244" s="97"/>
      <c r="AM244" s="97"/>
      <c r="AN244" s="97"/>
      <c r="AO244" s="97"/>
    </row>
    <row r="245" spans="1:41" s="98" customFormat="1">
      <c r="A245" s="244"/>
      <c r="B245" s="244"/>
      <c r="C245" s="244"/>
      <c r="D245" s="244"/>
      <c r="E245" s="244"/>
      <c r="F245" s="244"/>
      <c r="G245" s="244"/>
      <c r="H245" s="244"/>
      <c r="I245" s="244"/>
      <c r="J245" s="244"/>
      <c r="K245" s="244"/>
      <c r="L245" s="244"/>
      <c r="M245" s="244"/>
      <c r="N245" s="244"/>
      <c r="O245" s="244"/>
      <c r="P245" s="244"/>
      <c r="Q245" s="244"/>
      <c r="R245" s="244"/>
      <c r="S245" s="244"/>
      <c r="T245" s="244"/>
      <c r="U245" s="244"/>
      <c r="V245" s="244"/>
      <c r="W245" s="244"/>
      <c r="X245" s="244"/>
      <c r="Y245" s="244"/>
      <c r="Z245" s="244"/>
      <c r="AA245" s="244"/>
      <c r="AB245" s="244"/>
      <c r="AC245" s="244"/>
      <c r="AD245" s="244"/>
      <c r="AE245" s="244"/>
      <c r="AF245" s="244"/>
      <c r="AG245" s="244"/>
      <c r="AH245" s="244"/>
      <c r="AI245" s="244"/>
      <c r="AJ245" s="244"/>
      <c r="AK245" s="97"/>
      <c r="AL245" s="97"/>
      <c r="AM245" s="97"/>
      <c r="AN245" s="97"/>
      <c r="AO245" s="97"/>
    </row>
    <row r="246" spans="1:41" s="98" customFormat="1">
      <c r="A246" s="244"/>
      <c r="B246" s="244"/>
      <c r="C246" s="244"/>
      <c r="D246" s="244"/>
      <c r="E246" s="244"/>
      <c r="F246" s="244"/>
      <c r="G246" s="244"/>
      <c r="H246" s="244"/>
      <c r="I246" s="244"/>
      <c r="J246" s="244"/>
      <c r="K246" s="244"/>
      <c r="L246" s="244"/>
      <c r="M246" s="244"/>
      <c r="N246" s="244"/>
      <c r="O246" s="244"/>
      <c r="P246" s="244"/>
      <c r="Q246" s="244"/>
      <c r="R246" s="244"/>
      <c r="S246" s="244"/>
      <c r="T246" s="244"/>
      <c r="U246" s="244"/>
      <c r="V246" s="244"/>
      <c r="W246" s="244"/>
      <c r="X246" s="244"/>
      <c r="Y246" s="244"/>
      <c r="Z246" s="244"/>
      <c r="AA246" s="244"/>
      <c r="AB246" s="244"/>
      <c r="AC246" s="244"/>
      <c r="AD246" s="244"/>
      <c r="AE246" s="244"/>
      <c r="AF246" s="244"/>
      <c r="AG246" s="244"/>
      <c r="AH246" s="244"/>
      <c r="AI246" s="244"/>
      <c r="AJ246" s="244"/>
      <c r="AK246" s="97"/>
      <c r="AL246" s="97"/>
      <c r="AM246" s="97"/>
      <c r="AN246" s="97"/>
      <c r="AO246" s="97"/>
    </row>
    <row r="247" spans="1:41" s="98" customFormat="1">
      <c r="A247" s="244"/>
      <c r="B247" s="244"/>
      <c r="C247" s="244"/>
      <c r="D247" s="244"/>
      <c r="E247" s="244"/>
      <c r="F247" s="244"/>
      <c r="G247" s="244"/>
      <c r="H247" s="244"/>
      <c r="I247" s="244"/>
      <c r="J247" s="244"/>
      <c r="K247" s="244"/>
      <c r="L247" s="244"/>
      <c r="M247" s="244"/>
      <c r="N247" s="244"/>
      <c r="O247" s="244"/>
      <c r="P247" s="244"/>
      <c r="Q247" s="244"/>
      <c r="R247" s="244"/>
      <c r="S247" s="244"/>
      <c r="T247" s="244"/>
      <c r="U247" s="244"/>
      <c r="V247" s="244"/>
      <c r="W247" s="244"/>
      <c r="X247" s="244"/>
      <c r="Y247" s="244"/>
      <c r="Z247" s="244"/>
      <c r="AA247" s="244"/>
      <c r="AB247" s="244"/>
      <c r="AC247" s="244"/>
      <c r="AD247" s="244"/>
      <c r="AE247" s="244"/>
      <c r="AF247" s="244"/>
      <c r="AG247" s="244"/>
      <c r="AH247" s="244"/>
      <c r="AI247" s="244"/>
      <c r="AJ247" s="244"/>
      <c r="AK247" s="97"/>
      <c r="AL247" s="97"/>
      <c r="AM247" s="97"/>
      <c r="AN247" s="97"/>
      <c r="AO247" s="97"/>
    </row>
    <row r="248" spans="1:41" s="98" customFormat="1">
      <c r="A248" s="244"/>
      <c r="B248" s="244"/>
      <c r="C248" s="244"/>
      <c r="D248" s="244"/>
      <c r="E248" s="244"/>
      <c r="F248" s="244"/>
      <c r="G248" s="244"/>
      <c r="H248" s="244"/>
      <c r="I248" s="244"/>
      <c r="J248" s="244"/>
      <c r="K248" s="244"/>
      <c r="L248" s="244"/>
      <c r="M248" s="244"/>
      <c r="N248" s="244"/>
      <c r="O248" s="244"/>
      <c r="P248" s="244"/>
      <c r="Q248" s="244"/>
      <c r="R248" s="244"/>
      <c r="S248" s="244"/>
      <c r="T248" s="244"/>
      <c r="U248" s="244"/>
      <c r="V248" s="244"/>
      <c r="W248" s="244"/>
      <c r="X248" s="244"/>
      <c r="Y248" s="244"/>
      <c r="Z248" s="244"/>
      <c r="AA248" s="244"/>
      <c r="AB248" s="244"/>
      <c r="AC248" s="244"/>
      <c r="AD248" s="244"/>
      <c r="AE248" s="244"/>
      <c r="AF248" s="244"/>
      <c r="AG248" s="244"/>
      <c r="AH248" s="244"/>
      <c r="AI248" s="244"/>
      <c r="AJ248" s="244"/>
      <c r="AK248" s="97"/>
      <c r="AL248" s="97"/>
      <c r="AM248" s="97"/>
      <c r="AN248" s="97"/>
      <c r="AO248" s="97"/>
    </row>
    <row r="249" spans="1:41" s="98" customFormat="1">
      <c r="A249" s="244"/>
      <c r="B249" s="244"/>
      <c r="C249" s="244"/>
      <c r="D249" s="244"/>
      <c r="E249" s="244"/>
      <c r="F249" s="244"/>
      <c r="G249" s="244"/>
      <c r="H249" s="244"/>
      <c r="I249" s="244"/>
      <c r="J249" s="244"/>
      <c r="K249" s="244"/>
      <c r="L249" s="244"/>
      <c r="M249" s="244"/>
      <c r="N249" s="244"/>
      <c r="O249" s="244"/>
      <c r="P249" s="244"/>
      <c r="Q249" s="244"/>
      <c r="R249" s="244"/>
      <c r="S249" s="244"/>
      <c r="T249" s="244"/>
      <c r="U249" s="244"/>
      <c r="V249" s="244"/>
      <c r="W249" s="244"/>
      <c r="X249" s="244"/>
      <c r="Y249" s="244"/>
      <c r="Z249" s="244"/>
      <c r="AA249" s="244"/>
      <c r="AB249" s="244"/>
      <c r="AC249" s="244"/>
      <c r="AD249" s="244"/>
      <c r="AE249" s="244"/>
      <c r="AF249" s="244"/>
      <c r="AG249" s="244"/>
      <c r="AH249" s="244"/>
      <c r="AI249" s="244"/>
      <c r="AJ249" s="244"/>
      <c r="AK249" s="97"/>
      <c r="AL249" s="97"/>
      <c r="AM249" s="97"/>
      <c r="AN249" s="97"/>
      <c r="AO249" s="97"/>
    </row>
    <row r="250" spans="1:41" s="98" customFormat="1">
      <c r="A250" s="244"/>
      <c r="B250" s="244"/>
      <c r="C250" s="244"/>
      <c r="D250" s="244"/>
      <c r="E250" s="244"/>
      <c r="F250" s="244"/>
      <c r="G250" s="244"/>
      <c r="H250" s="244"/>
      <c r="I250" s="244"/>
      <c r="J250" s="244"/>
      <c r="K250" s="244"/>
      <c r="L250" s="244"/>
      <c r="M250" s="244"/>
      <c r="N250" s="244"/>
      <c r="O250" s="244"/>
      <c r="P250" s="244"/>
      <c r="Q250" s="244"/>
      <c r="R250" s="244"/>
      <c r="S250" s="244"/>
      <c r="T250" s="244"/>
      <c r="U250" s="244"/>
      <c r="V250" s="244"/>
      <c r="W250" s="244"/>
      <c r="X250" s="244"/>
      <c r="Y250" s="244"/>
      <c r="Z250" s="244"/>
      <c r="AA250" s="244"/>
      <c r="AB250" s="244"/>
      <c r="AC250" s="244"/>
      <c r="AD250" s="244"/>
      <c r="AE250" s="244"/>
      <c r="AF250" s="244"/>
      <c r="AG250" s="244"/>
      <c r="AH250" s="244"/>
      <c r="AI250" s="244"/>
      <c r="AJ250" s="244"/>
      <c r="AK250" s="97"/>
      <c r="AL250" s="97"/>
      <c r="AM250" s="97"/>
      <c r="AN250" s="97"/>
      <c r="AO250" s="97"/>
    </row>
    <row r="251" spans="1:41" s="98" customFormat="1">
      <c r="A251" s="244"/>
      <c r="B251" s="244"/>
      <c r="C251" s="244"/>
      <c r="D251" s="244"/>
      <c r="E251" s="244"/>
      <c r="F251" s="244"/>
      <c r="G251" s="244"/>
      <c r="H251" s="244"/>
      <c r="I251" s="244"/>
      <c r="J251" s="244"/>
      <c r="K251" s="244"/>
      <c r="L251" s="244"/>
      <c r="M251" s="244"/>
      <c r="N251" s="244"/>
      <c r="O251" s="244"/>
      <c r="P251" s="244"/>
      <c r="Q251" s="244"/>
      <c r="R251" s="244"/>
      <c r="S251" s="244"/>
      <c r="T251" s="244"/>
      <c r="U251" s="244"/>
      <c r="V251" s="244"/>
      <c r="W251" s="244"/>
      <c r="X251" s="244"/>
      <c r="Y251" s="244"/>
      <c r="Z251" s="244"/>
      <c r="AA251" s="244"/>
      <c r="AB251" s="244"/>
      <c r="AC251" s="244"/>
      <c r="AD251" s="244"/>
      <c r="AE251" s="244"/>
      <c r="AF251" s="244"/>
      <c r="AG251" s="244"/>
      <c r="AH251" s="244"/>
      <c r="AI251" s="244"/>
      <c r="AJ251" s="244"/>
      <c r="AK251" s="97"/>
      <c r="AL251" s="97"/>
      <c r="AM251" s="97"/>
      <c r="AN251" s="97"/>
      <c r="AO251" s="97"/>
    </row>
    <row r="252" spans="1:41" s="98" customFormat="1">
      <c r="A252" s="244"/>
      <c r="B252" s="244"/>
      <c r="C252" s="244"/>
      <c r="D252" s="244"/>
      <c r="E252" s="244"/>
      <c r="F252" s="244"/>
      <c r="G252" s="244"/>
      <c r="H252" s="244"/>
      <c r="I252" s="244"/>
      <c r="J252" s="244"/>
      <c r="K252" s="244"/>
      <c r="L252" s="244"/>
      <c r="M252" s="244"/>
      <c r="N252" s="244"/>
      <c r="O252" s="244"/>
      <c r="P252" s="244"/>
      <c r="Q252" s="244"/>
      <c r="R252" s="244"/>
      <c r="S252" s="244"/>
      <c r="T252" s="244"/>
      <c r="U252" s="244"/>
      <c r="V252" s="244"/>
      <c r="W252" s="244"/>
      <c r="X252" s="244"/>
      <c r="Y252" s="244"/>
      <c r="Z252" s="244"/>
      <c r="AA252" s="244"/>
      <c r="AB252" s="244"/>
      <c r="AC252" s="244"/>
      <c r="AD252" s="244"/>
      <c r="AE252" s="244"/>
      <c r="AF252" s="244"/>
      <c r="AG252" s="244"/>
      <c r="AH252" s="244"/>
      <c r="AI252" s="244"/>
      <c r="AJ252" s="244"/>
      <c r="AK252" s="97"/>
      <c r="AL252" s="97"/>
      <c r="AM252" s="97"/>
      <c r="AN252" s="97"/>
      <c r="AO252" s="97"/>
    </row>
    <row r="253" spans="1:41" s="98" customFormat="1">
      <c r="A253" s="244"/>
      <c r="B253" s="244"/>
      <c r="C253" s="244"/>
      <c r="D253" s="244"/>
      <c r="E253" s="244"/>
      <c r="F253" s="244"/>
      <c r="G253" s="244"/>
      <c r="H253" s="244"/>
      <c r="I253" s="244"/>
      <c r="J253" s="244"/>
      <c r="K253" s="244"/>
      <c r="L253" s="244"/>
      <c r="M253" s="244"/>
      <c r="N253" s="244"/>
      <c r="O253" s="244"/>
      <c r="P253" s="244"/>
      <c r="Q253" s="244"/>
      <c r="R253" s="244"/>
      <c r="S253" s="244"/>
      <c r="T253" s="244"/>
      <c r="U253" s="244"/>
      <c r="V253" s="244"/>
      <c r="W253" s="244"/>
      <c r="X253" s="244"/>
      <c r="Y253" s="244"/>
      <c r="Z253" s="244"/>
      <c r="AA253" s="244"/>
      <c r="AB253" s="244"/>
      <c r="AC253" s="244"/>
      <c r="AD253" s="244"/>
      <c r="AE253" s="244"/>
      <c r="AF253" s="244"/>
      <c r="AG253" s="244"/>
      <c r="AH253" s="244"/>
      <c r="AI253" s="244"/>
      <c r="AJ253" s="244"/>
      <c r="AK253" s="97"/>
      <c r="AL253" s="97"/>
      <c r="AM253" s="97"/>
      <c r="AN253" s="97"/>
      <c r="AO253" s="97"/>
    </row>
    <row r="254" spans="1:41" s="98" customFormat="1">
      <c r="A254" s="244"/>
      <c r="B254" s="244"/>
      <c r="C254" s="244"/>
      <c r="D254" s="244"/>
      <c r="E254" s="244"/>
      <c r="F254" s="244"/>
      <c r="G254" s="244"/>
      <c r="H254" s="244"/>
      <c r="I254" s="244"/>
      <c r="J254" s="244"/>
      <c r="K254" s="244"/>
      <c r="L254" s="244"/>
      <c r="M254" s="244"/>
      <c r="N254" s="244"/>
      <c r="O254" s="244"/>
      <c r="P254" s="244"/>
      <c r="Q254" s="244"/>
      <c r="R254" s="244"/>
      <c r="S254" s="244"/>
      <c r="T254" s="244"/>
      <c r="U254" s="244"/>
      <c r="V254" s="244"/>
      <c r="W254" s="244"/>
      <c r="X254" s="244"/>
      <c r="Y254" s="244"/>
      <c r="Z254" s="244"/>
      <c r="AA254" s="244"/>
      <c r="AB254" s="244"/>
      <c r="AC254" s="244"/>
      <c r="AD254" s="244"/>
      <c r="AE254" s="244"/>
      <c r="AF254" s="244"/>
      <c r="AG254" s="244"/>
      <c r="AH254" s="244"/>
      <c r="AI254" s="244"/>
      <c r="AJ254" s="244"/>
      <c r="AK254" s="97"/>
      <c r="AL254" s="97"/>
      <c r="AM254" s="97"/>
      <c r="AN254" s="97"/>
      <c r="AO254" s="97"/>
    </row>
    <row r="255" spans="1:41" s="98" customFormat="1">
      <c r="A255" s="244"/>
      <c r="B255" s="244"/>
      <c r="C255" s="244"/>
      <c r="D255" s="244"/>
      <c r="E255" s="244"/>
      <c r="F255" s="244"/>
      <c r="G255" s="244"/>
      <c r="H255" s="244"/>
      <c r="I255" s="244"/>
      <c r="J255" s="244"/>
      <c r="K255" s="244"/>
      <c r="L255" s="244"/>
      <c r="M255" s="244"/>
      <c r="N255" s="244"/>
      <c r="O255" s="244"/>
      <c r="P255" s="244"/>
      <c r="Q255" s="244"/>
      <c r="R255" s="244"/>
      <c r="S255" s="244"/>
      <c r="T255" s="244"/>
      <c r="U255" s="244"/>
      <c r="V255" s="244"/>
      <c r="W255" s="244"/>
      <c r="X255" s="244"/>
      <c r="Y255" s="244"/>
      <c r="Z255" s="244"/>
      <c r="AA255" s="244"/>
      <c r="AB255" s="244"/>
      <c r="AC255" s="244"/>
      <c r="AD255" s="244"/>
      <c r="AE255" s="244"/>
      <c r="AF255" s="244"/>
      <c r="AG255" s="244"/>
      <c r="AH255" s="244"/>
      <c r="AI255" s="244"/>
      <c r="AJ255" s="244"/>
      <c r="AK255" s="97"/>
      <c r="AL255" s="97"/>
      <c r="AM255" s="97"/>
      <c r="AN255" s="97"/>
      <c r="AO255" s="97"/>
    </row>
    <row r="256" spans="1:41" s="98" customFormat="1">
      <c r="A256" s="244"/>
      <c r="B256" s="244"/>
      <c r="C256" s="244"/>
      <c r="D256" s="244"/>
      <c r="E256" s="244"/>
      <c r="F256" s="244"/>
      <c r="G256" s="244"/>
      <c r="H256" s="244"/>
      <c r="I256" s="244"/>
      <c r="J256" s="244"/>
      <c r="K256" s="244"/>
      <c r="L256" s="244"/>
      <c r="M256" s="244"/>
      <c r="N256" s="244"/>
      <c r="O256" s="244"/>
      <c r="P256" s="244"/>
      <c r="Q256" s="244"/>
      <c r="R256" s="244"/>
      <c r="S256" s="244"/>
      <c r="T256" s="244"/>
      <c r="U256" s="244"/>
      <c r="V256" s="244"/>
      <c r="W256" s="244"/>
      <c r="X256" s="244"/>
      <c r="Y256" s="244"/>
      <c r="Z256" s="244"/>
      <c r="AA256" s="244"/>
      <c r="AB256" s="244"/>
      <c r="AC256" s="244"/>
      <c r="AD256" s="244"/>
      <c r="AE256" s="244"/>
      <c r="AF256" s="244"/>
      <c r="AG256" s="244"/>
      <c r="AH256" s="244"/>
      <c r="AI256" s="244"/>
      <c r="AJ256" s="244"/>
      <c r="AK256" s="97"/>
      <c r="AL256" s="97"/>
      <c r="AM256" s="97"/>
      <c r="AN256" s="97"/>
      <c r="AO256" s="97"/>
    </row>
    <row r="257" spans="1:41" s="98" customFormat="1">
      <c r="A257" s="244"/>
      <c r="B257" s="244"/>
      <c r="C257" s="244"/>
      <c r="D257" s="244"/>
      <c r="E257" s="244"/>
      <c r="F257" s="244"/>
      <c r="G257" s="244"/>
      <c r="H257" s="244"/>
      <c r="I257" s="244"/>
      <c r="J257" s="244"/>
      <c r="K257" s="244"/>
      <c r="L257" s="244"/>
      <c r="M257" s="244"/>
      <c r="N257" s="244"/>
      <c r="O257" s="244"/>
      <c r="P257" s="244"/>
      <c r="Q257" s="244"/>
      <c r="R257" s="244"/>
      <c r="S257" s="244"/>
      <c r="T257" s="244"/>
      <c r="U257" s="244"/>
      <c r="V257" s="244"/>
      <c r="W257" s="244"/>
      <c r="X257" s="244"/>
      <c r="Y257" s="244"/>
      <c r="Z257" s="244"/>
      <c r="AA257" s="244"/>
      <c r="AB257" s="244"/>
      <c r="AC257" s="244"/>
      <c r="AD257" s="244"/>
      <c r="AE257" s="244"/>
      <c r="AF257" s="244"/>
      <c r="AG257" s="244"/>
      <c r="AH257" s="244"/>
      <c r="AI257" s="244"/>
      <c r="AJ257" s="244"/>
      <c r="AK257" s="97"/>
      <c r="AL257" s="97"/>
      <c r="AM257" s="97"/>
      <c r="AN257" s="97"/>
      <c r="AO257" s="97"/>
    </row>
    <row r="258" spans="1:41" s="98" customFormat="1">
      <c r="A258" s="244"/>
      <c r="B258" s="244"/>
      <c r="C258" s="244"/>
      <c r="D258" s="244"/>
      <c r="E258" s="244"/>
      <c r="F258" s="244"/>
      <c r="G258" s="244"/>
      <c r="H258" s="244"/>
      <c r="I258" s="244"/>
      <c r="J258" s="244"/>
      <c r="K258" s="244"/>
      <c r="L258" s="244"/>
      <c r="M258" s="244"/>
      <c r="N258" s="244"/>
      <c r="O258" s="244"/>
      <c r="P258" s="244"/>
      <c r="Q258" s="244"/>
      <c r="R258" s="244"/>
      <c r="S258" s="244"/>
      <c r="T258" s="244"/>
      <c r="U258" s="244"/>
      <c r="V258" s="244"/>
      <c r="W258" s="244"/>
      <c r="X258" s="244"/>
      <c r="Y258" s="244"/>
      <c r="Z258" s="244"/>
      <c r="AA258" s="244"/>
      <c r="AB258" s="244"/>
      <c r="AC258" s="244"/>
      <c r="AD258" s="244"/>
      <c r="AE258" s="244"/>
      <c r="AF258" s="244"/>
      <c r="AG258" s="244"/>
      <c r="AH258" s="244"/>
      <c r="AI258" s="244"/>
      <c r="AJ258" s="244"/>
      <c r="AK258" s="97"/>
      <c r="AL258" s="97"/>
      <c r="AM258" s="97"/>
      <c r="AN258" s="97"/>
      <c r="AO258" s="97"/>
    </row>
    <row r="259" spans="1:41" s="98" customFormat="1">
      <c r="A259" s="244"/>
      <c r="B259" s="244"/>
      <c r="C259" s="244"/>
      <c r="D259" s="244"/>
      <c r="E259" s="244"/>
      <c r="F259" s="244"/>
      <c r="G259" s="244"/>
      <c r="H259" s="244"/>
      <c r="I259" s="244"/>
      <c r="J259" s="244"/>
      <c r="K259" s="244"/>
      <c r="L259" s="244"/>
      <c r="M259" s="244"/>
      <c r="N259" s="244"/>
      <c r="O259" s="244"/>
      <c r="P259" s="244"/>
      <c r="Q259" s="244"/>
      <c r="R259" s="244"/>
      <c r="S259" s="244"/>
      <c r="T259" s="244"/>
      <c r="U259" s="244"/>
      <c r="V259" s="244"/>
      <c r="W259" s="244"/>
      <c r="X259" s="244"/>
      <c r="Y259" s="244"/>
      <c r="Z259" s="244"/>
      <c r="AA259" s="244"/>
      <c r="AB259" s="244"/>
      <c r="AC259" s="244"/>
      <c r="AD259" s="244"/>
      <c r="AE259" s="244"/>
      <c r="AF259" s="244"/>
      <c r="AG259" s="244"/>
      <c r="AH259" s="244"/>
      <c r="AI259" s="244"/>
      <c r="AJ259" s="244"/>
      <c r="AK259" s="97"/>
      <c r="AL259" s="97"/>
      <c r="AM259" s="97"/>
      <c r="AN259" s="97"/>
      <c r="AO259" s="97"/>
    </row>
    <row r="260" spans="1:41" s="98" customFormat="1">
      <c r="A260" s="244"/>
      <c r="B260" s="244"/>
      <c r="C260" s="244"/>
      <c r="D260" s="244"/>
      <c r="E260" s="244"/>
      <c r="F260" s="244"/>
      <c r="G260" s="244"/>
      <c r="H260" s="244"/>
      <c r="I260" s="244"/>
      <c r="J260" s="244"/>
      <c r="K260" s="244"/>
      <c r="L260" s="244"/>
      <c r="M260" s="244"/>
      <c r="N260" s="244"/>
      <c r="O260" s="244"/>
      <c r="P260" s="244"/>
      <c r="Q260" s="244"/>
      <c r="R260" s="244"/>
      <c r="S260" s="244"/>
      <c r="T260" s="244"/>
      <c r="U260" s="244"/>
      <c r="V260" s="244"/>
      <c r="W260" s="244"/>
      <c r="X260" s="244"/>
      <c r="Y260" s="244"/>
      <c r="Z260" s="244"/>
      <c r="AA260" s="244"/>
      <c r="AB260" s="244"/>
      <c r="AC260" s="244"/>
      <c r="AD260" s="244"/>
      <c r="AE260" s="244"/>
      <c r="AF260" s="244"/>
      <c r="AG260" s="244"/>
      <c r="AH260" s="244"/>
      <c r="AI260" s="244"/>
      <c r="AJ260" s="244"/>
      <c r="AK260" s="97"/>
      <c r="AL260" s="97"/>
      <c r="AM260" s="97"/>
      <c r="AN260" s="97"/>
      <c r="AO260" s="97"/>
    </row>
    <row r="261" spans="1:41" s="98" customFormat="1">
      <c r="A261" s="244"/>
      <c r="B261" s="244"/>
      <c r="C261" s="244"/>
      <c r="D261" s="244"/>
      <c r="E261" s="244"/>
      <c r="F261" s="244"/>
      <c r="G261" s="244"/>
      <c r="H261" s="244"/>
      <c r="I261" s="244"/>
      <c r="J261" s="244"/>
      <c r="K261" s="244"/>
      <c r="L261" s="244"/>
      <c r="M261" s="244"/>
      <c r="N261" s="244"/>
      <c r="O261" s="244"/>
      <c r="P261" s="244"/>
      <c r="Q261" s="244"/>
      <c r="R261" s="244"/>
      <c r="S261" s="244"/>
      <c r="T261" s="244"/>
      <c r="U261" s="244"/>
      <c r="V261" s="244"/>
      <c r="W261" s="244"/>
      <c r="X261" s="244"/>
      <c r="Y261" s="244"/>
      <c r="Z261" s="244"/>
      <c r="AA261" s="244"/>
      <c r="AB261" s="244"/>
      <c r="AC261" s="244"/>
      <c r="AD261" s="244"/>
      <c r="AE261" s="244"/>
      <c r="AF261" s="244"/>
      <c r="AG261" s="244"/>
      <c r="AH261" s="244"/>
      <c r="AI261" s="244"/>
      <c r="AJ261" s="244"/>
      <c r="AK261" s="97"/>
      <c r="AL261" s="97"/>
      <c r="AM261" s="97"/>
      <c r="AN261" s="97"/>
      <c r="AO261" s="97"/>
    </row>
    <row r="262" spans="1:41" s="98" customFormat="1">
      <c r="A262" s="244"/>
      <c r="B262" s="244"/>
      <c r="C262" s="244"/>
      <c r="D262" s="244"/>
      <c r="E262" s="244"/>
      <c r="F262" s="244"/>
      <c r="G262" s="244"/>
      <c r="H262" s="244"/>
      <c r="I262" s="244"/>
      <c r="J262" s="244"/>
      <c r="K262" s="244"/>
      <c r="L262" s="244"/>
      <c r="M262" s="244"/>
      <c r="N262" s="244"/>
      <c r="O262" s="244"/>
      <c r="P262" s="244"/>
      <c r="Q262" s="244"/>
      <c r="R262" s="244"/>
      <c r="S262" s="244"/>
      <c r="T262" s="244"/>
      <c r="U262" s="244"/>
      <c r="V262" s="244"/>
      <c r="W262" s="244"/>
      <c r="X262" s="244"/>
      <c r="Y262" s="244"/>
      <c r="Z262" s="244"/>
      <c r="AA262" s="244"/>
      <c r="AB262" s="244"/>
      <c r="AC262" s="244"/>
      <c r="AD262" s="244"/>
      <c r="AE262" s="244"/>
      <c r="AF262" s="244"/>
      <c r="AG262" s="244"/>
      <c r="AH262" s="244"/>
      <c r="AI262" s="244"/>
      <c r="AJ262" s="244"/>
      <c r="AK262" s="97"/>
      <c r="AL262" s="97"/>
      <c r="AM262" s="97"/>
      <c r="AN262" s="97"/>
      <c r="AO262" s="97"/>
    </row>
    <row r="263" spans="1:41" s="98" customFormat="1">
      <c r="A263" s="244"/>
      <c r="B263" s="244"/>
      <c r="C263" s="244"/>
      <c r="D263" s="244"/>
      <c r="E263" s="244"/>
      <c r="F263" s="244"/>
      <c r="G263" s="244"/>
      <c r="H263" s="244"/>
      <c r="I263" s="244"/>
      <c r="J263" s="244"/>
      <c r="K263" s="244"/>
      <c r="L263" s="244"/>
      <c r="M263" s="244"/>
      <c r="N263" s="244"/>
      <c r="O263" s="244"/>
      <c r="P263" s="244"/>
      <c r="Q263" s="244"/>
      <c r="R263" s="244"/>
      <c r="S263" s="244"/>
      <c r="T263" s="244"/>
      <c r="U263" s="244"/>
      <c r="V263" s="244"/>
      <c r="W263" s="244"/>
      <c r="X263" s="244"/>
      <c r="Y263" s="244"/>
      <c r="Z263" s="244"/>
      <c r="AA263" s="244"/>
      <c r="AB263" s="244"/>
      <c r="AC263" s="244"/>
      <c r="AD263" s="244"/>
      <c r="AE263" s="244"/>
      <c r="AF263" s="244"/>
      <c r="AG263" s="244"/>
      <c r="AH263" s="244"/>
      <c r="AI263" s="244"/>
      <c r="AJ263" s="244"/>
      <c r="AK263" s="97"/>
      <c r="AL263" s="97"/>
      <c r="AM263" s="97"/>
      <c r="AN263" s="97"/>
      <c r="AO263" s="97"/>
    </row>
    <row r="264" spans="1:41" s="98" customFormat="1">
      <c r="A264" s="244"/>
      <c r="B264" s="244"/>
      <c r="C264" s="244"/>
      <c r="D264" s="244"/>
      <c r="E264" s="244"/>
      <c r="F264" s="244"/>
      <c r="G264" s="244"/>
      <c r="H264" s="244"/>
      <c r="I264" s="244"/>
      <c r="J264" s="244"/>
      <c r="K264" s="244"/>
      <c r="L264" s="244"/>
      <c r="M264" s="244"/>
      <c r="N264" s="244"/>
      <c r="O264" s="244"/>
      <c r="P264" s="244"/>
      <c r="Q264" s="244"/>
      <c r="R264" s="244"/>
      <c r="S264" s="244"/>
      <c r="T264" s="244"/>
      <c r="U264" s="244"/>
      <c r="V264" s="244"/>
      <c r="W264" s="244"/>
      <c r="X264" s="244"/>
      <c r="Y264" s="244"/>
      <c r="Z264" s="244"/>
      <c r="AA264" s="244"/>
      <c r="AB264" s="244"/>
      <c r="AC264" s="244"/>
      <c r="AD264" s="244"/>
      <c r="AE264" s="244"/>
      <c r="AF264" s="244"/>
      <c r="AG264" s="244"/>
      <c r="AH264" s="244"/>
      <c r="AI264" s="244"/>
      <c r="AJ264" s="244"/>
      <c r="AK264" s="97"/>
      <c r="AL264" s="97"/>
      <c r="AM264" s="97"/>
      <c r="AN264" s="97"/>
      <c r="AO264" s="97"/>
    </row>
    <row r="265" spans="1:41" s="98" customFormat="1">
      <c r="A265" s="244"/>
      <c r="B265" s="244"/>
      <c r="C265" s="244"/>
      <c r="D265" s="244"/>
      <c r="E265" s="244"/>
      <c r="F265" s="244"/>
      <c r="G265" s="244"/>
      <c r="H265" s="244"/>
      <c r="I265" s="244"/>
      <c r="J265" s="244"/>
      <c r="K265" s="244"/>
      <c r="L265" s="244"/>
      <c r="M265" s="244"/>
      <c r="N265" s="244"/>
      <c r="O265" s="244"/>
      <c r="P265" s="244"/>
      <c r="Q265" s="244"/>
      <c r="R265" s="244"/>
      <c r="S265" s="244"/>
      <c r="T265" s="244"/>
      <c r="U265" s="244"/>
      <c r="V265" s="244"/>
      <c r="W265" s="244"/>
      <c r="X265" s="244"/>
      <c r="Y265" s="244"/>
      <c r="Z265" s="244"/>
      <c r="AA265" s="244"/>
      <c r="AB265" s="244"/>
      <c r="AC265" s="244"/>
      <c r="AD265" s="244"/>
      <c r="AE265" s="244"/>
      <c r="AF265" s="244"/>
      <c r="AG265" s="244"/>
      <c r="AH265" s="244"/>
      <c r="AI265" s="244"/>
      <c r="AJ265" s="244"/>
      <c r="AK265" s="97"/>
      <c r="AL265" s="97"/>
      <c r="AM265" s="97"/>
      <c r="AN265" s="97"/>
      <c r="AO265" s="97"/>
    </row>
    <row r="266" spans="1:41" s="98" customFormat="1">
      <c r="A266" s="244"/>
      <c r="B266" s="244"/>
      <c r="C266" s="244"/>
      <c r="D266" s="244"/>
      <c r="E266" s="244"/>
      <c r="F266" s="244"/>
      <c r="G266" s="244"/>
      <c r="H266" s="244"/>
      <c r="I266" s="244"/>
      <c r="J266" s="244"/>
      <c r="K266" s="244"/>
      <c r="L266" s="244"/>
      <c r="M266" s="244"/>
      <c r="N266" s="244"/>
      <c r="O266" s="244"/>
      <c r="P266" s="244"/>
      <c r="Q266" s="244"/>
      <c r="R266" s="244"/>
      <c r="S266" s="244"/>
      <c r="T266" s="244"/>
      <c r="U266" s="244"/>
      <c r="V266" s="244"/>
      <c r="W266" s="244"/>
      <c r="X266" s="244"/>
      <c r="Y266" s="244"/>
      <c r="Z266" s="244"/>
      <c r="AA266" s="244"/>
      <c r="AB266" s="244"/>
      <c r="AC266" s="244"/>
      <c r="AD266" s="244"/>
      <c r="AE266" s="244"/>
      <c r="AF266" s="244"/>
      <c r="AG266" s="244"/>
      <c r="AH266" s="244"/>
      <c r="AI266" s="244"/>
      <c r="AJ266" s="244"/>
      <c r="AK266" s="97"/>
      <c r="AL266" s="97"/>
      <c r="AM266" s="97"/>
      <c r="AN266" s="97"/>
      <c r="AO266" s="97"/>
    </row>
    <row r="267" spans="1:41" s="98" customFormat="1">
      <c r="A267" s="244"/>
      <c r="B267" s="244"/>
      <c r="C267" s="244"/>
      <c r="D267" s="244"/>
      <c r="E267" s="244"/>
      <c r="F267" s="244"/>
      <c r="G267" s="244"/>
      <c r="H267" s="244"/>
      <c r="I267" s="244"/>
      <c r="J267" s="244"/>
      <c r="K267" s="244"/>
      <c r="L267" s="244"/>
      <c r="M267" s="244"/>
      <c r="N267" s="244"/>
      <c r="O267" s="244"/>
      <c r="P267" s="244"/>
      <c r="Q267" s="244"/>
      <c r="R267" s="244"/>
      <c r="S267" s="244"/>
      <c r="T267" s="244"/>
      <c r="U267" s="244"/>
      <c r="V267" s="244"/>
      <c r="W267" s="244"/>
      <c r="X267" s="244"/>
      <c r="Y267" s="244"/>
      <c r="Z267" s="244"/>
      <c r="AA267" s="244"/>
      <c r="AB267" s="244"/>
      <c r="AC267" s="244"/>
      <c r="AD267" s="244"/>
      <c r="AE267" s="244"/>
      <c r="AF267" s="244"/>
      <c r="AG267" s="244"/>
      <c r="AH267" s="244"/>
      <c r="AI267" s="244"/>
      <c r="AJ267" s="244"/>
      <c r="AK267" s="97"/>
      <c r="AL267" s="97"/>
      <c r="AM267" s="97"/>
      <c r="AN267" s="97"/>
      <c r="AO267" s="97"/>
    </row>
    <row r="268" spans="1:41" s="98" customFormat="1">
      <c r="A268" s="244"/>
      <c r="B268" s="244"/>
      <c r="C268" s="244"/>
      <c r="D268" s="244"/>
      <c r="E268" s="244"/>
      <c r="F268" s="244"/>
      <c r="G268" s="244"/>
      <c r="H268" s="244"/>
      <c r="I268" s="244"/>
      <c r="J268" s="244"/>
      <c r="K268" s="244"/>
      <c r="L268" s="244"/>
      <c r="M268" s="244"/>
      <c r="N268" s="244"/>
      <c r="O268" s="244"/>
      <c r="P268" s="244"/>
      <c r="Q268" s="244"/>
      <c r="R268" s="244"/>
      <c r="S268" s="244"/>
      <c r="T268" s="244"/>
      <c r="U268" s="244"/>
      <c r="V268" s="244"/>
      <c r="W268" s="244"/>
      <c r="X268" s="244"/>
      <c r="Y268" s="244"/>
      <c r="Z268" s="244"/>
      <c r="AA268" s="244"/>
      <c r="AB268" s="244"/>
      <c r="AC268" s="244"/>
      <c r="AD268" s="244"/>
      <c r="AE268" s="244"/>
      <c r="AF268" s="244"/>
      <c r="AG268" s="244"/>
      <c r="AH268" s="244"/>
      <c r="AI268" s="244"/>
      <c r="AJ268" s="244"/>
      <c r="AK268" s="97"/>
      <c r="AL268" s="97"/>
      <c r="AM268" s="97"/>
      <c r="AN268" s="97"/>
      <c r="AO268" s="97"/>
    </row>
    <row r="269" spans="1:41" s="98" customFormat="1">
      <c r="A269" s="244"/>
      <c r="B269" s="244"/>
      <c r="C269" s="244"/>
      <c r="D269" s="244"/>
      <c r="E269" s="244"/>
      <c r="F269" s="244"/>
      <c r="G269" s="244"/>
      <c r="H269" s="244"/>
      <c r="I269" s="244"/>
      <c r="J269" s="244"/>
      <c r="K269" s="244"/>
      <c r="L269" s="244"/>
      <c r="M269" s="244"/>
      <c r="N269" s="244"/>
      <c r="O269" s="244"/>
      <c r="P269" s="244"/>
      <c r="Q269" s="244"/>
      <c r="R269" s="244"/>
      <c r="S269" s="244"/>
      <c r="T269" s="244"/>
      <c r="U269" s="244"/>
      <c r="V269" s="244"/>
      <c r="W269" s="244"/>
      <c r="X269" s="244"/>
      <c r="Y269" s="244"/>
      <c r="Z269" s="244"/>
      <c r="AA269" s="244"/>
      <c r="AB269" s="244"/>
      <c r="AC269" s="244"/>
      <c r="AD269" s="244"/>
      <c r="AE269" s="244"/>
      <c r="AF269" s="244"/>
      <c r="AG269" s="244"/>
      <c r="AH269" s="244"/>
      <c r="AI269" s="244"/>
      <c r="AJ269" s="244"/>
      <c r="AK269" s="97"/>
      <c r="AL269" s="97"/>
      <c r="AM269" s="97"/>
      <c r="AN269" s="97"/>
      <c r="AO269" s="97"/>
    </row>
    <row r="270" spans="1:41" s="98" customFormat="1">
      <c r="A270" s="244"/>
      <c r="B270" s="244"/>
      <c r="C270" s="244"/>
      <c r="D270" s="244"/>
      <c r="E270" s="244"/>
      <c r="F270" s="244"/>
      <c r="G270" s="244"/>
      <c r="H270" s="244"/>
      <c r="I270" s="244"/>
      <c r="J270" s="244"/>
      <c r="K270" s="244"/>
      <c r="L270" s="244"/>
      <c r="M270" s="244"/>
      <c r="N270" s="244"/>
      <c r="O270" s="244"/>
      <c r="P270" s="244"/>
      <c r="Q270" s="244"/>
      <c r="R270" s="244"/>
      <c r="S270" s="244"/>
      <c r="T270" s="244"/>
      <c r="U270" s="244"/>
      <c r="V270" s="244"/>
      <c r="W270" s="244"/>
      <c r="X270" s="244"/>
      <c r="Y270" s="244"/>
      <c r="Z270" s="244"/>
      <c r="AA270" s="244"/>
      <c r="AB270" s="244"/>
      <c r="AC270" s="244"/>
      <c r="AD270" s="244"/>
      <c r="AE270" s="244"/>
      <c r="AF270" s="244"/>
      <c r="AG270" s="244"/>
      <c r="AH270" s="244"/>
      <c r="AI270" s="244"/>
      <c r="AJ270" s="244"/>
      <c r="AK270" s="97"/>
      <c r="AL270" s="97"/>
      <c r="AM270" s="97"/>
      <c r="AN270" s="97"/>
      <c r="AO270" s="97"/>
    </row>
    <row r="271" spans="1:41" s="98" customFormat="1">
      <c r="A271" s="244"/>
      <c r="B271" s="244"/>
      <c r="C271" s="244"/>
      <c r="D271" s="244"/>
      <c r="E271" s="244"/>
      <c r="F271" s="244"/>
      <c r="G271" s="244"/>
      <c r="H271" s="244"/>
      <c r="I271" s="244"/>
      <c r="J271" s="244"/>
      <c r="K271" s="244"/>
      <c r="L271" s="244"/>
      <c r="M271" s="244"/>
      <c r="N271" s="244"/>
      <c r="O271" s="244"/>
      <c r="P271" s="244"/>
      <c r="Q271" s="244"/>
      <c r="R271" s="244"/>
      <c r="S271" s="244"/>
      <c r="T271" s="244"/>
      <c r="U271" s="244"/>
      <c r="V271" s="244"/>
      <c r="W271" s="244"/>
      <c r="X271" s="244"/>
      <c r="Y271" s="244"/>
      <c r="Z271" s="244"/>
      <c r="AA271" s="244"/>
      <c r="AB271" s="244"/>
      <c r="AC271" s="244"/>
      <c r="AD271" s="244"/>
      <c r="AE271" s="244"/>
      <c r="AF271" s="244"/>
      <c r="AG271" s="244"/>
      <c r="AH271" s="244"/>
      <c r="AI271" s="244"/>
      <c r="AJ271" s="244"/>
      <c r="AK271" s="97"/>
      <c r="AL271" s="97"/>
      <c r="AM271" s="97"/>
      <c r="AN271" s="97"/>
      <c r="AO271" s="97"/>
    </row>
    <row r="272" spans="1:41" s="98" customFormat="1">
      <c r="A272" s="244"/>
      <c r="B272" s="244"/>
      <c r="C272" s="244"/>
      <c r="D272" s="244"/>
      <c r="E272" s="244"/>
      <c r="F272" s="244"/>
      <c r="G272" s="244"/>
      <c r="H272" s="244"/>
      <c r="I272" s="244"/>
      <c r="J272" s="244"/>
      <c r="K272" s="244"/>
      <c r="L272" s="244"/>
      <c r="M272" s="244"/>
      <c r="N272" s="244"/>
      <c r="O272" s="244"/>
      <c r="P272" s="244"/>
      <c r="Q272" s="244"/>
      <c r="R272" s="244"/>
      <c r="S272" s="244"/>
      <c r="T272" s="244"/>
      <c r="U272" s="244"/>
      <c r="V272" s="244"/>
      <c r="W272" s="244"/>
      <c r="X272" s="244"/>
      <c r="Y272" s="244"/>
      <c r="Z272" s="244"/>
      <c r="AA272" s="244"/>
      <c r="AB272" s="244"/>
      <c r="AC272" s="244"/>
      <c r="AD272" s="244"/>
      <c r="AE272" s="244"/>
      <c r="AF272" s="244"/>
      <c r="AG272" s="244"/>
      <c r="AH272" s="244"/>
      <c r="AI272" s="244"/>
      <c r="AJ272" s="244"/>
      <c r="AK272" s="97"/>
      <c r="AL272" s="97"/>
      <c r="AM272" s="97"/>
      <c r="AN272" s="97"/>
      <c r="AO272" s="97"/>
    </row>
    <row r="273" spans="1:41" s="98" customFormat="1">
      <c r="A273" s="244"/>
      <c r="B273" s="244"/>
      <c r="C273" s="244"/>
      <c r="D273" s="244"/>
      <c r="E273" s="244"/>
      <c r="F273" s="244"/>
      <c r="G273" s="244"/>
      <c r="H273" s="244"/>
      <c r="I273" s="244"/>
      <c r="J273" s="244"/>
      <c r="K273" s="244"/>
      <c r="L273" s="244"/>
      <c r="M273" s="244"/>
      <c r="N273" s="244"/>
      <c r="O273" s="244"/>
      <c r="P273" s="244"/>
      <c r="Q273" s="244"/>
      <c r="R273" s="244"/>
      <c r="S273" s="244"/>
      <c r="T273" s="244"/>
      <c r="U273" s="244"/>
      <c r="V273" s="244"/>
      <c r="W273" s="244"/>
      <c r="X273" s="244"/>
      <c r="Y273" s="244"/>
      <c r="Z273" s="244"/>
      <c r="AA273" s="244"/>
      <c r="AB273" s="244"/>
      <c r="AC273" s="244"/>
      <c r="AD273" s="244"/>
      <c r="AE273" s="244"/>
      <c r="AF273" s="244"/>
      <c r="AG273" s="244"/>
      <c r="AH273" s="244"/>
      <c r="AI273" s="244"/>
      <c r="AJ273" s="244"/>
      <c r="AK273" s="97"/>
      <c r="AL273" s="97"/>
      <c r="AM273" s="97"/>
      <c r="AN273" s="97"/>
      <c r="AO273" s="97"/>
    </row>
    <row r="274" spans="1:41" s="98" customFormat="1">
      <c r="A274" s="244"/>
      <c r="B274" s="244"/>
      <c r="C274" s="244"/>
      <c r="D274" s="244"/>
      <c r="E274" s="244"/>
      <c r="F274" s="244"/>
      <c r="G274" s="244"/>
      <c r="H274" s="244"/>
      <c r="I274" s="244"/>
      <c r="J274" s="244"/>
      <c r="K274" s="244"/>
      <c r="L274" s="244"/>
      <c r="M274" s="244"/>
      <c r="N274" s="244"/>
      <c r="O274" s="244"/>
      <c r="P274" s="244"/>
      <c r="Q274" s="244"/>
      <c r="R274" s="244"/>
      <c r="S274" s="244"/>
      <c r="T274" s="244"/>
      <c r="U274" s="244"/>
      <c r="V274" s="244"/>
      <c r="W274" s="244"/>
      <c r="X274" s="244"/>
      <c r="Y274" s="244"/>
      <c r="Z274" s="244"/>
      <c r="AA274" s="244"/>
      <c r="AB274" s="244"/>
      <c r="AC274" s="244"/>
      <c r="AD274" s="244"/>
      <c r="AE274" s="244"/>
      <c r="AF274" s="244"/>
      <c r="AG274" s="244"/>
      <c r="AH274" s="244"/>
      <c r="AI274" s="244"/>
      <c r="AJ274" s="244"/>
      <c r="AK274" s="97"/>
      <c r="AL274" s="97"/>
      <c r="AM274" s="97"/>
      <c r="AN274" s="97"/>
      <c r="AO274" s="97"/>
    </row>
    <row r="275" spans="1:41" s="98" customFormat="1">
      <c r="A275" s="244"/>
      <c r="B275" s="244"/>
      <c r="C275" s="244"/>
      <c r="D275" s="244"/>
      <c r="E275" s="244"/>
      <c r="F275" s="244"/>
      <c r="G275" s="244"/>
      <c r="H275" s="244"/>
      <c r="I275" s="244"/>
      <c r="J275" s="244"/>
      <c r="K275" s="244"/>
      <c r="L275" s="244"/>
      <c r="M275" s="244"/>
      <c r="N275" s="244"/>
      <c r="O275" s="244"/>
      <c r="P275" s="244"/>
      <c r="Q275" s="244"/>
      <c r="R275" s="244"/>
      <c r="S275" s="244"/>
      <c r="T275" s="244"/>
      <c r="U275" s="244"/>
      <c r="V275" s="244"/>
      <c r="W275" s="244"/>
      <c r="X275" s="244"/>
      <c r="Y275" s="244"/>
      <c r="Z275" s="244"/>
      <c r="AA275" s="244"/>
      <c r="AB275" s="244"/>
      <c r="AC275" s="244"/>
      <c r="AD275" s="244"/>
      <c r="AE275" s="244"/>
      <c r="AF275" s="244"/>
      <c r="AG275" s="244"/>
      <c r="AH275" s="244"/>
      <c r="AI275" s="244"/>
      <c r="AJ275" s="244"/>
      <c r="AK275" s="97"/>
      <c r="AL275" s="97"/>
      <c r="AM275" s="97"/>
      <c r="AN275" s="97"/>
      <c r="AO275" s="97"/>
    </row>
    <row r="276" spans="1:41" s="98" customFormat="1">
      <c r="A276" s="244"/>
      <c r="B276" s="244"/>
      <c r="C276" s="244"/>
      <c r="D276" s="244"/>
      <c r="E276" s="244"/>
      <c r="F276" s="244"/>
      <c r="G276" s="244"/>
      <c r="H276" s="244"/>
      <c r="I276" s="244"/>
      <c r="J276" s="244"/>
      <c r="K276" s="244"/>
      <c r="L276" s="244"/>
      <c r="M276" s="244"/>
      <c r="N276" s="244"/>
      <c r="O276" s="244"/>
      <c r="P276" s="244"/>
      <c r="Q276" s="244"/>
      <c r="R276" s="244"/>
      <c r="S276" s="244"/>
      <c r="T276" s="244"/>
      <c r="U276" s="244"/>
      <c r="V276" s="244"/>
      <c r="W276" s="244"/>
      <c r="X276" s="244"/>
      <c r="Y276" s="244"/>
      <c r="Z276" s="244"/>
      <c r="AA276" s="244"/>
      <c r="AB276" s="244"/>
      <c r="AC276" s="244"/>
      <c r="AD276" s="244"/>
      <c r="AE276" s="244"/>
      <c r="AF276" s="244"/>
      <c r="AG276" s="244"/>
      <c r="AH276" s="244"/>
      <c r="AI276" s="244"/>
      <c r="AJ276" s="244"/>
      <c r="AK276" s="97"/>
      <c r="AL276" s="97"/>
      <c r="AM276" s="97"/>
      <c r="AN276" s="97"/>
      <c r="AO276" s="97"/>
    </row>
    <row r="277" spans="1:41" s="98" customFormat="1">
      <c r="A277" s="244"/>
      <c r="B277" s="244"/>
      <c r="C277" s="244"/>
      <c r="D277" s="244"/>
      <c r="E277" s="244"/>
      <c r="F277" s="244"/>
      <c r="G277" s="244"/>
      <c r="H277" s="244"/>
      <c r="I277" s="244"/>
      <c r="J277" s="244"/>
      <c r="K277" s="244"/>
      <c r="L277" s="244"/>
      <c r="M277" s="244"/>
      <c r="N277" s="244"/>
      <c r="O277" s="244"/>
      <c r="P277" s="244"/>
      <c r="Q277" s="244"/>
      <c r="R277" s="244"/>
      <c r="S277" s="244"/>
      <c r="T277" s="244"/>
      <c r="U277" s="244"/>
      <c r="V277" s="244"/>
      <c r="W277" s="244"/>
      <c r="X277" s="244"/>
      <c r="Y277" s="244"/>
      <c r="Z277" s="244"/>
      <c r="AA277" s="244"/>
      <c r="AB277" s="244"/>
      <c r="AC277" s="244"/>
      <c r="AD277" s="244"/>
      <c r="AE277" s="244"/>
      <c r="AF277" s="244"/>
      <c r="AG277" s="244"/>
      <c r="AH277" s="244"/>
      <c r="AI277" s="244"/>
      <c r="AJ277" s="244"/>
      <c r="AK277" s="97"/>
      <c r="AL277" s="97"/>
      <c r="AM277" s="97"/>
      <c r="AN277" s="97"/>
      <c r="AO277" s="97"/>
    </row>
    <row r="278" spans="1:41" s="98" customFormat="1">
      <c r="A278" s="244"/>
      <c r="B278" s="244"/>
      <c r="C278" s="244"/>
      <c r="D278" s="244"/>
      <c r="E278" s="244"/>
      <c r="F278" s="244"/>
      <c r="G278" s="244"/>
      <c r="H278" s="244"/>
      <c r="I278" s="244"/>
      <c r="J278" s="244"/>
      <c r="K278" s="244"/>
      <c r="L278" s="244"/>
      <c r="M278" s="244"/>
      <c r="N278" s="244"/>
      <c r="O278" s="244"/>
      <c r="P278" s="244"/>
      <c r="Q278" s="244"/>
      <c r="R278" s="244"/>
      <c r="S278" s="244"/>
      <c r="T278" s="244"/>
      <c r="U278" s="244"/>
      <c r="V278" s="244"/>
      <c r="W278" s="244"/>
      <c r="X278" s="244"/>
      <c r="Y278" s="244"/>
      <c r="Z278" s="244"/>
      <c r="AA278" s="244"/>
      <c r="AB278" s="244"/>
      <c r="AC278" s="244"/>
      <c r="AD278" s="244"/>
      <c r="AE278" s="244"/>
      <c r="AF278" s="244"/>
      <c r="AG278" s="244"/>
      <c r="AH278" s="244"/>
      <c r="AI278" s="244"/>
      <c r="AJ278" s="244"/>
      <c r="AK278" s="97"/>
      <c r="AL278" s="97"/>
      <c r="AM278" s="97"/>
      <c r="AN278" s="97"/>
      <c r="AO278" s="97"/>
    </row>
    <row r="279" spans="1:41" s="98" customFormat="1">
      <c r="A279" s="244"/>
      <c r="B279" s="244"/>
      <c r="C279" s="244"/>
      <c r="D279" s="244"/>
      <c r="E279" s="244"/>
      <c r="F279" s="244"/>
      <c r="G279" s="244"/>
      <c r="H279" s="244"/>
      <c r="I279" s="244"/>
      <c r="J279" s="244"/>
      <c r="K279" s="244"/>
      <c r="L279" s="244"/>
      <c r="M279" s="244"/>
      <c r="N279" s="244"/>
      <c r="O279" s="244"/>
      <c r="P279" s="244"/>
      <c r="Q279" s="244"/>
      <c r="R279" s="244"/>
      <c r="S279" s="244"/>
      <c r="T279" s="244"/>
      <c r="U279" s="244"/>
      <c r="V279" s="244"/>
      <c r="W279" s="244"/>
      <c r="X279" s="244"/>
      <c r="Y279" s="244"/>
      <c r="Z279" s="244"/>
      <c r="AA279" s="244"/>
      <c r="AB279" s="244"/>
      <c r="AC279" s="244"/>
      <c r="AD279" s="244"/>
      <c r="AE279" s="244"/>
      <c r="AF279" s="244"/>
      <c r="AG279" s="244"/>
      <c r="AH279" s="244"/>
      <c r="AI279" s="244"/>
      <c r="AJ279" s="244"/>
      <c r="AK279" s="97"/>
      <c r="AL279" s="97"/>
      <c r="AM279" s="97"/>
      <c r="AN279" s="97"/>
      <c r="AO279" s="97"/>
    </row>
    <row r="280" spans="1:41" s="98" customFormat="1">
      <c r="A280" s="244"/>
      <c r="B280" s="244"/>
      <c r="C280" s="244"/>
      <c r="D280" s="244"/>
      <c r="E280" s="244"/>
      <c r="F280" s="244"/>
      <c r="G280" s="244"/>
      <c r="H280" s="244"/>
      <c r="I280" s="244"/>
      <c r="J280" s="244"/>
      <c r="K280" s="244"/>
      <c r="L280" s="244"/>
      <c r="M280" s="244"/>
      <c r="N280" s="244"/>
      <c r="O280" s="244"/>
      <c r="P280" s="244"/>
      <c r="Q280" s="244"/>
      <c r="R280" s="244"/>
      <c r="S280" s="244"/>
      <c r="T280" s="244"/>
      <c r="U280" s="244"/>
      <c r="V280" s="244"/>
      <c r="W280" s="244"/>
      <c r="X280" s="244"/>
      <c r="Y280" s="244"/>
      <c r="Z280" s="244"/>
      <c r="AA280" s="244"/>
      <c r="AB280" s="244"/>
      <c r="AC280" s="244"/>
      <c r="AD280" s="244"/>
      <c r="AE280" s="244"/>
      <c r="AF280" s="244"/>
      <c r="AG280" s="244"/>
      <c r="AH280" s="244"/>
      <c r="AI280" s="244"/>
      <c r="AJ280" s="244"/>
      <c r="AK280" s="97"/>
      <c r="AL280" s="97"/>
      <c r="AM280" s="97"/>
      <c r="AN280" s="97"/>
      <c r="AO280" s="97"/>
    </row>
    <row r="281" spans="1:41" s="98" customFormat="1">
      <c r="A281" s="244"/>
      <c r="B281" s="244"/>
      <c r="C281" s="244"/>
      <c r="D281" s="244"/>
      <c r="E281" s="244"/>
      <c r="F281" s="244"/>
      <c r="G281" s="244"/>
      <c r="H281" s="244"/>
      <c r="I281" s="244"/>
      <c r="J281" s="244"/>
      <c r="K281" s="244"/>
      <c r="L281" s="244"/>
      <c r="M281" s="244"/>
      <c r="N281" s="244"/>
      <c r="O281" s="244"/>
      <c r="P281" s="244"/>
      <c r="Q281" s="244"/>
      <c r="R281" s="244"/>
      <c r="S281" s="244"/>
      <c r="T281" s="244"/>
      <c r="U281" s="244"/>
      <c r="V281" s="244"/>
      <c r="W281" s="244"/>
      <c r="X281" s="244"/>
      <c r="Y281" s="244"/>
      <c r="Z281" s="244"/>
      <c r="AA281" s="244"/>
      <c r="AB281" s="244"/>
      <c r="AC281" s="244"/>
      <c r="AD281" s="244"/>
      <c r="AE281" s="244"/>
      <c r="AF281" s="244"/>
      <c r="AG281" s="244"/>
      <c r="AH281" s="244"/>
      <c r="AI281" s="244"/>
      <c r="AJ281" s="244"/>
      <c r="AK281" s="97"/>
      <c r="AL281" s="97"/>
      <c r="AM281" s="97"/>
      <c r="AN281" s="97"/>
      <c r="AO281" s="97"/>
    </row>
    <row r="282" spans="1:41" s="98" customFormat="1">
      <c r="A282" s="244"/>
      <c r="B282" s="244"/>
      <c r="C282" s="244"/>
      <c r="D282" s="244"/>
      <c r="E282" s="244"/>
      <c r="F282" s="244"/>
      <c r="G282" s="244"/>
      <c r="H282" s="244"/>
      <c r="I282" s="244"/>
      <c r="J282" s="244"/>
      <c r="K282" s="244"/>
      <c r="L282" s="244"/>
      <c r="M282" s="244"/>
      <c r="N282" s="244"/>
      <c r="O282" s="244"/>
      <c r="P282" s="244"/>
      <c r="Q282" s="244"/>
      <c r="R282" s="244"/>
      <c r="S282" s="244"/>
      <c r="T282" s="244"/>
      <c r="U282" s="244"/>
      <c r="V282" s="244"/>
      <c r="W282" s="244"/>
      <c r="X282" s="244"/>
      <c r="Y282" s="244"/>
      <c r="Z282" s="244"/>
      <c r="AA282" s="244"/>
      <c r="AB282" s="244"/>
      <c r="AC282" s="244"/>
      <c r="AD282" s="244"/>
      <c r="AE282" s="244"/>
      <c r="AF282" s="244"/>
      <c r="AG282" s="244"/>
      <c r="AH282" s="244"/>
      <c r="AI282" s="244"/>
      <c r="AJ282" s="244"/>
      <c r="AK282" s="97"/>
      <c r="AL282" s="97"/>
      <c r="AM282" s="97"/>
      <c r="AN282" s="97"/>
      <c r="AO282" s="97"/>
    </row>
    <row r="283" spans="1:41" s="98" customFormat="1">
      <c r="A283" s="244"/>
      <c r="B283" s="244"/>
      <c r="C283" s="244"/>
      <c r="D283" s="244"/>
      <c r="E283" s="244"/>
      <c r="F283" s="244"/>
      <c r="G283" s="244"/>
      <c r="H283" s="244"/>
      <c r="I283" s="244"/>
      <c r="J283" s="244"/>
      <c r="K283" s="244"/>
      <c r="L283" s="244"/>
      <c r="M283" s="244"/>
      <c r="N283" s="244"/>
      <c r="O283" s="244"/>
      <c r="P283" s="244"/>
      <c r="Q283" s="244"/>
      <c r="R283" s="244"/>
      <c r="S283" s="244"/>
      <c r="T283" s="244"/>
      <c r="U283" s="244"/>
      <c r="V283" s="244"/>
      <c r="W283" s="244"/>
      <c r="X283" s="244"/>
      <c r="Y283" s="244"/>
      <c r="Z283" s="244"/>
      <c r="AA283" s="244"/>
      <c r="AB283" s="244"/>
      <c r="AC283" s="244"/>
      <c r="AD283" s="244"/>
      <c r="AE283" s="244"/>
      <c r="AF283" s="244"/>
      <c r="AG283" s="244"/>
      <c r="AH283" s="244"/>
      <c r="AI283" s="244"/>
      <c r="AJ283" s="244"/>
      <c r="AK283" s="97"/>
      <c r="AL283" s="97"/>
      <c r="AM283" s="97"/>
      <c r="AN283" s="97"/>
      <c r="AO283" s="97"/>
    </row>
    <row r="284" spans="1:41" s="98" customFormat="1">
      <c r="A284" s="244"/>
      <c r="B284" s="244"/>
      <c r="C284" s="244"/>
      <c r="D284" s="244"/>
      <c r="E284" s="244"/>
      <c r="F284" s="244"/>
      <c r="G284" s="244"/>
      <c r="H284" s="244"/>
      <c r="I284" s="244"/>
      <c r="J284" s="244"/>
      <c r="K284" s="244"/>
      <c r="L284" s="244"/>
      <c r="M284" s="244"/>
      <c r="N284" s="244"/>
      <c r="O284" s="244"/>
      <c r="P284" s="244"/>
      <c r="Q284" s="244"/>
      <c r="R284" s="244"/>
      <c r="S284" s="244"/>
      <c r="T284" s="244"/>
      <c r="U284" s="244"/>
      <c r="V284" s="244"/>
      <c r="W284" s="244"/>
      <c r="X284" s="244"/>
      <c r="Y284" s="244"/>
      <c r="Z284" s="244"/>
      <c r="AA284" s="244"/>
      <c r="AB284" s="244"/>
      <c r="AC284" s="244"/>
      <c r="AD284" s="244"/>
      <c r="AE284" s="244"/>
      <c r="AF284" s="244"/>
      <c r="AG284" s="244"/>
      <c r="AH284" s="244"/>
      <c r="AI284" s="244"/>
      <c r="AJ284" s="244"/>
      <c r="AK284" s="97"/>
      <c r="AL284" s="97"/>
      <c r="AM284" s="97"/>
      <c r="AN284" s="97"/>
      <c r="AO284" s="97"/>
    </row>
    <row r="285" spans="1:41" s="98" customFormat="1">
      <c r="A285" s="244"/>
      <c r="B285" s="244"/>
      <c r="C285" s="244"/>
      <c r="D285" s="244"/>
      <c r="E285" s="244"/>
      <c r="F285" s="244"/>
      <c r="G285" s="244"/>
      <c r="H285" s="244"/>
      <c r="I285" s="244"/>
      <c r="J285" s="244"/>
      <c r="K285" s="244"/>
      <c r="L285" s="244"/>
      <c r="M285" s="244"/>
      <c r="N285" s="244"/>
      <c r="O285" s="244"/>
      <c r="P285" s="244"/>
      <c r="Q285" s="244"/>
      <c r="R285" s="244"/>
      <c r="S285" s="244"/>
      <c r="T285" s="244"/>
      <c r="U285" s="244"/>
      <c r="V285" s="244"/>
      <c r="W285" s="244"/>
      <c r="X285" s="244"/>
      <c r="Y285" s="244"/>
      <c r="Z285" s="244"/>
      <c r="AA285" s="244"/>
      <c r="AB285" s="244"/>
      <c r="AC285" s="244"/>
      <c r="AD285" s="244"/>
      <c r="AE285" s="244"/>
      <c r="AF285" s="244"/>
      <c r="AG285" s="244"/>
      <c r="AH285" s="244"/>
      <c r="AI285" s="244"/>
      <c r="AJ285" s="244"/>
      <c r="AK285" s="97"/>
      <c r="AL285" s="97"/>
      <c r="AM285" s="97"/>
      <c r="AN285" s="97"/>
      <c r="AO285" s="97"/>
    </row>
    <row r="286" spans="1:41" s="98" customFormat="1">
      <c r="A286" s="244"/>
      <c r="B286" s="244"/>
      <c r="C286" s="244"/>
      <c r="D286" s="244"/>
      <c r="E286" s="244"/>
      <c r="F286" s="244"/>
      <c r="G286" s="244"/>
      <c r="H286" s="244"/>
      <c r="I286" s="244"/>
      <c r="J286" s="244"/>
      <c r="K286" s="244"/>
      <c r="L286" s="244"/>
      <c r="M286" s="244"/>
      <c r="N286" s="244"/>
      <c r="O286" s="244"/>
      <c r="P286" s="244"/>
      <c r="Q286" s="244"/>
      <c r="R286" s="244"/>
      <c r="S286" s="244"/>
      <c r="T286" s="244"/>
      <c r="U286" s="244"/>
      <c r="V286" s="244"/>
      <c r="W286" s="244"/>
      <c r="X286" s="244"/>
      <c r="Y286" s="244"/>
      <c r="Z286" s="244"/>
      <c r="AA286" s="244"/>
      <c r="AB286" s="244"/>
      <c r="AC286" s="244"/>
      <c r="AD286" s="244"/>
      <c r="AE286" s="244"/>
      <c r="AF286" s="244"/>
      <c r="AG286" s="244"/>
      <c r="AH286" s="244"/>
      <c r="AI286" s="244"/>
      <c r="AJ286" s="244"/>
      <c r="AK286" s="97"/>
      <c r="AL286" s="97"/>
      <c r="AM286" s="97"/>
      <c r="AN286" s="97"/>
      <c r="AO286" s="97"/>
    </row>
    <row r="287" spans="1:41" s="98" customFormat="1">
      <c r="A287" s="244"/>
      <c r="B287" s="244"/>
      <c r="C287" s="244"/>
      <c r="D287" s="244"/>
      <c r="E287" s="244"/>
      <c r="F287" s="244"/>
      <c r="G287" s="244"/>
      <c r="H287" s="244"/>
      <c r="I287" s="244"/>
      <c r="J287" s="244"/>
      <c r="K287" s="244"/>
      <c r="L287" s="244"/>
      <c r="M287" s="244"/>
      <c r="N287" s="244"/>
      <c r="O287" s="244"/>
      <c r="P287" s="244"/>
      <c r="Q287" s="244"/>
      <c r="R287" s="244"/>
      <c r="S287" s="244"/>
      <c r="T287" s="244"/>
      <c r="U287" s="244"/>
      <c r="V287" s="244"/>
      <c r="W287" s="244"/>
      <c r="X287" s="244"/>
      <c r="Y287" s="244"/>
      <c r="Z287" s="244"/>
      <c r="AA287" s="244"/>
      <c r="AB287" s="244"/>
      <c r="AC287" s="244"/>
      <c r="AD287" s="244"/>
      <c r="AE287" s="244"/>
      <c r="AF287" s="244"/>
      <c r="AG287" s="244"/>
      <c r="AH287" s="244"/>
      <c r="AI287" s="244"/>
      <c r="AJ287" s="244"/>
      <c r="AK287" s="97"/>
      <c r="AL287" s="97"/>
      <c r="AM287" s="97"/>
      <c r="AN287" s="97"/>
      <c r="AO287" s="97"/>
    </row>
    <row r="288" spans="1:41" s="98" customFormat="1">
      <c r="A288" s="244"/>
      <c r="B288" s="244"/>
      <c r="C288" s="244"/>
      <c r="D288" s="244"/>
      <c r="E288" s="244"/>
      <c r="F288" s="244"/>
      <c r="G288" s="244"/>
      <c r="H288" s="244"/>
      <c r="I288" s="244"/>
      <c r="J288" s="244"/>
      <c r="K288" s="244"/>
      <c r="L288" s="244"/>
      <c r="M288" s="244"/>
      <c r="N288" s="244"/>
      <c r="O288" s="244"/>
      <c r="P288" s="244"/>
      <c r="Q288" s="244"/>
      <c r="R288" s="244"/>
      <c r="S288" s="244"/>
      <c r="T288" s="244"/>
      <c r="U288" s="244"/>
      <c r="V288" s="244"/>
      <c r="W288" s="244"/>
      <c r="X288" s="244"/>
      <c r="Y288" s="244"/>
      <c r="Z288" s="244"/>
      <c r="AA288" s="244"/>
      <c r="AB288" s="244"/>
      <c r="AC288" s="244"/>
      <c r="AD288" s="244"/>
      <c r="AE288" s="244"/>
      <c r="AF288" s="244"/>
      <c r="AG288" s="244"/>
      <c r="AH288" s="244"/>
      <c r="AI288" s="244"/>
      <c r="AJ288" s="244"/>
      <c r="AK288" s="97"/>
      <c r="AL288" s="97"/>
      <c r="AM288" s="97"/>
      <c r="AN288" s="97"/>
      <c r="AO288" s="97"/>
    </row>
    <row r="289" spans="1:41" s="98" customFormat="1">
      <c r="A289" s="244"/>
      <c r="B289" s="244"/>
      <c r="C289" s="244"/>
      <c r="D289" s="244"/>
      <c r="E289" s="244"/>
      <c r="F289" s="244"/>
      <c r="G289" s="244"/>
      <c r="H289" s="244"/>
      <c r="I289" s="244"/>
      <c r="J289" s="244"/>
      <c r="K289" s="244"/>
      <c r="L289" s="244"/>
      <c r="M289" s="244"/>
      <c r="N289" s="244"/>
      <c r="O289" s="244"/>
      <c r="P289" s="244"/>
      <c r="Q289" s="244"/>
      <c r="R289" s="244"/>
      <c r="S289" s="244"/>
      <c r="T289" s="244"/>
      <c r="U289" s="244"/>
      <c r="V289" s="244"/>
      <c r="W289" s="244"/>
      <c r="X289" s="244"/>
      <c r="Y289" s="244"/>
      <c r="Z289" s="244"/>
      <c r="AA289" s="244"/>
      <c r="AB289" s="244"/>
      <c r="AC289" s="244"/>
      <c r="AD289" s="244"/>
      <c r="AE289" s="244"/>
      <c r="AF289" s="244"/>
      <c r="AG289" s="244"/>
      <c r="AH289" s="244"/>
      <c r="AI289" s="244"/>
      <c r="AJ289" s="244"/>
      <c r="AK289" s="97"/>
      <c r="AL289" s="97"/>
      <c r="AM289" s="97"/>
      <c r="AN289" s="97"/>
      <c r="AO289" s="97"/>
    </row>
    <row r="290" spans="1:41" s="98" customFormat="1">
      <c r="A290" s="244"/>
      <c r="B290" s="244"/>
      <c r="C290" s="244"/>
      <c r="D290" s="244"/>
      <c r="E290" s="244"/>
      <c r="F290" s="244"/>
      <c r="G290" s="244"/>
      <c r="H290" s="244"/>
      <c r="I290" s="244"/>
      <c r="J290" s="244"/>
      <c r="K290" s="244"/>
      <c r="L290" s="244"/>
      <c r="M290" s="244"/>
      <c r="N290" s="244"/>
      <c r="O290" s="244"/>
      <c r="P290" s="244"/>
      <c r="Q290" s="244"/>
      <c r="R290" s="244"/>
      <c r="S290" s="244"/>
      <c r="T290" s="244"/>
      <c r="U290" s="244"/>
      <c r="V290" s="244"/>
      <c r="W290" s="244"/>
      <c r="X290" s="244"/>
      <c r="Y290" s="244"/>
      <c r="Z290" s="244"/>
      <c r="AA290" s="244"/>
      <c r="AB290" s="244"/>
      <c r="AC290" s="244"/>
      <c r="AD290" s="244"/>
      <c r="AE290" s="244"/>
      <c r="AF290" s="244"/>
      <c r="AG290" s="244"/>
      <c r="AH290" s="244"/>
      <c r="AI290" s="244"/>
      <c r="AJ290" s="244"/>
      <c r="AK290" s="97"/>
      <c r="AL290" s="97"/>
      <c r="AM290" s="97"/>
      <c r="AN290" s="97"/>
      <c r="AO290" s="97"/>
    </row>
    <row r="291" spans="1:41" s="98" customFormat="1">
      <c r="A291" s="244"/>
      <c r="B291" s="244"/>
      <c r="C291" s="244"/>
      <c r="D291" s="244"/>
      <c r="E291" s="244"/>
      <c r="F291" s="244"/>
      <c r="G291" s="244"/>
      <c r="H291" s="244"/>
      <c r="I291" s="244"/>
      <c r="J291" s="244"/>
      <c r="K291" s="244"/>
      <c r="L291" s="244"/>
      <c r="M291" s="244"/>
      <c r="N291" s="244"/>
      <c r="O291" s="244"/>
      <c r="P291" s="244"/>
      <c r="Q291" s="244"/>
      <c r="R291" s="244"/>
      <c r="S291" s="244"/>
      <c r="T291" s="244"/>
      <c r="U291" s="244"/>
      <c r="V291" s="244"/>
      <c r="W291" s="244"/>
      <c r="X291" s="244"/>
      <c r="Y291" s="244"/>
      <c r="Z291" s="244"/>
      <c r="AA291" s="244"/>
      <c r="AB291" s="244"/>
      <c r="AC291" s="244"/>
      <c r="AD291" s="244"/>
      <c r="AE291" s="244"/>
      <c r="AF291" s="244"/>
      <c r="AG291" s="244"/>
      <c r="AH291" s="244"/>
      <c r="AI291" s="244"/>
      <c r="AJ291" s="244"/>
      <c r="AK291" s="97"/>
      <c r="AL291" s="97"/>
      <c r="AM291" s="97"/>
      <c r="AN291" s="97"/>
      <c r="AO291" s="97"/>
    </row>
    <row r="292" spans="1:41" s="98" customFormat="1">
      <c r="A292" s="244"/>
      <c r="B292" s="244"/>
      <c r="C292" s="244"/>
      <c r="D292" s="244"/>
      <c r="E292" s="244"/>
      <c r="F292" s="244"/>
      <c r="G292" s="244"/>
      <c r="H292" s="244"/>
      <c r="I292" s="244"/>
      <c r="J292" s="244"/>
      <c r="K292" s="244"/>
      <c r="L292" s="244"/>
      <c r="M292" s="244"/>
      <c r="N292" s="244"/>
      <c r="O292" s="244"/>
      <c r="P292" s="244"/>
      <c r="Q292" s="244"/>
      <c r="R292" s="244"/>
      <c r="S292" s="244"/>
      <c r="T292" s="244"/>
      <c r="U292" s="244"/>
      <c r="V292" s="244"/>
      <c r="W292" s="244"/>
      <c r="X292" s="244"/>
      <c r="Y292" s="244"/>
      <c r="Z292" s="244"/>
      <c r="AA292" s="244"/>
      <c r="AB292" s="244"/>
      <c r="AC292" s="244"/>
      <c r="AD292" s="244"/>
      <c r="AE292" s="244"/>
      <c r="AF292" s="244"/>
      <c r="AG292" s="244"/>
      <c r="AH292" s="244"/>
      <c r="AI292" s="244"/>
      <c r="AJ292" s="244"/>
      <c r="AK292" s="97"/>
      <c r="AL292" s="97"/>
      <c r="AM292" s="97"/>
      <c r="AN292" s="97"/>
      <c r="AO292" s="97"/>
    </row>
    <row r="293" spans="1:41" s="98" customFormat="1">
      <c r="A293" s="244"/>
      <c r="B293" s="244"/>
      <c r="C293" s="244"/>
      <c r="D293" s="244"/>
      <c r="E293" s="244"/>
      <c r="F293" s="244"/>
      <c r="G293" s="244"/>
      <c r="H293" s="244"/>
      <c r="I293" s="244"/>
      <c r="J293" s="244"/>
      <c r="K293" s="244"/>
      <c r="L293" s="244"/>
      <c r="M293" s="244"/>
      <c r="N293" s="244"/>
      <c r="O293" s="244"/>
      <c r="P293" s="244"/>
      <c r="Q293" s="244"/>
      <c r="R293" s="244"/>
      <c r="S293" s="244"/>
      <c r="T293" s="244"/>
      <c r="U293" s="244"/>
      <c r="V293" s="244"/>
      <c r="W293" s="244"/>
      <c r="X293" s="244"/>
      <c r="Y293" s="244"/>
      <c r="Z293" s="244"/>
      <c r="AA293" s="244"/>
      <c r="AB293" s="244"/>
      <c r="AC293" s="244"/>
      <c r="AD293" s="244"/>
      <c r="AE293" s="244"/>
      <c r="AF293" s="244"/>
      <c r="AG293" s="244"/>
      <c r="AH293" s="244"/>
      <c r="AI293" s="244"/>
      <c r="AJ293" s="244"/>
      <c r="AK293" s="97"/>
      <c r="AL293" s="97"/>
      <c r="AM293" s="97"/>
      <c r="AN293" s="97"/>
      <c r="AO293" s="97"/>
    </row>
    <row r="294" spans="1:41" s="98" customFormat="1">
      <c r="A294" s="244"/>
      <c r="B294" s="244"/>
      <c r="C294" s="244"/>
      <c r="D294" s="244"/>
      <c r="E294" s="244"/>
      <c r="F294" s="244"/>
      <c r="G294" s="244"/>
      <c r="H294" s="244"/>
      <c r="I294" s="244"/>
      <c r="J294" s="244"/>
      <c r="K294" s="244"/>
      <c r="L294" s="244"/>
      <c r="M294" s="244"/>
      <c r="N294" s="244"/>
      <c r="O294" s="244"/>
      <c r="P294" s="244"/>
      <c r="Q294" s="244"/>
      <c r="R294" s="244"/>
      <c r="S294" s="244"/>
      <c r="T294" s="244"/>
      <c r="U294" s="244"/>
      <c r="V294" s="244"/>
      <c r="W294" s="244"/>
      <c r="X294" s="244"/>
      <c r="Y294" s="244"/>
      <c r="Z294" s="244"/>
      <c r="AA294" s="244"/>
      <c r="AB294" s="244"/>
      <c r="AC294" s="244"/>
      <c r="AD294" s="244"/>
      <c r="AE294" s="244"/>
      <c r="AF294" s="244"/>
      <c r="AG294" s="244"/>
      <c r="AH294" s="244"/>
      <c r="AI294" s="244"/>
      <c r="AJ294" s="244"/>
      <c r="AK294" s="97"/>
      <c r="AL294" s="97"/>
      <c r="AM294" s="97"/>
      <c r="AN294" s="97"/>
      <c r="AO294" s="97"/>
    </row>
    <row r="295" spans="1:41" s="98" customFormat="1">
      <c r="A295" s="244"/>
      <c r="B295" s="244"/>
      <c r="C295" s="244"/>
      <c r="D295" s="244"/>
      <c r="E295" s="244"/>
      <c r="F295" s="244"/>
      <c r="G295" s="244"/>
      <c r="H295" s="244"/>
      <c r="I295" s="244"/>
      <c r="J295" s="244"/>
      <c r="K295" s="244"/>
      <c r="L295" s="244"/>
      <c r="M295" s="244"/>
      <c r="N295" s="244"/>
      <c r="O295" s="244"/>
      <c r="P295" s="244"/>
      <c r="Q295" s="244"/>
      <c r="R295" s="244"/>
      <c r="S295" s="244"/>
      <c r="T295" s="244"/>
      <c r="U295" s="244"/>
      <c r="V295" s="244"/>
      <c r="W295" s="244"/>
      <c r="X295" s="244"/>
      <c r="Y295" s="244"/>
      <c r="Z295" s="244"/>
      <c r="AA295" s="244"/>
      <c r="AB295" s="244"/>
      <c r="AC295" s="244"/>
      <c r="AD295" s="244"/>
      <c r="AE295" s="244"/>
      <c r="AF295" s="244"/>
      <c r="AG295" s="244"/>
      <c r="AH295" s="244"/>
      <c r="AI295" s="244"/>
      <c r="AJ295" s="244"/>
      <c r="AK295" s="97"/>
      <c r="AL295" s="97"/>
      <c r="AM295" s="97"/>
      <c r="AN295" s="97"/>
      <c r="AO295" s="97"/>
    </row>
    <row r="296" spans="1:41" s="98" customFormat="1">
      <c r="A296" s="244"/>
      <c r="B296" s="244"/>
      <c r="C296" s="244"/>
      <c r="D296" s="244"/>
      <c r="E296" s="244"/>
      <c r="F296" s="244"/>
      <c r="G296" s="244"/>
      <c r="H296" s="244"/>
      <c r="I296" s="244"/>
      <c r="J296" s="244"/>
      <c r="K296" s="244"/>
      <c r="L296" s="244"/>
      <c r="M296" s="244"/>
      <c r="N296" s="244"/>
      <c r="O296" s="244"/>
      <c r="P296" s="244"/>
      <c r="Q296" s="244"/>
      <c r="R296" s="244"/>
      <c r="S296" s="244"/>
      <c r="T296" s="244"/>
      <c r="U296" s="244"/>
      <c r="V296" s="244"/>
      <c r="W296" s="244"/>
      <c r="X296" s="244"/>
      <c r="Y296" s="244"/>
      <c r="Z296" s="244"/>
      <c r="AA296" s="244"/>
      <c r="AB296" s="244"/>
      <c r="AC296" s="244"/>
      <c r="AD296" s="244"/>
      <c r="AE296" s="244"/>
      <c r="AF296" s="244"/>
      <c r="AG296" s="244"/>
      <c r="AH296" s="244"/>
      <c r="AI296" s="244"/>
      <c r="AJ296" s="244"/>
      <c r="AK296" s="97"/>
      <c r="AL296" s="97"/>
      <c r="AM296" s="97"/>
      <c r="AN296" s="97"/>
      <c r="AO296" s="97"/>
    </row>
    <row r="297" spans="1:41" s="98" customFormat="1">
      <c r="A297" s="244"/>
      <c r="B297" s="244"/>
      <c r="C297" s="244"/>
      <c r="D297" s="244"/>
      <c r="E297" s="244"/>
      <c r="F297" s="244"/>
      <c r="G297" s="244"/>
      <c r="H297" s="244"/>
      <c r="I297" s="244"/>
      <c r="J297" s="244"/>
      <c r="K297" s="244"/>
      <c r="L297" s="244"/>
      <c r="M297" s="244"/>
      <c r="N297" s="244"/>
      <c r="O297" s="244"/>
      <c r="P297" s="244"/>
      <c r="Q297" s="244"/>
      <c r="R297" s="244"/>
      <c r="S297" s="244"/>
      <c r="T297" s="244"/>
      <c r="U297" s="244"/>
      <c r="V297" s="244"/>
      <c r="W297" s="244"/>
      <c r="X297" s="244"/>
      <c r="Y297" s="244"/>
      <c r="Z297" s="244"/>
      <c r="AA297" s="244"/>
      <c r="AB297" s="244"/>
      <c r="AC297" s="244"/>
      <c r="AD297" s="244"/>
      <c r="AE297" s="244"/>
      <c r="AF297" s="244"/>
      <c r="AG297" s="244"/>
      <c r="AH297" s="244"/>
      <c r="AI297" s="244"/>
      <c r="AJ297" s="244"/>
      <c r="AK297" s="97"/>
      <c r="AL297" s="97"/>
      <c r="AM297" s="97"/>
      <c r="AN297" s="97"/>
      <c r="AO297" s="97"/>
    </row>
    <row r="298" spans="1:41" s="98" customFormat="1">
      <c r="A298" s="244"/>
      <c r="B298" s="244"/>
      <c r="C298" s="244"/>
      <c r="D298" s="244"/>
      <c r="E298" s="244"/>
      <c r="F298" s="244"/>
      <c r="G298" s="244"/>
      <c r="H298" s="244"/>
      <c r="I298" s="244"/>
      <c r="J298" s="244"/>
      <c r="K298" s="244"/>
      <c r="L298" s="244"/>
      <c r="M298" s="244"/>
      <c r="N298" s="244"/>
      <c r="O298" s="244"/>
      <c r="P298" s="244"/>
      <c r="Q298" s="244"/>
      <c r="R298" s="244"/>
      <c r="S298" s="244"/>
      <c r="T298" s="244"/>
      <c r="U298" s="244"/>
      <c r="V298" s="244"/>
      <c r="W298" s="244"/>
      <c r="X298" s="244"/>
      <c r="Y298" s="244"/>
      <c r="Z298" s="244"/>
      <c r="AA298" s="244"/>
      <c r="AB298" s="244"/>
      <c r="AC298" s="244"/>
      <c r="AD298" s="244"/>
      <c r="AE298" s="244"/>
      <c r="AF298" s="244"/>
      <c r="AG298" s="244"/>
      <c r="AH298" s="244"/>
      <c r="AI298" s="244"/>
      <c r="AJ298" s="244"/>
      <c r="AK298" s="97"/>
      <c r="AL298" s="97"/>
      <c r="AM298" s="97"/>
      <c r="AN298" s="97"/>
      <c r="AO298" s="97"/>
    </row>
    <row r="299" spans="1:41" s="98" customFormat="1">
      <c r="A299" s="244"/>
      <c r="B299" s="244"/>
      <c r="C299" s="244"/>
      <c r="D299" s="244"/>
      <c r="E299" s="244"/>
      <c r="F299" s="244"/>
      <c r="G299" s="244"/>
      <c r="H299" s="244"/>
      <c r="I299" s="244"/>
      <c r="J299" s="244"/>
      <c r="K299" s="244"/>
      <c r="L299" s="244"/>
      <c r="M299" s="244"/>
      <c r="N299" s="244"/>
      <c r="O299" s="244"/>
      <c r="P299" s="244"/>
      <c r="Q299" s="244"/>
      <c r="R299" s="244"/>
      <c r="S299" s="244"/>
      <c r="T299" s="244"/>
      <c r="U299" s="244"/>
      <c r="V299" s="244"/>
      <c r="W299" s="244"/>
      <c r="X299" s="244"/>
      <c r="Y299" s="244"/>
      <c r="Z299" s="244"/>
      <c r="AA299" s="244"/>
      <c r="AB299" s="244"/>
      <c r="AC299" s="244"/>
      <c r="AD299" s="244"/>
      <c r="AE299" s="244"/>
      <c r="AF299" s="244"/>
      <c r="AG299" s="244"/>
      <c r="AH299" s="244"/>
      <c r="AI299" s="244"/>
      <c r="AJ299" s="244"/>
      <c r="AK299" s="97"/>
      <c r="AL299" s="97"/>
      <c r="AM299" s="97"/>
      <c r="AN299" s="97"/>
      <c r="AO299" s="97"/>
    </row>
    <row r="300" spans="1:41" s="98" customFormat="1">
      <c r="A300" s="244"/>
      <c r="B300" s="244"/>
      <c r="C300" s="244"/>
      <c r="D300" s="244"/>
      <c r="E300" s="244"/>
      <c r="F300" s="244"/>
      <c r="G300" s="244"/>
      <c r="H300" s="244"/>
      <c r="I300" s="244"/>
      <c r="J300" s="244"/>
      <c r="K300" s="244"/>
      <c r="L300" s="244"/>
      <c r="M300" s="244"/>
      <c r="N300" s="244"/>
      <c r="O300" s="244"/>
      <c r="P300" s="244"/>
      <c r="Q300" s="244"/>
      <c r="R300" s="244"/>
      <c r="S300" s="244"/>
      <c r="T300" s="244"/>
      <c r="U300" s="244"/>
      <c r="V300" s="244"/>
      <c r="W300" s="244"/>
      <c r="X300" s="244"/>
      <c r="Y300" s="244"/>
      <c r="Z300" s="244"/>
      <c r="AA300" s="244"/>
      <c r="AB300" s="244"/>
      <c r="AC300" s="244"/>
      <c r="AD300" s="244"/>
      <c r="AE300" s="244"/>
      <c r="AF300" s="244"/>
      <c r="AG300" s="244"/>
      <c r="AH300" s="244"/>
      <c r="AI300" s="244"/>
      <c r="AJ300" s="244"/>
      <c r="AK300" s="97"/>
      <c r="AL300" s="97"/>
      <c r="AM300" s="97"/>
      <c r="AN300" s="97"/>
      <c r="AO300" s="97"/>
    </row>
    <row r="301" spans="1:41" s="98" customFormat="1">
      <c r="A301" s="244"/>
      <c r="B301" s="244"/>
      <c r="C301" s="244"/>
      <c r="D301" s="244"/>
      <c r="E301" s="244"/>
      <c r="F301" s="244"/>
      <c r="G301" s="244"/>
      <c r="H301" s="244"/>
      <c r="I301" s="244"/>
      <c r="J301" s="244"/>
      <c r="K301" s="244"/>
      <c r="L301" s="244"/>
      <c r="M301" s="244"/>
      <c r="N301" s="244"/>
      <c r="O301" s="244"/>
      <c r="P301" s="244"/>
      <c r="Q301" s="244"/>
      <c r="R301" s="244"/>
      <c r="S301" s="244"/>
      <c r="T301" s="244"/>
      <c r="U301" s="244"/>
      <c r="V301" s="244"/>
      <c r="W301" s="244"/>
      <c r="X301" s="244"/>
      <c r="Y301" s="244"/>
      <c r="Z301" s="244"/>
      <c r="AA301" s="244"/>
      <c r="AB301" s="244"/>
      <c r="AC301" s="244"/>
      <c r="AD301" s="244"/>
      <c r="AE301" s="244"/>
      <c r="AF301" s="244"/>
      <c r="AG301" s="244"/>
      <c r="AH301" s="244"/>
      <c r="AI301" s="244"/>
      <c r="AJ301" s="244"/>
      <c r="AK301" s="97"/>
      <c r="AL301" s="97"/>
      <c r="AM301" s="97"/>
      <c r="AN301" s="97"/>
      <c r="AO301" s="97"/>
    </row>
    <row r="302" spans="1:41" s="98" customFormat="1">
      <c r="A302" s="244"/>
      <c r="B302" s="244"/>
      <c r="C302" s="244"/>
      <c r="D302" s="244"/>
      <c r="E302" s="244"/>
      <c r="F302" s="244"/>
      <c r="G302" s="244"/>
      <c r="H302" s="244"/>
      <c r="I302" s="244"/>
      <c r="J302" s="244"/>
      <c r="K302" s="244"/>
      <c r="L302" s="244"/>
      <c r="M302" s="244"/>
      <c r="N302" s="244"/>
      <c r="O302" s="244"/>
      <c r="P302" s="244"/>
      <c r="Q302" s="244"/>
      <c r="R302" s="244"/>
      <c r="S302" s="244"/>
      <c r="T302" s="244"/>
      <c r="U302" s="244"/>
      <c r="V302" s="244"/>
      <c r="W302" s="244"/>
      <c r="X302" s="244"/>
      <c r="Y302" s="244"/>
      <c r="Z302" s="244"/>
      <c r="AA302" s="244"/>
      <c r="AB302" s="244"/>
      <c r="AC302" s="244"/>
      <c r="AD302" s="244"/>
      <c r="AE302" s="244"/>
      <c r="AF302" s="244"/>
      <c r="AG302" s="244"/>
      <c r="AH302" s="244"/>
      <c r="AI302" s="244"/>
      <c r="AJ302" s="244"/>
      <c r="AK302" s="97"/>
      <c r="AL302" s="97"/>
      <c r="AM302" s="97"/>
      <c r="AN302" s="97"/>
      <c r="AO302" s="97"/>
    </row>
    <row r="303" spans="1:41" s="98" customFormat="1">
      <c r="A303" s="244"/>
      <c r="B303" s="244"/>
      <c r="C303" s="244"/>
      <c r="D303" s="244"/>
      <c r="E303" s="244"/>
      <c r="F303" s="244"/>
      <c r="G303" s="244"/>
      <c r="H303" s="244"/>
      <c r="I303" s="244"/>
      <c r="J303" s="244"/>
      <c r="K303" s="244"/>
      <c r="L303" s="244"/>
      <c r="M303" s="244"/>
      <c r="N303" s="244"/>
      <c r="O303" s="244"/>
      <c r="P303" s="244"/>
      <c r="Q303" s="244"/>
      <c r="R303" s="244"/>
      <c r="S303" s="244"/>
      <c r="T303" s="244"/>
      <c r="U303" s="244"/>
      <c r="V303" s="244"/>
      <c r="W303" s="244"/>
      <c r="X303" s="244"/>
      <c r="Y303" s="244"/>
      <c r="Z303" s="244"/>
      <c r="AA303" s="244"/>
      <c r="AB303" s="244"/>
      <c r="AC303" s="244"/>
      <c r="AD303" s="244"/>
      <c r="AE303" s="244"/>
      <c r="AF303" s="244"/>
      <c r="AG303" s="244"/>
      <c r="AH303" s="244"/>
      <c r="AI303" s="244"/>
      <c r="AJ303" s="244"/>
      <c r="AK303" s="97"/>
      <c r="AL303" s="97"/>
      <c r="AM303" s="97"/>
      <c r="AN303" s="97"/>
      <c r="AO303" s="97"/>
    </row>
    <row r="304" spans="1:41" s="98" customFormat="1">
      <c r="A304" s="244"/>
      <c r="B304" s="244"/>
      <c r="C304" s="244"/>
      <c r="D304" s="244"/>
      <c r="E304" s="244"/>
      <c r="F304" s="244"/>
      <c r="G304" s="244"/>
      <c r="H304" s="244"/>
      <c r="I304" s="244"/>
      <c r="J304" s="244"/>
      <c r="K304" s="244"/>
      <c r="L304" s="244"/>
      <c r="M304" s="244"/>
      <c r="N304" s="244"/>
      <c r="O304" s="244"/>
      <c r="P304" s="244"/>
      <c r="Q304" s="244"/>
      <c r="R304" s="244"/>
      <c r="S304" s="244"/>
      <c r="T304" s="244"/>
      <c r="U304" s="244"/>
      <c r="V304" s="244"/>
      <c r="W304" s="244"/>
      <c r="X304" s="244"/>
      <c r="Y304" s="244"/>
      <c r="Z304" s="244"/>
      <c r="AA304" s="244"/>
      <c r="AB304" s="244"/>
      <c r="AC304" s="244"/>
      <c r="AD304" s="244"/>
      <c r="AE304" s="244"/>
      <c r="AF304" s="244"/>
      <c r="AG304" s="244"/>
      <c r="AH304" s="244"/>
      <c r="AI304" s="244"/>
      <c r="AJ304" s="244"/>
      <c r="AK304" s="97"/>
      <c r="AL304" s="97"/>
      <c r="AM304" s="97"/>
      <c r="AN304" s="97"/>
      <c r="AO304" s="97"/>
    </row>
    <row r="305" spans="1:41" s="98" customFormat="1">
      <c r="A305" s="244"/>
      <c r="B305" s="244"/>
      <c r="C305" s="244"/>
      <c r="D305" s="244"/>
      <c r="E305" s="244"/>
      <c r="F305" s="244"/>
      <c r="G305" s="244"/>
      <c r="H305" s="244"/>
      <c r="I305" s="244"/>
      <c r="J305" s="244"/>
      <c r="K305" s="244"/>
      <c r="L305" s="244"/>
      <c r="M305" s="244"/>
      <c r="N305" s="244"/>
      <c r="O305" s="244"/>
      <c r="P305" s="244"/>
      <c r="Q305" s="244"/>
      <c r="R305" s="244"/>
      <c r="S305" s="244"/>
      <c r="T305" s="244"/>
      <c r="U305" s="244"/>
      <c r="V305" s="244"/>
      <c r="W305" s="244"/>
      <c r="X305" s="244"/>
      <c r="Y305" s="244"/>
      <c r="Z305" s="244"/>
      <c r="AA305" s="244"/>
      <c r="AB305" s="244"/>
      <c r="AC305" s="244"/>
      <c r="AD305" s="244"/>
      <c r="AE305" s="244"/>
      <c r="AF305" s="244"/>
      <c r="AG305" s="244"/>
      <c r="AH305" s="244"/>
      <c r="AI305" s="244"/>
      <c r="AJ305" s="244"/>
      <c r="AK305" s="97"/>
      <c r="AL305" s="97"/>
      <c r="AM305" s="97"/>
      <c r="AN305" s="97"/>
      <c r="AO305" s="97"/>
    </row>
    <row r="306" spans="1:41" s="98" customFormat="1">
      <c r="A306" s="244"/>
      <c r="B306" s="244"/>
      <c r="C306" s="244"/>
      <c r="D306" s="244"/>
      <c r="E306" s="244"/>
      <c r="F306" s="244"/>
      <c r="G306" s="244"/>
      <c r="H306" s="244"/>
      <c r="I306" s="244"/>
      <c r="J306" s="244"/>
      <c r="K306" s="244"/>
      <c r="L306" s="244"/>
      <c r="M306" s="244"/>
      <c r="N306" s="244"/>
      <c r="O306" s="244"/>
      <c r="P306" s="244"/>
      <c r="Q306" s="244"/>
      <c r="R306" s="244"/>
      <c r="S306" s="244"/>
      <c r="T306" s="244"/>
      <c r="U306" s="244"/>
      <c r="V306" s="244"/>
      <c r="W306" s="244"/>
      <c r="X306" s="244"/>
      <c r="Y306" s="244"/>
      <c r="Z306" s="244"/>
      <c r="AA306" s="244"/>
      <c r="AB306" s="244"/>
      <c r="AC306" s="244"/>
      <c r="AD306" s="244"/>
      <c r="AE306" s="244"/>
      <c r="AF306" s="244"/>
      <c r="AG306" s="244"/>
      <c r="AH306" s="244"/>
      <c r="AI306" s="244"/>
      <c r="AJ306" s="244"/>
      <c r="AK306" s="97"/>
      <c r="AL306" s="97"/>
      <c r="AM306" s="97"/>
      <c r="AN306" s="97"/>
      <c r="AO306" s="97"/>
    </row>
    <row r="307" spans="1:41" s="98" customFormat="1">
      <c r="A307" s="244"/>
      <c r="B307" s="244"/>
      <c r="C307" s="244"/>
      <c r="D307" s="244"/>
      <c r="E307" s="244"/>
      <c r="F307" s="244"/>
      <c r="G307" s="244"/>
      <c r="H307" s="244"/>
      <c r="I307" s="244"/>
      <c r="J307" s="244"/>
      <c r="K307" s="244"/>
      <c r="L307" s="244"/>
      <c r="M307" s="244"/>
      <c r="N307" s="244"/>
      <c r="O307" s="244"/>
      <c r="P307" s="244"/>
      <c r="Q307" s="244"/>
      <c r="R307" s="244"/>
      <c r="S307" s="244"/>
      <c r="T307" s="244"/>
      <c r="U307" s="244"/>
      <c r="V307" s="244"/>
      <c r="W307" s="244"/>
      <c r="X307" s="244"/>
      <c r="Y307" s="244"/>
      <c r="Z307" s="244"/>
      <c r="AA307" s="244"/>
      <c r="AB307" s="244"/>
      <c r="AC307" s="244"/>
      <c r="AD307" s="244"/>
      <c r="AE307" s="244"/>
      <c r="AF307" s="244"/>
      <c r="AG307" s="244"/>
      <c r="AH307" s="244"/>
      <c r="AI307" s="244"/>
      <c r="AJ307" s="244"/>
      <c r="AK307" s="97"/>
      <c r="AL307" s="97"/>
      <c r="AM307" s="97"/>
      <c r="AN307" s="97"/>
      <c r="AO307" s="97"/>
    </row>
    <row r="308" spans="1:41" s="98" customFormat="1">
      <c r="A308" s="244"/>
      <c r="B308" s="244"/>
      <c r="C308" s="244"/>
      <c r="D308" s="244"/>
      <c r="E308" s="244"/>
      <c r="F308" s="244"/>
      <c r="G308" s="244"/>
      <c r="H308" s="244"/>
      <c r="I308" s="244"/>
      <c r="J308" s="244"/>
      <c r="K308" s="244"/>
      <c r="L308" s="244"/>
      <c r="M308" s="244"/>
      <c r="N308" s="244"/>
      <c r="O308" s="244"/>
      <c r="P308" s="244"/>
      <c r="Q308" s="244"/>
      <c r="R308" s="244"/>
      <c r="S308" s="244"/>
      <c r="T308" s="244"/>
      <c r="U308" s="244"/>
      <c r="V308" s="244"/>
      <c r="W308" s="244"/>
      <c r="X308" s="244"/>
      <c r="Y308" s="244"/>
      <c r="Z308" s="244"/>
      <c r="AA308" s="244"/>
      <c r="AB308" s="244"/>
      <c r="AC308" s="244"/>
      <c r="AD308" s="244"/>
      <c r="AE308" s="244"/>
      <c r="AF308" s="244"/>
      <c r="AG308" s="244"/>
      <c r="AH308" s="244"/>
      <c r="AI308" s="244"/>
      <c r="AJ308" s="244"/>
      <c r="AK308" s="97"/>
      <c r="AL308" s="97"/>
      <c r="AM308" s="97"/>
      <c r="AN308" s="97"/>
      <c r="AO308" s="97"/>
    </row>
    <row r="309" spans="1:41" s="98" customFormat="1">
      <c r="A309" s="244"/>
      <c r="B309" s="244"/>
      <c r="C309" s="244"/>
      <c r="D309" s="244"/>
      <c r="E309" s="244"/>
      <c r="F309" s="244"/>
      <c r="G309" s="244"/>
      <c r="H309" s="244"/>
      <c r="I309" s="244"/>
      <c r="J309" s="244"/>
      <c r="K309" s="244"/>
      <c r="L309" s="244"/>
      <c r="M309" s="244"/>
      <c r="N309" s="244"/>
      <c r="O309" s="244"/>
      <c r="P309" s="244"/>
      <c r="Q309" s="244"/>
      <c r="R309" s="244"/>
      <c r="S309" s="244"/>
      <c r="T309" s="244"/>
      <c r="U309" s="244"/>
      <c r="V309" s="244"/>
      <c r="W309" s="244"/>
      <c r="X309" s="244"/>
      <c r="Y309" s="244"/>
      <c r="Z309" s="244"/>
      <c r="AA309" s="244"/>
      <c r="AB309" s="244"/>
      <c r="AC309" s="244"/>
      <c r="AD309" s="244"/>
      <c r="AE309" s="244"/>
      <c r="AF309" s="244"/>
      <c r="AG309" s="244"/>
      <c r="AH309" s="244"/>
      <c r="AI309" s="244"/>
      <c r="AJ309" s="244"/>
      <c r="AK309" s="97"/>
      <c r="AL309" s="97"/>
      <c r="AM309" s="97"/>
      <c r="AN309" s="97"/>
      <c r="AO309" s="97"/>
    </row>
    <row r="310" spans="1:41" s="98" customFormat="1">
      <c r="A310" s="244"/>
      <c r="B310" s="244"/>
      <c r="C310" s="244"/>
      <c r="D310" s="244"/>
      <c r="E310" s="244"/>
      <c r="F310" s="244"/>
      <c r="G310" s="244"/>
      <c r="H310" s="244"/>
      <c r="I310" s="244"/>
      <c r="J310" s="244"/>
      <c r="K310" s="244"/>
      <c r="L310" s="244"/>
      <c r="M310" s="244"/>
      <c r="N310" s="244"/>
      <c r="O310" s="244"/>
      <c r="P310" s="244"/>
      <c r="Q310" s="244"/>
      <c r="R310" s="244"/>
      <c r="S310" s="244"/>
      <c r="T310" s="244"/>
      <c r="U310" s="244"/>
      <c r="V310" s="244"/>
      <c r="W310" s="244"/>
      <c r="X310" s="244"/>
      <c r="Y310" s="244"/>
      <c r="Z310" s="244"/>
      <c r="AA310" s="244"/>
      <c r="AB310" s="244"/>
      <c r="AC310" s="244"/>
      <c r="AD310" s="244"/>
      <c r="AE310" s="244"/>
      <c r="AF310" s="244"/>
      <c r="AG310" s="244"/>
      <c r="AH310" s="244"/>
      <c r="AI310" s="244"/>
      <c r="AJ310" s="244"/>
      <c r="AK310" s="97"/>
      <c r="AL310" s="97"/>
      <c r="AM310" s="97"/>
      <c r="AN310" s="97"/>
      <c r="AO310" s="97"/>
    </row>
    <row r="311" spans="1:41" s="98" customFormat="1">
      <c r="A311" s="244"/>
      <c r="B311" s="244"/>
      <c r="C311" s="244"/>
      <c r="D311" s="244"/>
      <c r="E311" s="244"/>
      <c r="F311" s="244"/>
      <c r="G311" s="244"/>
      <c r="H311" s="244"/>
      <c r="I311" s="244"/>
      <c r="J311" s="244"/>
      <c r="K311" s="244"/>
      <c r="L311" s="244"/>
      <c r="M311" s="244"/>
      <c r="N311" s="244"/>
      <c r="O311" s="244"/>
      <c r="P311" s="244"/>
      <c r="Q311" s="244"/>
      <c r="R311" s="244"/>
      <c r="S311" s="244"/>
      <c r="T311" s="244"/>
      <c r="U311" s="244"/>
      <c r="V311" s="244"/>
      <c r="W311" s="244"/>
      <c r="X311" s="244"/>
      <c r="Y311" s="244"/>
      <c r="Z311" s="244"/>
      <c r="AA311" s="244"/>
      <c r="AB311" s="244"/>
      <c r="AC311" s="244"/>
      <c r="AD311" s="244"/>
      <c r="AE311" s="244"/>
      <c r="AF311" s="244"/>
      <c r="AG311" s="244"/>
      <c r="AH311" s="244"/>
      <c r="AI311" s="244"/>
      <c r="AJ311" s="244"/>
      <c r="AK311" s="97"/>
      <c r="AL311" s="97"/>
      <c r="AM311" s="97"/>
      <c r="AN311" s="97"/>
      <c r="AO311" s="97"/>
    </row>
    <row r="312" spans="1:41" s="98" customFormat="1">
      <c r="A312" s="244"/>
      <c r="B312" s="244"/>
      <c r="C312" s="244"/>
      <c r="D312" s="244"/>
      <c r="E312" s="244"/>
      <c r="F312" s="244"/>
      <c r="G312" s="244"/>
      <c r="H312" s="244"/>
      <c r="I312" s="244"/>
      <c r="J312" s="244"/>
      <c r="K312" s="244"/>
      <c r="L312" s="244"/>
      <c r="M312" s="244"/>
      <c r="N312" s="244"/>
      <c r="O312" s="244"/>
      <c r="P312" s="244"/>
      <c r="Q312" s="244"/>
      <c r="R312" s="244"/>
      <c r="S312" s="244"/>
      <c r="T312" s="244"/>
      <c r="U312" s="244"/>
      <c r="V312" s="244"/>
      <c r="W312" s="244"/>
      <c r="X312" s="244"/>
      <c r="Y312" s="244"/>
      <c r="Z312" s="244"/>
      <c r="AA312" s="244"/>
      <c r="AB312" s="244"/>
      <c r="AC312" s="244"/>
      <c r="AD312" s="244"/>
      <c r="AE312" s="244"/>
      <c r="AF312" s="244"/>
      <c r="AG312" s="244"/>
      <c r="AH312" s="244"/>
      <c r="AI312" s="244"/>
      <c r="AJ312" s="244"/>
      <c r="AK312" s="97"/>
      <c r="AL312" s="97"/>
      <c r="AM312" s="97"/>
      <c r="AN312" s="97"/>
      <c r="AO312" s="97"/>
    </row>
    <row r="313" spans="1:41" s="98" customFormat="1">
      <c r="A313" s="244"/>
      <c r="B313" s="244"/>
      <c r="C313" s="244"/>
      <c r="D313" s="244"/>
      <c r="E313" s="244"/>
      <c r="F313" s="244"/>
      <c r="G313" s="244"/>
      <c r="H313" s="244"/>
      <c r="I313" s="244"/>
      <c r="J313" s="244"/>
      <c r="K313" s="244"/>
      <c r="L313" s="244"/>
      <c r="M313" s="244"/>
      <c r="N313" s="244"/>
      <c r="O313" s="244"/>
      <c r="P313" s="244"/>
      <c r="Q313" s="244"/>
      <c r="R313" s="244"/>
      <c r="S313" s="244"/>
      <c r="T313" s="244"/>
      <c r="U313" s="244"/>
      <c r="V313" s="244"/>
      <c r="W313" s="244"/>
      <c r="X313" s="244"/>
      <c r="Y313" s="244"/>
      <c r="Z313" s="244"/>
      <c r="AA313" s="244"/>
      <c r="AB313" s="244"/>
      <c r="AC313" s="244"/>
      <c r="AD313" s="244"/>
      <c r="AE313" s="244"/>
      <c r="AF313" s="244"/>
      <c r="AG313" s="244"/>
      <c r="AH313" s="244"/>
      <c r="AI313" s="244"/>
      <c r="AJ313" s="244"/>
      <c r="AK313" s="97"/>
      <c r="AL313" s="97"/>
      <c r="AM313" s="97"/>
      <c r="AN313" s="97"/>
      <c r="AO313" s="97"/>
    </row>
    <row r="314" spans="1:41" s="98" customFormat="1">
      <c r="A314" s="244"/>
      <c r="B314" s="244"/>
      <c r="C314" s="244"/>
      <c r="D314" s="244"/>
      <c r="E314" s="244"/>
      <c r="F314" s="244"/>
      <c r="G314" s="244"/>
      <c r="H314" s="244"/>
      <c r="I314" s="244"/>
      <c r="J314" s="244"/>
      <c r="K314" s="244"/>
      <c r="L314" s="244"/>
      <c r="M314" s="244"/>
      <c r="N314" s="244"/>
      <c r="O314" s="244"/>
      <c r="P314" s="244"/>
      <c r="Q314" s="244"/>
      <c r="R314" s="244"/>
      <c r="S314" s="244"/>
      <c r="T314" s="244"/>
      <c r="U314" s="244"/>
      <c r="V314" s="244"/>
      <c r="W314" s="244"/>
      <c r="X314" s="244"/>
      <c r="Y314" s="244"/>
      <c r="Z314" s="244"/>
      <c r="AA314" s="244"/>
      <c r="AB314" s="244"/>
      <c r="AC314" s="244"/>
      <c r="AD314" s="244"/>
      <c r="AE314" s="244"/>
      <c r="AF314" s="244"/>
      <c r="AG314" s="244"/>
      <c r="AH314" s="244"/>
      <c r="AI314" s="244"/>
      <c r="AJ314" s="244"/>
      <c r="AK314" s="97"/>
      <c r="AL314" s="97"/>
      <c r="AM314" s="97"/>
      <c r="AN314" s="97"/>
      <c r="AO314" s="97"/>
    </row>
    <row r="315" spans="1:41" s="98" customFormat="1">
      <c r="A315" s="244"/>
      <c r="B315" s="244"/>
      <c r="C315" s="244"/>
      <c r="D315" s="244"/>
      <c r="E315" s="244"/>
      <c r="F315" s="244"/>
      <c r="G315" s="244"/>
      <c r="H315" s="244"/>
      <c r="I315" s="244"/>
      <c r="J315" s="244"/>
      <c r="K315" s="244"/>
      <c r="L315" s="244"/>
      <c r="M315" s="244"/>
      <c r="N315" s="244"/>
      <c r="O315" s="244"/>
      <c r="P315" s="244"/>
      <c r="Q315" s="244"/>
      <c r="R315" s="244"/>
      <c r="S315" s="244"/>
      <c r="T315" s="244"/>
      <c r="U315" s="244"/>
      <c r="V315" s="244"/>
      <c r="W315" s="244"/>
      <c r="X315" s="244"/>
      <c r="Y315" s="244"/>
      <c r="Z315" s="244"/>
      <c r="AA315" s="244"/>
      <c r="AB315" s="244"/>
      <c r="AC315" s="244"/>
      <c r="AD315" s="244"/>
      <c r="AE315" s="244"/>
      <c r="AF315" s="244"/>
      <c r="AG315" s="244"/>
      <c r="AH315" s="244"/>
      <c r="AI315" s="244"/>
      <c r="AJ315" s="244"/>
      <c r="AK315" s="97"/>
      <c r="AL315" s="97"/>
      <c r="AM315" s="97"/>
      <c r="AN315" s="97"/>
      <c r="AO315" s="97"/>
    </row>
    <row r="316" spans="1:41" s="98" customFormat="1">
      <c r="A316" s="244"/>
      <c r="B316" s="244"/>
      <c r="C316" s="244"/>
      <c r="D316" s="244"/>
      <c r="E316" s="244"/>
      <c r="F316" s="244"/>
      <c r="G316" s="244"/>
      <c r="H316" s="244"/>
      <c r="I316" s="244"/>
      <c r="J316" s="244"/>
      <c r="K316" s="244"/>
      <c r="L316" s="244"/>
      <c r="M316" s="244"/>
      <c r="N316" s="244"/>
      <c r="O316" s="244"/>
      <c r="P316" s="244"/>
      <c r="Q316" s="244"/>
      <c r="R316" s="244"/>
      <c r="S316" s="244"/>
      <c r="T316" s="244"/>
      <c r="U316" s="244"/>
      <c r="V316" s="244"/>
      <c r="W316" s="244"/>
      <c r="X316" s="244"/>
      <c r="Y316" s="244"/>
      <c r="Z316" s="244"/>
      <c r="AA316" s="244"/>
      <c r="AB316" s="244"/>
      <c r="AC316" s="244"/>
      <c r="AD316" s="244"/>
      <c r="AE316" s="244"/>
      <c r="AF316" s="244"/>
      <c r="AG316" s="244"/>
      <c r="AH316" s="244"/>
      <c r="AI316" s="244"/>
      <c r="AJ316" s="244"/>
      <c r="AK316" s="97"/>
      <c r="AL316" s="97"/>
      <c r="AM316" s="97"/>
      <c r="AN316" s="97"/>
      <c r="AO316" s="97"/>
    </row>
    <row r="317" spans="1:41" s="98" customFormat="1">
      <c r="A317" s="244"/>
      <c r="B317" s="244"/>
      <c r="C317" s="244"/>
      <c r="D317" s="244"/>
      <c r="E317" s="244"/>
      <c r="F317" s="244"/>
      <c r="G317" s="244"/>
      <c r="H317" s="244"/>
      <c r="I317" s="244"/>
      <c r="J317" s="244"/>
      <c r="K317" s="244"/>
      <c r="L317" s="244"/>
      <c r="M317" s="244"/>
      <c r="N317" s="244"/>
      <c r="O317" s="244"/>
      <c r="P317" s="244"/>
      <c r="Q317" s="244"/>
      <c r="R317" s="244"/>
      <c r="S317" s="244"/>
      <c r="T317" s="244"/>
      <c r="U317" s="244"/>
      <c r="V317" s="244"/>
      <c r="W317" s="244"/>
      <c r="X317" s="244"/>
      <c r="Y317" s="244"/>
      <c r="Z317" s="244"/>
      <c r="AA317" s="244"/>
      <c r="AB317" s="244"/>
      <c r="AC317" s="244"/>
      <c r="AD317" s="244"/>
      <c r="AE317" s="244"/>
      <c r="AF317" s="244"/>
      <c r="AG317" s="244"/>
      <c r="AH317" s="244"/>
      <c r="AI317" s="244"/>
      <c r="AJ317" s="244"/>
      <c r="AK317" s="97"/>
      <c r="AL317" s="97"/>
      <c r="AM317" s="97"/>
      <c r="AN317" s="97"/>
      <c r="AO317" s="97"/>
    </row>
    <row r="318" spans="1:41" s="98" customFormat="1">
      <c r="A318" s="244"/>
      <c r="B318" s="244"/>
      <c r="C318" s="244"/>
      <c r="D318" s="244"/>
      <c r="E318" s="244"/>
      <c r="F318" s="244"/>
      <c r="G318" s="244"/>
      <c r="H318" s="244"/>
      <c r="I318" s="244"/>
      <c r="J318" s="244"/>
      <c r="K318" s="244"/>
      <c r="L318" s="244"/>
      <c r="M318" s="244"/>
      <c r="N318" s="244"/>
      <c r="O318" s="244"/>
      <c r="P318" s="244"/>
      <c r="Q318" s="244"/>
      <c r="R318" s="244"/>
      <c r="S318" s="244"/>
      <c r="T318" s="244"/>
      <c r="U318" s="244"/>
      <c r="V318" s="244"/>
      <c r="W318" s="244"/>
      <c r="X318" s="244"/>
      <c r="Y318" s="244"/>
      <c r="Z318" s="244"/>
      <c r="AA318" s="244"/>
      <c r="AB318" s="244"/>
      <c r="AC318" s="244"/>
      <c r="AD318" s="244"/>
      <c r="AE318" s="244"/>
      <c r="AF318" s="244"/>
      <c r="AG318" s="244"/>
      <c r="AH318" s="244"/>
      <c r="AI318" s="244"/>
      <c r="AJ318" s="244"/>
      <c r="AK318" s="97"/>
      <c r="AL318" s="97"/>
      <c r="AM318" s="97"/>
      <c r="AN318" s="97"/>
      <c r="AO318" s="97"/>
    </row>
    <row r="319" spans="1:41" s="98" customFormat="1">
      <c r="A319" s="244"/>
      <c r="B319" s="244"/>
      <c r="C319" s="244"/>
      <c r="D319" s="244"/>
      <c r="E319" s="244"/>
      <c r="F319" s="244"/>
      <c r="G319" s="244"/>
      <c r="H319" s="244"/>
      <c r="I319" s="244"/>
      <c r="J319" s="244"/>
      <c r="K319" s="244"/>
      <c r="L319" s="244"/>
      <c r="M319" s="244"/>
      <c r="N319" s="244"/>
      <c r="O319" s="244"/>
      <c r="P319" s="244"/>
      <c r="Q319" s="244"/>
      <c r="R319" s="244"/>
      <c r="S319" s="244"/>
      <c r="T319" s="244"/>
      <c r="U319" s="244"/>
      <c r="V319" s="244"/>
      <c r="W319" s="244"/>
      <c r="X319" s="244"/>
      <c r="Y319" s="244"/>
      <c r="Z319" s="244"/>
      <c r="AA319" s="244"/>
      <c r="AB319" s="244"/>
      <c r="AC319" s="244"/>
      <c r="AD319" s="244"/>
      <c r="AE319" s="244"/>
      <c r="AF319" s="244"/>
      <c r="AG319" s="244"/>
      <c r="AH319" s="244"/>
      <c r="AI319" s="244"/>
      <c r="AJ319" s="244"/>
      <c r="AK319" s="97"/>
      <c r="AL319" s="97"/>
      <c r="AM319" s="97"/>
      <c r="AN319" s="97"/>
      <c r="AO319" s="97"/>
    </row>
    <row r="320" spans="1:41" s="98" customFormat="1">
      <c r="A320" s="244"/>
      <c r="B320" s="244"/>
      <c r="C320" s="244"/>
      <c r="D320" s="244"/>
      <c r="E320" s="244"/>
      <c r="F320" s="244"/>
      <c r="G320" s="244"/>
      <c r="H320" s="244"/>
      <c r="I320" s="244"/>
      <c r="J320" s="244"/>
      <c r="K320" s="244"/>
      <c r="L320" s="244"/>
      <c r="M320" s="244"/>
      <c r="N320" s="244"/>
      <c r="O320" s="244"/>
      <c r="P320" s="244"/>
      <c r="Q320" s="244"/>
      <c r="R320" s="244"/>
      <c r="S320" s="244"/>
      <c r="T320" s="244"/>
      <c r="U320" s="244"/>
      <c r="V320" s="244"/>
      <c r="W320" s="244"/>
      <c r="X320" s="244"/>
      <c r="Y320" s="244"/>
      <c r="Z320" s="244"/>
      <c r="AA320" s="244"/>
      <c r="AB320" s="244"/>
      <c r="AC320" s="244"/>
      <c r="AD320" s="244"/>
      <c r="AE320" s="244"/>
      <c r="AF320" s="244"/>
      <c r="AG320" s="244"/>
      <c r="AH320" s="244"/>
      <c r="AI320" s="244"/>
      <c r="AJ320" s="244"/>
      <c r="AK320" s="97"/>
      <c r="AL320" s="97"/>
      <c r="AM320" s="97"/>
      <c r="AN320" s="97"/>
      <c r="AO320" s="97"/>
    </row>
    <row r="321" spans="1:41" s="98" customFormat="1">
      <c r="A321" s="244"/>
      <c r="B321" s="244"/>
      <c r="C321" s="244"/>
      <c r="D321" s="244"/>
      <c r="E321" s="244"/>
      <c r="F321" s="244"/>
      <c r="G321" s="244"/>
      <c r="H321" s="244"/>
      <c r="I321" s="244"/>
      <c r="J321" s="244"/>
      <c r="K321" s="244"/>
      <c r="L321" s="244"/>
      <c r="M321" s="244"/>
      <c r="N321" s="244"/>
      <c r="O321" s="244"/>
      <c r="P321" s="244"/>
      <c r="Q321" s="244"/>
      <c r="R321" s="244"/>
      <c r="S321" s="244"/>
      <c r="T321" s="244"/>
      <c r="U321" s="244"/>
      <c r="V321" s="244"/>
      <c r="W321" s="244"/>
      <c r="X321" s="244"/>
      <c r="Y321" s="244"/>
      <c r="Z321" s="244"/>
      <c r="AA321" s="244"/>
      <c r="AB321" s="244"/>
      <c r="AC321" s="244"/>
      <c r="AD321" s="244"/>
      <c r="AE321" s="244"/>
      <c r="AF321" s="244"/>
      <c r="AG321" s="244"/>
      <c r="AH321" s="244"/>
      <c r="AI321" s="244"/>
      <c r="AJ321" s="244"/>
      <c r="AK321" s="97"/>
      <c r="AL321" s="97"/>
      <c r="AM321" s="97"/>
      <c r="AN321" s="97"/>
      <c r="AO321" s="97"/>
    </row>
    <row r="322" spans="1:41" s="98" customFormat="1">
      <c r="A322" s="244"/>
      <c r="B322" s="244"/>
      <c r="C322" s="244"/>
      <c r="D322" s="244"/>
      <c r="E322" s="244"/>
      <c r="F322" s="244"/>
      <c r="G322" s="244"/>
      <c r="H322" s="244"/>
      <c r="I322" s="244"/>
      <c r="J322" s="244"/>
      <c r="K322" s="244"/>
      <c r="L322" s="244"/>
      <c r="M322" s="244"/>
      <c r="N322" s="244"/>
      <c r="O322" s="244"/>
      <c r="P322" s="244"/>
      <c r="Q322" s="244"/>
      <c r="R322" s="244"/>
      <c r="S322" s="244"/>
      <c r="T322" s="244"/>
      <c r="U322" s="244"/>
      <c r="V322" s="244"/>
      <c r="W322" s="244"/>
      <c r="X322" s="244"/>
      <c r="Y322" s="244"/>
      <c r="Z322" s="244"/>
      <c r="AA322" s="244"/>
      <c r="AB322" s="244"/>
      <c r="AC322" s="244"/>
      <c r="AD322" s="244"/>
      <c r="AE322" s="244"/>
      <c r="AF322" s="244"/>
      <c r="AG322" s="244"/>
      <c r="AH322" s="244"/>
      <c r="AI322" s="244"/>
      <c r="AJ322" s="244"/>
      <c r="AK322" s="97"/>
      <c r="AL322" s="97"/>
      <c r="AM322" s="97"/>
      <c r="AN322" s="97"/>
      <c r="AO322" s="97"/>
    </row>
    <row r="323" spans="1:41" s="98" customFormat="1">
      <c r="A323" s="244"/>
      <c r="B323" s="244"/>
      <c r="C323" s="244"/>
      <c r="D323" s="244"/>
      <c r="E323" s="244"/>
      <c r="F323" s="244"/>
      <c r="G323" s="244"/>
      <c r="H323" s="244"/>
      <c r="I323" s="244"/>
      <c r="J323" s="244"/>
      <c r="K323" s="244"/>
      <c r="L323" s="244"/>
      <c r="M323" s="244"/>
      <c r="N323" s="244"/>
      <c r="O323" s="244"/>
      <c r="P323" s="244"/>
      <c r="Q323" s="244"/>
      <c r="R323" s="244"/>
      <c r="S323" s="244"/>
      <c r="T323" s="244"/>
      <c r="U323" s="244"/>
      <c r="V323" s="244"/>
      <c r="W323" s="244"/>
      <c r="X323" s="244"/>
      <c r="Y323" s="244"/>
      <c r="Z323" s="244"/>
      <c r="AA323" s="244"/>
      <c r="AB323" s="244"/>
      <c r="AC323" s="244"/>
      <c r="AD323" s="244"/>
      <c r="AE323" s="244"/>
      <c r="AF323" s="244"/>
      <c r="AG323" s="244"/>
      <c r="AH323" s="244"/>
      <c r="AI323" s="244"/>
      <c r="AJ323" s="244"/>
      <c r="AK323" s="97"/>
      <c r="AL323" s="97"/>
      <c r="AM323" s="97"/>
      <c r="AN323" s="97"/>
      <c r="AO323" s="97"/>
    </row>
    <row r="324" spans="1:41" s="98" customFormat="1">
      <c r="A324" s="244"/>
      <c r="B324" s="244"/>
      <c r="C324" s="244"/>
      <c r="D324" s="244"/>
      <c r="E324" s="244"/>
      <c r="F324" s="244"/>
      <c r="G324" s="244"/>
      <c r="H324" s="244"/>
      <c r="I324" s="244"/>
      <c r="J324" s="244"/>
      <c r="K324" s="244"/>
      <c r="L324" s="244"/>
      <c r="M324" s="244"/>
      <c r="N324" s="244"/>
      <c r="O324" s="244"/>
      <c r="P324" s="244"/>
      <c r="Q324" s="244"/>
      <c r="R324" s="244"/>
      <c r="S324" s="244"/>
      <c r="T324" s="244"/>
      <c r="U324" s="244"/>
      <c r="V324" s="244"/>
      <c r="W324" s="244"/>
      <c r="X324" s="244"/>
      <c r="Y324" s="244"/>
      <c r="Z324" s="244"/>
      <c r="AA324" s="244"/>
      <c r="AB324" s="244"/>
      <c r="AC324" s="244"/>
      <c r="AD324" s="244"/>
      <c r="AE324" s="244"/>
      <c r="AF324" s="244"/>
      <c r="AG324" s="244"/>
      <c r="AH324" s="244"/>
      <c r="AI324" s="244"/>
      <c r="AJ324" s="244"/>
      <c r="AK324" s="97"/>
      <c r="AL324" s="97"/>
      <c r="AM324" s="97"/>
      <c r="AN324" s="97"/>
      <c r="AO324" s="97"/>
    </row>
    <row r="325" spans="1:41" s="98" customFormat="1">
      <c r="A325" s="244"/>
      <c r="B325" s="244"/>
      <c r="C325" s="244"/>
      <c r="D325" s="244"/>
      <c r="E325" s="244"/>
      <c r="F325" s="244"/>
      <c r="G325" s="244"/>
      <c r="H325" s="244"/>
      <c r="I325" s="244"/>
      <c r="J325" s="244"/>
      <c r="K325" s="244"/>
      <c r="L325" s="244"/>
      <c r="M325" s="244"/>
      <c r="N325" s="244"/>
      <c r="O325" s="244"/>
      <c r="P325" s="244"/>
      <c r="Q325" s="244"/>
      <c r="R325" s="244"/>
      <c r="S325" s="244"/>
      <c r="T325" s="244"/>
      <c r="U325" s="244"/>
      <c r="V325" s="244"/>
      <c r="W325" s="244"/>
      <c r="X325" s="244"/>
      <c r="Y325" s="244"/>
      <c r="Z325" s="244"/>
      <c r="AA325" s="244"/>
      <c r="AB325" s="244"/>
      <c r="AC325" s="244"/>
      <c r="AD325" s="244"/>
      <c r="AE325" s="244"/>
      <c r="AF325" s="244"/>
      <c r="AG325" s="244"/>
      <c r="AH325" s="244"/>
      <c r="AI325" s="244"/>
      <c r="AJ325" s="244"/>
      <c r="AK325" s="97"/>
      <c r="AL325" s="97"/>
      <c r="AM325" s="97"/>
      <c r="AN325" s="97"/>
      <c r="AO325" s="97"/>
    </row>
    <row r="326" spans="1:41" s="98" customFormat="1">
      <c r="A326" s="244"/>
      <c r="B326" s="244"/>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244"/>
      <c r="AB326" s="244"/>
      <c r="AC326" s="244"/>
      <c r="AD326" s="244"/>
      <c r="AE326" s="244"/>
      <c r="AF326" s="244"/>
      <c r="AG326" s="244"/>
      <c r="AH326" s="244"/>
      <c r="AI326" s="244"/>
      <c r="AJ326" s="244"/>
      <c r="AK326" s="97"/>
      <c r="AL326" s="97"/>
      <c r="AM326" s="97"/>
      <c r="AN326" s="97"/>
      <c r="AO326" s="97"/>
    </row>
    <row r="327" spans="1:41" s="98" customFormat="1">
      <c r="A327" s="244"/>
      <c r="B327" s="244"/>
      <c r="C327" s="244"/>
      <c r="D327" s="244"/>
      <c r="E327" s="244"/>
      <c r="F327" s="244"/>
      <c r="G327" s="244"/>
      <c r="H327" s="244"/>
      <c r="I327" s="244"/>
      <c r="J327" s="244"/>
      <c r="K327" s="244"/>
      <c r="L327" s="244"/>
      <c r="M327" s="244"/>
      <c r="N327" s="244"/>
      <c r="O327" s="244"/>
      <c r="P327" s="244"/>
      <c r="Q327" s="244"/>
      <c r="R327" s="244"/>
      <c r="S327" s="244"/>
      <c r="T327" s="244"/>
      <c r="U327" s="244"/>
      <c r="V327" s="244"/>
      <c r="W327" s="244"/>
      <c r="X327" s="244"/>
      <c r="Y327" s="244"/>
      <c r="Z327" s="244"/>
      <c r="AA327" s="244"/>
      <c r="AB327" s="244"/>
      <c r="AC327" s="244"/>
      <c r="AD327" s="244"/>
      <c r="AE327" s="244"/>
      <c r="AF327" s="244"/>
      <c r="AG327" s="244"/>
      <c r="AH327" s="244"/>
      <c r="AI327" s="244"/>
      <c r="AJ327" s="244"/>
      <c r="AK327" s="97"/>
      <c r="AL327" s="97"/>
      <c r="AM327" s="97"/>
      <c r="AN327" s="97"/>
      <c r="AO327" s="97"/>
    </row>
    <row r="328" spans="1:41" s="98" customFormat="1">
      <c r="A328" s="244"/>
      <c r="B328" s="244"/>
      <c r="C328" s="244"/>
      <c r="D328" s="244"/>
      <c r="E328" s="244"/>
      <c r="F328" s="244"/>
      <c r="G328" s="244"/>
      <c r="H328" s="244"/>
      <c r="I328" s="244"/>
      <c r="J328" s="244"/>
      <c r="K328" s="244"/>
      <c r="L328" s="244"/>
      <c r="M328" s="244"/>
      <c r="N328" s="244"/>
      <c r="O328" s="244"/>
      <c r="P328" s="244"/>
      <c r="Q328" s="244"/>
      <c r="R328" s="244"/>
      <c r="S328" s="244"/>
      <c r="T328" s="244"/>
      <c r="U328" s="244"/>
      <c r="V328" s="244"/>
      <c r="W328" s="244"/>
      <c r="X328" s="244"/>
      <c r="Y328" s="244"/>
      <c r="Z328" s="244"/>
      <c r="AA328" s="244"/>
      <c r="AB328" s="244"/>
      <c r="AC328" s="244"/>
      <c r="AD328" s="244"/>
      <c r="AE328" s="244"/>
      <c r="AF328" s="244"/>
      <c r="AG328" s="244"/>
      <c r="AH328" s="244"/>
      <c r="AI328" s="244"/>
      <c r="AJ328" s="244"/>
      <c r="AK328" s="97"/>
      <c r="AL328" s="97"/>
      <c r="AM328" s="97"/>
      <c r="AN328" s="97"/>
      <c r="AO328" s="97"/>
    </row>
    <row r="329" spans="1:41" s="98" customFormat="1">
      <c r="A329" s="244"/>
      <c r="B329" s="244"/>
      <c r="C329" s="244"/>
      <c r="D329" s="244"/>
      <c r="E329" s="244"/>
      <c r="F329" s="244"/>
      <c r="G329" s="244"/>
      <c r="H329" s="244"/>
      <c r="I329" s="244"/>
      <c r="J329" s="244"/>
      <c r="K329" s="244"/>
      <c r="L329" s="244"/>
      <c r="M329" s="244"/>
      <c r="N329" s="244"/>
      <c r="O329" s="244"/>
      <c r="P329" s="244"/>
      <c r="Q329" s="244"/>
      <c r="R329" s="244"/>
      <c r="S329" s="244"/>
      <c r="T329" s="244"/>
      <c r="U329" s="244"/>
      <c r="V329" s="244"/>
      <c r="W329" s="244"/>
      <c r="X329" s="244"/>
      <c r="Y329" s="244"/>
      <c r="Z329" s="244"/>
      <c r="AA329" s="244"/>
      <c r="AB329" s="244"/>
      <c r="AC329" s="244"/>
      <c r="AD329" s="244"/>
      <c r="AE329" s="244"/>
      <c r="AF329" s="244"/>
      <c r="AG329" s="244"/>
      <c r="AH329" s="244"/>
      <c r="AI329" s="244"/>
      <c r="AJ329" s="244"/>
      <c r="AK329" s="97"/>
      <c r="AL329" s="97"/>
      <c r="AM329" s="97"/>
      <c r="AN329" s="97"/>
      <c r="AO329" s="97"/>
    </row>
    <row r="330" spans="1:41" s="98" customFormat="1">
      <c r="A330" s="244"/>
      <c r="B330" s="244"/>
      <c r="C330" s="244"/>
      <c r="D330" s="244"/>
      <c r="E330" s="244"/>
      <c r="F330" s="244"/>
      <c r="G330" s="244"/>
      <c r="H330" s="244"/>
      <c r="I330" s="244"/>
      <c r="J330" s="244"/>
      <c r="K330" s="244"/>
      <c r="L330" s="244"/>
      <c r="M330" s="244"/>
      <c r="N330" s="244"/>
      <c r="O330" s="244"/>
      <c r="P330" s="244"/>
      <c r="Q330" s="244"/>
      <c r="R330" s="244"/>
      <c r="S330" s="244"/>
      <c r="T330" s="244"/>
      <c r="U330" s="244"/>
      <c r="V330" s="244"/>
      <c r="W330" s="244"/>
      <c r="X330" s="244"/>
      <c r="Y330" s="244"/>
      <c r="Z330" s="244"/>
      <c r="AA330" s="244"/>
      <c r="AB330" s="244"/>
      <c r="AC330" s="244"/>
      <c r="AD330" s="244"/>
      <c r="AE330" s="244"/>
      <c r="AF330" s="244"/>
      <c r="AG330" s="244"/>
      <c r="AH330" s="244"/>
      <c r="AI330" s="244"/>
      <c r="AJ330" s="244"/>
      <c r="AK330" s="97"/>
      <c r="AL330" s="97"/>
      <c r="AM330" s="97"/>
      <c r="AN330" s="97"/>
      <c r="AO330" s="97"/>
    </row>
    <row r="331" spans="1:41" s="98" customFormat="1">
      <c r="A331" s="244"/>
      <c r="B331" s="244"/>
      <c r="C331" s="244"/>
      <c r="D331" s="244"/>
      <c r="E331" s="244"/>
      <c r="F331" s="244"/>
      <c r="G331" s="244"/>
      <c r="H331" s="244"/>
      <c r="I331" s="244"/>
      <c r="J331" s="244"/>
      <c r="K331" s="244"/>
      <c r="L331" s="244"/>
      <c r="M331" s="244"/>
      <c r="N331" s="244"/>
      <c r="O331" s="244"/>
      <c r="P331" s="244"/>
      <c r="Q331" s="244"/>
      <c r="R331" s="244"/>
      <c r="S331" s="244"/>
      <c r="T331" s="244"/>
      <c r="U331" s="244"/>
      <c r="V331" s="244"/>
      <c r="W331" s="244"/>
      <c r="X331" s="244"/>
      <c r="Y331" s="244"/>
      <c r="Z331" s="244"/>
      <c r="AA331" s="244"/>
      <c r="AB331" s="244"/>
      <c r="AC331" s="244"/>
      <c r="AD331" s="244"/>
      <c r="AE331" s="244"/>
      <c r="AF331" s="244"/>
      <c r="AG331" s="244"/>
      <c r="AH331" s="244"/>
      <c r="AI331" s="244"/>
      <c r="AJ331" s="244"/>
      <c r="AK331" s="97"/>
      <c r="AL331" s="97"/>
      <c r="AM331" s="97"/>
      <c r="AN331" s="97"/>
      <c r="AO331" s="97"/>
    </row>
    <row r="332" spans="1:41" s="98" customFormat="1">
      <c r="A332" s="244"/>
      <c r="B332" s="244"/>
      <c r="C332" s="244"/>
      <c r="D332" s="244"/>
      <c r="E332" s="244"/>
      <c r="F332" s="244"/>
      <c r="G332" s="244"/>
      <c r="H332" s="244"/>
      <c r="I332" s="244"/>
      <c r="J332" s="244"/>
      <c r="K332" s="244"/>
      <c r="L332" s="244"/>
      <c r="M332" s="244"/>
      <c r="N332" s="244"/>
      <c r="O332" s="244"/>
      <c r="P332" s="244"/>
      <c r="Q332" s="244"/>
      <c r="R332" s="244"/>
      <c r="S332" s="244"/>
      <c r="T332" s="244"/>
      <c r="U332" s="244"/>
      <c r="V332" s="244"/>
      <c r="W332" s="244"/>
      <c r="X332" s="244"/>
      <c r="Y332" s="244"/>
      <c r="Z332" s="244"/>
      <c r="AA332" s="244"/>
      <c r="AB332" s="244"/>
      <c r="AC332" s="244"/>
      <c r="AD332" s="244"/>
      <c r="AE332" s="244"/>
      <c r="AF332" s="244"/>
      <c r="AG332" s="244"/>
      <c r="AH332" s="244"/>
      <c r="AI332" s="244"/>
      <c r="AJ332" s="244"/>
      <c r="AK332" s="97"/>
      <c r="AL332" s="97"/>
      <c r="AM332" s="97"/>
      <c r="AN332" s="97"/>
      <c r="AO332" s="97"/>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3" max="29"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D58D2-E0B6-4284-9E1D-B4127B7F29C7}">
  <dimension ref="A1:AJ114"/>
  <sheetViews>
    <sheetView zoomScaleNormal="100" zoomScaleSheetLayoutView="80" workbookViewId="0">
      <pane xSplit="1" ySplit="4" topLeftCell="Q5" activePane="bottomRight" state="frozen"/>
      <selection activeCell="A14" sqref="A14:J14"/>
      <selection pane="topRight" activeCell="A14" sqref="A14:J14"/>
      <selection pane="bottomLeft" activeCell="A14" sqref="A14:J14"/>
      <selection pane="bottomRight" activeCell="AE74" sqref="AE74:AJ74"/>
    </sheetView>
  </sheetViews>
  <sheetFormatPr defaultColWidth="7.75" defaultRowHeight="13.5"/>
  <cols>
    <col min="1" max="1" width="31.75" style="36" customWidth="1"/>
    <col min="2" max="36" width="7.25" style="36" customWidth="1"/>
    <col min="37" max="16384" width="7.75" style="36"/>
  </cols>
  <sheetData>
    <row r="1" spans="1:36">
      <c r="A1" s="81" t="s">
        <v>542</v>
      </c>
    </row>
    <row r="2" spans="1:36">
      <c r="A2" s="81" t="s">
        <v>225</v>
      </c>
      <c r="Z2" s="41"/>
      <c r="AA2" s="41"/>
      <c r="AB2" s="166"/>
      <c r="AC2" s="41"/>
      <c r="AD2" s="41"/>
      <c r="AF2" s="41"/>
      <c r="AG2" s="41"/>
      <c r="AH2" s="41"/>
      <c r="AI2" s="41"/>
      <c r="AJ2" s="41"/>
    </row>
    <row r="3" spans="1:36">
      <c r="A3" s="36" t="s">
        <v>219</v>
      </c>
      <c r="O3" s="38"/>
      <c r="P3" s="38"/>
      <c r="V3" s="189"/>
      <c r="X3" s="38"/>
      <c r="Y3" s="38"/>
      <c r="Z3" s="38"/>
      <c r="AA3" s="38"/>
      <c r="AB3" s="38"/>
      <c r="AC3" s="38"/>
      <c r="AD3" s="38"/>
      <c r="AE3" s="38"/>
      <c r="AF3" s="38"/>
      <c r="AH3" s="38"/>
      <c r="AI3" s="38"/>
      <c r="AJ3" s="38" t="s">
        <v>213</v>
      </c>
    </row>
    <row r="4" spans="1:36" s="97" customFormat="1">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s="35" customFormat="1">
      <c r="A5" s="182" t="s">
        <v>292</v>
      </c>
      <c r="B5" s="182">
        <v>447189</v>
      </c>
      <c r="C5" s="182">
        <v>544033</v>
      </c>
      <c r="D5" s="182">
        <v>579296</v>
      </c>
      <c r="E5" s="182">
        <v>643334</v>
      </c>
      <c r="F5" s="182">
        <v>753360</v>
      </c>
      <c r="G5" s="182">
        <v>838281</v>
      </c>
      <c r="H5" s="182">
        <v>931281</v>
      </c>
      <c r="I5" s="182">
        <v>736266</v>
      </c>
      <c r="J5" s="182">
        <v>529934</v>
      </c>
      <c r="K5" s="182">
        <v>471905</v>
      </c>
      <c r="L5" s="182">
        <v>428154</v>
      </c>
      <c r="M5" s="182">
        <v>444215</v>
      </c>
      <c r="N5" s="182">
        <v>474263</v>
      </c>
      <c r="O5" s="182">
        <v>513093</v>
      </c>
      <c r="P5" s="182">
        <v>591778</v>
      </c>
      <c r="Q5" s="182">
        <v>679430</v>
      </c>
      <c r="R5" s="182">
        <v>743311</v>
      </c>
      <c r="S5" s="182">
        <v>794287</v>
      </c>
      <c r="T5" s="182">
        <v>826930</v>
      </c>
      <c r="U5" s="182">
        <v>801107</v>
      </c>
      <c r="V5" s="182">
        <v>896772</v>
      </c>
      <c r="W5" s="182">
        <v>916456</v>
      </c>
      <c r="X5" s="182">
        <v>1036338</v>
      </c>
      <c r="Y5" s="182">
        <v>1052167</v>
      </c>
      <c r="Z5" s="182">
        <v>1038061</v>
      </c>
      <c r="AA5" s="182">
        <v>1159732</v>
      </c>
      <c r="AB5" s="182">
        <v>1223405</v>
      </c>
      <c r="AC5" s="182">
        <v>1212414</v>
      </c>
      <c r="AD5" s="182">
        <v>1268279</v>
      </c>
      <c r="AE5" s="182">
        <v>1297493</v>
      </c>
      <c r="AF5" s="182">
        <v>1311650</v>
      </c>
      <c r="AG5" s="182">
        <v>1361718</v>
      </c>
      <c r="AH5" s="182">
        <v>1368432</v>
      </c>
      <c r="AI5" s="182">
        <v>1376627</v>
      </c>
      <c r="AJ5" s="182">
        <v>1410962</v>
      </c>
    </row>
    <row r="6" spans="1:36" s="35" customFormat="1">
      <c r="A6" s="252" t="s">
        <v>221</v>
      </c>
      <c r="B6" s="181">
        <v>345558</v>
      </c>
      <c r="C6" s="181">
        <v>409363</v>
      </c>
      <c r="D6" s="181">
        <v>411001</v>
      </c>
      <c r="E6" s="181">
        <v>447843</v>
      </c>
      <c r="F6" s="181">
        <v>501300</v>
      </c>
      <c r="G6" s="181">
        <v>542932</v>
      </c>
      <c r="H6" s="181">
        <v>553325</v>
      </c>
      <c r="I6" s="181">
        <v>296102</v>
      </c>
      <c r="J6" s="181">
        <v>165392</v>
      </c>
      <c r="K6" s="181">
        <v>126981</v>
      </c>
      <c r="L6" s="181">
        <v>146138</v>
      </c>
      <c r="M6" s="181">
        <v>163934</v>
      </c>
      <c r="N6" s="181">
        <v>198766</v>
      </c>
      <c r="O6" s="181">
        <v>244785</v>
      </c>
      <c r="P6" s="181">
        <v>295609</v>
      </c>
      <c r="Q6" s="181">
        <v>327216</v>
      </c>
      <c r="R6" s="181">
        <v>350286</v>
      </c>
      <c r="S6" s="181">
        <v>351982</v>
      </c>
      <c r="T6" s="181">
        <v>391871</v>
      </c>
      <c r="U6" s="181">
        <v>349155</v>
      </c>
      <c r="V6" s="181">
        <v>409351</v>
      </c>
      <c r="W6" s="181">
        <v>469477</v>
      </c>
      <c r="X6" s="181">
        <v>523806</v>
      </c>
      <c r="Y6" s="181">
        <v>555072</v>
      </c>
      <c r="Z6" s="181">
        <v>543891</v>
      </c>
      <c r="AA6" s="181">
        <v>529357</v>
      </c>
      <c r="AB6" s="181">
        <v>524010</v>
      </c>
      <c r="AC6" s="181">
        <v>526729</v>
      </c>
      <c r="AD6" s="181">
        <v>561595</v>
      </c>
      <c r="AE6" s="181">
        <v>571075</v>
      </c>
      <c r="AF6" s="181">
        <v>555311</v>
      </c>
      <c r="AG6" s="181">
        <v>559878</v>
      </c>
      <c r="AH6" s="181">
        <v>566998</v>
      </c>
      <c r="AI6" s="181">
        <v>589091</v>
      </c>
      <c r="AJ6" s="181">
        <v>581852</v>
      </c>
    </row>
    <row r="7" spans="1:36">
      <c r="A7" s="253" t="s">
        <v>543</v>
      </c>
      <c r="B7" s="200">
        <v>194518</v>
      </c>
      <c r="C7" s="200">
        <v>236292</v>
      </c>
      <c r="D7" s="200">
        <v>212345</v>
      </c>
      <c r="E7" s="200">
        <v>226859</v>
      </c>
      <c r="F7" s="200">
        <v>260282</v>
      </c>
      <c r="G7" s="200">
        <v>280293</v>
      </c>
      <c r="H7" s="200">
        <v>282420</v>
      </c>
      <c r="I7" s="200">
        <v>135197</v>
      </c>
      <c r="J7" s="200">
        <v>63543</v>
      </c>
      <c r="K7" s="200">
        <v>47171</v>
      </c>
      <c r="L7" s="200">
        <v>61181</v>
      </c>
      <c r="M7" s="200">
        <v>78549</v>
      </c>
      <c r="N7" s="200">
        <v>104063</v>
      </c>
      <c r="O7" s="200">
        <v>130997</v>
      </c>
      <c r="P7" s="200">
        <v>167809</v>
      </c>
      <c r="Q7" s="200">
        <v>194584</v>
      </c>
      <c r="R7" s="200">
        <v>209898</v>
      </c>
      <c r="S7" s="200">
        <v>212437</v>
      </c>
      <c r="T7" s="200">
        <v>235766</v>
      </c>
      <c r="U7" s="200">
        <v>199226</v>
      </c>
      <c r="V7" s="200">
        <v>223833</v>
      </c>
      <c r="W7" s="200">
        <v>251738</v>
      </c>
      <c r="X7" s="200">
        <v>283386</v>
      </c>
      <c r="Y7" s="200">
        <v>306479</v>
      </c>
      <c r="Z7" s="200">
        <v>306604</v>
      </c>
      <c r="AA7" s="200">
        <v>295710</v>
      </c>
      <c r="AB7" s="200">
        <v>293168</v>
      </c>
      <c r="AC7" s="200">
        <v>297375</v>
      </c>
      <c r="AD7" s="200">
        <v>313067</v>
      </c>
      <c r="AE7" s="200">
        <v>309458</v>
      </c>
      <c r="AF7" s="200">
        <v>286823</v>
      </c>
      <c r="AG7" s="200">
        <v>281578</v>
      </c>
      <c r="AH7" s="200">
        <v>297315</v>
      </c>
      <c r="AI7" s="200">
        <v>306492</v>
      </c>
      <c r="AJ7" s="200">
        <v>288784</v>
      </c>
    </row>
    <row r="8" spans="1:36">
      <c r="A8" s="253" t="s">
        <v>544</v>
      </c>
      <c r="B8" s="200">
        <v>100986</v>
      </c>
      <c r="C8" s="200">
        <v>118337</v>
      </c>
      <c r="D8" s="200">
        <v>135773</v>
      </c>
      <c r="E8" s="200">
        <v>151191</v>
      </c>
      <c r="F8" s="200">
        <v>132318</v>
      </c>
      <c r="G8" s="200">
        <v>162910</v>
      </c>
      <c r="H8" s="200">
        <v>149620</v>
      </c>
      <c r="I8" s="200">
        <v>120615</v>
      </c>
      <c r="J8" s="200">
        <v>69435</v>
      </c>
      <c r="K8" s="200">
        <v>49647</v>
      </c>
      <c r="L8" s="200">
        <v>57951</v>
      </c>
      <c r="M8" s="200">
        <v>58058</v>
      </c>
      <c r="N8" s="200">
        <v>64204</v>
      </c>
      <c r="O8" s="200">
        <v>76857</v>
      </c>
      <c r="P8" s="200">
        <v>85394</v>
      </c>
      <c r="Q8" s="200">
        <v>87783</v>
      </c>
      <c r="R8" s="200">
        <v>95704</v>
      </c>
      <c r="S8" s="200">
        <v>95968</v>
      </c>
      <c r="T8" s="200">
        <v>114781</v>
      </c>
      <c r="U8" s="200">
        <v>109595</v>
      </c>
      <c r="V8" s="200">
        <v>129296</v>
      </c>
      <c r="W8" s="200">
        <v>149953</v>
      </c>
      <c r="X8" s="200">
        <v>169580</v>
      </c>
      <c r="Y8" s="200">
        <v>173431</v>
      </c>
      <c r="Z8" s="200">
        <v>161304</v>
      </c>
      <c r="AA8" s="200">
        <v>158754</v>
      </c>
      <c r="AB8" s="200">
        <v>147773</v>
      </c>
      <c r="AC8" s="200">
        <v>150369</v>
      </c>
      <c r="AD8" s="200">
        <v>154736</v>
      </c>
      <c r="AE8" s="200">
        <v>165039</v>
      </c>
      <c r="AF8" s="200">
        <v>156228</v>
      </c>
      <c r="AG8" s="200">
        <v>160442</v>
      </c>
      <c r="AH8" s="200">
        <v>184109</v>
      </c>
      <c r="AI8" s="200">
        <v>194655</v>
      </c>
      <c r="AJ8" s="200">
        <v>203346</v>
      </c>
    </row>
    <row r="9" spans="1:36">
      <c r="A9" s="253" t="s">
        <v>545</v>
      </c>
      <c r="B9" s="200">
        <v>34121</v>
      </c>
      <c r="C9" s="200">
        <v>42232</v>
      </c>
      <c r="D9" s="200">
        <v>50879</v>
      </c>
      <c r="E9" s="200">
        <v>54922</v>
      </c>
      <c r="F9" s="200">
        <v>91208</v>
      </c>
      <c r="G9" s="200">
        <v>82590</v>
      </c>
      <c r="H9" s="200">
        <v>104832</v>
      </c>
      <c r="I9" s="200">
        <v>27706</v>
      </c>
      <c r="J9" s="200">
        <v>26258</v>
      </c>
      <c r="K9" s="200">
        <v>24816</v>
      </c>
      <c r="L9" s="200">
        <v>21884</v>
      </c>
      <c r="M9" s="200">
        <v>21781</v>
      </c>
      <c r="N9" s="200">
        <v>22733</v>
      </c>
      <c r="O9" s="200">
        <v>23929</v>
      </c>
      <c r="P9" s="200">
        <v>24201</v>
      </c>
      <c r="Q9" s="200">
        <v>25678</v>
      </c>
      <c r="R9" s="200">
        <v>26375</v>
      </c>
      <c r="S9" s="200">
        <v>25464</v>
      </c>
      <c r="T9" s="200">
        <v>28294</v>
      </c>
      <c r="U9" s="200">
        <v>30138</v>
      </c>
      <c r="V9" s="200">
        <v>44081</v>
      </c>
      <c r="W9" s="200">
        <v>54426</v>
      </c>
      <c r="X9" s="200">
        <v>56096</v>
      </c>
      <c r="Y9" s="200">
        <v>56850</v>
      </c>
      <c r="Z9" s="200">
        <v>58478.224047706768</v>
      </c>
      <c r="AA9" s="200">
        <v>57532.399999999994</v>
      </c>
      <c r="AB9" s="200">
        <v>65225</v>
      </c>
      <c r="AC9" s="200">
        <v>61007</v>
      </c>
      <c r="AD9" s="200">
        <v>74370</v>
      </c>
      <c r="AE9" s="200">
        <v>77657</v>
      </c>
      <c r="AF9" s="200">
        <v>95683</v>
      </c>
      <c r="AG9" s="200">
        <v>102736</v>
      </c>
      <c r="AH9" s="200">
        <v>70479</v>
      </c>
      <c r="AI9" s="200">
        <v>73124</v>
      </c>
      <c r="AJ9" s="200">
        <v>75225</v>
      </c>
    </row>
    <row r="10" spans="1:36">
      <c r="A10" s="253" t="s">
        <v>546</v>
      </c>
      <c r="B10" s="200">
        <v>15933</v>
      </c>
      <c r="C10" s="200">
        <v>12502</v>
      </c>
      <c r="D10" s="200">
        <v>12004</v>
      </c>
      <c r="E10" s="200">
        <v>14871</v>
      </c>
      <c r="F10" s="200">
        <v>17492</v>
      </c>
      <c r="G10" s="200">
        <v>17139</v>
      </c>
      <c r="H10" s="200">
        <v>16453</v>
      </c>
      <c r="I10" s="200">
        <v>12584</v>
      </c>
      <c r="J10" s="200">
        <v>6156</v>
      </c>
      <c r="K10" s="200">
        <v>5347</v>
      </c>
      <c r="L10" s="200">
        <v>5122</v>
      </c>
      <c r="M10" s="200">
        <v>5546</v>
      </c>
      <c r="N10" s="200">
        <v>7766</v>
      </c>
      <c r="O10" s="200">
        <v>13002</v>
      </c>
      <c r="P10" s="200">
        <v>18205</v>
      </c>
      <c r="Q10" s="200">
        <v>19171</v>
      </c>
      <c r="R10" s="200">
        <v>18309</v>
      </c>
      <c r="S10" s="200">
        <v>18113</v>
      </c>
      <c r="T10" s="200">
        <v>13030</v>
      </c>
      <c r="U10" s="200">
        <v>10196</v>
      </c>
      <c r="V10" s="200">
        <v>12141</v>
      </c>
      <c r="W10" s="200">
        <v>13360</v>
      </c>
      <c r="X10" s="200">
        <v>14744</v>
      </c>
      <c r="Y10" s="200">
        <v>18312</v>
      </c>
      <c r="Z10" s="200">
        <v>17505</v>
      </c>
      <c r="AA10" s="200">
        <v>17361</v>
      </c>
      <c r="AB10" s="200">
        <v>17844</v>
      </c>
      <c r="AC10" s="200">
        <v>17978</v>
      </c>
      <c r="AD10" s="200">
        <v>19422</v>
      </c>
      <c r="AE10" s="200">
        <v>18921</v>
      </c>
      <c r="AF10" s="200">
        <v>16577</v>
      </c>
      <c r="AG10" s="200">
        <v>15122</v>
      </c>
      <c r="AH10" s="200">
        <v>15095</v>
      </c>
      <c r="AI10" s="200">
        <v>14820</v>
      </c>
      <c r="AJ10" s="200">
        <v>14497</v>
      </c>
    </row>
    <row r="11" spans="1:36" s="35" customFormat="1">
      <c r="A11" s="252" t="s">
        <v>220</v>
      </c>
      <c r="B11" s="181">
        <v>101631</v>
      </c>
      <c r="C11" s="181">
        <v>134670</v>
      </c>
      <c r="D11" s="181">
        <v>168295</v>
      </c>
      <c r="E11" s="181">
        <v>195491</v>
      </c>
      <c r="F11" s="181">
        <v>252060</v>
      </c>
      <c r="G11" s="181">
        <v>295349</v>
      </c>
      <c r="H11" s="181">
        <v>377956</v>
      </c>
      <c r="I11" s="181">
        <v>440164</v>
      </c>
      <c r="J11" s="181">
        <v>364542</v>
      </c>
      <c r="K11" s="181">
        <v>344924</v>
      </c>
      <c r="L11" s="181">
        <v>282016</v>
      </c>
      <c r="M11" s="181">
        <v>280281</v>
      </c>
      <c r="N11" s="181">
        <v>275497</v>
      </c>
      <c r="O11" s="181">
        <v>268308</v>
      </c>
      <c r="P11" s="181">
        <v>296169</v>
      </c>
      <c r="Q11" s="181">
        <v>352214</v>
      </c>
      <c r="R11" s="181">
        <v>393025</v>
      </c>
      <c r="S11" s="181">
        <v>442305</v>
      </c>
      <c r="T11" s="181">
        <v>435059</v>
      </c>
      <c r="U11" s="181">
        <v>451952</v>
      </c>
      <c r="V11" s="181">
        <v>487421</v>
      </c>
      <c r="W11" s="181">
        <v>446979</v>
      </c>
      <c r="X11" s="181">
        <v>512532</v>
      </c>
      <c r="Y11" s="181">
        <v>497095</v>
      </c>
      <c r="Z11" s="181">
        <v>494170</v>
      </c>
      <c r="AA11" s="181">
        <v>630375</v>
      </c>
      <c r="AB11" s="181">
        <v>699395</v>
      </c>
      <c r="AC11" s="181">
        <v>685685</v>
      </c>
      <c r="AD11" s="181">
        <v>706684</v>
      </c>
      <c r="AE11" s="181">
        <v>726418</v>
      </c>
      <c r="AF11" s="181">
        <v>756339</v>
      </c>
      <c r="AG11" s="181">
        <v>801840</v>
      </c>
      <c r="AH11" s="181">
        <v>801434</v>
      </c>
      <c r="AI11" s="181">
        <v>787536</v>
      </c>
      <c r="AJ11" s="181">
        <v>829110</v>
      </c>
    </row>
    <row r="12" spans="1:36">
      <c r="A12" s="253" t="s">
        <v>543</v>
      </c>
      <c r="B12" s="200">
        <v>2257</v>
      </c>
      <c r="C12" s="200">
        <v>5349</v>
      </c>
      <c r="D12" s="200">
        <v>6935</v>
      </c>
      <c r="E12" s="200">
        <v>9238</v>
      </c>
      <c r="F12" s="200">
        <v>12341</v>
      </c>
      <c r="G12" s="200">
        <v>15719</v>
      </c>
      <c r="H12" s="200">
        <v>18731</v>
      </c>
      <c r="I12" s="200">
        <v>23530</v>
      </c>
      <c r="J12" s="200">
        <v>14426</v>
      </c>
      <c r="K12" s="200">
        <v>13419</v>
      </c>
      <c r="L12" s="200">
        <v>12217</v>
      </c>
      <c r="M12" s="200">
        <v>11333</v>
      </c>
      <c r="N12" s="200">
        <v>8080</v>
      </c>
      <c r="O12" s="200">
        <v>6751</v>
      </c>
      <c r="P12" s="200">
        <v>14441</v>
      </c>
      <c r="Q12" s="200">
        <v>30047</v>
      </c>
      <c r="R12" s="200">
        <v>43390</v>
      </c>
      <c r="S12" s="200">
        <v>56591</v>
      </c>
      <c r="T12" s="200">
        <v>49660</v>
      </c>
      <c r="U12" s="200">
        <v>30665</v>
      </c>
      <c r="V12" s="200">
        <v>44023</v>
      </c>
      <c r="W12" s="200">
        <v>43443</v>
      </c>
      <c r="X12" s="200">
        <v>40705</v>
      </c>
      <c r="Y12" s="200">
        <v>22784</v>
      </c>
      <c r="Z12" s="200">
        <v>22107.61187408059</v>
      </c>
      <c r="AA12" s="200">
        <v>18863</v>
      </c>
      <c r="AB12" s="200">
        <v>16185</v>
      </c>
      <c r="AC12" s="200">
        <v>15368</v>
      </c>
      <c r="AD12" s="200">
        <v>15166</v>
      </c>
      <c r="AE12" s="200">
        <v>17374</v>
      </c>
      <c r="AF12" s="200">
        <v>11695</v>
      </c>
      <c r="AG12" s="200">
        <v>13791</v>
      </c>
      <c r="AH12" s="200">
        <v>16311</v>
      </c>
      <c r="AI12" s="200">
        <v>18335</v>
      </c>
      <c r="AJ12" s="200">
        <v>16744</v>
      </c>
    </row>
    <row r="13" spans="1:36">
      <c r="A13" s="253" t="s">
        <v>544</v>
      </c>
      <c r="B13" s="200">
        <v>10550</v>
      </c>
      <c r="C13" s="200">
        <v>15622</v>
      </c>
      <c r="D13" s="200">
        <v>32474</v>
      </c>
      <c r="E13" s="200">
        <v>46942</v>
      </c>
      <c r="F13" s="200">
        <v>67847</v>
      </c>
      <c r="G13" s="200">
        <v>68941</v>
      </c>
      <c r="H13" s="200">
        <v>88286</v>
      </c>
      <c r="I13" s="200">
        <v>81010</v>
      </c>
      <c r="J13" s="200">
        <v>74415</v>
      </c>
      <c r="K13" s="200">
        <v>60445</v>
      </c>
      <c r="L13" s="200">
        <v>42701</v>
      </c>
      <c r="M13" s="200">
        <v>37006</v>
      </c>
      <c r="N13" s="200">
        <v>36748</v>
      </c>
      <c r="O13" s="200">
        <v>28380</v>
      </c>
      <c r="P13" s="200">
        <v>32888</v>
      </c>
      <c r="Q13" s="200">
        <v>33057</v>
      </c>
      <c r="R13" s="200">
        <v>44224</v>
      </c>
      <c r="S13" s="200">
        <v>54880</v>
      </c>
      <c r="T13" s="200">
        <v>65299</v>
      </c>
      <c r="U13" s="200">
        <v>66067</v>
      </c>
      <c r="V13" s="200">
        <v>77640</v>
      </c>
      <c r="W13" s="200">
        <v>75250</v>
      </c>
      <c r="X13" s="200">
        <v>90723</v>
      </c>
      <c r="Y13" s="200">
        <v>104906</v>
      </c>
      <c r="Z13" s="200">
        <v>100817.95554822253</v>
      </c>
      <c r="AA13" s="200">
        <v>149717</v>
      </c>
      <c r="AB13" s="200">
        <v>128549</v>
      </c>
      <c r="AC13" s="200">
        <v>133582</v>
      </c>
      <c r="AD13" s="200">
        <v>134742</v>
      </c>
      <c r="AE13" s="200">
        <v>139027</v>
      </c>
      <c r="AF13" s="200">
        <v>129065</v>
      </c>
      <c r="AG13" s="200">
        <v>133322</v>
      </c>
      <c r="AH13" s="200">
        <v>128355</v>
      </c>
      <c r="AI13" s="200">
        <v>132714</v>
      </c>
      <c r="AJ13" s="200">
        <v>140449</v>
      </c>
    </row>
    <row r="14" spans="1:36">
      <c r="A14" s="253" t="s">
        <v>545</v>
      </c>
      <c r="B14" s="200">
        <v>88824</v>
      </c>
      <c r="C14" s="200">
        <v>113699</v>
      </c>
      <c r="D14" s="200">
        <v>128886</v>
      </c>
      <c r="E14" s="200">
        <v>139311</v>
      </c>
      <c r="F14" s="200">
        <v>171872</v>
      </c>
      <c r="G14" s="200">
        <v>210689</v>
      </c>
      <c r="H14" s="200">
        <v>270939</v>
      </c>
      <c r="I14" s="200">
        <v>335624</v>
      </c>
      <c r="J14" s="200">
        <v>275701</v>
      </c>
      <c r="K14" s="200">
        <v>271060</v>
      </c>
      <c r="L14" s="200">
        <v>227098</v>
      </c>
      <c r="M14" s="200">
        <v>231942</v>
      </c>
      <c r="N14" s="200">
        <v>230669</v>
      </c>
      <c r="O14" s="200">
        <v>233177</v>
      </c>
      <c r="P14" s="200">
        <v>248840</v>
      </c>
      <c r="Q14" s="200">
        <v>289110</v>
      </c>
      <c r="R14" s="200">
        <v>305411</v>
      </c>
      <c r="S14" s="200">
        <v>330834</v>
      </c>
      <c r="T14" s="200">
        <v>320100</v>
      </c>
      <c r="U14" s="200">
        <v>355220</v>
      </c>
      <c r="V14" s="200">
        <v>365758</v>
      </c>
      <c r="W14" s="200">
        <v>328286</v>
      </c>
      <c r="X14" s="200">
        <v>381104</v>
      </c>
      <c r="Y14" s="200">
        <v>369405</v>
      </c>
      <c r="Z14" s="200">
        <v>371244.87602280697</v>
      </c>
      <c r="AA14" s="200">
        <v>461795</v>
      </c>
      <c r="AB14" s="200">
        <v>554660</v>
      </c>
      <c r="AC14" s="200">
        <v>536735</v>
      </c>
      <c r="AD14" s="200">
        <v>556776</v>
      </c>
      <c r="AE14" s="200">
        <v>570017</v>
      </c>
      <c r="AF14" s="200">
        <v>615579</v>
      </c>
      <c r="AG14" s="200">
        <v>654727</v>
      </c>
      <c r="AH14" s="200">
        <v>656768</v>
      </c>
      <c r="AI14" s="200">
        <v>636487</v>
      </c>
      <c r="AJ14" s="200">
        <v>671917</v>
      </c>
    </row>
    <row r="15" spans="1:36">
      <c r="A15" s="182" t="s">
        <v>547</v>
      </c>
      <c r="B15" s="182">
        <v>468308</v>
      </c>
      <c r="C15" s="182">
        <v>511126</v>
      </c>
      <c r="D15" s="182">
        <v>559658</v>
      </c>
      <c r="E15" s="182">
        <v>631512</v>
      </c>
      <c r="F15" s="182">
        <v>722264</v>
      </c>
      <c r="G15" s="182">
        <v>904488</v>
      </c>
      <c r="H15" s="182">
        <v>1000928</v>
      </c>
      <c r="I15" s="182">
        <v>894040</v>
      </c>
      <c r="J15" s="182">
        <v>511540</v>
      </c>
      <c r="K15" s="182">
        <v>505695</v>
      </c>
      <c r="L15" s="182">
        <v>665657</v>
      </c>
      <c r="M15" s="182">
        <v>757360</v>
      </c>
      <c r="N15" s="182">
        <v>789943</v>
      </c>
      <c r="O15" s="182">
        <v>941901</v>
      </c>
      <c r="P15" s="182">
        <v>1137347</v>
      </c>
      <c r="Q15" s="182">
        <v>1430723</v>
      </c>
      <c r="R15" s="182">
        <v>1511979</v>
      </c>
      <c r="S15" s="182">
        <v>1516196</v>
      </c>
      <c r="T15" s="182">
        <v>1740332</v>
      </c>
      <c r="U15" s="182">
        <v>1430910</v>
      </c>
      <c r="V15" s="182">
        <v>1696395</v>
      </c>
      <c r="W15" s="182">
        <v>2004837</v>
      </c>
      <c r="X15" s="182">
        <v>2299359</v>
      </c>
      <c r="Y15" s="182">
        <v>2226159</v>
      </c>
      <c r="Z15" s="182">
        <v>2224717</v>
      </c>
      <c r="AA15" s="182">
        <v>2211337</v>
      </c>
      <c r="AB15" s="182">
        <v>2236496</v>
      </c>
      <c r="AC15" s="182">
        <v>2366763</v>
      </c>
      <c r="AD15" s="182">
        <v>2462590</v>
      </c>
      <c r="AE15" s="182">
        <v>2514892</v>
      </c>
      <c r="AF15" s="182">
        <v>2323718</v>
      </c>
      <c r="AG15" s="182">
        <v>2443403</v>
      </c>
      <c r="AH15" s="182">
        <v>2691665</v>
      </c>
      <c r="AI15" s="182">
        <v>2740273</v>
      </c>
      <c r="AJ15" s="182">
        <v>2711990</v>
      </c>
    </row>
    <row r="16" spans="1:36" s="35" customFormat="1">
      <c r="A16" s="252" t="s">
        <v>548</v>
      </c>
      <c r="B16" s="181">
        <v>143201</v>
      </c>
      <c r="C16" s="181">
        <v>137285</v>
      </c>
      <c r="D16" s="181">
        <v>166628</v>
      </c>
      <c r="E16" s="181">
        <v>198332</v>
      </c>
      <c r="F16" s="181">
        <v>204653</v>
      </c>
      <c r="G16" s="181">
        <v>284177</v>
      </c>
      <c r="H16" s="181">
        <v>341667</v>
      </c>
      <c r="I16" s="181">
        <v>230004</v>
      </c>
      <c r="J16" s="181">
        <v>98644</v>
      </c>
      <c r="K16" s="181">
        <v>123322</v>
      </c>
      <c r="L16" s="181">
        <v>202148</v>
      </c>
      <c r="M16" s="181">
        <v>190062</v>
      </c>
      <c r="N16" s="181">
        <v>226397</v>
      </c>
      <c r="O16" s="181">
        <v>293483</v>
      </c>
      <c r="P16" s="181">
        <v>392805</v>
      </c>
      <c r="Q16" s="181">
        <v>494052</v>
      </c>
      <c r="R16" s="181">
        <v>470012</v>
      </c>
      <c r="S16" s="181">
        <v>492834</v>
      </c>
      <c r="T16" s="181">
        <v>571237</v>
      </c>
      <c r="U16" s="181">
        <v>466343</v>
      </c>
      <c r="V16" s="181">
        <v>636991</v>
      </c>
      <c r="W16" s="181">
        <v>874872</v>
      </c>
      <c r="X16" s="181">
        <v>1045955</v>
      </c>
      <c r="Y16" s="181">
        <v>1037788</v>
      </c>
      <c r="Z16" s="181">
        <v>919410.94774321443</v>
      </c>
      <c r="AA16" s="181">
        <v>881046.10920051171</v>
      </c>
      <c r="AB16" s="181">
        <v>837349</v>
      </c>
      <c r="AC16" s="181">
        <v>937170</v>
      </c>
      <c r="AD16" s="181">
        <v>1004674</v>
      </c>
      <c r="AE16" s="181">
        <v>1026667</v>
      </c>
      <c r="AF16" s="181">
        <v>912477</v>
      </c>
      <c r="AG16" s="181">
        <v>865252</v>
      </c>
      <c r="AH16" s="181">
        <v>980217</v>
      </c>
      <c r="AI16" s="181">
        <v>991540</v>
      </c>
      <c r="AJ16" s="181">
        <v>822424</v>
      </c>
    </row>
    <row r="17" spans="1:36">
      <c r="A17" s="253" t="s">
        <v>549</v>
      </c>
      <c r="B17" s="200">
        <v>120138</v>
      </c>
      <c r="C17" s="200">
        <v>107378</v>
      </c>
      <c r="D17" s="200">
        <v>132074</v>
      </c>
      <c r="E17" s="200">
        <v>176390</v>
      </c>
      <c r="F17" s="200">
        <v>183452</v>
      </c>
      <c r="G17" s="200">
        <v>249441</v>
      </c>
      <c r="H17" s="200">
        <v>282625</v>
      </c>
      <c r="I17" s="200">
        <v>182883</v>
      </c>
      <c r="J17" s="200">
        <v>74284</v>
      </c>
      <c r="K17" s="200">
        <v>88608</v>
      </c>
      <c r="L17" s="200">
        <v>108643</v>
      </c>
      <c r="M17" s="200">
        <v>126195</v>
      </c>
      <c r="N17" s="200">
        <v>177434</v>
      </c>
      <c r="O17" s="200">
        <v>238486</v>
      </c>
      <c r="P17" s="200">
        <v>303602</v>
      </c>
      <c r="Q17" s="200">
        <v>370445</v>
      </c>
      <c r="R17" s="200">
        <v>372328</v>
      </c>
      <c r="S17" s="200">
        <v>408936</v>
      </c>
      <c r="T17" s="200">
        <v>475691</v>
      </c>
      <c r="U17" s="200">
        <v>389117</v>
      </c>
      <c r="V17" s="200">
        <v>550099</v>
      </c>
      <c r="W17" s="200">
        <v>639317</v>
      </c>
      <c r="X17" s="200">
        <v>829384</v>
      </c>
      <c r="Y17" s="200">
        <v>808844</v>
      </c>
      <c r="Z17" s="200">
        <v>771639.31851229258</v>
      </c>
      <c r="AA17" s="200">
        <v>757285.99519995833</v>
      </c>
      <c r="AB17" s="200">
        <v>731921</v>
      </c>
      <c r="AC17" s="200">
        <v>799668</v>
      </c>
      <c r="AD17" s="200">
        <v>867410</v>
      </c>
      <c r="AE17" s="200">
        <v>890031</v>
      </c>
      <c r="AF17" s="200">
        <v>798055</v>
      </c>
      <c r="AG17" s="200">
        <v>755218</v>
      </c>
      <c r="AH17" s="200">
        <v>860769</v>
      </c>
      <c r="AI17" s="200">
        <v>859016</v>
      </c>
      <c r="AJ17" s="200">
        <v>672474</v>
      </c>
    </row>
    <row r="18" spans="1:36">
      <c r="A18" s="253" t="s">
        <v>550</v>
      </c>
      <c r="B18" s="200">
        <v>23063</v>
      </c>
      <c r="C18" s="200">
        <v>29907</v>
      </c>
      <c r="D18" s="200">
        <v>34554</v>
      </c>
      <c r="E18" s="200">
        <v>21942</v>
      </c>
      <c r="F18" s="200">
        <v>21201</v>
      </c>
      <c r="G18" s="200">
        <v>34736</v>
      </c>
      <c r="H18" s="200">
        <v>59042</v>
      </c>
      <c r="I18" s="200">
        <v>47121</v>
      </c>
      <c r="J18" s="200">
        <v>24360</v>
      </c>
      <c r="K18" s="200">
        <v>34714</v>
      </c>
      <c r="L18" s="200">
        <v>93505</v>
      </c>
      <c r="M18" s="200">
        <v>63867</v>
      </c>
      <c r="N18" s="200">
        <v>48963</v>
      </c>
      <c r="O18" s="200">
        <v>54997</v>
      </c>
      <c r="P18" s="200">
        <v>89203</v>
      </c>
      <c r="Q18" s="200">
        <v>123607</v>
      </c>
      <c r="R18" s="200">
        <v>97684</v>
      </c>
      <c r="S18" s="200">
        <v>83898</v>
      </c>
      <c r="T18" s="200">
        <v>95546</v>
      </c>
      <c r="U18" s="200">
        <v>77226</v>
      </c>
      <c r="V18" s="200">
        <v>86892</v>
      </c>
      <c r="W18" s="200">
        <v>235555</v>
      </c>
      <c r="X18" s="200">
        <v>216571</v>
      </c>
      <c r="Y18" s="200">
        <v>228944</v>
      </c>
      <c r="Z18" s="200">
        <v>147771.6292309218</v>
      </c>
      <c r="AA18" s="200">
        <v>123760.1140005534</v>
      </c>
      <c r="AB18" s="200">
        <v>105428</v>
      </c>
      <c r="AC18" s="200">
        <v>137502</v>
      </c>
      <c r="AD18" s="200">
        <v>137264</v>
      </c>
      <c r="AE18" s="200">
        <v>136636</v>
      </c>
      <c r="AF18" s="200">
        <v>114422</v>
      </c>
      <c r="AG18" s="200">
        <v>110034</v>
      </c>
      <c r="AH18" s="200">
        <v>119448</v>
      </c>
      <c r="AI18" s="200">
        <v>132524</v>
      </c>
      <c r="AJ18" s="200">
        <v>149950</v>
      </c>
    </row>
    <row r="19" spans="1:36" s="35" customFormat="1">
      <c r="A19" s="252" t="s">
        <v>551</v>
      </c>
      <c r="B19" s="181">
        <v>325107</v>
      </c>
      <c r="C19" s="181">
        <v>373841</v>
      </c>
      <c r="D19" s="181">
        <v>393030</v>
      </c>
      <c r="E19" s="181">
        <v>433180</v>
      </c>
      <c r="F19" s="181">
        <v>517611</v>
      </c>
      <c r="G19" s="181">
        <v>620311</v>
      </c>
      <c r="H19" s="181">
        <v>659261</v>
      </c>
      <c r="I19" s="181">
        <v>664036</v>
      </c>
      <c r="J19" s="181">
        <v>412896</v>
      </c>
      <c r="K19" s="181">
        <v>382373</v>
      </c>
      <c r="L19" s="181">
        <v>463509</v>
      </c>
      <c r="M19" s="181">
        <v>567298</v>
      </c>
      <c r="N19" s="181">
        <v>563546</v>
      </c>
      <c r="O19" s="181">
        <v>648418</v>
      </c>
      <c r="P19" s="181">
        <v>744542</v>
      </c>
      <c r="Q19" s="181">
        <v>936671</v>
      </c>
      <c r="R19" s="181">
        <v>1041967</v>
      </c>
      <c r="S19" s="181">
        <v>1023362</v>
      </c>
      <c r="T19" s="181">
        <v>1169095</v>
      </c>
      <c r="U19" s="181">
        <v>964567</v>
      </c>
      <c r="V19" s="181">
        <v>1059404</v>
      </c>
      <c r="W19" s="181">
        <v>1129965</v>
      </c>
      <c r="X19" s="181">
        <v>1253404</v>
      </c>
      <c r="Y19" s="181">
        <v>1188371</v>
      </c>
      <c r="Z19" s="181">
        <v>1305306.0497597002</v>
      </c>
      <c r="AA19" s="181">
        <v>1330291.4467059579</v>
      </c>
      <c r="AB19" s="181">
        <v>1399147</v>
      </c>
      <c r="AC19" s="181">
        <v>1429593</v>
      </c>
      <c r="AD19" s="181">
        <v>1457916</v>
      </c>
      <c r="AE19" s="181">
        <v>1488225</v>
      </c>
      <c r="AF19" s="181">
        <v>1411241</v>
      </c>
      <c r="AG19" s="181">
        <v>1578151</v>
      </c>
      <c r="AH19" s="181">
        <v>1711448</v>
      </c>
      <c r="AI19" s="181">
        <v>1748733</v>
      </c>
      <c r="AJ19" s="181">
        <v>1889566</v>
      </c>
    </row>
    <row r="20" spans="1:36">
      <c r="A20" s="253" t="s">
        <v>552</v>
      </c>
      <c r="B20" s="200">
        <v>196799</v>
      </c>
      <c r="C20" s="200">
        <v>213645</v>
      </c>
      <c r="D20" s="200">
        <v>202037</v>
      </c>
      <c r="E20" s="200">
        <v>231929</v>
      </c>
      <c r="F20" s="200">
        <v>279076</v>
      </c>
      <c r="G20" s="200">
        <v>358570</v>
      </c>
      <c r="H20" s="200">
        <v>374550</v>
      </c>
      <c r="I20" s="200">
        <v>384188</v>
      </c>
      <c r="J20" s="200">
        <v>248612</v>
      </c>
      <c r="K20" s="200">
        <v>225457</v>
      </c>
      <c r="L20" s="200">
        <v>283338</v>
      </c>
      <c r="M20" s="200">
        <v>332230</v>
      </c>
      <c r="N20" s="200">
        <v>324063</v>
      </c>
      <c r="O20" s="200">
        <v>384979</v>
      </c>
      <c r="P20" s="200">
        <v>430415</v>
      </c>
      <c r="Q20" s="200">
        <v>561898</v>
      </c>
      <c r="R20" s="200">
        <v>619478</v>
      </c>
      <c r="S20" s="200">
        <v>607517</v>
      </c>
      <c r="T20" s="200">
        <v>707714</v>
      </c>
      <c r="U20" s="200">
        <v>574638</v>
      </c>
      <c r="V20" s="200">
        <v>636389</v>
      </c>
      <c r="W20" s="200">
        <v>668910</v>
      </c>
      <c r="X20" s="200">
        <v>782207</v>
      </c>
      <c r="Y20" s="200">
        <v>719089</v>
      </c>
      <c r="Z20" s="200">
        <v>739745.99959879927</v>
      </c>
      <c r="AA20" s="200">
        <v>707781.4462008808</v>
      </c>
      <c r="AB20" s="200">
        <v>757497</v>
      </c>
      <c r="AC20" s="200">
        <v>760681</v>
      </c>
      <c r="AD20" s="200">
        <v>778924</v>
      </c>
      <c r="AE20" s="200">
        <v>792588</v>
      </c>
      <c r="AF20" s="200">
        <v>722431</v>
      </c>
      <c r="AG20" s="200">
        <v>810581</v>
      </c>
      <c r="AH20" s="200">
        <v>862180</v>
      </c>
      <c r="AI20" s="200">
        <v>826005</v>
      </c>
      <c r="AJ20" s="200">
        <v>844499</v>
      </c>
    </row>
    <row r="21" spans="1:36">
      <c r="A21" s="253" t="s">
        <v>553</v>
      </c>
      <c r="B21" s="200">
        <v>128308</v>
      </c>
      <c r="C21" s="200">
        <v>160196</v>
      </c>
      <c r="D21" s="200">
        <v>190993</v>
      </c>
      <c r="E21" s="200">
        <v>201251</v>
      </c>
      <c r="F21" s="200">
        <v>238535</v>
      </c>
      <c r="G21" s="200">
        <v>261741</v>
      </c>
      <c r="H21" s="200">
        <v>284711</v>
      </c>
      <c r="I21" s="200">
        <v>279848</v>
      </c>
      <c r="J21" s="200">
        <v>164284</v>
      </c>
      <c r="K21" s="200">
        <v>156916</v>
      </c>
      <c r="L21" s="200">
        <v>180171</v>
      </c>
      <c r="M21" s="200">
        <v>235068</v>
      </c>
      <c r="N21" s="200">
        <v>239483</v>
      </c>
      <c r="O21" s="200">
        <v>263439</v>
      </c>
      <c r="P21" s="200">
        <v>314127</v>
      </c>
      <c r="Q21" s="200">
        <v>374773</v>
      </c>
      <c r="R21" s="200">
        <v>422489</v>
      </c>
      <c r="S21" s="200">
        <v>415845</v>
      </c>
      <c r="T21" s="200">
        <v>461381</v>
      </c>
      <c r="U21" s="200">
        <v>389929</v>
      </c>
      <c r="V21" s="200">
        <v>423015</v>
      </c>
      <c r="W21" s="200">
        <v>461055</v>
      </c>
      <c r="X21" s="200">
        <v>471197</v>
      </c>
      <c r="Y21" s="200">
        <v>469282</v>
      </c>
      <c r="Z21" s="200">
        <v>565560.05016090092</v>
      </c>
      <c r="AA21" s="200">
        <v>622510.00050507707</v>
      </c>
      <c r="AB21" s="200">
        <v>641650</v>
      </c>
      <c r="AC21" s="200">
        <v>668912</v>
      </c>
      <c r="AD21" s="200">
        <v>678992</v>
      </c>
      <c r="AE21" s="200">
        <v>695637</v>
      </c>
      <c r="AF21" s="200">
        <v>688810</v>
      </c>
      <c r="AG21" s="200">
        <v>767570</v>
      </c>
      <c r="AH21" s="200">
        <v>849268</v>
      </c>
      <c r="AI21" s="200">
        <v>922728</v>
      </c>
      <c r="AJ21" s="200">
        <v>1045067</v>
      </c>
    </row>
    <row r="22" spans="1:36">
      <c r="A22" s="60" t="s">
        <v>234</v>
      </c>
      <c r="B22" s="60">
        <v>915497</v>
      </c>
      <c r="C22" s="60">
        <v>1055159</v>
      </c>
      <c r="D22" s="60">
        <v>1138954</v>
      </c>
      <c r="E22" s="60">
        <v>1274846</v>
      </c>
      <c r="F22" s="60">
        <v>1475624</v>
      </c>
      <c r="G22" s="60">
        <v>1742769</v>
      </c>
      <c r="H22" s="60">
        <v>1932209</v>
      </c>
      <c r="I22" s="60">
        <v>1630306</v>
      </c>
      <c r="J22" s="60">
        <v>1041474</v>
      </c>
      <c r="K22" s="60">
        <v>977600</v>
      </c>
      <c r="L22" s="60">
        <v>1093811</v>
      </c>
      <c r="M22" s="60">
        <v>1201575</v>
      </c>
      <c r="N22" s="60">
        <v>1264206</v>
      </c>
      <c r="O22" s="60">
        <v>1454994</v>
      </c>
      <c r="P22" s="60">
        <v>1729125</v>
      </c>
      <c r="Q22" s="60">
        <v>2110153</v>
      </c>
      <c r="R22" s="60">
        <v>2255290</v>
      </c>
      <c r="S22" s="60">
        <v>2310483</v>
      </c>
      <c r="T22" s="60">
        <v>2567262</v>
      </c>
      <c r="U22" s="60">
        <v>2232017</v>
      </c>
      <c r="V22" s="60">
        <v>2593167</v>
      </c>
      <c r="W22" s="60">
        <v>2921293</v>
      </c>
      <c r="X22" s="60">
        <v>3335697</v>
      </c>
      <c r="Y22" s="60">
        <v>3278326</v>
      </c>
      <c r="Z22" s="60">
        <v>3262778</v>
      </c>
      <c r="AA22" s="60">
        <v>3371069</v>
      </c>
      <c r="AB22" s="60">
        <v>3459901</v>
      </c>
      <c r="AC22" s="60">
        <v>3579177</v>
      </c>
      <c r="AD22" s="60">
        <v>3730869</v>
      </c>
      <c r="AE22" s="60">
        <v>3812385</v>
      </c>
      <c r="AF22" s="60">
        <v>3635368</v>
      </c>
      <c r="AG22" s="60">
        <v>3805121</v>
      </c>
      <c r="AH22" s="60">
        <v>4060097</v>
      </c>
      <c r="AI22" s="60">
        <v>4116900</v>
      </c>
      <c r="AJ22" s="60">
        <v>4122952</v>
      </c>
    </row>
    <row r="23" spans="1:36">
      <c r="B23" s="140"/>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row>
    <row r="24" spans="1:36">
      <c r="A24" s="81" t="s">
        <v>554</v>
      </c>
    </row>
    <row r="25" spans="1:36">
      <c r="A25" s="81" t="s">
        <v>246</v>
      </c>
    </row>
    <row r="26" spans="1:36">
      <c r="A26" s="36" t="s">
        <v>219</v>
      </c>
      <c r="O26" s="38"/>
      <c r="P26" s="38"/>
      <c r="V26" s="189"/>
      <c r="X26" s="38"/>
      <c r="Y26" s="38"/>
      <c r="Z26" s="38"/>
      <c r="AA26" s="38"/>
      <c r="AB26" s="38"/>
      <c r="AC26" s="38"/>
      <c r="AD26" s="38"/>
      <c r="AE26" s="38"/>
      <c r="AF26" s="38"/>
      <c r="AH26" s="38"/>
      <c r="AI26" s="38"/>
      <c r="AJ26" s="38" t="s">
        <v>213</v>
      </c>
    </row>
    <row r="27" spans="1:36">
      <c r="A27" s="67"/>
      <c r="B27" s="39">
        <v>1990</v>
      </c>
      <c r="C27" s="39">
        <v>1991</v>
      </c>
      <c r="D27" s="39">
        <v>1992</v>
      </c>
      <c r="E27" s="39">
        <v>1993</v>
      </c>
      <c r="F27" s="39">
        <v>1994</v>
      </c>
      <c r="G27" s="39">
        <v>1995</v>
      </c>
      <c r="H27" s="39">
        <v>1996</v>
      </c>
      <c r="I27" s="39">
        <v>1997</v>
      </c>
      <c r="J27" s="39">
        <v>1998</v>
      </c>
      <c r="K27" s="39">
        <v>1999</v>
      </c>
      <c r="L27" s="39">
        <v>2000</v>
      </c>
      <c r="M27" s="39">
        <v>2001</v>
      </c>
      <c r="N27" s="39">
        <v>2002</v>
      </c>
      <c r="O27" s="39">
        <v>2003</v>
      </c>
      <c r="P27" s="39">
        <v>2004</v>
      </c>
      <c r="Q27" s="39" t="s">
        <v>226</v>
      </c>
      <c r="R27" s="39" t="s">
        <v>227</v>
      </c>
      <c r="S27" s="39" t="s">
        <v>228</v>
      </c>
      <c r="T27" s="39" t="s">
        <v>214</v>
      </c>
      <c r="U27" s="39">
        <v>2009</v>
      </c>
      <c r="V27" s="40" t="s">
        <v>215</v>
      </c>
      <c r="W27" s="40" t="s">
        <v>216</v>
      </c>
      <c r="X27" s="40">
        <v>2012</v>
      </c>
      <c r="Y27" s="40">
        <v>2013</v>
      </c>
      <c r="Z27" s="40">
        <v>2014</v>
      </c>
      <c r="AA27" s="40">
        <v>2015</v>
      </c>
      <c r="AB27" s="40">
        <v>2016</v>
      </c>
      <c r="AC27" s="40">
        <v>2017</v>
      </c>
      <c r="AD27" s="40">
        <v>2018</v>
      </c>
      <c r="AE27" s="40" t="s">
        <v>576</v>
      </c>
      <c r="AF27" s="40" t="s">
        <v>229</v>
      </c>
      <c r="AG27" s="40" t="s">
        <v>217</v>
      </c>
      <c r="AH27" s="40" t="s">
        <v>218</v>
      </c>
      <c r="AI27" s="40" t="s">
        <v>230</v>
      </c>
      <c r="AJ27" s="40" t="s">
        <v>231</v>
      </c>
    </row>
    <row r="28" spans="1:36">
      <c r="A28" s="182" t="s">
        <v>292</v>
      </c>
      <c r="B28" s="182">
        <v>679156</v>
      </c>
      <c r="C28" s="182">
        <v>763122</v>
      </c>
      <c r="D28" s="182">
        <v>801718</v>
      </c>
      <c r="E28" s="182">
        <v>874804</v>
      </c>
      <c r="F28" s="182">
        <v>999492</v>
      </c>
      <c r="G28" s="182">
        <v>1075350</v>
      </c>
      <c r="H28" s="182">
        <v>1154706</v>
      </c>
      <c r="I28" s="182">
        <v>870902</v>
      </c>
      <c r="J28" s="182">
        <v>556184</v>
      </c>
      <c r="K28" s="182">
        <v>493505</v>
      </c>
      <c r="L28" s="182">
        <v>443882</v>
      </c>
      <c r="M28" s="182">
        <v>449486</v>
      </c>
      <c r="N28" s="182">
        <v>474263</v>
      </c>
      <c r="O28" s="182">
        <v>491453</v>
      </c>
      <c r="P28" s="182">
        <v>536744</v>
      </c>
      <c r="Q28" s="182">
        <v>587605</v>
      </c>
      <c r="R28" s="182">
        <v>609592</v>
      </c>
      <c r="S28" s="182">
        <v>630304</v>
      </c>
      <c r="T28" s="182">
        <v>590769</v>
      </c>
      <c r="U28" s="182">
        <v>615613</v>
      </c>
      <c r="V28" s="182">
        <v>674138</v>
      </c>
      <c r="W28" s="182">
        <v>642821</v>
      </c>
      <c r="X28" s="182">
        <v>691834</v>
      </c>
      <c r="Y28" s="182">
        <v>691867</v>
      </c>
      <c r="Z28" s="182">
        <v>677748</v>
      </c>
      <c r="AA28" s="182">
        <v>784133</v>
      </c>
      <c r="AB28" s="182">
        <v>846807</v>
      </c>
      <c r="AC28" s="182">
        <v>829249</v>
      </c>
      <c r="AD28" s="182">
        <v>855607</v>
      </c>
      <c r="AE28" s="182">
        <v>868819</v>
      </c>
      <c r="AF28" s="182">
        <v>884812</v>
      </c>
      <c r="AG28" s="182">
        <v>904868</v>
      </c>
      <c r="AH28" s="182">
        <v>885022</v>
      </c>
      <c r="AI28" s="182">
        <v>880441</v>
      </c>
      <c r="AJ28" s="182">
        <v>899683</v>
      </c>
    </row>
    <row r="29" spans="1:36" s="35" customFormat="1">
      <c r="A29" s="252" t="s">
        <v>221</v>
      </c>
      <c r="B29" s="181">
        <v>521381</v>
      </c>
      <c r="C29" s="181">
        <v>571720</v>
      </c>
      <c r="D29" s="181">
        <v>564701</v>
      </c>
      <c r="E29" s="181">
        <v>606235</v>
      </c>
      <c r="F29" s="181">
        <v>663131</v>
      </c>
      <c r="G29" s="181">
        <v>693962</v>
      </c>
      <c r="H29" s="181">
        <v>684642</v>
      </c>
      <c r="I29" s="181">
        <v>348881</v>
      </c>
      <c r="J29" s="181">
        <v>172673</v>
      </c>
      <c r="K29" s="181">
        <v>132453</v>
      </c>
      <c r="L29" s="181">
        <v>151015</v>
      </c>
      <c r="M29" s="181">
        <v>165287</v>
      </c>
      <c r="N29" s="181">
        <v>198766</v>
      </c>
      <c r="O29" s="181">
        <v>234640</v>
      </c>
      <c r="P29" s="181">
        <v>269553</v>
      </c>
      <c r="Q29" s="181">
        <v>286363</v>
      </c>
      <c r="R29" s="181">
        <v>292297</v>
      </c>
      <c r="S29" s="181">
        <v>288374</v>
      </c>
      <c r="T29" s="181">
        <v>294587</v>
      </c>
      <c r="U29" s="181">
        <v>273030</v>
      </c>
      <c r="V29" s="181">
        <v>311650</v>
      </c>
      <c r="W29" s="181">
        <v>332572</v>
      </c>
      <c r="X29" s="181">
        <v>358418</v>
      </c>
      <c r="Y29" s="181">
        <v>372965</v>
      </c>
      <c r="Z29" s="181">
        <v>360653</v>
      </c>
      <c r="AA29" s="181">
        <v>361713</v>
      </c>
      <c r="AB29" s="181">
        <v>365590</v>
      </c>
      <c r="AC29" s="181">
        <v>362390</v>
      </c>
      <c r="AD29" s="181">
        <v>380325</v>
      </c>
      <c r="AE29" s="181">
        <v>382539</v>
      </c>
      <c r="AF29" s="181">
        <v>374711</v>
      </c>
      <c r="AG29" s="181">
        <v>372362</v>
      </c>
      <c r="AH29" s="181">
        <v>366820</v>
      </c>
      <c r="AI29" s="181">
        <v>376966</v>
      </c>
      <c r="AJ29" s="181">
        <v>370854</v>
      </c>
    </row>
    <row r="30" spans="1:36">
      <c r="A30" s="253" t="s">
        <v>543</v>
      </c>
      <c r="B30" s="200">
        <v>293730</v>
      </c>
      <c r="C30" s="200">
        <v>330387</v>
      </c>
      <c r="D30" s="200">
        <v>290837</v>
      </c>
      <c r="E30" s="200">
        <v>308982</v>
      </c>
      <c r="F30" s="200">
        <v>345563</v>
      </c>
      <c r="G30" s="200">
        <v>359650</v>
      </c>
      <c r="H30" s="200">
        <v>351463</v>
      </c>
      <c r="I30" s="200">
        <v>160112</v>
      </c>
      <c r="J30" s="200">
        <v>66404</v>
      </c>
      <c r="K30" s="200">
        <v>49093</v>
      </c>
      <c r="L30" s="200">
        <v>63069</v>
      </c>
      <c r="M30" s="200">
        <v>79059</v>
      </c>
      <c r="N30" s="200">
        <v>104063</v>
      </c>
      <c r="O30" s="200">
        <v>125699</v>
      </c>
      <c r="P30" s="200">
        <v>153644</v>
      </c>
      <c r="Q30" s="200">
        <v>170758</v>
      </c>
      <c r="R30" s="200">
        <v>175999</v>
      </c>
      <c r="S30" s="200">
        <v>173806</v>
      </c>
      <c r="T30" s="200">
        <v>177615</v>
      </c>
      <c r="U30" s="200">
        <v>156774</v>
      </c>
      <c r="V30" s="200">
        <v>170687</v>
      </c>
      <c r="W30" s="200">
        <v>176206</v>
      </c>
      <c r="X30" s="200">
        <v>192740.40534206197</v>
      </c>
      <c r="Y30" s="200">
        <v>203294.72210470415</v>
      </c>
      <c r="Z30" s="200">
        <v>200327</v>
      </c>
      <c r="AA30" s="200">
        <v>198656</v>
      </c>
      <c r="AB30" s="200">
        <v>203129</v>
      </c>
      <c r="AC30" s="200">
        <v>203346</v>
      </c>
      <c r="AD30" s="200">
        <v>210722</v>
      </c>
      <c r="AE30" s="200">
        <v>204554</v>
      </c>
      <c r="AF30" s="200">
        <v>190819</v>
      </c>
      <c r="AG30" s="200">
        <v>184775</v>
      </c>
      <c r="AH30" s="200">
        <v>190077</v>
      </c>
      <c r="AI30" s="200">
        <v>193937</v>
      </c>
      <c r="AJ30" s="200">
        <v>182031</v>
      </c>
    </row>
    <row r="31" spans="1:36">
      <c r="A31" s="253" t="s">
        <v>544</v>
      </c>
      <c r="B31" s="200">
        <v>149591</v>
      </c>
      <c r="C31" s="200">
        <v>162619</v>
      </c>
      <c r="D31" s="200">
        <v>183616</v>
      </c>
      <c r="E31" s="200">
        <v>201733</v>
      </c>
      <c r="F31" s="200">
        <v>172863</v>
      </c>
      <c r="G31" s="200">
        <v>205808</v>
      </c>
      <c r="H31" s="200">
        <v>183828</v>
      </c>
      <c r="I31" s="200">
        <v>141357</v>
      </c>
      <c r="J31" s="200">
        <v>72156</v>
      </c>
      <c r="K31" s="200">
        <v>51867</v>
      </c>
      <c r="L31" s="200">
        <v>60024</v>
      </c>
      <c r="M31" s="200">
        <v>58567</v>
      </c>
      <c r="N31" s="200">
        <v>64204</v>
      </c>
      <c r="O31" s="200">
        <v>73278</v>
      </c>
      <c r="P31" s="200">
        <v>76811</v>
      </c>
      <c r="Q31" s="200">
        <v>76406</v>
      </c>
      <c r="R31" s="200">
        <v>79336</v>
      </c>
      <c r="S31" s="200">
        <v>80006</v>
      </c>
      <c r="T31" s="200">
        <v>87859</v>
      </c>
      <c r="U31" s="200">
        <v>84314</v>
      </c>
      <c r="V31" s="200">
        <v>97302</v>
      </c>
      <c r="W31" s="200">
        <v>106949</v>
      </c>
      <c r="X31" s="200">
        <v>114904.93349249431</v>
      </c>
      <c r="Y31" s="200">
        <v>116298.72667679706</v>
      </c>
      <c r="Z31" s="200">
        <v>106616</v>
      </c>
      <c r="AA31" s="200">
        <v>108128</v>
      </c>
      <c r="AB31" s="200">
        <v>103664</v>
      </c>
      <c r="AC31" s="200">
        <v>104006</v>
      </c>
      <c r="AD31" s="200">
        <v>105438</v>
      </c>
      <c r="AE31" s="200">
        <v>108762</v>
      </c>
      <c r="AF31" s="200">
        <v>103875</v>
      </c>
      <c r="AG31" s="200">
        <v>104954</v>
      </c>
      <c r="AH31" s="200">
        <v>116900</v>
      </c>
      <c r="AI31" s="200">
        <v>122168</v>
      </c>
      <c r="AJ31" s="200">
        <v>127042</v>
      </c>
    </row>
    <row r="32" spans="1:36">
      <c r="A32" s="253" t="s">
        <v>545</v>
      </c>
      <c r="B32" s="200">
        <v>52974</v>
      </c>
      <c r="C32" s="200">
        <v>60035</v>
      </c>
      <c r="D32" s="200">
        <v>72090</v>
      </c>
      <c r="E32" s="200">
        <v>75620</v>
      </c>
      <c r="F32" s="200">
        <v>121798</v>
      </c>
      <c r="G32" s="200">
        <v>106827</v>
      </c>
      <c r="H32" s="200">
        <v>130359</v>
      </c>
      <c r="I32" s="200">
        <v>32926</v>
      </c>
      <c r="J32" s="200">
        <v>27723</v>
      </c>
      <c r="K32" s="200">
        <v>26022</v>
      </c>
      <c r="L32" s="200">
        <v>22760</v>
      </c>
      <c r="M32" s="200">
        <v>22122</v>
      </c>
      <c r="N32" s="200">
        <v>22733</v>
      </c>
      <c r="O32" s="200">
        <v>22912</v>
      </c>
      <c r="P32" s="200">
        <v>21826</v>
      </c>
      <c r="Q32" s="200">
        <v>21867</v>
      </c>
      <c r="R32" s="200">
        <v>21128</v>
      </c>
      <c r="S32" s="200">
        <v>19273</v>
      </c>
      <c r="T32" s="200">
        <v>18680</v>
      </c>
      <c r="U32" s="200">
        <v>22409</v>
      </c>
      <c r="V32" s="200">
        <v>32271</v>
      </c>
      <c r="W32" s="200">
        <v>37177</v>
      </c>
      <c r="X32" s="200">
        <v>37717.994818652849</v>
      </c>
      <c r="Y32" s="200">
        <v>38060.91013093025</v>
      </c>
      <c r="Z32" s="200">
        <v>39022</v>
      </c>
      <c r="AA32" s="200">
        <v>40091</v>
      </c>
      <c r="AB32" s="200">
        <v>43317</v>
      </c>
      <c r="AC32" s="200">
        <v>39830</v>
      </c>
      <c r="AD32" s="200">
        <v>47695</v>
      </c>
      <c r="AE32" s="200">
        <v>52784</v>
      </c>
      <c r="AF32" s="200">
        <v>65541</v>
      </c>
      <c r="AG32" s="200">
        <v>69416</v>
      </c>
      <c r="AH32" s="200">
        <v>46417</v>
      </c>
      <c r="AI32" s="200">
        <v>47770</v>
      </c>
      <c r="AJ32" s="200">
        <v>49089</v>
      </c>
    </row>
    <row r="33" spans="1:36">
      <c r="A33" s="253" t="s">
        <v>546</v>
      </c>
      <c r="B33" s="200">
        <v>26084</v>
      </c>
      <c r="C33" s="200">
        <v>19117</v>
      </c>
      <c r="D33" s="200">
        <v>18354</v>
      </c>
      <c r="E33" s="200">
        <v>20027</v>
      </c>
      <c r="F33" s="200">
        <v>24432</v>
      </c>
      <c r="G33" s="200">
        <v>22602</v>
      </c>
      <c r="H33" s="200">
        <v>20352</v>
      </c>
      <c r="I33" s="200">
        <v>14565</v>
      </c>
      <c r="J33" s="200">
        <v>6462</v>
      </c>
      <c r="K33" s="200">
        <v>5598</v>
      </c>
      <c r="L33" s="200">
        <v>5252</v>
      </c>
      <c r="M33" s="200">
        <v>5579</v>
      </c>
      <c r="N33" s="200">
        <v>7766</v>
      </c>
      <c r="O33" s="200">
        <v>12750</v>
      </c>
      <c r="P33" s="200">
        <v>17387</v>
      </c>
      <c r="Q33" s="200">
        <v>17528</v>
      </c>
      <c r="R33" s="200">
        <v>15983</v>
      </c>
      <c r="S33" s="200">
        <v>15478</v>
      </c>
      <c r="T33" s="200">
        <v>10599</v>
      </c>
      <c r="U33" s="200">
        <v>8950</v>
      </c>
      <c r="V33" s="200">
        <v>10320</v>
      </c>
      <c r="W33" s="200">
        <v>10934</v>
      </c>
      <c r="X33" s="200">
        <v>11685.303293413173</v>
      </c>
      <c r="Y33" s="200">
        <v>14200.845388726075</v>
      </c>
      <c r="Z33" s="200">
        <v>13547</v>
      </c>
      <c r="AA33" s="200">
        <v>13753</v>
      </c>
      <c r="AB33" s="200">
        <v>14497</v>
      </c>
      <c r="AC33" s="200">
        <v>14384</v>
      </c>
      <c r="AD33" s="200">
        <v>15315</v>
      </c>
      <c r="AE33" s="200">
        <v>15016</v>
      </c>
      <c r="AF33" s="200">
        <v>13223</v>
      </c>
      <c r="AG33" s="200">
        <v>11887</v>
      </c>
      <c r="AH33" s="200">
        <v>11388</v>
      </c>
      <c r="AI33" s="200">
        <v>10855</v>
      </c>
      <c r="AJ33" s="200">
        <v>10473</v>
      </c>
    </row>
    <row r="34" spans="1:36" s="35" customFormat="1">
      <c r="A34" s="252" t="s">
        <v>220</v>
      </c>
      <c r="B34" s="181">
        <v>156102</v>
      </c>
      <c r="C34" s="181">
        <v>189777</v>
      </c>
      <c r="D34" s="181">
        <v>235634</v>
      </c>
      <c r="E34" s="181">
        <v>267248</v>
      </c>
      <c r="F34" s="181">
        <v>335144</v>
      </c>
      <c r="G34" s="181">
        <v>380179</v>
      </c>
      <c r="H34" s="181">
        <v>469194</v>
      </c>
      <c r="I34" s="181">
        <v>521917</v>
      </c>
      <c r="J34" s="181">
        <v>383764</v>
      </c>
      <c r="K34" s="181">
        <v>361449</v>
      </c>
      <c r="L34" s="181">
        <v>293077</v>
      </c>
      <c r="M34" s="181">
        <v>284342</v>
      </c>
      <c r="N34" s="181">
        <v>275497</v>
      </c>
      <c r="O34" s="181">
        <v>256813</v>
      </c>
      <c r="P34" s="181">
        <v>267211</v>
      </c>
      <c r="Q34" s="181">
        <v>301171</v>
      </c>
      <c r="R34" s="181">
        <v>317111</v>
      </c>
      <c r="S34" s="181">
        <v>341282</v>
      </c>
      <c r="T34" s="181">
        <v>296990</v>
      </c>
      <c r="U34" s="181">
        <v>340305</v>
      </c>
      <c r="V34" s="181">
        <v>360463</v>
      </c>
      <c r="W34" s="181">
        <v>309332</v>
      </c>
      <c r="X34" s="181">
        <v>332440</v>
      </c>
      <c r="Y34" s="181">
        <v>318683</v>
      </c>
      <c r="Z34" s="181">
        <v>316664</v>
      </c>
      <c r="AA34" s="181">
        <v>420053</v>
      </c>
      <c r="AB34" s="181">
        <v>478040</v>
      </c>
      <c r="AC34" s="181">
        <v>463837</v>
      </c>
      <c r="AD34" s="181">
        <v>472272</v>
      </c>
      <c r="AE34" s="181">
        <v>483174</v>
      </c>
      <c r="AF34" s="181">
        <v>506834</v>
      </c>
      <c r="AG34" s="181">
        <v>529089</v>
      </c>
      <c r="AH34" s="181">
        <v>514882</v>
      </c>
      <c r="AI34" s="181">
        <v>500256</v>
      </c>
      <c r="AJ34" s="181">
        <v>525435</v>
      </c>
    </row>
    <row r="35" spans="1:36">
      <c r="A35" s="253" t="s">
        <v>543</v>
      </c>
      <c r="B35" s="200">
        <v>3408</v>
      </c>
      <c r="C35" s="200">
        <v>7479</v>
      </c>
      <c r="D35" s="200">
        <v>9498</v>
      </c>
      <c r="E35" s="200">
        <v>12582</v>
      </c>
      <c r="F35" s="200">
        <v>16384</v>
      </c>
      <c r="G35" s="200">
        <v>20169</v>
      </c>
      <c r="H35" s="200">
        <v>23310</v>
      </c>
      <c r="I35" s="200">
        <v>27866</v>
      </c>
      <c r="J35" s="200">
        <v>15076</v>
      </c>
      <c r="K35" s="200">
        <v>13966</v>
      </c>
      <c r="L35" s="200">
        <v>12594</v>
      </c>
      <c r="M35" s="200">
        <v>11407</v>
      </c>
      <c r="N35" s="200">
        <v>8080</v>
      </c>
      <c r="O35" s="200">
        <v>6478</v>
      </c>
      <c r="P35" s="200">
        <v>13222</v>
      </c>
      <c r="Q35" s="200">
        <v>26368</v>
      </c>
      <c r="R35" s="200">
        <v>36382</v>
      </c>
      <c r="S35" s="200">
        <v>46300</v>
      </c>
      <c r="T35" s="200">
        <v>37411</v>
      </c>
      <c r="U35" s="200">
        <v>24131</v>
      </c>
      <c r="V35" s="200">
        <v>33571</v>
      </c>
      <c r="W35" s="200">
        <v>30410</v>
      </c>
      <c r="X35" s="200">
        <v>27189.31059088921</v>
      </c>
      <c r="Y35" s="200">
        <v>15175.382565149539</v>
      </c>
      <c r="Z35" s="200">
        <v>14685</v>
      </c>
      <c r="AA35" s="200">
        <v>12456</v>
      </c>
      <c r="AB35" s="200">
        <v>10950</v>
      </c>
      <c r="AC35" s="200">
        <v>10376</v>
      </c>
      <c r="AD35" s="200">
        <v>10083</v>
      </c>
      <c r="AE35" s="200">
        <v>11362</v>
      </c>
      <c r="AF35" s="200">
        <v>8084</v>
      </c>
      <c r="AG35" s="200">
        <v>9465</v>
      </c>
      <c r="AH35" s="200">
        <v>10717</v>
      </c>
      <c r="AI35" s="200">
        <v>11900</v>
      </c>
      <c r="AJ35" s="200">
        <v>10820</v>
      </c>
    </row>
    <row r="36" spans="1:36">
      <c r="A36" s="253" t="s">
        <v>544</v>
      </c>
      <c r="B36" s="200">
        <v>15628</v>
      </c>
      <c r="C36" s="200">
        <v>21468</v>
      </c>
      <c r="D36" s="200">
        <v>43917</v>
      </c>
      <c r="E36" s="200">
        <v>62634</v>
      </c>
      <c r="F36" s="200">
        <v>88636</v>
      </c>
      <c r="G36" s="200">
        <v>87094</v>
      </c>
      <c r="H36" s="200">
        <v>108471</v>
      </c>
      <c r="I36" s="200">
        <v>94941</v>
      </c>
      <c r="J36" s="200">
        <v>77331</v>
      </c>
      <c r="K36" s="200">
        <v>63148</v>
      </c>
      <c r="L36" s="200">
        <v>44228</v>
      </c>
      <c r="M36" s="200">
        <v>37330</v>
      </c>
      <c r="N36" s="200">
        <v>36748</v>
      </c>
      <c r="O36" s="200">
        <v>27058</v>
      </c>
      <c r="P36" s="200">
        <v>29582</v>
      </c>
      <c r="Q36" s="200">
        <v>28773</v>
      </c>
      <c r="R36" s="200">
        <v>36661</v>
      </c>
      <c r="S36" s="200">
        <v>45752</v>
      </c>
      <c r="T36" s="200">
        <v>49983</v>
      </c>
      <c r="U36" s="200">
        <v>50828</v>
      </c>
      <c r="V36" s="200">
        <v>58430</v>
      </c>
      <c r="W36" s="200">
        <v>52952</v>
      </c>
      <c r="X36" s="200">
        <v>60617.197820598005</v>
      </c>
      <c r="Y36" s="200">
        <v>69170.942367177093</v>
      </c>
      <c r="Z36" s="200">
        <v>65448</v>
      </c>
      <c r="AA36" s="200">
        <v>96234</v>
      </c>
      <c r="AB36" s="200">
        <v>85783</v>
      </c>
      <c r="AC36" s="200">
        <v>88792</v>
      </c>
      <c r="AD36" s="200">
        <v>88713</v>
      </c>
      <c r="AE36" s="200">
        <v>88850</v>
      </c>
      <c r="AF36" s="200">
        <v>87026</v>
      </c>
      <c r="AG36" s="200">
        <v>87371</v>
      </c>
      <c r="AH36" s="200">
        <v>81397</v>
      </c>
      <c r="AI36" s="200">
        <v>82763</v>
      </c>
      <c r="AJ36" s="200">
        <v>87149</v>
      </c>
    </row>
    <row r="37" spans="1:36">
      <c r="A37" s="253" t="s">
        <v>545</v>
      </c>
      <c r="B37" s="200">
        <v>137905</v>
      </c>
      <c r="C37" s="200">
        <v>161637</v>
      </c>
      <c r="D37" s="200">
        <v>182621</v>
      </c>
      <c r="E37" s="200">
        <v>191814</v>
      </c>
      <c r="F37" s="200">
        <v>229522</v>
      </c>
      <c r="G37" s="200">
        <v>272523</v>
      </c>
      <c r="H37" s="200">
        <v>336917</v>
      </c>
      <c r="I37" s="200">
        <v>398872</v>
      </c>
      <c r="J37" s="200">
        <v>291095</v>
      </c>
      <c r="K37" s="200">
        <v>284245</v>
      </c>
      <c r="L37" s="200">
        <v>236199</v>
      </c>
      <c r="M37" s="200">
        <v>235581</v>
      </c>
      <c r="N37" s="200">
        <v>230669</v>
      </c>
      <c r="O37" s="200">
        <v>223277</v>
      </c>
      <c r="P37" s="200">
        <v>224415</v>
      </c>
      <c r="Q37" s="200">
        <v>246223</v>
      </c>
      <c r="R37" s="200">
        <v>244663</v>
      </c>
      <c r="S37" s="200">
        <v>250400</v>
      </c>
      <c r="T37" s="200">
        <v>211335</v>
      </c>
      <c r="U37" s="200">
        <v>264138</v>
      </c>
      <c r="V37" s="200">
        <v>267779</v>
      </c>
      <c r="W37" s="200">
        <v>225524</v>
      </c>
      <c r="X37" s="200">
        <v>244138.93888865196</v>
      </c>
      <c r="Y37" s="200">
        <v>233872.52700467923</v>
      </c>
      <c r="Z37" s="200">
        <v>235920</v>
      </c>
      <c r="AA37" s="200">
        <v>310447</v>
      </c>
      <c r="AB37" s="200">
        <v>381412</v>
      </c>
      <c r="AC37" s="200">
        <v>364606</v>
      </c>
      <c r="AD37" s="200">
        <v>373452</v>
      </c>
      <c r="AE37" s="200">
        <v>382968</v>
      </c>
      <c r="AF37" s="200">
        <v>412151</v>
      </c>
      <c r="AG37" s="200">
        <v>432707</v>
      </c>
      <c r="AH37" s="200">
        <v>423295</v>
      </c>
      <c r="AI37" s="200">
        <v>406074</v>
      </c>
      <c r="AJ37" s="200">
        <v>427938</v>
      </c>
    </row>
    <row r="38" spans="1:36">
      <c r="A38" s="182" t="s">
        <v>547</v>
      </c>
      <c r="B38" s="182">
        <v>854396</v>
      </c>
      <c r="C38" s="182">
        <v>933099</v>
      </c>
      <c r="D38" s="182">
        <v>1030617</v>
      </c>
      <c r="E38" s="182">
        <v>1136767</v>
      </c>
      <c r="F38" s="182">
        <v>1236214</v>
      </c>
      <c r="G38" s="182">
        <v>1438144</v>
      </c>
      <c r="H38" s="182">
        <v>1533379</v>
      </c>
      <c r="I38" s="182">
        <v>1239042</v>
      </c>
      <c r="J38" s="182">
        <v>613034</v>
      </c>
      <c r="K38" s="182">
        <v>628569</v>
      </c>
      <c r="L38" s="182">
        <v>725124</v>
      </c>
      <c r="M38" s="182">
        <v>741098</v>
      </c>
      <c r="N38" s="182">
        <v>789943</v>
      </c>
      <c r="O38" s="182">
        <v>932532</v>
      </c>
      <c r="P38" s="182">
        <v>1114251</v>
      </c>
      <c r="Q38" s="182">
        <v>1301209</v>
      </c>
      <c r="R38" s="182">
        <v>1328234</v>
      </c>
      <c r="S38" s="182">
        <v>1340815</v>
      </c>
      <c r="T38" s="182">
        <v>1432599</v>
      </c>
      <c r="U38" s="182">
        <v>1174241</v>
      </c>
      <c r="V38" s="182">
        <v>1324199</v>
      </c>
      <c r="W38" s="182">
        <v>1455284</v>
      </c>
      <c r="X38" s="182">
        <v>1632021</v>
      </c>
      <c r="Y38" s="182">
        <v>1608039</v>
      </c>
      <c r="Z38" s="182">
        <v>1571194</v>
      </c>
      <c r="AA38" s="182">
        <v>1556729</v>
      </c>
      <c r="AB38" s="182">
        <v>1559793</v>
      </c>
      <c r="AC38" s="182">
        <v>1621990</v>
      </c>
      <c r="AD38" s="182">
        <v>1692106</v>
      </c>
      <c r="AE38" s="182">
        <v>1729422</v>
      </c>
      <c r="AF38" s="182">
        <v>1587318</v>
      </c>
      <c r="AG38" s="182">
        <v>1644115</v>
      </c>
      <c r="AH38" s="182">
        <v>1721974</v>
      </c>
      <c r="AI38" s="182">
        <v>1757300</v>
      </c>
      <c r="AJ38" s="182">
        <v>1728882</v>
      </c>
    </row>
    <row r="39" spans="1:36" s="35" customFormat="1">
      <c r="A39" s="252" t="s">
        <v>548</v>
      </c>
      <c r="B39" s="181">
        <v>254445</v>
      </c>
      <c r="C39" s="181">
        <v>242725</v>
      </c>
      <c r="D39" s="181">
        <v>307353</v>
      </c>
      <c r="E39" s="181">
        <v>374505</v>
      </c>
      <c r="F39" s="181">
        <v>353511</v>
      </c>
      <c r="G39" s="181">
        <v>429371</v>
      </c>
      <c r="H39" s="181">
        <v>478526</v>
      </c>
      <c r="I39" s="181">
        <v>311843</v>
      </c>
      <c r="J39" s="181">
        <v>126007</v>
      </c>
      <c r="K39" s="181">
        <v>157584</v>
      </c>
      <c r="L39" s="181">
        <v>225752</v>
      </c>
      <c r="M39" s="181">
        <v>206466</v>
      </c>
      <c r="N39" s="181">
        <v>226397</v>
      </c>
      <c r="O39" s="181">
        <v>282128</v>
      </c>
      <c r="P39" s="181">
        <v>382500</v>
      </c>
      <c r="Q39" s="181">
        <v>463171</v>
      </c>
      <c r="R39" s="181">
        <v>404609</v>
      </c>
      <c r="S39" s="181">
        <v>424181</v>
      </c>
      <c r="T39" s="181">
        <v>471138</v>
      </c>
      <c r="U39" s="181">
        <v>401479</v>
      </c>
      <c r="V39" s="181">
        <v>536801</v>
      </c>
      <c r="W39" s="181">
        <v>687992</v>
      </c>
      <c r="X39" s="181">
        <v>789617.38766813884</v>
      </c>
      <c r="Y39" s="181">
        <v>791503.18986268353</v>
      </c>
      <c r="Z39" s="181">
        <v>720035</v>
      </c>
      <c r="AA39" s="181">
        <v>718438</v>
      </c>
      <c r="AB39" s="181">
        <v>666776</v>
      </c>
      <c r="AC39" s="181">
        <v>754905</v>
      </c>
      <c r="AD39" s="181">
        <v>810671</v>
      </c>
      <c r="AE39" s="181">
        <v>824408</v>
      </c>
      <c r="AF39" s="181">
        <v>725905</v>
      </c>
      <c r="AG39" s="181">
        <v>670184</v>
      </c>
      <c r="AH39" s="181">
        <v>724808</v>
      </c>
      <c r="AI39" s="181">
        <v>729757</v>
      </c>
      <c r="AJ39" s="181">
        <v>606311</v>
      </c>
    </row>
    <row r="40" spans="1:36" s="35" customFormat="1">
      <c r="A40" s="253" t="s">
        <v>549</v>
      </c>
      <c r="B40" s="200">
        <v>183038</v>
      </c>
      <c r="C40" s="200">
        <v>165620</v>
      </c>
      <c r="D40" s="200">
        <v>214031</v>
      </c>
      <c r="E40" s="200">
        <v>294186</v>
      </c>
      <c r="F40" s="200">
        <v>281887</v>
      </c>
      <c r="G40" s="200">
        <v>328933</v>
      </c>
      <c r="H40" s="200">
        <v>348547</v>
      </c>
      <c r="I40" s="200">
        <v>218015</v>
      </c>
      <c r="J40" s="200">
        <v>85512</v>
      </c>
      <c r="K40" s="200">
        <v>101676</v>
      </c>
      <c r="L40" s="200">
        <v>114444</v>
      </c>
      <c r="M40" s="200">
        <v>142051</v>
      </c>
      <c r="N40" s="200">
        <v>177434</v>
      </c>
      <c r="O40" s="200">
        <v>225303</v>
      </c>
      <c r="P40" s="200">
        <v>291354</v>
      </c>
      <c r="Q40" s="200">
        <v>352604</v>
      </c>
      <c r="R40" s="200">
        <v>313222</v>
      </c>
      <c r="S40" s="200">
        <v>338046</v>
      </c>
      <c r="T40" s="200">
        <v>368903</v>
      </c>
      <c r="U40" s="200">
        <v>327323</v>
      </c>
      <c r="V40" s="200">
        <v>450703</v>
      </c>
      <c r="W40" s="200">
        <v>504408</v>
      </c>
      <c r="X40" s="200">
        <v>638125.03278342355</v>
      </c>
      <c r="Y40" s="200">
        <v>639904.64657007495</v>
      </c>
      <c r="Z40" s="200">
        <v>594293</v>
      </c>
      <c r="AA40" s="200">
        <v>597226</v>
      </c>
      <c r="AB40" s="200">
        <v>565417</v>
      </c>
      <c r="AC40" s="200">
        <v>630559</v>
      </c>
      <c r="AD40" s="200">
        <v>677426</v>
      </c>
      <c r="AE40" s="200">
        <v>696693</v>
      </c>
      <c r="AF40" s="200">
        <v>619141</v>
      </c>
      <c r="AG40" s="200">
        <v>567273</v>
      </c>
      <c r="AH40" s="200">
        <v>623132</v>
      </c>
      <c r="AI40" s="200">
        <v>608708</v>
      </c>
      <c r="AJ40" s="200">
        <v>474230</v>
      </c>
    </row>
    <row r="41" spans="1:36">
      <c r="A41" s="253" t="s">
        <v>550</v>
      </c>
      <c r="B41" s="200">
        <v>57468</v>
      </c>
      <c r="C41" s="200">
        <v>69518</v>
      </c>
      <c r="D41" s="200">
        <v>81529</v>
      </c>
      <c r="E41" s="200">
        <v>50723</v>
      </c>
      <c r="F41" s="200">
        <v>42069</v>
      </c>
      <c r="G41" s="200">
        <v>68459</v>
      </c>
      <c r="H41" s="200">
        <v>103261</v>
      </c>
      <c r="I41" s="200">
        <v>80232</v>
      </c>
      <c r="J41" s="200">
        <v>36107</v>
      </c>
      <c r="K41" s="200">
        <v>51934</v>
      </c>
      <c r="L41" s="200">
        <v>115098</v>
      </c>
      <c r="M41" s="200">
        <v>61580</v>
      </c>
      <c r="N41" s="200">
        <v>48963</v>
      </c>
      <c r="O41" s="200">
        <v>56825</v>
      </c>
      <c r="P41" s="200">
        <v>92468</v>
      </c>
      <c r="Q41" s="200">
        <v>112182</v>
      </c>
      <c r="R41" s="200">
        <v>93040</v>
      </c>
      <c r="S41" s="200">
        <v>86590</v>
      </c>
      <c r="T41" s="200">
        <v>104372</v>
      </c>
      <c r="U41" s="200">
        <v>70678</v>
      </c>
      <c r="V41" s="200">
        <v>80300</v>
      </c>
      <c r="W41" s="200">
        <v>185523</v>
      </c>
      <c r="X41" s="200">
        <v>153821.33256352021</v>
      </c>
      <c r="Y41" s="200">
        <v>153952.73033387843</v>
      </c>
      <c r="Z41" s="200">
        <v>129709</v>
      </c>
      <c r="AA41" s="200">
        <v>124576</v>
      </c>
      <c r="AB41" s="200">
        <v>101403</v>
      </c>
      <c r="AC41" s="200">
        <v>126746</v>
      </c>
      <c r="AD41" s="200">
        <v>135774</v>
      </c>
      <c r="AE41" s="200">
        <v>128211</v>
      </c>
      <c r="AF41" s="200">
        <v>106070</v>
      </c>
      <c r="AG41" s="200">
        <v>103117</v>
      </c>
      <c r="AH41" s="200">
        <v>99516</v>
      </c>
      <c r="AI41" s="200">
        <v>121692</v>
      </c>
      <c r="AJ41" s="200">
        <v>141938</v>
      </c>
    </row>
    <row r="42" spans="1:36" s="35" customFormat="1">
      <c r="A42" s="252" t="s">
        <v>551</v>
      </c>
      <c r="B42" s="181">
        <v>590990</v>
      </c>
      <c r="C42" s="181">
        <v>681399</v>
      </c>
      <c r="D42" s="181">
        <v>712138</v>
      </c>
      <c r="E42" s="181">
        <v>750617</v>
      </c>
      <c r="F42" s="181">
        <v>865613</v>
      </c>
      <c r="G42" s="181">
        <v>989469</v>
      </c>
      <c r="H42" s="181">
        <v>1033116</v>
      </c>
      <c r="I42" s="181">
        <v>918531</v>
      </c>
      <c r="J42" s="181">
        <v>483311</v>
      </c>
      <c r="K42" s="181">
        <v>469549</v>
      </c>
      <c r="L42" s="181">
        <v>499430</v>
      </c>
      <c r="M42" s="181">
        <v>533838</v>
      </c>
      <c r="N42" s="181">
        <v>563546</v>
      </c>
      <c r="O42" s="181">
        <v>650404</v>
      </c>
      <c r="P42" s="181">
        <v>729779</v>
      </c>
      <c r="Q42" s="181">
        <v>835627</v>
      </c>
      <c r="R42" s="181">
        <v>917864</v>
      </c>
      <c r="S42" s="181">
        <v>910451</v>
      </c>
      <c r="T42" s="181">
        <v>954253</v>
      </c>
      <c r="U42" s="181">
        <v>767011</v>
      </c>
      <c r="V42" s="181">
        <v>787330</v>
      </c>
      <c r="W42" s="181">
        <v>778798</v>
      </c>
      <c r="X42" s="181">
        <v>857541.74117782409</v>
      </c>
      <c r="Y42" s="181">
        <v>832716.62327598454</v>
      </c>
      <c r="Z42" s="181">
        <v>862636</v>
      </c>
      <c r="AA42" s="181">
        <v>850448</v>
      </c>
      <c r="AB42" s="181">
        <v>893733</v>
      </c>
      <c r="AC42" s="181">
        <v>880003</v>
      </c>
      <c r="AD42" s="181">
        <v>900367</v>
      </c>
      <c r="AE42" s="181">
        <v>923388</v>
      </c>
      <c r="AF42" s="181">
        <v>871284</v>
      </c>
      <c r="AG42" s="181">
        <v>965861</v>
      </c>
      <c r="AH42" s="181">
        <v>993517</v>
      </c>
      <c r="AI42" s="181">
        <v>1021687</v>
      </c>
      <c r="AJ42" s="181">
        <v>1093792</v>
      </c>
    </row>
    <row r="43" spans="1:36">
      <c r="A43" s="253" t="s">
        <v>552</v>
      </c>
      <c r="B43" s="200">
        <v>337817</v>
      </c>
      <c r="C43" s="200">
        <v>382623</v>
      </c>
      <c r="D43" s="200">
        <v>368630</v>
      </c>
      <c r="E43" s="200">
        <v>411515</v>
      </c>
      <c r="F43" s="200">
        <v>478247</v>
      </c>
      <c r="G43" s="200">
        <v>583952</v>
      </c>
      <c r="H43" s="200">
        <v>578976</v>
      </c>
      <c r="I43" s="200">
        <v>528099</v>
      </c>
      <c r="J43" s="200">
        <v>286541</v>
      </c>
      <c r="K43" s="200">
        <v>272267</v>
      </c>
      <c r="L43" s="200">
        <v>308038</v>
      </c>
      <c r="M43" s="200">
        <v>316238</v>
      </c>
      <c r="N43" s="200">
        <v>324063</v>
      </c>
      <c r="O43" s="200">
        <v>388671</v>
      </c>
      <c r="P43" s="200">
        <v>419007</v>
      </c>
      <c r="Q43" s="200">
        <v>500795</v>
      </c>
      <c r="R43" s="200">
        <v>540806</v>
      </c>
      <c r="S43" s="200">
        <v>547259</v>
      </c>
      <c r="T43" s="200">
        <v>579433</v>
      </c>
      <c r="U43" s="200">
        <v>458301</v>
      </c>
      <c r="V43" s="200">
        <v>462616</v>
      </c>
      <c r="W43" s="200">
        <v>457648</v>
      </c>
      <c r="X43" s="200">
        <v>531055.99533569533</v>
      </c>
      <c r="Y43" s="200">
        <v>505356.15674126009</v>
      </c>
      <c r="Z43" s="200">
        <v>498534</v>
      </c>
      <c r="AA43" s="200">
        <v>488658</v>
      </c>
      <c r="AB43" s="200">
        <v>499358</v>
      </c>
      <c r="AC43" s="200">
        <v>479014</v>
      </c>
      <c r="AD43" s="200">
        <v>491664</v>
      </c>
      <c r="AE43" s="200">
        <v>509460</v>
      </c>
      <c r="AF43" s="200">
        <v>461497</v>
      </c>
      <c r="AG43" s="200">
        <v>513637</v>
      </c>
      <c r="AH43" s="200">
        <v>517868</v>
      </c>
      <c r="AI43" s="200">
        <v>491198</v>
      </c>
      <c r="AJ43" s="200">
        <v>492925</v>
      </c>
    </row>
    <row r="44" spans="1:36">
      <c r="A44" s="253" t="s">
        <v>553</v>
      </c>
      <c r="B44" s="200">
        <v>252378</v>
      </c>
      <c r="C44" s="200">
        <v>298863</v>
      </c>
      <c r="D44" s="200">
        <v>344901</v>
      </c>
      <c r="E44" s="200">
        <v>340807</v>
      </c>
      <c r="F44" s="200">
        <v>389500</v>
      </c>
      <c r="G44" s="200">
        <v>409713</v>
      </c>
      <c r="H44" s="200">
        <v>457329</v>
      </c>
      <c r="I44" s="200">
        <v>392746</v>
      </c>
      <c r="J44" s="200">
        <v>197806</v>
      </c>
      <c r="K44" s="200">
        <v>198561</v>
      </c>
      <c r="L44" s="200">
        <v>191870</v>
      </c>
      <c r="M44" s="200">
        <v>217845</v>
      </c>
      <c r="N44" s="200">
        <v>239483</v>
      </c>
      <c r="O44" s="200">
        <v>261733</v>
      </c>
      <c r="P44" s="200">
        <v>310500</v>
      </c>
      <c r="Q44" s="200">
        <v>334197</v>
      </c>
      <c r="R44" s="200">
        <v>376366</v>
      </c>
      <c r="S44" s="200">
        <v>362284</v>
      </c>
      <c r="T44" s="200">
        <v>374061</v>
      </c>
      <c r="U44" s="200">
        <v>308027</v>
      </c>
      <c r="V44" s="200">
        <v>323938</v>
      </c>
      <c r="W44" s="200">
        <v>320380</v>
      </c>
      <c r="X44" s="200">
        <v>325212.92210256914</v>
      </c>
      <c r="Y44" s="200">
        <v>326295.82177039154</v>
      </c>
      <c r="Z44" s="200">
        <v>362733</v>
      </c>
      <c r="AA44" s="200">
        <v>360303</v>
      </c>
      <c r="AB44" s="200">
        <v>390521</v>
      </c>
      <c r="AC44" s="200">
        <v>396221</v>
      </c>
      <c r="AD44" s="200">
        <v>403917</v>
      </c>
      <c r="AE44" s="200">
        <v>409321</v>
      </c>
      <c r="AF44" s="200">
        <v>403815</v>
      </c>
      <c r="AG44" s="200">
        <v>445772</v>
      </c>
      <c r="AH44" s="200">
        <v>468140</v>
      </c>
      <c r="AI44" s="200">
        <v>519364</v>
      </c>
      <c r="AJ44" s="200">
        <v>587195</v>
      </c>
    </row>
    <row r="45" spans="1:36">
      <c r="A45" s="60" t="s">
        <v>234</v>
      </c>
      <c r="B45" s="60">
        <v>1553271</v>
      </c>
      <c r="C45" s="60">
        <v>1720265</v>
      </c>
      <c r="D45" s="60">
        <v>1852213</v>
      </c>
      <c r="E45" s="60">
        <v>2031834</v>
      </c>
      <c r="F45" s="60">
        <v>2266030</v>
      </c>
      <c r="G45" s="60">
        <v>2535005</v>
      </c>
      <c r="H45" s="60">
        <v>2712108</v>
      </c>
      <c r="I45" s="60">
        <v>2121147</v>
      </c>
      <c r="J45" s="60">
        <v>1187281</v>
      </c>
      <c r="K45" s="60">
        <v>1133976</v>
      </c>
      <c r="L45" s="60">
        <v>1169040</v>
      </c>
      <c r="M45" s="60">
        <v>1190489</v>
      </c>
      <c r="N45" s="60">
        <v>1264206</v>
      </c>
      <c r="O45" s="60">
        <v>1423985</v>
      </c>
      <c r="P45" s="60">
        <v>1649896</v>
      </c>
      <c r="Q45" s="60">
        <v>1885492</v>
      </c>
      <c r="R45" s="60">
        <v>1934759</v>
      </c>
      <c r="S45" s="60">
        <v>1968711</v>
      </c>
      <c r="T45" s="60">
        <v>2014697</v>
      </c>
      <c r="U45" s="60">
        <v>1795686</v>
      </c>
      <c r="V45" s="60">
        <v>2003971</v>
      </c>
      <c r="W45" s="60">
        <v>2101552</v>
      </c>
      <c r="X45" s="60">
        <v>2326977</v>
      </c>
      <c r="Y45" s="60">
        <v>2303441</v>
      </c>
      <c r="Z45" s="60">
        <v>2252515</v>
      </c>
      <c r="AA45" s="60">
        <v>2350865</v>
      </c>
      <c r="AB45" s="60">
        <v>2418543</v>
      </c>
      <c r="AC45" s="60">
        <v>2463149</v>
      </c>
      <c r="AD45" s="60">
        <v>2560080</v>
      </c>
      <c r="AE45" s="60">
        <v>2610781</v>
      </c>
      <c r="AF45" s="60">
        <v>2486963</v>
      </c>
      <c r="AG45" s="60">
        <v>2564183</v>
      </c>
      <c r="AH45" s="60">
        <v>2622031</v>
      </c>
      <c r="AI45" s="60">
        <v>2653118</v>
      </c>
      <c r="AJ45" s="60">
        <v>2643949</v>
      </c>
    </row>
    <row r="46" spans="1:36">
      <c r="A46" s="36" t="s">
        <v>250</v>
      </c>
    </row>
    <row r="47" spans="1:36" s="35" customFormat="1">
      <c r="A47" s="36"/>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row>
    <row r="48" spans="1:36">
      <c r="A48" s="81" t="s">
        <v>555</v>
      </c>
    </row>
    <row r="49" spans="1:36">
      <c r="A49" s="81" t="s">
        <v>556</v>
      </c>
    </row>
    <row r="50" spans="1:36">
      <c r="A50" s="36" t="s">
        <v>219</v>
      </c>
      <c r="O50" s="38"/>
      <c r="P50" s="38"/>
      <c r="V50" s="206"/>
      <c r="W50" s="206"/>
      <c r="X50" s="206"/>
      <c r="Y50" s="206"/>
      <c r="Z50" s="206"/>
      <c r="AA50" s="206"/>
      <c r="AB50" s="206"/>
      <c r="AC50" s="206"/>
      <c r="AD50" s="206"/>
      <c r="AE50" s="206"/>
      <c r="AF50" s="206"/>
      <c r="AG50" s="206"/>
      <c r="AH50" s="206"/>
      <c r="AI50" s="206"/>
      <c r="AJ50" s="206"/>
    </row>
    <row r="51" spans="1:36">
      <c r="A51" s="67"/>
      <c r="B51" s="39">
        <v>1990</v>
      </c>
      <c r="C51" s="39">
        <v>1991</v>
      </c>
      <c r="D51" s="39">
        <v>1992</v>
      </c>
      <c r="E51" s="39">
        <v>1993</v>
      </c>
      <c r="F51" s="39">
        <v>1994</v>
      </c>
      <c r="G51" s="39">
        <v>1995</v>
      </c>
      <c r="H51" s="39">
        <v>1996</v>
      </c>
      <c r="I51" s="39">
        <v>1997</v>
      </c>
      <c r="J51" s="39">
        <v>1998</v>
      </c>
      <c r="K51" s="39">
        <v>1999</v>
      </c>
      <c r="L51" s="39">
        <v>2000</v>
      </c>
      <c r="M51" s="39">
        <v>2001</v>
      </c>
      <c r="N51" s="39">
        <v>2002</v>
      </c>
      <c r="O51" s="39">
        <v>2003</v>
      </c>
      <c r="P51" s="39">
        <v>2004</v>
      </c>
      <c r="Q51" s="39" t="s">
        <v>226</v>
      </c>
      <c r="R51" s="39" t="s">
        <v>227</v>
      </c>
      <c r="S51" s="39" t="s">
        <v>228</v>
      </c>
      <c r="T51" s="39" t="s">
        <v>214</v>
      </c>
      <c r="U51" s="39">
        <v>2009</v>
      </c>
      <c r="V51" s="40" t="s">
        <v>215</v>
      </c>
      <c r="W51" s="40" t="s">
        <v>216</v>
      </c>
      <c r="X51" s="40">
        <v>2012</v>
      </c>
      <c r="Y51" s="40">
        <v>2013</v>
      </c>
      <c r="Z51" s="40">
        <v>2014</v>
      </c>
      <c r="AA51" s="40">
        <v>2015</v>
      </c>
      <c r="AB51" s="40">
        <v>2016</v>
      </c>
      <c r="AC51" s="40">
        <v>2017</v>
      </c>
      <c r="AD51" s="40">
        <v>2018</v>
      </c>
      <c r="AE51" s="40" t="s">
        <v>576</v>
      </c>
      <c r="AF51" s="40" t="s">
        <v>229</v>
      </c>
      <c r="AG51" s="40" t="s">
        <v>217</v>
      </c>
      <c r="AH51" s="40" t="s">
        <v>218</v>
      </c>
      <c r="AI51" s="40" t="s">
        <v>230</v>
      </c>
      <c r="AJ51" s="40" t="s">
        <v>231</v>
      </c>
    </row>
    <row r="52" spans="1:36">
      <c r="A52" s="182" t="s">
        <v>292</v>
      </c>
      <c r="B52" s="254">
        <v>143.20240035592062</v>
      </c>
      <c r="C52" s="254">
        <v>160.90692295203291</v>
      </c>
      <c r="D52" s="254">
        <v>169.04502354179007</v>
      </c>
      <c r="E52" s="254">
        <v>184.45546036692718</v>
      </c>
      <c r="F52" s="254">
        <v>210.74635803341181</v>
      </c>
      <c r="G52" s="254">
        <v>226.74128068181577</v>
      </c>
      <c r="H52" s="254">
        <v>243.47376877386597</v>
      </c>
      <c r="I52" s="254">
        <v>183.63271012075577</v>
      </c>
      <c r="J52" s="254">
        <v>117.27332724669645</v>
      </c>
      <c r="K52" s="254">
        <v>104.05724250046914</v>
      </c>
      <c r="L52" s="254">
        <v>93.594060679412053</v>
      </c>
      <c r="M52" s="254">
        <v>94.775683534241551</v>
      </c>
      <c r="N52" s="254">
        <v>100</v>
      </c>
      <c r="O52" s="254">
        <v>103.62457117675214</v>
      </c>
      <c r="P52" s="254">
        <v>113.1743357588511</v>
      </c>
      <c r="Q52" s="254">
        <v>123.89855417774525</v>
      </c>
      <c r="R52" s="254">
        <v>128.53458945774813</v>
      </c>
      <c r="S52" s="254">
        <v>132.90178656146483</v>
      </c>
      <c r="T52" s="254">
        <v>124.5656945618781</v>
      </c>
      <c r="U52" s="254">
        <v>129.80413821023353</v>
      </c>
      <c r="V52" s="254">
        <v>142.14433763544699</v>
      </c>
      <c r="W52" s="254">
        <v>135.54103946544427</v>
      </c>
      <c r="X52" s="254">
        <v>145.87560066882719</v>
      </c>
      <c r="Y52" s="254">
        <v>145.88255883338988</v>
      </c>
      <c r="Z52" s="254">
        <v>142.90551866791208</v>
      </c>
      <c r="AA52" s="254">
        <v>165.33716524375711</v>
      </c>
      <c r="AB52" s="254">
        <v>178.55219572262641</v>
      </c>
      <c r="AC52" s="254">
        <v>174.85003046832659</v>
      </c>
      <c r="AD52" s="254">
        <v>180.40770627267986</v>
      </c>
      <c r="AE52" s="254">
        <v>183.19350233941921</v>
      </c>
      <c r="AF52" s="254">
        <v>186.56568191066975</v>
      </c>
      <c r="AG52" s="254">
        <v>190.79455913701884</v>
      </c>
      <c r="AH52" s="254">
        <v>186.60996113970512</v>
      </c>
      <c r="AI52" s="254">
        <v>185.64404138631934</v>
      </c>
      <c r="AJ52" s="254">
        <v>189.70128388678847</v>
      </c>
    </row>
    <row r="53" spans="1:36" s="35" customFormat="1">
      <c r="A53" s="252" t="s">
        <v>221</v>
      </c>
      <c r="B53" s="248">
        <v>262.30894619804184</v>
      </c>
      <c r="C53" s="248">
        <v>287.63470613686439</v>
      </c>
      <c r="D53" s="248">
        <v>284.10341808961289</v>
      </c>
      <c r="E53" s="248">
        <v>304.99934596460156</v>
      </c>
      <c r="F53" s="248">
        <v>333.62395983216447</v>
      </c>
      <c r="G53" s="248">
        <v>349.13516396164334</v>
      </c>
      <c r="H53" s="248">
        <v>344.44623325920935</v>
      </c>
      <c r="I53" s="248">
        <v>175.52347987080287</v>
      </c>
      <c r="J53" s="248">
        <v>86.872503345642627</v>
      </c>
      <c r="K53" s="248">
        <v>66.637654327198817</v>
      </c>
      <c r="L53" s="248">
        <v>75.976273608162359</v>
      </c>
      <c r="M53" s="248">
        <v>83.156576074378918</v>
      </c>
      <c r="N53" s="248">
        <v>100</v>
      </c>
      <c r="O53" s="248">
        <v>118.04835837115</v>
      </c>
      <c r="P53" s="248">
        <v>135.61323365163057</v>
      </c>
      <c r="Q53" s="248">
        <v>144.07041445720094</v>
      </c>
      <c r="R53" s="248">
        <v>147.05583449885796</v>
      </c>
      <c r="S53" s="248">
        <v>145.08215690812312</v>
      </c>
      <c r="T53" s="248">
        <v>148.20794300836161</v>
      </c>
      <c r="U53" s="248">
        <v>137.36252679029613</v>
      </c>
      <c r="V53" s="248">
        <v>156.79240916454523</v>
      </c>
      <c r="W53" s="248">
        <v>167.31835424569593</v>
      </c>
      <c r="X53" s="248">
        <v>180.32158417435576</v>
      </c>
      <c r="Y53" s="248">
        <v>187.64024028254329</v>
      </c>
      <c r="Z53" s="248">
        <v>181.44602195546523</v>
      </c>
      <c r="AA53" s="248">
        <v>181.9793123572442</v>
      </c>
      <c r="AB53" s="248">
        <v>183.92984715695843</v>
      </c>
      <c r="AC53" s="248">
        <v>182.31991386856907</v>
      </c>
      <c r="AD53" s="248">
        <v>191.34308684583883</v>
      </c>
      <c r="AE53" s="248">
        <v>192.45695943974323</v>
      </c>
      <c r="AF53" s="248">
        <v>188.51866013302075</v>
      </c>
      <c r="AG53" s="248">
        <v>187.3368684785124</v>
      </c>
      <c r="AH53" s="248">
        <v>184.54866526468308</v>
      </c>
      <c r="AI53" s="248">
        <v>189.65315999718263</v>
      </c>
      <c r="AJ53" s="248">
        <v>186.57818741635893</v>
      </c>
    </row>
    <row r="54" spans="1:36">
      <c r="A54" s="253" t="s">
        <v>543</v>
      </c>
      <c r="B54" s="255">
        <v>282.26170685065779</v>
      </c>
      <c r="C54" s="255">
        <v>317.4874835436226</v>
      </c>
      <c r="D54" s="255">
        <v>279.48166014817946</v>
      </c>
      <c r="E54" s="255">
        <v>296.91821300558314</v>
      </c>
      <c r="F54" s="255">
        <v>332.07095701642271</v>
      </c>
      <c r="G54" s="255">
        <v>345.60794903087549</v>
      </c>
      <c r="H54" s="255">
        <v>337.74059944456718</v>
      </c>
      <c r="I54" s="255">
        <v>153.86064211102888</v>
      </c>
      <c r="J54" s="255">
        <v>63.811345050594348</v>
      </c>
      <c r="K54" s="255">
        <v>47.176229783880913</v>
      </c>
      <c r="L54" s="255">
        <v>60.606555644177085</v>
      </c>
      <c r="M54" s="255">
        <v>75.972247580792398</v>
      </c>
      <c r="N54" s="255">
        <v>100</v>
      </c>
      <c r="O54" s="255">
        <v>120.79125145344646</v>
      </c>
      <c r="P54" s="255">
        <v>147.64517647963254</v>
      </c>
      <c r="Q54" s="255">
        <v>164.09098334662656</v>
      </c>
      <c r="R54" s="255">
        <v>169.12735554423762</v>
      </c>
      <c r="S54" s="255">
        <v>167.0199782823866</v>
      </c>
      <c r="T54" s="255">
        <v>170.68026099574294</v>
      </c>
      <c r="U54" s="255">
        <v>150.65296983558036</v>
      </c>
      <c r="V54" s="255">
        <v>164.02275544622009</v>
      </c>
      <c r="W54" s="255">
        <v>169.32627350739457</v>
      </c>
      <c r="X54" s="255">
        <v>185.21511521103753</v>
      </c>
      <c r="Y54" s="255">
        <v>195.35735285808033</v>
      </c>
      <c r="Z54" s="255">
        <v>192.505501475068</v>
      </c>
      <c r="AA54" s="255">
        <v>190.89974342465621</v>
      </c>
      <c r="AB54" s="255">
        <v>195.19810115026473</v>
      </c>
      <c r="AC54" s="255">
        <v>195.40662867685921</v>
      </c>
      <c r="AD54" s="255">
        <v>202.49464266838356</v>
      </c>
      <c r="AE54" s="255">
        <v>196.56746394011319</v>
      </c>
      <c r="AF54" s="255">
        <v>183.36872855866156</v>
      </c>
      <c r="AG54" s="255">
        <v>177.5607084170166</v>
      </c>
      <c r="AH54" s="255">
        <v>182.65569895159661</v>
      </c>
      <c r="AI54" s="255">
        <v>186.36499043848434</v>
      </c>
      <c r="AJ54" s="255">
        <v>174.9238442097575</v>
      </c>
    </row>
    <row r="55" spans="1:36">
      <c r="A55" s="253" t="s">
        <v>544</v>
      </c>
      <c r="B55" s="255">
        <v>232.9932714472618</v>
      </c>
      <c r="C55" s="255">
        <v>253.28484206591483</v>
      </c>
      <c r="D55" s="255">
        <v>285.98841193695091</v>
      </c>
      <c r="E55" s="255">
        <v>314.20627998255554</v>
      </c>
      <c r="F55" s="255">
        <v>269.24023425331751</v>
      </c>
      <c r="G55" s="255">
        <v>320.55323655846985</v>
      </c>
      <c r="H55" s="255">
        <v>286.31860943243407</v>
      </c>
      <c r="I55" s="255">
        <v>220.16852532552485</v>
      </c>
      <c r="J55" s="255">
        <v>112.38552115133012</v>
      </c>
      <c r="K55" s="255">
        <v>80.784686312379293</v>
      </c>
      <c r="L55" s="255">
        <v>93.489502211700199</v>
      </c>
      <c r="M55" s="255">
        <v>91.220173197931587</v>
      </c>
      <c r="N55" s="255">
        <v>100</v>
      </c>
      <c r="O55" s="255">
        <v>114.13307582082113</v>
      </c>
      <c r="P55" s="255">
        <v>119.6358482337549</v>
      </c>
      <c r="Q55" s="255">
        <v>119.0050464145536</v>
      </c>
      <c r="R55" s="255">
        <v>123.56862500778767</v>
      </c>
      <c r="S55" s="255">
        <v>124.61217369634291</v>
      </c>
      <c r="T55" s="255">
        <v>136.84349884742383</v>
      </c>
      <c r="U55" s="255">
        <v>131.32203601021743</v>
      </c>
      <c r="V55" s="255">
        <v>151.55130521462837</v>
      </c>
      <c r="W55" s="255">
        <v>166.57684879446762</v>
      </c>
      <c r="X55" s="255">
        <v>178.96849649943042</v>
      </c>
      <c r="Y55" s="255">
        <v>181.13937866300705</v>
      </c>
      <c r="Z55" s="255">
        <v>166.05818952090212</v>
      </c>
      <c r="AA55" s="255">
        <v>168.41318297925361</v>
      </c>
      <c r="AB55" s="255">
        <v>161.46034514983486</v>
      </c>
      <c r="AC55" s="255">
        <v>161.99302224160488</v>
      </c>
      <c r="AD55" s="255">
        <v>164.22341287147216</v>
      </c>
      <c r="AE55" s="255">
        <v>169.40066039499095</v>
      </c>
      <c r="AF55" s="255">
        <v>161.78898510996197</v>
      </c>
      <c r="AG55" s="255">
        <v>163.46956575914271</v>
      </c>
      <c r="AH55" s="255">
        <v>182.07588312254686</v>
      </c>
      <c r="AI55" s="255">
        <v>190.28097937823188</v>
      </c>
      <c r="AJ55" s="255">
        <v>197.87240670363215</v>
      </c>
    </row>
    <row r="56" spans="1:36">
      <c r="A56" s="253" t="s">
        <v>545</v>
      </c>
      <c r="B56" s="255">
        <v>233.02687722693881</v>
      </c>
      <c r="C56" s="255">
        <v>264.08744996260941</v>
      </c>
      <c r="D56" s="255">
        <v>317.11608674613996</v>
      </c>
      <c r="E56" s="255">
        <v>332.64417366823562</v>
      </c>
      <c r="F56" s="255">
        <v>535.77618440153083</v>
      </c>
      <c r="G56" s="255">
        <v>469.92038006422388</v>
      </c>
      <c r="H56" s="255">
        <v>573.43509435622229</v>
      </c>
      <c r="I56" s="255">
        <v>144.83790084898607</v>
      </c>
      <c r="J56" s="255">
        <v>121.95046848194255</v>
      </c>
      <c r="K56" s="255">
        <v>114.46795407557295</v>
      </c>
      <c r="L56" s="255">
        <v>100.11877006994237</v>
      </c>
      <c r="M56" s="255">
        <v>97.312277306118858</v>
      </c>
      <c r="N56" s="255">
        <v>100</v>
      </c>
      <c r="O56" s="255">
        <v>100.78740157480316</v>
      </c>
      <c r="P56" s="255">
        <v>96.010205428232098</v>
      </c>
      <c r="Q56" s="255">
        <v>96.190559978885332</v>
      </c>
      <c r="R56" s="255">
        <v>92.939779175647757</v>
      </c>
      <c r="S56" s="255">
        <v>84.77983548145869</v>
      </c>
      <c r="T56" s="255">
        <v>82.171292834205801</v>
      </c>
      <c r="U56" s="255">
        <v>98.574759160691528</v>
      </c>
      <c r="V56" s="255">
        <v>141.95662693001367</v>
      </c>
      <c r="W56" s="255">
        <v>163.53758852769104</v>
      </c>
      <c r="X56" s="255">
        <v>165.91736602583404</v>
      </c>
      <c r="Y56" s="255">
        <v>167.42581327114877</v>
      </c>
      <c r="Z56" s="255">
        <v>171.65354330708664</v>
      </c>
      <c r="AA56" s="255">
        <v>176.3559582985088</v>
      </c>
      <c r="AB56" s="255">
        <v>190.5467822108829</v>
      </c>
      <c r="AC56" s="255">
        <v>175.20784762239919</v>
      </c>
      <c r="AD56" s="255">
        <v>209.80512910746495</v>
      </c>
      <c r="AE56" s="255">
        <v>232.19108784586285</v>
      </c>
      <c r="AF56" s="255">
        <v>288.30774644789511</v>
      </c>
      <c r="AG56" s="255">
        <v>305.35345093036557</v>
      </c>
      <c r="AH56" s="255">
        <v>204.18334579685921</v>
      </c>
      <c r="AI56" s="255">
        <v>210.13504596841599</v>
      </c>
      <c r="AJ56" s="255">
        <v>215.93718382967498</v>
      </c>
    </row>
    <row r="57" spans="1:36">
      <c r="A57" s="253" t="s">
        <v>546</v>
      </c>
      <c r="B57" s="255">
        <v>335.8743239763071</v>
      </c>
      <c r="C57" s="255">
        <v>246.16276075199593</v>
      </c>
      <c r="D57" s="255">
        <v>236.33788308009275</v>
      </c>
      <c r="E57" s="255">
        <v>257.88050476435751</v>
      </c>
      <c r="F57" s="255">
        <v>314.60211176925066</v>
      </c>
      <c r="G57" s="255">
        <v>291.03785732680922</v>
      </c>
      <c r="H57" s="255">
        <v>262.06541334020091</v>
      </c>
      <c r="I57" s="255">
        <v>187.54828740664436</v>
      </c>
      <c r="J57" s="255">
        <v>83.208859129539022</v>
      </c>
      <c r="K57" s="255">
        <v>72.083440638681438</v>
      </c>
      <c r="L57" s="255">
        <v>67.628122585629669</v>
      </c>
      <c r="M57" s="255">
        <v>71.838784445016742</v>
      </c>
      <c r="N57" s="255">
        <v>100</v>
      </c>
      <c r="O57" s="255">
        <v>164.17718259078032</v>
      </c>
      <c r="P57" s="255">
        <v>223.88617048673703</v>
      </c>
      <c r="Q57" s="255">
        <v>225.7017769765645</v>
      </c>
      <c r="R57" s="255">
        <v>205.80736543909347</v>
      </c>
      <c r="S57" s="255">
        <v>199.30466134432137</v>
      </c>
      <c r="T57" s="255">
        <v>136.47952613958279</v>
      </c>
      <c r="U57" s="255">
        <v>115.24594385784188</v>
      </c>
      <c r="V57" s="255">
        <v>132.88694308524339</v>
      </c>
      <c r="W57" s="255">
        <v>140.79320113314449</v>
      </c>
      <c r="X57" s="255">
        <v>150.46746450441896</v>
      </c>
      <c r="Y57" s="255">
        <v>182.85919892771153</v>
      </c>
      <c r="Z57" s="255">
        <v>174.43986608292559</v>
      </c>
      <c r="AA57" s="255">
        <v>177.09245428792173</v>
      </c>
      <c r="AB57" s="255">
        <v>186.67267576616021</v>
      </c>
      <c r="AC57" s="255">
        <v>185.21761524594388</v>
      </c>
      <c r="AD57" s="255">
        <v>197.2057687355138</v>
      </c>
      <c r="AE57" s="255">
        <v>193.35565284573784</v>
      </c>
      <c r="AF57" s="255">
        <v>170.26783414885401</v>
      </c>
      <c r="AG57" s="255">
        <v>153.06464074169457</v>
      </c>
      <c r="AH57" s="255">
        <v>146.63919649755343</v>
      </c>
      <c r="AI57" s="255">
        <v>139.77594643317022</v>
      </c>
      <c r="AJ57" s="255">
        <v>134.85706927633274</v>
      </c>
    </row>
    <row r="58" spans="1:36" s="35" customFormat="1">
      <c r="A58" s="252" t="s">
        <v>220</v>
      </c>
      <c r="B58" s="248">
        <v>56.661960021343262</v>
      </c>
      <c r="C58" s="248">
        <v>68.885323615139214</v>
      </c>
      <c r="D58" s="248">
        <v>85.530513943890526</v>
      </c>
      <c r="E58" s="248">
        <v>97.005775017513827</v>
      </c>
      <c r="F58" s="248">
        <v>121.6506894811922</v>
      </c>
      <c r="G58" s="248">
        <v>137.99750995473639</v>
      </c>
      <c r="H58" s="248">
        <v>170.30820662293968</v>
      </c>
      <c r="I58" s="248">
        <v>189.44562009749657</v>
      </c>
      <c r="J58" s="248">
        <v>139.29879454222734</v>
      </c>
      <c r="K58" s="248">
        <v>131.19888782817964</v>
      </c>
      <c r="L58" s="248">
        <v>106.38119471355405</v>
      </c>
      <c r="M58" s="248">
        <v>103.21056127652933</v>
      </c>
      <c r="N58" s="248">
        <v>100</v>
      </c>
      <c r="O58" s="248">
        <v>93.218074969963382</v>
      </c>
      <c r="P58" s="248">
        <v>96.992344744225903</v>
      </c>
      <c r="Q58" s="248">
        <v>109.31915774037469</v>
      </c>
      <c r="R58" s="248">
        <v>115.10506466495102</v>
      </c>
      <c r="S58" s="248">
        <v>123.87866292554915</v>
      </c>
      <c r="T58" s="248">
        <v>107.80153685884061</v>
      </c>
      <c r="U58" s="248">
        <v>123.52403111467643</v>
      </c>
      <c r="V58" s="248">
        <v>130.84098919407475</v>
      </c>
      <c r="W58" s="248">
        <v>112.28144045125723</v>
      </c>
      <c r="X58" s="248">
        <v>120.66919059009723</v>
      </c>
      <c r="Y58" s="248">
        <v>115.67566978950775</v>
      </c>
      <c r="Z58" s="248">
        <v>114.94281244441869</v>
      </c>
      <c r="AA58" s="248">
        <v>152.4709887947964</v>
      </c>
      <c r="AB58" s="248">
        <v>173.51913087982817</v>
      </c>
      <c r="AC58" s="248">
        <v>168.36372083906545</v>
      </c>
      <c r="AD58" s="248">
        <v>171.42546016835036</v>
      </c>
      <c r="AE58" s="248">
        <v>175.3826720436158</v>
      </c>
      <c r="AF58" s="248">
        <v>183.97078734069709</v>
      </c>
      <c r="AG58" s="248">
        <v>192.04891523319682</v>
      </c>
      <c r="AH58" s="248">
        <v>186.89205327099762</v>
      </c>
      <c r="AI58" s="248">
        <v>181.58310253832175</v>
      </c>
      <c r="AJ58" s="248">
        <v>190.7225850009257</v>
      </c>
    </row>
    <row r="59" spans="1:36">
      <c r="A59" s="253" t="s">
        <v>543</v>
      </c>
      <c r="B59" s="255">
        <v>42.178217821782191</v>
      </c>
      <c r="C59" s="255">
        <v>92.561881188118846</v>
      </c>
      <c r="D59" s="255">
        <v>117.54950495049511</v>
      </c>
      <c r="E59" s="255">
        <v>155.71782178217828</v>
      </c>
      <c r="F59" s="255">
        <v>202.77227722772284</v>
      </c>
      <c r="G59" s="255">
        <v>249.61633663366345</v>
      </c>
      <c r="H59" s="255">
        <v>288.49009900990109</v>
      </c>
      <c r="I59" s="255">
        <v>344.87623762376245</v>
      </c>
      <c r="J59" s="255">
        <v>186.58415841584161</v>
      </c>
      <c r="K59" s="255">
        <v>172.84653465346537</v>
      </c>
      <c r="L59" s="255">
        <v>155.86633663366337</v>
      </c>
      <c r="M59" s="255">
        <v>141.17574257425741</v>
      </c>
      <c r="N59" s="255">
        <v>100</v>
      </c>
      <c r="O59" s="255">
        <v>80.17326732673267</v>
      </c>
      <c r="P59" s="255">
        <v>163.63861386138615</v>
      </c>
      <c r="Q59" s="255">
        <v>326.3366336633664</v>
      </c>
      <c r="R59" s="255">
        <v>450.27227722772284</v>
      </c>
      <c r="S59" s="255">
        <v>573.01980198019817</v>
      </c>
      <c r="T59" s="255">
        <v>463.00742574257436</v>
      </c>
      <c r="U59" s="255">
        <v>298.65099009900996</v>
      </c>
      <c r="V59" s="255">
        <v>415.48267326732679</v>
      </c>
      <c r="W59" s="255">
        <v>376.36138613861391</v>
      </c>
      <c r="X59" s="255">
        <v>336.50136869912393</v>
      </c>
      <c r="Y59" s="255">
        <v>187.81414065779134</v>
      </c>
      <c r="Z59" s="255">
        <v>181.74504950495052</v>
      </c>
      <c r="AA59" s="255">
        <v>154.15841584158417</v>
      </c>
      <c r="AB59" s="255">
        <v>135.51980198019803</v>
      </c>
      <c r="AC59" s="255">
        <v>128.41584158415841</v>
      </c>
      <c r="AD59" s="255">
        <v>124.78960396039604</v>
      </c>
      <c r="AE59" s="255">
        <v>140.61881188118809</v>
      </c>
      <c r="AF59" s="255">
        <v>100.04950495049502</v>
      </c>
      <c r="AG59" s="255">
        <v>117.14108910891085</v>
      </c>
      <c r="AH59" s="255">
        <v>132.63613861386136</v>
      </c>
      <c r="AI59" s="255">
        <v>147.27722772277224</v>
      </c>
      <c r="AJ59" s="255">
        <v>133.91089108910887</v>
      </c>
    </row>
    <row r="60" spans="1:36">
      <c r="A60" s="253" t="s">
        <v>544</v>
      </c>
      <c r="B60" s="255">
        <v>42.527484488951778</v>
      </c>
      <c r="C60" s="255">
        <v>58.419505823446165</v>
      </c>
      <c r="D60" s="255">
        <v>119.5085446827038</v>
      </c>
      <c r="E60" s="255">
        <v>170.44192881245235</v>
      </c>
      <c r="F60" s="255">
        <v>241.19952106237071</v>
      </c>
      <c r="G60" s="255">
        <v>237.00337433329702</v>
      </c>
      <c r="H60" s="255">
        <v>295.17524763252419</v>
      </c>
      <c r="I60" s="255">
        <v>258.35691738325892</v>
      </c>
      <c r="J60" s="255">
        <v>210.43594209208663</v>
      </c>
      <c r="K60" s="255">
        <v>171.84064438881026</v>
      </c>
      <c r="L60" s="255">
        <v>120.35484924349622</v>
      </c>
      <c r="M60" s="255">
        <v>101.58375966038967</v>
      </c>
      <c r="N60" s="255">
        <v>100</v>
      </c>
      <c r="O60" s="255">
        <v>73.631218025470773</v>
      </c>
      <c r="P60" s="255">
        <v>80.49961902688581</v>
      </c>
      <c r="Q60" s="255">
        <v>78.298138674213561</v>
      </c>
      <c r="R60" s="255">
        <v>99.763252421900503</v>
      </c>
      <c r="S60" s="255">
        <v>124.50201371503209</v>
      </c>
      <c r="T60" s="255">
        <v>136.0155654729509</v>
      </c>
      <c r="U60" s="255">
        <v>138.31501034069879</v>
      </c>
      <c r="V60" s="255">
        <v>159.00185044084029</v>
      </c>
      <c r="W60" s="255">
        <v>144.09491673016217</v>
      </c>
      <c r="X60" s="255">
        <v>164.95373304832373</v>
      </c>
      <c r="Y60" s="255">
        <v>188.23049517572954</v>
      </c>
      <c r="Z60" s="255">
        <v>178.09948840753239</v>
      </c>
      <c r="AA60" s="255">
        <v>261.87547621639271</v>
      </c>
      <c r="AB60" s="255">
        <v>233.43583324262545</v>
      </c>
      <c r="AC60" s="255">
        <v>241.6240339610319</v>
      </c>
      <c r="AD60" s="255">
        <v>241.40905627517142</v>
      </c>
      <c r="AE60" s="255">
        <v>241.78186567976488</v>
      </c>
      <c r="AF60" s="255">
        <v>236.81833024926524</v>
      </c>
      <c r="AG60" s="255">
        <v>237.75715685207356</v>
      </c>
      <c r="AH60" s="255">
        <v>221.50048982257539</v>
      </c>
      <c r="AI60" s="255">
        <v>225.21769892239035</v>
      </c>
      <c r="AJ60" s="255">
        <v>237.15304234244044</v>
      </c>
    </row>
    <row r="61" spans="1:36">
      <c r="A61" s="253" t="s">
        <v>545</v>
      </c>
      <c r="B61" s="255">
        <v>59.784799864741245</v>
      </c>
      <c r="C61" s="255">
        <v>70.07313509834438</v>
      </c>
      <c r="D61" s="255">
        <v>79.170152903077579</v>
      </c>
      <c r="E61" s="255">
        <v>83.155517212976179</v>
      </c>
      <c r="F61" s="255">
        <v>99.502750694718415</v>
      </c>
      <c r="G61" s="255">
        <v>118.14461414407658</v>
      </c>
      <c r="H61" s="255">
        <v>146.06080574329451</v>
      </c>
      <c r="I61" s="255">
        <v>172.91963809614643</v>
      </c>
      <c r="J61" s="255">
        <v>126.19597778635188</v>
      </c>
      <c r="K61" s="255">
        <v>123.22635464670155</v>
      </c>
      <c r="L61" s="255">
        <v>102.39737459303157</v>
      </c>
      <c r="M61" s="255">
        <v>102.12945822802371</v>
      </c>
      <c r="N61" s="255">
        <v>100</v>
      </c>
      <c r="O61" s="255">
        <v>96.795408138935016</v>
      </c>
      <c r="P61" s="255">
        <v>97.288755749580574</v>
      </c>
      <c r="Q61" s="255">
        <v>106.74299537432425</v>
      </c>
      <c r="R61" s="255">
        <v>106.06670163741119</v>
      </c>
      <c r="S61" s="255">
        <v>108.55381520707161</v>
      </c>
      <c r="T61" s="255">
        <v>91.618292878540245</v>
      </c>
      <c r="U61" s="255">
        <v>114.50953530816884</v>
      </c>
      <c r="V61" s="255">
        <v>116.08798754925888</v>
      </c>
      <c r="W61" s="255">
        <v>97.769531233065564</v>
      </c>
      <c r="X61" s="255">
        <v>105.8395098121776</v>
      </c>
      <c r="Y61" s="255">
        <v>101.38879823672848</v>
      </c>
      <c r="Z61" s="255">
        <v>102.27642205931443</v>
      </c>
      <c r="AA61" s="255">
        <v>134.58548829708369</v>
      </c>
      <c r="AB61" s="255">
        <v>165.35035050223479</v>
      </c>
      <c r="AC61" s="255">
        <v>158.06458605187518</v>
      </c>
      <c r="AD61" s="255">
        <v>161.89951835747326</v>
      </c>
      <c r="AE61" s="255">
        <v>166.02491015264295</v>
      </c>
      <c r="AF61" s="255">
        <v>178.67637177080576</v>
      </c>
      <c r="AG61" s="255">
        <v>187.5878423195141</v>
      </c>
      <c r="AH61" s="255">
        <v>183.50753677347194</v>
      </c>
      <c r="AI61" s="255">
        <v>176.0418608482284</v>
      </c>
      <c r="AJ61" s="255">
        <v>185.52037768404077</v>
      </c>
    </row>
    <row r="62" spans="1:36">
      <c r="A62" s="182" t="s">
        <v>547</v>
      </c>
      <c r="B62" s="254">
        <v>108.15919629644171</v>
      </c>
      <c r="C62" s="254">
        <v>118.12232021804111</v>
      </c>
      <c r="D62" s="254">
        <v>130.46726156191022</v>
      </c>
      <c r="E62" s="254">
        <v>143.9049399766819</v>
      </c>
      <c r="F62" s="254">
        <v>156.49407615486186</v>
      </c>
      <c r="G62" s="254">
        <v>182.05668003893959</v>
      </c>
      <c r="H62" s="254">
        <v>194.11261318854659</v>
      </c>
      <c r="I62" s="254">
        <v>156.852076668823</v>
      </c>
      <c r="J62" s="254">
        <v>77.604839842874767</v>
      </c>
      <c r="K62" s="254">
        <v>79.571437432827452</v>
      </c>
      <c r="L62" s="254">
        <v>91.794471246659583</v>
      </c>
      <c r="M62" s="254">
        <v>93.816642466608357</v>
      </c>
      <c r="N62" s="254">
        <v>100</v>
      </c>
      <c r="O62" s="254">
        <v>118.05054288727162</v>
      </c>
      <c r="P62" s="254">
        <v>141.05460773752031</v>
      </c>
      <c r="Q62" s="254">
        <v>164.7218849967656</v>
      </c>
      <c r="R62" s="254">
        <v>168.14301791395076</v>
      </c>
      <c r="S62" s="254">
        <v>169.73566447199354</v>
      </c>
      <c r="T62" s="254">
        <v>181.35473065778163</v>
      </c>
      <c r="U62" s="254">
        <v>148.64882656090376</v>
      </c>
      <c r="V62" s="254">
        <v>167.63222156535346</v>
      </c>
      <c r="W62" s="254">
        <v>184.22645684562053</v>
      </c>
      <c r="X62" s="254">
        <v>206.59984327983162</v>
      </c>
      <c r="Y62" s="254">
        <v>203.56392803025031</v>
      </c>
      <c r="Z62" s="254">
        <v>198.89966744435995</v>
      </c>
      <c r="AA62" s="254">
        <v>197.06852266555944</v>
      </c>
      <c r="AB62" s="254">
        <v>197.45639875282143</v>
      </c>
      <c r="AC62" s="254">
        <v>205.33000482313281</v>
      </c>
      <c r="AD62" s="254">
        <v>214.20608828738278</v>
      </c>
      <c r="AE62" s="254">
        <v>218.9299734284626</v>
      </c>
      <c r="AF62" s="254">
        <v>200.9408273761525</v>
      </c>
      <c r="AG62" s="254">
        <v>208.13083982008834</v>
      </c>
      <c r="AH62" s="254">
        <v>217.9871205897135</v>
      </c>
      <c r="AI62" s="254">
        <v>222.45908882033268</v>
      </c>
      <c r="AJ62" s="254">
        <v>218.86161406582508</v>
      </c>
    </row>
    <row r="63" spans="1:36" s="35" customFormat="1">
      <c r="A63" s="252" t="s">
        <v>548</v>
      </c>
      <c r="B63" s="248">
        <v>112.38885674280138</v>
      </c>
      <c r="C63" s="248">
        <v>107.2121097011003</v>
      </c>
      <c r="D63" s="248">
        <v>135.75842436074686</v>
      </c>
      <c r="E63" s="248">
        <v>165.4195947826164</v>
      </c>
      <c r="F63" s="248">
        <v>156.14650370808803</v>
      </c>
      <c r="G63" s="248">
        <v>189.65401485002013</v>
      </c>
      <c r="H63" s="248">
        <v>211.36587498950959</v>
      </c>
      <c r="I63" s="248">
        <v>137.74166618815622</v>
      </c>
      <c r="J63" s="248">
        <v>55.657539631708907</v>
      </c>
      <c r="K63" s="248">
        <v>69.605162612578795</v>
      </c>
      <c r="L63" s="248">
        <v>99.715102231920042</v>
      </c>
      <c r="M63" s="248">
        <v>91.196438115346055</v>
      </c>
      <c r="N63" s="248">
        <v>100</v>
      </c>
      <c r="O63" s="248">
        <v>124.61649226800708</v>
      </c>
      <c r="P63" s="248">
        <v>168.95100200090991</v>
      </c>
      <c r="Q63" s="248">
        <v>204.58354130134231</v>
      </c>
      <c r="R63" s="248">
        <v>178.71659076754548</v>
      </c>
      <c r="S63" s="248">
        <v>187.36158164639988</v>
      </c>
      <c r="T63" s="248">
        <v>208.1025808645874</v>
      </c>
      <c r="U63" s="248">
        <v>177.33406361391712</v>
      </c>
      <c r="V63" s="248">
        <v>237.10605705905996</v>
      </c>
      <c r="W63" s="248">
        <v>303.88741900290199</v>
      </c>
      <c r="X63" s="248">
        <v>348.77555253300125</v>
      </c>
      <c r="Y63" s="248">
        <v>349.6085150698479</v>
      </c>
      <c r="Z63" s="248">
        <v>318.04087509993508</v>
      </c>
      <c r="AA63" s="248">
        <v>317.3354770602084</v>
      </c>
      <c r="AB63" s="248">
        <v>294.51627009191822</v>
      </c>
      <c r="AC63" s="248">
        <v>333.44302265489387</v>
      </c>
      <c r="AD63" s="248">
        <v>358.07497449171149</v>
      </c>
      <c r="AE63" s="248">
        <v>364.14263439886571</v>
      </c>
      <c r="AF63" s="248">
        <v>320.63366564044577</v>
      </c>
      <c r="AG63" s="248">
        <v>296.02159039209886</v>
      </c>
      <c r="AH63" s="248">
        <v>320.14911858372687</v>
      </c>
      <c r="AI63" s="248">
        <v>322.33510161353735</v>
      </c>
      <c r="AJ63" s="248">
        <v>267.80876071679398</v>
      </c>
    </row>
    <row r="64" spans="1:36">
      <c r="A64" s="253" t="s">
        <v>549</v>
      </c>
      <c r="B64" s="255">
        <v>103.15835747376492</v>
      </c>
      <c r="C64" s="255">
        <v>93.341749608305093</v>
      </c>
      <c r="D64" s="255">
        <v>120.62569744242934</v>
      </c>
      <c r="E64" s="255">
        <v>165.80024121645238</v>
      </c>
      <c r="F64" s="255">
        <v>158.86864975145693</v>
      </c>
      <c r="G64" s="255">
        <v>185.38329745144679</v>
      </c>
      <c r="H64" s="255">
        <v>196.43754860962395</v>
      </c>
      <c r="I64" s="255">
        <v>122.87103937238641</v>
      </c>
      <c r="J64" s="255">
        <v>48.193694556849323</v>
      </c>
      <c r="K64" s="255">
        <v>57.303560760620861</v>
      </c>
      <c r="L64" s="255">
        <v>64.499475861447081</v>
      </c>
      <c r="M64" s="255">
        <v>80.058500625584728</v>
      </c>
      <c r="N64" s="255">
        <v>100</v>
      </c>
      <c r="O64" s="255">
        <v>126.97848213983791</v>
      </c>
      <c r="P64" s="255">
        <v>164.20415478431417</v>
      </c>
      <c r="Q64" s="255">
        <v>198.72403259803644</v>
      </c>
      <c r="R64" s="255">
        <v>176.52873744603627</v>
      </c>
      <c r="S64" s="255">
        <v>190.51929168028676</v>
      </c>
      <c r="T64" s="255">
        <v>207.90998343045865</v>
      </c>
      <c r="U64" s="255">
        <v>184.47591780605748</v>
      </c>
      <c r="V64" s="255">
        <v>254.01163249433597</v>
      </c>
      <c r="W64" s="255">
        <v>284.27922495124955</v>
      </c>
      <c r="X64" s="255">
        <v>359.64078631120515</v>
      </c>
      <c r="Y64" s="255">
        <v>360.64375856379002</v>
      </c>
      <c r="Z64" s="255">
        <v>334.93749788653821</v>
      </c>
      <c r="AA64" s="255">
        <v>336.5905068927039</v>
      </c>
      <c r="AB64" s="255">
        <v>318.6632776130844</v>
      </c>
      <c r="AC64" s="255">
        <v>355.37664709131298</v>
      </c>
      <c r="AD64" s="255">
        <v>381.79041220961051</v>
      </c>
      <c r="AE64" s="255">
        <v>392.64909769266336</v>
      </c>
      <c r="AF64" s="255">
        <v>348.94157827699331</v>
      </c>
      <c r="AG64" s="255">
        <v>319.70930035957048</v>
      </c>
      <c r="AH64" s="255">
        <v>351.19086533584334</v>
      </c>
      <c r="AI64" s="255">
        <v>343.06164545690245</v>
      </c>
      <c r="AJ64" s="255">
        <v>267.27121070369839</v>
      </c>
    </row>
    <row r="65" spans="1:36">
      <c r="A65" s="253" t="s">
        <v>550</v>
      </c>
      <c r="B65" s="255">
        <v>117.37025917529566</v>
      </c>
      <c r="C65" s="255">
        <v>141.98067928844233</v>
      </c>
      <c r="D65" s="255">
        <v>166.51144741948005</v>
      </c>
      <c r="E65" s="255">
        <v>103.59455098748036</v>
      </c>
      <c r="F65" s="255">
        <v>85.919980393358259</v>
      </c>
      <c r="G65" s="255">
        <v>139.81782162040724</v>
      </c>
      <c r="H65" s="255">
        <v>210.89598268079979</v>
      </c>
      <c r="I65" s="255">
        <v>163.86250842472887</v>
      </c>
      <c r="J65" s="255">
        <v>73.743438923268585</v>
      </c>
      <c r="K65" s="255">
        <v>106.06784714988868</v>
      </c>
      <c r="L65" s="255">
        <v>235.07138043012068</v>
      </c>
      <c r="M65" s="255">
        <v>125.7684373914997</v>
      </c>
      <c r="N65" s="255">
        <v>100</v>
      </c>
      <c r="O65" s="255">
        <v>116.05702264975594</v>
      </c>
      <c r="P65" s="255">
        <v>188.85280722177973</v>
      </c>
      <c r="Q65" s="255">
        <v>229.11586299859079</v>
      </c>
      <c r="R65" s="255">
        <v>190.02103629271082</v>
      </c>
      <c r="S65" s="255">
        <v>176.84782386700161</v>
      </c>
      <c r="T65" s="255">
        <v>213.16504299164674</v>
      </c>
      <c r="U65" s="255">
        <v>144.34981516655432</v>
      </c>
      <c r="V65" s="255">
        <v>164.0013888037906</v>
      </c>
      <c r="W65" s="255">
        <v>378.90447889222469</v>
      </c>
      <c r="X65" s="255">
        <v>314.15830844417252</v>
      </c>
      <c r="Y65" s="255">
        <v>314.42666979939628</v>
      </c>
      <c r="Z65" s="255">
        <v>264.9122807017543</v>
      </c>
      <c r="AA65" s="255">
        <v>254.42885444110851</v>
      </c>
      <c r="AB65" s="255">
        <v>207.1012805587892</v>
      </c>
      <c r="AC65" s="255">
        <v>258.8607724199905</v>
      </c>
      <c r="AD65" s="255">
        <v>277.29918509895214</v>
      </c>
      <c r="AE65" s="255">
        <v>261.85282764536475</v>
      </c>
      <c r="AF65" s="255">
        <v>216.63296775115896</v>
      </c>
      <c r="AG65" s="255">
        <v>210.60188305455131</v>
      </c>
      <c r="AH65" s="255">
        <v>203.2473500398259</v>
      </c>
      <c r="AI65" s="255">
        <v>248.5386924820782</v>
      </c>
      <c r="AJ65" s="255">
        <v>289.88828298919583</v>
      </c>
    </row>
    <row r="66" spans="1:36" s="35" customFormat="1">
      <c r="A66" s="252" t="s">
        <v>551</v>
      </c>
      <c r="B66" s="248">
        <v>104.86987752552584</v>
      </c>
      <c r="C66" s="248">
        <v>120.91275601281879</v>
      </c>
      <c r="D66" s="248">
        <v>126.36732405163018</v>
      </c>
      <c r="E66" s="248">
        <v>133.19533809130041</v>
      </c>
      <c r="F66" s="248">
        <v>153.60112572886683</v>
      </c>
      <c r="G66" s="248">
        <v>175.57910090746805</v>
      </c>
      <c r="H66" s="248">
        <v>183.32416519680734</v>
      </c>
      <c r="I66" s="248">
        <v>162.99130860657337</v>
      </c>
      <c r="J66" s="248">
        <v>85.762475467841142</v>
      </c>
      <c r="K66" s="248">
        <v>83.320438792929068</v>
      </c>
      <c r="L66" s="248">
        <v>88.622756616141359</v>
      </c>
      <c r="M66" s="248">
        <v>94.728380646832733</v>
      </c>
      <c r="N66" s="248">
        <v>100</v>
      </c>
      <c r="O66" s="248">
        <v>115.41276133625294</v>
      </c>
      <c r="P66" s="248">
        <v>129.49768075720527</v>
      </c>
      <c r="Q66" s="248">
        <v>148.28017588626307</v>
      </c>
      <c r="R66" s="248">
        <v>162.87295092148648</v>
      </c>
      <c r="S66" s="248">
        <v>161.55753035244686</v>
      </c>
      <c r="T66" s="248">
        <v>169.3300990513641</v>
      </c>
      <c r="U66" s="248">
        <v>136.10441738562608</v>
      </c>
      <c r="V66" s="248">
        <v>139.70997930958615</v>
      </c>
      <c r="W66" s="248">
        <v>138.19599464817429</v>
      </c>
      <c r="X66" s="248">
        <v>152.16889857754725</v>
      </c>
      <c r="Y66" s="248">
        <v>147.76373592856393</v>
      </c>
      <c r="Z66" s="248">
        <v>153.07286361716706</v>
      </c>
      <c r="AA66" s="248">
        <v>150.9101297853237</v>
      </c>
      <c r="AB66" s="248">
        <v>158.59095796971326</v>
      </c>
      <c r="AC66" s="248">
        <v>156.15459962452047</v>
      </c>
      <c r="AD66" s="248">
        <v>159.76814669964833</v>
      </c>
      <c r="AE66" s="248">
        <v>163.85317258928291</v>
      </c>
      <c r="AF66" s="248">
        <v>154.6074322238114</v>
      </c>
      <c r="AG66" s="248">
        <v>171.38991315704487</v>
      </c>
      <c r="AH66" s="248">
        <v>176.29740961696118</v>
      </c>
      <c r="AI66" s="248">
        <v>181.29611424799396</v>
      </c>
      <c r="AJ66" s="248">
        <v>194.09098813583986</v>
      </c>
    </row>
    <row r="67" spans="1:36">
      <c r="A67" s="253" t="s">
        <v>552</v>
      </c>
      <c r="B67" s="255">
        <v>104.2442364601945</v>
      </c>
      <c r="C67" s="255">
        <v>118.07056035400527</v>
      </c>
      <c r="D67" s="255">
        <v>113.75257280220207</v>
      </c>
      <c r="E67" s="255">
        <v>126.98611072538368</v>
      </c>
      <c r="F67" s="255">
        <v>147.57840296485563</v>
      </c>
      <c r="G67" s="255">
        <v>180.19706044812276</v>
      </c>
      <c r="H67" s="255">
        <v>178.66155654918953</v>
      </c>
      <c r="I67" s="255">
        <v>162.96183149572769</v>
      </c>
      <c r="J67" s="255">
        <v>88.421387199402588</v>
      </c>
      <c r="K67" s="255">
        <v>84.016688113113815</v>
      </c>
      <c r="L67" s="255">
        <v>95.054973878535961</v>
      </c>
      <c r="M67" s="255">
        <v>97.585346059253908</v>
      </c>
      <c r="N67" s="255">
        <v>100</v>
      </c>
      <c r="O67" s="255">
        <v>119.93686412827135</v>
      </c>
      <c r="P67" s="255">
        <v>129.29800686903471</v>
      </c>
      <c r="Q67" s="255">
        <v>154.53630929788343</v>
      </c>
      <c r="R67" s="255">
        <v>166.88298262992075</v>
      </c>
      <c r="S67" s="255">
        <v>168.87426210335647</v>
      </c>
      <c r="T67" s="255">
        <v>178.80257851096857</v>
      </c>
      <c r="U67" s="255">
        <v>141.42342692624587</v>
      </c>
      <c r="V67" s="255">
        <v>142.75495814085536</v>
      </c>
      <c r="W67" s="255">
        <v>141.2219228977082</v>
      </c>
      <c r="X67" s="255">
        <v>163.87430695133213</v>
      </c>
      <c r="Y67" s="255">
        <v>155.94380004544186</v>
      </c>
      <c r="Z67" s="255">
        <v>153.8386054563465</v>
      </c>
      <c r="AA67" s="255">
        <v>150.79104988844767</v>
      </c>
      <c r="AB67" s="255">
        <v>154.09287700231133</v>
      </c>
      <c r="AC67" s="255">
        <v>147.81508533834474</v>
      </c>
      <c r="AD67" s="255">
        <v>151.71864730006209</v>
      </c>
      <c r="AE67" s="255">
        <v>157.21017209616653</v>
      </c>
      <c r="AF67" s="255">
        <v>142.40965491277933</v>
      </c>
      <c r="AG67" s="255">
        <v>158.49911899846637</v>
      </c>
      <c r="AH67" s="255">
        <v>159.80472932732218</v>
      </c>
      <c r="AI67" s="255">
        <v>151.5748481005237</v>
      </c>
      <c r="AJ67" s="255">
        <v>152.10776916834075</v>
      </c>
    </row>
    <row r="68" spans="1:36">
      <c r="A68" s="253" t="s">
        <v>553</v>
      </c>
      <c r="B68" s="255">
        <v>105.38451581114319</v>
      </c>
      <c r="C68" s="255">
        <v>124.79507940020797</v>
      </c>
      <c r="D68" s="255">
        <v>144.0189909095844</v>
      </c>
      <c r="E68" s="255">
        <v>142.30947499404968</v>
      </c>
      <c r="F68" s="255">
        <v>162.64202469486352</v>
      </c>
      <c r="G68" s="255">
        <v>171.08228976587063</v>
      </c>
      <c r="H68" s="255">
        <v>190.96512069750253</v>
      </c>
      <c r="I68" s="255">
        <v>163.99744449501634</v>
      </c>
      <c r="J68" s="255">
        <v>82.597094574562703</v>
      </c>
      <c r="K68" s="255">
        <v>82.912357035781241</v>
      </c>
      <c r="L68" s="255">
        <v>80.118421766889497</v>
      </c>
      <c r="M68" s="255">
        <v>90.964703131328733</v>
      </c>
      <c r="N68" s="255">
        <v>100</v>
      </c>
      <c r="O68" s="255">
        <v>109.29084736703649</v>
      </c>
      <c r="P68" s="255">
        <v>129.65429696471148</v>
      </c>
      <c r="Q68" s="255">
        <v>139.54936258523568</v>
      </c>
      <c r="R68" s="255">
        <v>157.15771056818227</v>
      </c>
      <c r="S68" s="255">
        <v>151.27754370873922</v>
      </c>
      <c r="T68" s="255">
        <v>156.19522053757467</v>
      </c>
      <c r="U68" s="255">
        <v>128.62165581690556</v>
      </c>
      <c r="V68" s="255">
        <v>135.26555120822769</v>
      </c>
      <c r="W68" s="255">
        <v>133.77985076184945</v>
      </c>
      <c r="X68" s="255">
        <v>135.79791555248974</v>
      </c>
      <c r="Y68" s="255">
        <v>136.25009782339097</v>
      </c>
      <c r="Z68" s="255">
        <v>151.46503092077509</v>
      </c>
      <c r="AA68" s="255">
        <v>150.45034511844258</v>
      </c>
      <c r="AB68" s="255">
        <v>163.06835975831262</v>
      </c>
      <c r="AC68" s="255">
        <v>165.44848694896916</v>
      </c>
      <c r="AD68" s="255">
        <v>168.66207622252929</v>
      </c>
      <c r="AE68" s="255">
        <v>170.9186038257412</v>
      </c>
      <c r="AF68" s="255">
        <v>168.61948447280173</v>
      </c>
      <c r="AG68" s="255">
        <v>186.13930842690283</v>
      </c>
      <c r="AH68" s="255">
        <v>195.47942860244765</v>
      </c>
      <c r="AI68" s="255">
        <v>216.86883828914773</v>
      </c>
      <c r="AJ68" s="255">
        <v>245.19276942413433</v>
      </c>
    </row>
    <row r="69" spans="1:36">
      <c r="A69" s="60" t="s">
        <v>234</v>
      </c>
      <c r="B69" s="150">
        <v>122.86533998414811</v>
      </c>
      <c r="C69" s="150">
        <v>136.07473781962744</v>
      </c>
      <c r="D69" s="150">
        <v>146.51196086713711</v>
      </c>
      <c r="E69" s="150">
        <v>160.72016744106574</v>
      </c>
      <c r="F69" s="150">
        <v>179.24531286831416</v>
      </c>
      <c r="G69" s="150">
        <v>200.52151310783211</v>
      </c>
      <c r="H69" s="150">
        <v>214.530543281712</v>
      </c>
      <c r="I69" s="150">
        <v>167.78491796431911</v>
      </c>
      <c r="J69" s="150">
        <v>93.915153068408145</v>
      </c>
      <c r="K69" s="150">
        <v>89.698672526471157</v>
      </c>
      <c r="L69" s="150">
        <v>92.472271133027363</v>
      </c>
      <c r="M69" s="150">
        <v>94.168909180940446</v>
      </c>
      <c r="N69" s="150">
        <v>100</v>
      </c>
      <c r="O69" s="150">
        <v>112.63868388537944</v>
      </c>
      <c r="P69" s="150">
        <v>130.50847725766212</v>
      </c>
      <c r="Q69" s="150">
        <v>149.14436413052937</v>
      </c>
      <c r="R69" s="150">
        <v>153.04143470288861</v>
      </c>
      <c r="S69" s="150">
        <v>155.72707296121044</v>
      </c>
      <c r="T69" s="150">
        <v>159.3646130456587</v>
      </c>
      <c r="U69" s="150">
        <v>142.04061679821169</v>
      </c>
      <c r="V69" s="150">
        <v>158.51617537015329</v>
      </c>
      <c r="W69" s="150">
        <v>166.2349332308184</v>
      </c>
      <c r="X69" s="150">
        <v>184.06628350126482</v>
      </c>
      <c r="Y69" s="150">
        <v>182.20456159834711</v>
      </c>
      <c r="Z69" s="150">
        <v>178.17626241292956</v>
      </c>
      <c r="AA69" s="150">
        <v>185.95584896765246</v>
      </c>
      <c r="AB69" s="150">
        <v>191.30924865093192</v>
      </c>
      <c r="AC69" s="150">
        <v>194.83762931041306</v>
      </c>
      <c r="AD69" s="150">
        <v>202.50497149989801</v>
      </c>
      <c r="AE69" s="150">
        <v>206.51547295298397</v>
      </c>
      <c r="AF69" s="150">
        <v>196.72134130038938</v>
      </c>
      <c r="AG69" s="150">
        <v>202.82952303659377</v>
      </c>
      <c r="AH69" s="150">
        <v>207.40535956956387</v>
      </c>
      <c r="AI69" s="150">
        <v>209.86437336953003</v>
      </c>
      <c r="AJ69" s="150">
        <v>209.13909600175927</v>
      </c>
    </row>
    <row r="71" spans="1:36">
      <c r="A71" s="81" t="s">
        <v>557</v>
      </c>
    </row>
    <row r="72" spans="1:36">
      <c r="A72" s="81" t="s">
        <v>558</v>
      </c>
    </row>
    <row r="73" spans="1:36">
      <c r="A73" s="36" t="s">
        <v>219</v>
      </c>
      <c r="O73" s="38"/>
      <c r="P73" s="38"/>
      <c r="V73" s="189"/>
      <c r="X73" s="189"/>
      <c r="Y73" s="189"/>
      <c r="Z73" s="189"/>
      <c r="AA73" s="189"/>
      <c r="AB73" s="189"/>
      <c r="AC73" s="189"/>
      <c r="AD73" s="189"/>
      <c r="AE73" s="189"/>
      <c r="AF73" s="189"/>
      <c r="AH73" s="189"/>
      <c r="AI73" s="189"/>
      <c r="AJ73" s="189" t="s">
        <v>254</v>
      </c>
    </row>
    <row r="74" spans="1:36">
      <c r="A74" s="67"/>
      <c r="B74" s="39">
        <v>1990</v>
      </c>
      <c r="C74" s="39">
        <v>1991</v>
      </c>
      <c r="D74" s="39">
        <v>1992</v>
      </c>
      <c r="E74" s="39">
        <v>1993</v>
      </c>
      <c r="F74" s="39">
        <v>1994</v>
      </c>
      <c r="G74" s="39">
        <v>1995</v>
      </c>
      <c r="H74" s="39">
        <v>1996</v>
      </c>
      <c r="I74" s="39">
        <v>1997</v>
      </c>
      <c r="J74" s="39">
        <v>1998</v>
      </c>
      <c r="K74" s="39">
        <v>1999</v>
      </c>
      <c r="L74" s="39">
        <v>2000</v>
      </c>
      <c r="M74" s="39">
        <v>2001</v>
      </c>
      <c r="N74" s="39">
        <v>2002</v>
      </c>
      <c r="O74" s="39">
        <v>2003</v>
      </c>
      <c r="P74" s="39">
        <v>2004</v>
      </c>
      <c r="Q74" s="39" t="s">
        <v>226</v>
      </c>
      <c r="R74" s="39" t="s">
        <v>227</v>
      </c>
      <c r="S74" s="39" t="s">
        <v>228</v>
      </c>
      <c r="T74" s="39" t="s">
        <v>214</v>
      </c>
      <c r="U74" s="39">
        <v>2009</v>
      </c>
      <c r="V74" s="40" t="s">
        <v>215</v>
      </c>
      <c r="W74" s="40" t="s">
        <v>216</v>
      </c>
      <c r="X74" s="40">
        <v>2012</v>
      </c>
      <c r="Y74" s="40">
        <v>2013</v>
      </c>
      <c r="Z74" s="40">
        <v>2014</v>
      </c>
      <c r="AA74" s="40">
        <v>2015</v>
      </c>
      <c r="AB74" s="40">
        <v>2016</v>
      </c>
      <c r="AC74" s="40">
        <v>2017</v>
      </c>
      <c r="AD74" s="40">
        <v>2018</v>
      </c>
      <c r="AE74" s="40" t="s">
        <v>576</v>
      </c>
      <c r="AF74" s="40" t="s">
        <v>229</v>
      </c>
      <c r="AG74" s="40" t="s">
        <v>217</v>
      </c>
      <c r="AH74" s="40" t="s">
        <v>218</v>
      </c>
      <c r="AI74" s="40" t="s">
        <v>230</v>
      </c>
      <c r="AJ74" s="40" t="s">
        <v>231</v>
      </c>
    </row>
    <row r="75" spans="1:36">
      <c r="A75" s="182" t="s">
        <v>292</v>
      </c>
      <c r="B75" s="254"/>
      <c r="C75" s="254">
        <v>12.363286196396729</v>
      </c>
      <c r="D75" s="254">
        <v>5.0576447802579452</v>
      </c>
      <c r="E75" s="254">
        <v>9.1161730184428933</v>
      </c>
      <c r="F75" s="254">
        <v>14.253249870828213</v>
      </c>
      <c r="G75" s="254">
        <v>7.5896555450168677</v>
      </c>
      <c r="H75" s="254">
        <v>7.3795508439112893</v>
      </c>
      <c r="I75" s="254">
        <v>-24.578031117877629</v>
      </c>
      <c r="J75" s="254">
        <v>-36.137016564435484</v>
      </c>
      <c r="K75" s="254">
        <v>-11.269471973303808</v>
      </c>
      <c r="L75" s="254">
        <v>-10.055217272368054</v>
      </c>
      <c r="M75" s="254">
        <v>1.2624976908277574</v>
      </c>
      <c r="N75" s="254">
        <v>5.5122962672919726</v>
      </c>
      <c r="O75" s="254">
        <v>3.6245711767521414</v>
      </c>
      <c r="P75" s="254">
        <v>9.2157337527698502</v>
      </c>
      <c r="Q75" s="254">
        <v>9.4758395063568486</v>
      </c>
      <c r="R75" s="254">
        <v>3.7417993379906562</v>
      </c>
      <c r="S75" s="254">
        <v>3.3976823842832573</v>
      </c>
      <c r="T75" s="254">
        <v>-6.2723701578920696</v>
      </c>
      <c r="U75" s="254">
        <v>4.2053662260544939</v>
      </c>
      <c r="V75" s="254">
        <v>9.5067842946786669</v>
      </c>
      <c r="W75" s="254">
        <v>-4.6454880158068477</v>
      </c>
      <c r="X75" s="254">
        <v>7.6246731205109768</v>
      </c>
      <c r="Y75" s="254">
        <v>4.7699303590036379E-3</v>
      </c>
      <c r="Z75" s="254">
        <v>-2.0407101364857709</v>
      </c>
      <c r="AA75" s="254">
        <v>15.6968371725184</v>
      </c>
      <c r="AB75" s="254">
        <v>7.9927767355792696</v>
      </c>
      <c r="AC75" s="254">
        <v>-2.073435859646878</v>
      </c>
      <c r="AD75" s="254">
        <v>3.1785386536492553</v>
      </c>
      <c r="AE75" s="254">
        <v>1.5441668897051954</v>
      </c>
      <c r="AF75" s="254">
        <v>1.8407746607751392</v>
      </c>
      <c r="AG75" s="254">
        <v>2.2666962021310724</v>
      </c>
      <c r="AH75" s="254">
        <v>-2.193248075962444</v>
      </c>
      <c r="AI75" s="254">
        <v>-0.51761425139713424</v>
      </c>
      <c r="AJ75" s="254">
        <v>2.1854956777342096</v>
      </c>
    </row>
    <row r="76" spans="1:36" s="35" customFormat="1">
      <c r="A76" s="252" t="s">
        <v>221</v>
      </c>
      <c r="B76" s="223"/>
      <c r="C76" s="248">
        <v>9.654935642073653</v>
      </c>
      <c r="D76" s="248">
        <v>-1.2276988735744681</v>
      </c>
      <c r="E76" s="248">
        <v>7.3550427571404953</v>
      </c>
      <c r="F76" s="248">
        <v>9.3851394261301522</v>
      </c>
      <c r="G76" s="248">
        <v>4.6493076028718292</v>
      </c>
      <c r="H76" s="248">
        <v>-1.3430130180038589</v>
      </c>
      <c r="I76" s="248">
        <v>-49.041835002818992</v>
      </c>
      <c r="J76" s="248">
        <v>-50.506619735669176</v>
      </c>
      <c r="K76" s="248">
        <v>-23.292581932322946</v>
      </c>
      <c r="L76" s="248">
        <v>14.014027617343515</v>
      </c>
      <c r="M76" s="248">
        <v>9.4507168162103312</v>
      </c>
      <c r="N76" s="248">
        <v>20.255071481725722</v>
      </c>
      <c r="O76" s="248">
        <v>18.048358371150002</v>
      </c>
      <c r="P76" s="248">
        <v>14.879389703375395</v>
      </c>
      <c r="Q76" s="248">
        <v>6.2362503848964792</v>
      </c>
      <c r="R76" s="248">
        <v>2.0721950810684433</v>
      </c>
      <c r="S76" s="248">
        <v>-1.3421280409993983</v>
      </c>
      <c r="T76" s="248">
        <v>2.1544938170570305</v>
      </c>
      <c r="U76" s="248">
        <v>-7.3177024104933395</v>
      </c>
      <c r="V76" s="248">
        <v>14.144965754678964</v>
      </c>
      <c r="W76" s="248">
        <v>6.7133001764800184</v>
      </c>
      <c r="X76" s="248">
        <v>7.7715502207040856</v>
      </c>
      <c r="Y76" s="248">
        <v>4.0586689284578341</v>
      </c>
      <c r="Z76" s="248">
        <v>-3.3011140455538595</v>
      </c>
      <c r="AA76" s="248">
        <v>0.29391132196320768</v>
      </c>
      <c r="AB76" s="248">
        <v>1.0718442522110081</v>
      </c>
      <c r="AC76" s="248">
        <v>-0.87529746437266454</v>
      </c>
      <c r="AD76" s="248">
        <v>4.9490879991169692</v>
      </c>
      <c r="AE76" s="248">
        <v>0.58213370143955956</v>
      </c>
      <c r="AF76" s="248">
        <v>-2.0463273025756905</v>
      </c>
      <c r="AG76" s="248">
        <v>-0.62688311792288687</v>
      </c>
      <c r="AH76" s="248">
        <v>-1.4883366186667786</v>
      </c>
      <c r="AI76" s="248">
        <v>2.7659342456791052</v>
      </c>
      <c r="AJ76" s="248">
        <v>-1.6213663831751433</v>
      </c>
    </row>
    <row r="77" spans="1:36">
      <c r="A77" s="253" t="s">
        <v>543</v>
      </c>
      <c r="B77" s="256"/>
      <c r="C77" s="255">
        <v>12.479828413849447</v>
      </c>
      <c r="D77" s="255">
        <v>-11.97080998949717</v>
      </c>
      <c r="E77" s="255">
        <v>6.2388898248847227</v>
      </c>
      <c r="F77" s="255">
        <v>11.839200989054376</v>
      </c>
      <c r="G77" s="255">
        <v>4.0765359717330796</v>
      </c>
      <c r="H77" s="255">
        <v>-2.2763798137077771</v>
      </c>
      <c r="I77" s="255">
        <v>-54.444137789753114</v>
      </c>
      <c r="J77" s="255">
        <v>-58.526531428000403</v>
      </c>
      <c r="K77" s="255">
        <v>-26.069212698030242</v>
      </c>
      <c r="L77" s="255">
        <v>28.468417085938938</v>
      </c>
      <c r="M77" s="255">
        <v>25.353184607334825</v>
      </c>
      <c r="N77" s="255">
        <v>31.627012737322787</v>
      </c>
      <c r="O77" s="255">
        <v>20.791251453446463</v>
      </c>
      <c r="P77" s="255">
        <v>22.231680442962983</v>
      </c>
      <c r="Q77" s="255">
        <v>11.138736299497538</v>
      </c>
      <c r="R77" s="255">
        <v>3.0692559060190518</v>
      </c>
      <c r="S77" s="255">
        <v>-1.2460298069875506</v>
      </c>
      <c r="T77" s="255">
        <v>2.1915238829499657</v>
      </c>
      <c r="U77" s="255">
        <v>-11.733806266362635</v>
      </c>
      <c r="V77" s="255">
        <v>8.8745582813476886</v>
      </c>
      <c r="W77" s="255">
        <v>3.2334038327464896</v>
      </c>
      <c r="X77" s="255">
        <v>9.3835654529709416</v>
      </c>
      <c r="Y77" s="255">
        <v>5.4759232989632238</v>
      </c>
      <c r="Z77" s="255">
        <v>-1.4598126670379798</v>
      </c>
      <c r="AA77" s="255">
        <v>-0.8341361873337263</v>
      </c>
      <c r="AB77" s="255">
        <v>2.2516309600515427</v>
      </c>
      <c r="AC77" s="255">
        <v>0.10682866552782855</v>
      </c>
      <c r="AD77" s="255">
        <v>3.6273150197200721</v>
      </c>
      <c r="AE77" s="255">
        <v>-2.9270792798094192</v>
      </c>
      <c r="AF77" s="255">
        <v>-6.7146083674726498</v>
      </c>
      <c r="AG77" s="255">
        <v>-3.1673994727988202</v>
      </c>
      <c r="AH77" s="255">
        <v>2.8694358002976657</v>
      </c>
      <c r="AI77" s="255">
        <v>2.0307559567964546</v>
      </c>
      <c r="AJ77" s="255">
        <v>-6.1391070296023997</v>
      </c>
    </row>
    <row r="78" spans="1:36">
      <c r="A78" s="253" t="s">
        <v>544</v>
      </c>
      <c r="B78" s="256"/>
      <c r="C78" s="255">
        <v>8.7090800917167428</v>
      </c>
      <c r="D78" s="255">
        <v>12.911775376800989</v>
      </c>
      <c r="E78" s="255">
        <v>9.8667872080864498</v>
      </c>
      <c r="F78" s="255">
        <v>-14.310995226363559</v>
      </c>
      <c r="G78" s="255">
        <v>19.058445127065966</v>
      </c>
      <c r="H78" s="255">
        <v>-10.679856954054273</v>
      </c>
      <c r="I78" s="255">
        <v>-23.103662118937265</v>
      </c>
      <c r="J78" s="255">
        <v>-48.954774082641819</v>
      </c>
      <c r="K78" s="255">
        <v>-28.118243805088966</v>
      </c>
      <c r="L78" s="255">
        <v>15.726762681473744</v>
      </c>
      <c r="M78" s="255">
        <v>-2.4273623883779862</v>
      </c>
      <c r="N78" s="255">
        <v>9.6248740758447582</v>
      </c>
      <c r="O78" s="255">
        <v>14.133075820821134</v>
      </c>
      <c r="P78" s="255">
        <v>4.821365211932644</v>
      </c>
      <c r="Q78" s="255">
        <v>-0.52726822981082933</v>
      </c>
      <c r="R78" s="255">
        <v>3.834777373504707</v>
      </c>
      <c r="S78" s="255">
        <v>0.84450942825451136</v>
      </c>
      <c r="T78" s="255">
        <v>9.8155138364622587</v>
      </c>
      <c r="U78" s="255">
        <v>-4.0348740595727293</v>
      </c>
      <c r="V78" s="255">
        <v>15.404321939416945</v>
      </c>
      <c r="W78" s="255">
        <v>9.9144930217261589</v>
      </c>
      <c r="X78" s="255">
        <v>7.4389975525664767</v>
      </c>
      <c r="Y78" s="255">
        <v>1.2129968156622226</v>
      </c>
      <c r="Z78" s="255">
        <v>-8.3257374809494422</v>
      </c>
      <c r="AA78" s="255">
        <v>1.4181736324754013</v>
      </c>
      <c r="AB78" s="255">
        <v>-4.1284403669724838</v>
      </c>
      <c r="AC78" s="255">
        <v>0.32991202346042314</v>
      </c>
      <c r="AD78" s="255">
        <v>1.3768436436359224</v>
      </c>
      <c r="AE78" s="255">
        <v>3.1525635918738999</v>
      </c>
      <c r="AF78" s="255">
        <v>-4.4932972913333771</v>
      </c>
      <c r="AG78" s="255">
        <v>1.0387484957881981</v>
      </c>
      <c r="AH78" s="255">
        <v>11.382129313794607</v>
      </c>
      <c r="AI78" s="255">
        <v>4.5064157399486788</v>
      </c>
      <c r="AJ78" s="255">
        <v>3.9895881081788929</v>
      </c>
    </row>
    <row r="79" spans="1:36">
      <c r="A79" s="253" t="s">
        <v>545</v>
      </c>
      <c r="B79" s="256"/>
      <c r="C79" s="255">
        <v>13.329180352625826</v>
      </c>
      <c r="D79" s="255">
        <v>20.07995336053969</v>
      </c>
      <c r="E79" s="255">
        <v>4.8966569565820635</v>
      </c>
      <c r="F79" s="255">
        <v>61.065855593758243</v>
      </c>
      <c r="G79" s="255">
        <v>-12.291663245701884</v>
      </c>
      <c r="H79" s="255">
        <v>22.028138953635306</v>
      </c>
      <c r="I79" s="255">
        <v>-74.742058469303998</v>
      </c>
      <c r="J79" s="255">
        <v>-15.802101682560902</v>
      </c>
      <c r="K79" s="255">
        <v>-6.1356995996104331</v>
      </c>
      <c r="L79" s="255">
        <v>-12.535546844977318</v>
      </c>
      <c r="M79" s="255">
        <v>-2.8031634446397078</v>
      </c>
      <c r="N79" s="255">
        <v>2.7619564234698544</v>
      </c>
      <c r="O79" s="255">
        <v>0.7874015748031411</v>
      </c>
      <c r="P79" s="255">
        <v>-4.7398743016759681</v>
      </c>
      <c r="Q79" s="255">
        <v>0.18784935398147695</v>
      </c>
      <c r="R79" s="255">
        <v>-3.3795216536333186</v>
      </c>
      <c r="S79" s="255">
        <v>-8.779818250662629</v>
      </c>
      <c r="T79" s="255">
        <v>-3.0768432522181257</v>
      </c>
      <c r="U79" s="255">
        <v>19.962526766595289</v>
      </c>
      <c r="V79" s="255">
        <v>44.009103485206822</v>
      </c>
      <c r="W79" s="255">
        <v>15.202503795977805</v>
      </c>
      <c r="X79" s="255">
        <v>1.4551868592216834</v>
      </c>
      <c r="Y79" s="255">
        <v>0.90915573302909536</v>
      </c>
      <c r="Z79" s="255">
        <v>2.5251363295401745</v>
      </c>
      <c r="AA79" s="255">
        <v>2.7394802931679578</v>
      </c>
      <c r="AB79" s="255">
        <v>8.0466937716694673</v>
      </c>
      <c r="AC79" s="255">
        <v>-8.0499572915945237</v>
      </c>
      <c r="AD79" s="255">
        <v>19.746422294752691</v>
      </c>
      <c r="AE79" s="255">
        <v>10.669881538945376</v>
      </c>
      <c r="AF79" s="255">
        <v>24.168308578357056</v>
      </c>
      <c r="AG79" s="255">
        <v>5.9123296867609696</v>
      </c>
      <c r="AH79" s="255">
        <v>-33.132130920825162</v>
      </c>
      <c r="AI79" s="255">
        <v>2.9148803240192365</v>
      </c>
      <c r="AJ79" s="255">
        <v>2.7611471634917422</v>
      </c>
    </row>
    <row r="80" spans="1:36">
      <c r="A80" s="253" t="s">
        <v>546</v>
      </c>
      <c r="B80" s="256"/>
      <c r="C80" s="255">
        <v>-26.70986045085111</v>
      </c>
      <c r="D80" s="255">
        <v>-3.9912120102526529</v>
      </c>
      <c r="E80" s="255">
        <v>9.1151792524790238</v>
      </c>
      <c r="F80" s="255">
        <v>21.995306336445793</v>
      </c>
      <c r="G80" s="255">
        <v>-7.4901768172888126</v>
      </c>
      <c r="H80" s="255">
        <v>-9.9548712503318342</v>
      </c>
      <c r="I80" s="255">
        <v>-28.434551886792462</v>
      </c>
      <c r="J80" s="255">
        <v>-55.633367662203916</v>
      </c>
      <c r="K80" s="255">
        <v>-13.370473537604454</v>
      </c>
      <c r="L80" s="255">
        <v>-6.1807788495891458</v>
      </c>
      <c r="M80" s="255">
        <v>6.2261995430312282</v>
      </c>
      <c r="N80" s="255">
        <v>39.200573579494545</v>
      </c>
      <c r="O80" s="255">
        <v>64.177182590780319</v>
      </c>
      <c r="P80" s="255">
        <v>36.36862745098037</v>
      </c>
      <c r="Q80" s="255">
        <v>0.81095071030081556</v>
      </c>
      <c r="R80" s="255">
        <v>-8.8144682793245011</v>
      </c>
      <c r="S80" s="255">
        <v>-3.1596070825251985</v>
      </c>
      <c r="T80" s="255">
        <v>-31.522160485850875</v>
      </c>
      <c r="U80" s="255">
        <v>-15.55807151618076</v>
      </c>
      <c r="V80" s="255">
        <v>15.307262569832417</v>
      </c>
      <c r="W80" s="255">
        <v>5.9496124031007724</v>
      </c>
      <c r="X80" s="255">
        <v>6.8712574850299433</v>
      </c>
      <c r="Y80" s="255">
        <v>21.527400976668474</v>
      </c>
      <c r="Z80" s="255">
        <v>-4.6042708784447228</v>
      </c>
      <c r="AA80" s="255">
        <v>1.5206318742156952</v>
      </c>
      <c r="AB80" s="255">
        <v>5.4097287864465926</v>
      </c>
      <c r="AC80" s="255">
        <v>-0.77947161481685612</v>
      </c>
      <c r="AD80" s="255">
        <v>6.4724694104560712</v>
      </c>
      <c r="AE80" s="255">
        <v>-1.9523343127652737</v>
      </c>
      <c r="AF80" s="255">
        <v>-11.940596696856673</v>
      </c>
      <c r="AG80" s="255">
        <v>-10.103607350828113</v>
      </c>
      <c r="AH80" s="255">
        <v>-4.1978632119121926</v>
      </c>
      <c r="AI80" s="255">
        <v>-4.6803652968036573</v>
      </c>
      <c r="AJ80" s="255">
        <v>-3.5191156149239902</v>
      </c>
    </row>
    <row r="81" spans="1:36" s="35" customFormat="1">
      <c r="A81" s="252" t="s">
        <v>220</v>
      </c>
      <c r="B81" s="223"/>
      <c r="C81" s="248">
        <v>21.572433408924937</v>
      </c>
      <c r="D81" s="248">
        <v>24.163623621408277</v>
      </c>
      <c r="E81" s="248">
        <v>13.416569764974469</v>
      </c>
      <c r="F81" s="248">
        <v>25.40561575764832</v>
      </c>
      <c r="G81" s="248">
        <v>13.437507459480116</v>
      </c>
      <c r="H81" s="248">
        <v>23.413970787444867</v>
      </c>
      <c r="I81" s="248">
        <v>11.236929713508687</v>
      </c>
      <c r="J81" s="248">
        <v>-26.470300833274266</v>
      </c>
      <c r="K81" s="248">
        <v>-5.8147715783658782</v>
      </c>
      <c r="L81" s="248">
        <v>-18.916084980177018</v>
      </c>
      <c r="M81" s="248">
        <v>-2.9804454119565804</v>
      </c>
      <c r="N81" s="248">
        <v>-3.1106906471784015</v>
      </c>
      <c r="O81" s="248">
        <v>-6.7819250300366178</v>
      </c>
      <c r="P81" s="248">
        <v>4.0488604548835241</v>
      </c>
      <c r="Q81" s="248">
        <v>12.709057636100326</v>
      </c>
      <c r="R81" s="248">
        <v>5.2926742614660895</v>
      </c>
      <c r="S81" s="248">
        <v>7.6222521451479395</v>
      </c>
      <c r="T81" s="248">
        <v>-12.978123663129026</v>
      </c>
      <c r="U81" s="248">
        <v>14.58466615037544</v>
      </c>
      <c r="V81" s="248">
        <v>5.9235097926859623</v>
      </c>
      <c r="W81" s="248">
        <v>-14.184812310833564</v>
      </c>
      <c r="X81" s="248">
        <v>7.4702908202190628</v>
      </c>
      <c r="Y81" s="248">
        <v>-4.1381903501383732</v>
      </c>
      <c r="Z81" s="248">
        <v>-0.6335449333663945</v>
      </c>
      <c r="AA81" s="248">
        <v>32.649432837329158</v>
      </c>
      <c r="AB81" s="248">
        <v>13.804686551458971</v>
      </c>
      <c r="AC81" s="248">
        <v>-2.9710902853317833</v>
      </c>
      <c r="AD81" s="248">
        <v>1.8185267669461638</v>
      </c>
      <c r="AE81" s="248">
        <v>2.3084154893790156</v>
      </c>
      <c r="AF81" s="248">
        <v>4.8967866648453935</v>
      </c>
      <c r="AG81" s="248">
        <v>4.3909840302741969</v>
      </c>
      <c r="AH81" s="248">
        <v>-2.685181510105096</v>
      </c>
      <c r="AI81" s="248">
        <v>-2.8406508675774376</v>
      </c>
      <c r="AJ81" s="248">
        <v>5.0332229898291985</v>
      </c>
    </row>
    <row r="82" spans="1:36">
      <c r="A82" s="253" t="s">
        <v>543</v>
      </c>
      <c r="B82" s="256"/>
      <c r="C82" s="255">
        <v>119.4542253521127</v>
      </c>
      <c r="D82" s="255">
        <v>26.995587645407142</v>
      </c>
      <c r="E82" s="255">
        <v>32.469993682880585</v>
      </c>
      <c r="F82" s="255">
        <v>30.217771419488173</v>
      </c>
      <c r="G82" s="255">
        <v>23.101806640625</v>
      </c>
      <c r="H82" s="255">
        <v>15.573404730031243</v>
      </c>
      <c r="I82" s="255">
        <v>19.54525954525954</v>
      </c>
      <c r="J82" s="255">
        <v>-45.898227230316515</v>
      </c>
      <c r="K82" s="255">
        <v>-7.3626956752454191</v>
      </c>
      <c r="L82" s="255">
        <v>-9.8238579407131823</v>
      </c>
      <c r="M82" s="255">
        <v>-9.4251230744799273</v>
      </c>
      <c r="N82" s="255">
        <v>-29.166301393880943</v>
      </c>
      <c r="O82" s="255">
        <v>-19.82673267326733</v>
      </c>
      <c r="P82" s="255">
        <v>104.10620561901825</v>
      </c>
      <c r="Q82" s="255">
        <v>99.425200423536552</v>
      </c>
      <c r="R82" s="255">
        <v>37.977851941747559</v>
      </c>
      <c r="S82" s="255">
        <v>27.26073332966854</v>
      </c>
      <c r="T82" s="255">
        <v>-19.198704103671716</v>
      </c>
      <c r="U82" s="255">
        <v>-35.497580925396278</v>
      </c>
      <c r="V82" s="255">
        <v>39.119804400977984</v>
      </c>
      <c r="W82" s="255">
        <v>-9.415864883381488</v>
      </c>
      <c r="X82" s="255">
        <v>-10.590889211150241</v>
      </c>
      <c r="Y82" s="255">
        <v>-44.186217909347747</v>
      </c>
      <c r="Z82" s="255">
        <v>-3.2314346148723132</v>
      </c>
      <c r="AA82" s="255">
        <v>-15.178753830439234</v>
      </c>
      <c r="AB82" s="255">
        <v>-12.090558766859345</v>
      </c>
      <c r="AC82" s="255">
        <v>-5.2420091324200939</v>
      </c>
      <c r="AD82" s="255">
        <v>-2.8238242097147292</v>
      </c>
      <c r="AE82" s="255">
        <v>12.684716850143786</v>
      </c>
      <c r="AF82" s="255">
        <v>-28.850554479845101</v>
      </c>
      <c r="AG82" s="255">
        <v>17.083127164769891</v>
      </c>
      <c r="AH82" s="255">
        <v>13.227680929741183</v>
      </c>
      <c r="AI82" s="255">
        <v>11.038536903984308</v>
      </c>
      <c r="AJ82" s="255">
        <v>-9.0756302521008365</v>
      </c>
    </row>
    <row r="83" spans="1:36">
      <c r="A83" s="253" t="s">
        <v>544</v>
      </c>
      <c r="B83" s="256"/>
      <c r="C83" s="255">
        <v>37.368825185564333</v>
      </c>
      <c r="D83" s="255">
        <v>104.56959195081049</v>
      </c>
      <c r="E83" s="255">
        <v>42.619031354600736</v>
      </c>
      <c r="F83" s="255">
        <v>41.514193568988077</v>
      </c>
      <c r="G83" s="255">
        <v>-1.7396994449207881</v>
      </c>
      <c r="H83" s="255">
        <v>24.544744758536766</v>
      </c>
      <c r="I83" s="255">
        <v>-12.473379981746277</v>
      </c>
      <c r="J83" s="255">
        <v>-18.54836161405504</v>
      </c>
      <c r="K83" s="255">
        <v>-18.340639588263443</v>
      </c>
      <c r="L83" s="255">
        <v>-29.961360613162739</v>
      </c>
      <c r="M83" s="255">
        <v>-15.596454734557284</v>
      </c>
      <c r="N83" s="255">
        <v>-1.5590677739083674</v>
      </c>
      <c r="O83" s="255">
        <v>-26.368781974529227</v>
      </c>
      <c r="P83" s="255">
        <v>9.3281099859560754</v>
      </c>
      <c r="Q83" s="255">
        <v>-2.7347711446149674</v>
      </c>
      <c r="R83" s="255">
        <v>27.414590067076759</v>
      </c>
      <c r="S83" s="255">
        <v>24.797468699708133</v>
      </c>
      <c r="T83" s="255">
        <v>9.247683161391862</v>
      </c>
      <c r="U83" s="255">
        <v>1.6905747954304502</v>
      </c>
      <c r="V83" s="255">
        <v>14.956323286377597</v>
      </c>
      <c r="W83" s="255">
        <v>-9.3753208967995789</v>
      </c>
      <c r="X83" s="255">
        <v>14.475747508305645</v>
      </c>
      <c r="Y83" s="255">
        <v>14.111085391796991</v>
      </c>
      <c r="Z83" s="255">
        <v>-5.3822345623322008</v>
      </c>
      <c r="AA83" s="255">
        <v>47.038870553722035</v>
      </c>
      <c r="AB83" s="255">
        <v>-10.859987114741145</v>
      </c>
      <c r="AC83" s="255">
        <v>3.5076880034505535</v>
      </c>
      <c r="AD83" s="255">
        <v>-8.8971979457625139E-2</v>
      </c>
      <c r="AE83" s="255">
        <v>0.15443057950921002</v>
      </c>
      <c r="AF83" s="255">
        <v>-2.0528981429375364</v>
      </c>
      <c r="AG83" s="255">
        <v>0.39643324983337891</v>
      </c>
      <c r="AH83" s="255">
        <v>-6.8375090132881411</v>
      </c>
      <c r="AI83" s="255">
        <v>1.678194528053865</v>
      </c>
      <c r="AJ83" s="255">
        <v>5.2994695697352796</v>
      </c>
    </row>
    <row r="84" spans="1:36">
      <c r="A84" s="253" t="s">
        <v>545</v>
      </c>
      <c r="B84" s="256"/>
      <c r="C84" s="255">
        <v>17.20894818897068</v>
      </c>
      <c r="D84" s="255">
        <v>12.982176110667737</v>
      </c>
      <c r="E84" s="255">
        <v>5.0339227142551977</v>
      </c>
      <c r="F84" s="255">
        <v>19.658627628848777</v>
      </c>
      <c r="G84" s="255">
        <v>18.735023222174775</v>
      </c>
      <c r="H84" s="255">
        <v>23.628831327998</v>
      </c>
      <c r="I84" s="255">
        <v>18.388801989807575</v>
      </c>
      <c r="J84" s="255">
        <v>-27.020447662407989</v>
      </c>
      <c r="K84" s="255">
        <v>-2.3531836685618117</v>
      </c>
      <c r="L84" s="255">
        <v>-16.903023799890931</v>
      </c>
      <c r="M84" s="255">
        <v>-0.26164378341991323</v>
      </c>
      <c r="N84" s="255">
        <v>-2.085057793285543</v>
      </c>
      <c r="O84" s="255">
        <v>-3.2045918610649835</v>
      </c>
      <c r="P84" s="255">
        <v>0.5096808000824069</v>
      </c>
      <c r="Q84" s="255">
        <v>9.7177104917229258</v>
      </c>
      <c r="R84" s="255">
        <v>-0.63357200586460749</v>
      </c>
      <c r="S84" s="255">
        <v>2.344858029207515</v>
      </c>
      <c r="T84" s="255">
        <v>-15.601038338658142</v>
      </c>
      <c r="U84" s="255">
        <v>24.98544964156433</v>
      </c>
      <c r="V84" s="255">
        <v>1.378446115288213</v>
      </c>
      <c r="W84" s="255">
        <v>-15.779803494672834</v>
      </c>
      <c r="X84" s="255">
        <v>8.2540833297795047</v>
      </c>
      <c r="Y84" s="255">
        <v>-4.2051513497628008</v>
      </c>
      <c r="Z84" s="255">
        <v>0.87546537489622267</v>
      </c>
      <c r="AA84" s="255">
        <v>31.58994574432009</v>
      </c>
      <c r="AB84" s="255">
        <v>22.858974317677408</v>
      </c>
      <c r="AC84" s="255">
        <v>-4.4062588486990393</v>
      </c>
      <c r="AD84" s="255">
        <v>2.4261805894581983</v>
      </c>
      <c r="AE84" s="255">
        <v>2.5481186337199944</v>
      </c>
      <c r="AF84" s="255">
        <v>7.620218921685364</v>
      </c>
      <c r="AG84" s="255">
        <v>4.9874924481561465</v>
      </c>
      <c r="AH84" s="255">
        <v>-2.1751439195575699</v>
      </c>
      <c r="AI84" s="255">
        <v>-4.0683211471905025</v>
      </c>
      <c r="AJ84" s="255">
        <v>5.3842403108793206</v>
      </c>
    </row>
    <row r="85" spans="1:36">
      <c r="A85" s="182" t="s">
        <v>547</v>
      </c>
      <c r="B85" s="254"/>
      <c r="C85" s="254">
        <v>9.2115365708640837</v>
      </c>
      <c r="D85" s="254">
        <v>10.450981085608262</v>
      </c>
      <c r="E85" s="254">
        <v>10.299655449114439</v>
      </c>
      <c r="F85" s="254">
        <v>8.7482307280207721</v>
      </c>
      <c r="G85" s="254">
        <v>16.334550490449075</v>
      </c>
      <c r="H85" s="254">
        <v>6.6220767878599105</v>
      </c>
      <c r="I85" s="254">
        <v>-19.19531961765486</v>
      </c>
      <c r="J85" s="254">
        <v>-50.523549645613308</v>
      </c>
      <c r="K85" s="254">
        <v>2.5341171941523584</v>
      </c>
      <c r="L85" s="254">
        <v>15.361082076908005</v>
      </c>
      <c r="M85" s="254">
        <v>2.2029335672243633</v>
      </c>
      <c r="N85" s="254">
        <v>6.5908962107575491</v>
      </c>
      <c r="O85" s="254">
        <v>18.050542887271618</v>
      </c>
      <c r="P85" s="254">
        <v>19.486623515332454</v>
      </c>
      <c r="Q85" s="254">
        <v>16.778804775584661</v>
      </c>
      <c r="R85" s="254">
        <v>2.0769146232465232</v>
      </c>
      <c r="S85" s="254">
        <v>0.94719755705696684</v>
      </c>
      <c r="T85" s="254">
        <v>6.8453888120285029</v>
      </c>
      <c r="U85" s="254">
        <v>-18.034216134452137</v>
      </c>
      <c r="V85" s="254">
        <v>12.770632263734626</v>
      </c>
      <c r="W85" s="254">
        <v>9.8991918888324335</v>
      </c>
      <c r="X85" s="254">
        <v>12.14450237891711</v>
      </c>
      <c r="Y85" s="254">
        <v>-1.4694663855428445</v>
      </c>
      <c r="Z85" s="254">
        <v>-2.2913001488147842</v>
      </c>
      <c r="AA85" s="254">
        <v>-0.92063742605942878</v>
      </c>
      <c r="AB85" s="254">
        <v>0.19682295377036496</v>
      </c>
      <c r="AC85" s="254">
        <v>3.9875162922259335</v>
      </c>
      <c r="AD85" s="254">
        <v>4.3228379953020806</v>
      </c>
      <c r="AE85" s="254">
        <v>2.2052991952040912</v>
      </c>
      <c r="AF85" s="254">
        <v>-8.2168493288509126</v>
      </c>
      <c r="AG85" s="254">
        <v>3.5781740016808357</v>
      </c>
      <c r="AH85" s="254">
        <v>4.7356176423182035</v>
      </c>
      <c r="AI85" s="254">
        <v>2.0514827750012472</v>
      </c>
      <c r="AJ85" s="254">
        <v>-1.6171399305753198</v>
      </c>
    </row>
    <row r="86" spans="1:36" s="35" customFormat="1">
      <c r="A86" s="252" t="s">
        <v>548</v>
      </c>
      <c r="B86" s="223"/>
      <c r="C86" s="248">
        <v>-4.6061034801234086</v>
      </c>
      <c r="D86" s="248">
        <v>26.626017097538352</v>
      </c>
      <c r="E86" s="248">
        <v>21.848493426125643</v>
      </c>
      <c r="F86" s="248">
        <v>-5.6057996555453116</v>
      </c>
      <c r="G86" s="248">
        <v>21.459021077137621</v>
      </c>
      <c r="H86" s="248">
        <v>11.448141583851722</v>
      </c>
      <c r="I86" s="248">
        <v>-34.832590078700008</v>
      </c>
      <c r="J86" s="248">
        <v>-59.592807919369683</v>
      </c>
      <c r="K86" s="248">
        <v>25.059718904505317</v>
      </c>
      <c r="L86" s="248">
        <v>43.258198801908833</v>
      </c>
      <c r="M86" s="248">
        <v>-8.5430029412806903</v>
      </c>
      <c r="N86" s="248">
        <v>9.6534054033109413</v>
      </c>
      <c r="O86" s="248">
        <v>24.616492268007079</v>
      </c>
      <c r="P86" s="248">
        <v>35.576759485056442</v>
      </c>
      <c r="Q86" s="248">
        <v>21.090457516339839</v>
      </c>
      <c r="R86" s="248">
        <v>-12.643710422284641</v>
      </c>
      <c r="S86" s="248">
        <v>4.8372626412165829</v>
      </c>
      <c r="T86" s="248">
        <v>11.070038497716766</v>
      </c>
      <c r="U86" s="248">
        <v>-14.785264614613965</v>
      </c>
      <c r="V86" s="248">
        <v>33.705872536297079</v>
      </c>
      <c r="W86" s="248">
        <v>28.165185981397201</v>
      </c>
      <c r="X86" s="248">
        <v>14.771303687853759</v>
      </c>
      <c r="Y86" s="248">
        <v>0.23882480603849388</v>
      </c>
      <c r="Z86" s="248">
        <v>-9.0294253741519839</v>
      </c>
      <c r="AA86" s="248">
        <v>-0.221794773865156</v>
      </c>
      <c r="AB86" s="248">
        <v>-7.1908779880796914</v>
      </c>
      <c r="AC86" s="248">
        <v>13.217182382089334</v>
      </c>
      <c r="AD86" s="248">
        <v>7.3871546750915655</v>
      </c>
      <c r="AE86" s="248">
        <v>1.6945221921099858</v>
      </c>
      <c r="AF86" s="248">
        <v>-11.948331408719952</v>
      </c>
      <c r="AG86" s="248">
        <v>-7.6760733153787299</v>
      </c>
      <c r="AH86" s="248">
        <v>8.1505974478650813</v>
      </c>
      <c r="AI86" s="248">
        <v>0.68280151433206981</v>
      </c>
      <c r="AJ86" s="248">
        <v>-16.916041915322495</v>
      </c>
    </row>
    <row r="87" spans="1:36">
      <c r="A87" s="253" t="s">
        <v>549</v>
      </c>
      <c r="B87" s="256"/>
      <c r="C87" s="255">
        <v>-9.5160567750958762</v>
      </c>
      <c r="D87" s="255">
        <v>29.230165438956647</v>
      </c>
      <c r="E87" s="255">
        <v>37.45018245020583</v>
      </c>
      <c r="F87" s="255">
        <v>-4.1806884080139923</v>
      </c>
      <c r="G87" s="255">
        <v>16.689666426617748</v>
      </c>
      <c r="H87" s="255">
        <v>5.9629164601909963</v>
      </c>
      <c r="I87" s="255">
        <v>-37.450329510797687</v>
      </c>
      <c r="J87" s="255">
        <v>-60.777010756140641</v>
      </c>
      <c r="K87" s="255">
        <v>18.902610159977542</v>
      </c>
      <c r="L87" s="255">
        <v>12.557535701640489</v>
      </c>
      <c r="M87" s="255">
        <v>24.122715039670055</v>
      </c>
      <c r="N87" s="255">
        <v>24.908659565930535</v>
      </c>
      <c r="O87" s="255">
        <v>26.978482139837908</v>
      </c>
      <c r="P87" s="255">
        <v>29.316520419168853</v>
      </c>
      <c r="Q87" s="255">
        <v>21.022536158762193</v>
      </c>
      <c r="R87" s="255">
        <v>-11.168903359008965</v>
      </c>
      <c r="S87" s="255">
        <v>7.9253692269380736</v>
      </c>
      <c r="T87" s="255">
        <v>9.1280476621524969</v>
      </c>
      <c r="U87" s="255">
        <v>-11.271255587512158</v>
      </c>
      <c r="V87" s="255">
        <v>37.693654280328616</v>
      </c>
      <c r="W87" s="255">
        <v>11.915829271160845</v>
      </c>
      <c r="X87" s="255">
        <v>26.509697067339062</v>
      </c>
      <c r="Y87" s="255">
        <v>0.27888167603909153</v>
      </c>
      <c r="Z87" s="255">
        <v>-7.127881757783129</v>
      </c>
      <c r="AA87" s="255">
        <v>0.49352760338756241</v>
      </c>
      <c r="AB87" s="255">
        <v>-5.3261244487011652</v>
      </c>
      <c r="AC87" s="255">
        <v>11.521054372259783</v>
      </c>
      <c r="AD87" s="255">
        <v>7.432611381329906</v>
      </c>
      <c r="AE87" s="255">
        <v>2.8441482907358022</v>
      </c>
      <c r="AF87" s="255">
        <v>-11.131445270728989</v>
      </c>
      <c r="AG87" s="255">
        <v>-8.3774132225131268</v>
      </c>
      <c r="AH87" s="255">
        <v>9.8469343684610209</v>
      </c>
      <c r="AI87" s="255">
        <v>-2.3147583497557349</v>
      </c>
      <c r="AJ87" s="255">
        <v>-22.09236612628716</v>
      </c>
    </row>
    <row r="88" spans="1:36">
      <c r="A88" s="253" t="s">
        <v>550</v>
      </c>
      <c r="B88" s="256"/>
      <c r="C88" s="255">
        <v>20.968190993248427</v>
      </c>
      <c r="D88" s="255">
        <v>17.277539630023881</v>
      </c>
      <c r="E88" s="255">
        <v>-37.785327920126591</v>
      </c>
      <c r="F88" s="255">
        <v>-17.06129369319639</v>
      </c>
      <c r="G88" s="255">
        <v>62.730276450593067</v>
      </c>
      <c r="H88" s="255">
        <v>50.836266962707612</v>
      </c>
      <c r="I88" s="255">
        <v>-22.301740250433369</v>
      </c>
      <c r="J88" s="255">
        <v>-54.996759397746537</v>
      </c>
      <c r="K88" s="255">
        <v>43.83360567203033</v>
      </c>
      <c r="L88" s="255">
        <v>121.62359918357919</v>
      </c>
      <c r="M88" s="255">
        <v>-46.497767120193224</v>
      </c>
      <c r="N88" s="255">
        <v>-20.488795063332248</v>
      </c>
      <c r="O88" s="255">
        <v>16.057022649755922</v>
      </c>
      <c r="P88" s="255">
        <v>62.72415310162782</v>
      </c>
      <c r="Q88" s="255">
        <v>21.319807933555396</v>
      </c>
      <c r="R88" s="255">
        <v>-17.063343495391422</v>
      </c>
      <c r="S88" s="255">
        <v>-6.9325021496130717</v>
      </c>
      <c r="T88" s="255">
        <v>20.53585864418524</v>
      </c>
      <c r="U88" s="255">
        <v>-32.282604529950561</v>
      </c>
      <c r="V88" s="255">
        <v>13.613854381844419</v>
      </c>
      <c r="W88" s="255">
        <v>131.03735990037359</v>
      </c>
      <c r="X88" s="255">
        <v>-17.087728980492869</v>
      </c>
      <c r="Y88" s="255">
        <v>8.542233262993193E-2</v>
      </c>
      <c r="Z88" s="255">
        <v>-15.7475156701027</v>
      </c>
      <c r="AA88" s="255">
        <v>-3.9573198467338386</v>
      </c>
      <c r="AB88" s="255">
        <v>-18.601496275366046</v>
      </c>
      <c r="AC88" s="255">
        <v>24.992357228089901</v>
      </c>
      <c r="AD88" s="255">
        <v>7.1229072317863853</v>
      </c>
      <c r="AE88" s="255">
        <v>-5.5702859163020833</v>
      </c>
      <c r="AF88" s="255">
        <v>-17.269189071140531</v>
      </c>
      <c r="AG88" s="255">
        <v>-2.7840105590647823</v>
      </c>
      <c r="AH88" s="255">
        <v>-3.4921496940368684</v>
      </c>
      <c r="AI88" s="255">
        <v>22.283853852646814</v>
      </c>
      <c r="AJ88" s="255">
        <v>16.637083785294024</v>
      </c>
    </row>
    <row r="89" spans="1:36" s="35" customFormat="1">
      <c r="A89" s="252" t="s">
        <v>551</v>
      </c>
      <c r="B89" s="223"/>
      <c r="C89" s="248">
        <v>15.297889981217949</v>
      </c>
      <c r="D89" s="248">
        <v>4.5111601279132998</v>
      </c>
      <c r="E89" s="248">
        <v>5.4033066624727297</v>
      </c>
      <c r="F89" s="248">
        <v>15.320196584942792</v>
      </c>
      <c r="G89" s="248">
        <v>14.308472723954011</v>
      </c>
      <c r="H89" s="248">
        <v>4.411153861313494</v>
      </c>
      <c r="I89" s="248">
        <v>-11.091203698326225</v>
      </c>
      <c r="J89" s="248">
        <v>-47.382178717974675</v>
      </c>
      <c r="K89" s="248">
        <v>-2.8474419162816389</v>
      </c>
      <c r="L89" s="248">
        <v>6.3637660819211561</v>
      </c>
      <c r="M89" s="248">
        <v>6.8894539775344015</v>
      </c>
      <c r="N89" s="248">
        <v>5.5649841337634314</v>
      </c>
      <c r="O89" s="248">
        <v>15.412761336252927</v>
      </c>
      <c r="P89" s="248">
        <v>12.20395323521997</v>
      </c>
      <c r="Q89" s="248">
        <v>14.504116999804054</v>
      </c>
      <c r="R89" s="248">
        <v>9.8413526609360673</v>
      </c>
      <c r="S89" s="248">
        <v>-0.80763598964553296</v>
      </c>
      <c r="T89" s="248">
        <v>4.8110222296422478</v>
      </c>
      <c r="U89" s="248">
        <v>-19.621840329556207</v>
      </c>
      <c r="V89" s="248">
        <v>2.6491145498565203</v>
      </c>
      <c r="W89" s="248">
        <v>-1.0836625049217048</v>
      </c>
      <c r="X89" s="248">
        <v>10.11093263950653</v>
      </c>
      <c r="Y89" s="248">
        <v>-2.8949165632150482</v>
      </c>
      <c r="Z89" s="248">
        <v>3.5929842022739678</v>
      </c>
      <c r="AA89" s="248">
        <v>-1.4128786649293517</v>
      </c>
      <c r="AB89" s="248">
        <v>5.0896703854909333</v>
      </c>
      <c r="AC89" s="248">
        <v>-1.5362529972598225</v>
      </c>
      <c r="AD89" s="248">
        <v>2.3140830201715374</v>
      </c>
      <c r="AE89" s="248">
        <v>2.556846263801333</v>
      </c>
      <c r="AF89" s="248">
        <v>-5.6426984106356173</v>
      </c>
      <c r="AG89" s="248">
        <v>10.85489920622895</v>
      </c>
      <c r="AH89" s="248">
        <v>2.8633519730064734</v>
      </c>
      <c r="AI89" s="248">
        <v>2.8353817800802545</v>
      </c>
      <c r="AJ89" s="248">
        <v>7.0574451862458858</v>
      </c>
    </row>
    <row r="90" spans="1:36">
      <c r="A90" s="253" t="s">
        <v>552</v>
      </c>
      <c r="B90" s="256"/>
      <c r="C90" s="255">
        <v>13.26339408614723</v>
      </c>
      <c r="D90" s="255">
        <v>-3.6571246370448165</v>
      </c>
      <c r="E90" s="255">
        <v>11.633616363291125</v>
      </c>
      <c r="F90" s="255">
        <v>16.216176810079801</v>
      </c>
      <c r="G90" s="255">
        <v>22.10259552072462</v>
      </c>
      <c r="H90" s="255">
        <v>-0.85212483217797796</v>
      </c>
      <c r="I90" s="255">
        <v>-8.7874108771348034</v>
      </c>
      <c r="J90" s="255">
        <v>-45.741044766227546</v>
      </c>
      <c r="K90" s="255">
        <v>-4.9814860700562917</v>
      </c>
      <c r="L90" s="255">
        <v>13.138206246074603</v>
      </c>
      <c r="M90" s="255">
        <v>2.6620092326271418</v>
      </c>
      <c r="N90" s="255">
        <v>2.4744021907550717</v>
      </c>
      <c r="O90" s="255">
        <v>19.936864128271353</v>
      </c>
      <c r="P90" s="255">
        <v>7.805058777217738</v>
      </c>
      <c r="Q90" s="255">
        <v>19.519482968064978</v>
      </c>
      <c r="R90" s="255">
        <v>7.9894967002466188</v>
      </c>
      <c r="S90" s="255">
        <v>1.1932190101441336</v>
      </c>
      <c r="T90" s="255">
        <v>5.879117565905716</v>
      </c>
      <c r="U90" s="255">
        <v>-20.905264284222667</v>
      </c>
      <c r="V90" s="255">
        <v>0.94152096547901465</v>
      </c>
      <c r="W90" s="255">
        <v>-1.073892818233702</v>
      </c>
      <c r="X90" s="255">
        <v>16.040274476386941</v>
      </c>
      <c r="Y90" s="255">
        <v>-4.8393839482387477</v>
      </c>
      <c r="Z90" s="255">
        <v>-1.3499700459280319</v>
      </c>
      <c r="AA90" s="255">
        <v>-1.9810083163836225</v>
      </c>
      <c r="AB90" s="255">
        <v>2.1896704852882607</v>
      </c>
      <c r="AC90" s="255">
        <v>-4.07403105587575</v>
      </c>
      <c r="AD90" s="255">
        <v>2.6408413950323109</v>
      </c>
      <c r="AE90" s="255">
        <v>3.6195450551596053</v>
      </c>
      <c r="AF90" s="255">
        <v>-9.4144780748243306</v>
      </c>
      <c r="AG90" s="255">
        <v>11.29801493834195</v>
      </c>
      <c r="AH90" s="255">
        <v>0.82373349271955476</v>
      </c>
      <c r="AI90" s="255">
        <v>-5.1499609939212263</v>
      </c>
      <c r="AJ90" s="255">
        <v>0.35158937943558044</v>
      </c>
    </row>
    <row r="91" spans="1:36">
      <c r="A91" s="253" t="s">
        <v>553</v>
      </c>
      <c r="B91" s="256"/>
      <c r="C91" s="255">
        <v>18.418800370872262</v>
      </c>
      <c r="D91" s="255">
        <v>15.404382610092227</v>
      </c>
      <c r="E91" s="255">
        <v>-1.1870072861487841</v>
      </c>
      <c r="F91" s="255">
        <v>14.287558647562989</v>
      </c>
      <c r="G91" s="255">
        <v>5.189473684210526</v>
      </c>
      <c r="H91" s="255">
        <v>11.621793792239927</v>
      </c>
      <c r="I91" s="255">
        <v>-14.121781037283881</v>
      </c>
      <c r="J91" s="255">
        <v>-49.635133139484552</v>
      </c>
      <c r="K91" s="255">
        <v>0.38168710757003055</v>
      </c>
      <c r="L91" s="255">
        <v>-3.3697453175598469</v>
      </c>
      <c r="M91" s="255">
        <v>13.537812060249138</v>
      </c>
      <c r="N91" s="255">
        <v>9.9327503500195036</v>
      </c>
      <c r="O91" s="255">
        <v>9.2908473670364913</v>
      </c>
      <c r="P91" s="255">
        <v>18.632346704466002</v>
      </c>
      <c r="Q91" s="255">
        <v>7.6318840579710212</v>
      </c>
      <c r="R91" s="255">
        <v>12.618006744524934</v>
      </c>
      <c r="S91" s="255">
        <v>-3.7415707051115135</v>
      </c>
      <c r="T91" s="255">
        <v>3.2507645935233143</v>
      </c>
      <c r="U91" s="255">
        <v>-17.653270455888219</v>
      </c>
      <c r="V91" s="255">
        <v>5.1654562749369433</v>
      </c>
      <c r="W91" s="255">
        <v>-1.0983583278281799</v>
      </c>
      <c r="X91" s="255">
        <v>1.508496817082559</v>
      </c>
      <c r="Y91" s="255">
        <v>0.33298174648818701</v>
      </c>
      <c r="Z91" s="255">
        <v>11.166915356718434</v>
      </c>
      <c r="AA91" s="255">
        <v>-0.66991423443688802</v>
      </c>
      <c r="AB91" s="255">
        <v>8.386829973661051</v>
      </c>
      <c r="AC91" s="255">
        <v>1.4595886008690968</v>
      </c>
      <c r="AD91" s="255">
        <v>1.9423503549786716</v>
      </c>
      <c r="AE91" s="255">
        <v>1.3378986276883609</v>
      </c>
      <c r="AF91" s="255">
        <v>-1.345154536415194</v>
      </c>
      <c r="AG91" s="255">
        <v>10.390153907110914</v>
      </c>
      <c r="AH91" s="255">
        <v>5.017811796164878</v>
      </c>
      <c r="AI91" s="255">
        <v>10.942025889691109</v>
      </c>
      <c r="AJ91" s="255">
        <v>13.06039694703523</v>
      </c>
    </row>
    <row r="92" spans="1:36">
      <c r="A92" s="60" t="s">
        <v>234</v>
      </c>
      <c r="B92" s="150"/>
      <c r="C92" s="150">
        <v>10.751118124268075</v>
      </c>
      <c r="D92" s="150">
        <v>7.6702136008115076</v>
      </c>
      <c r="E92" s="150">
        <v>9.6976427657078546</v>
      </c>
      <c r="F92" s="150">
        <v>11.526335320700426</v>
      </c>
      <c r="G92" s="150">
        <v>11.869878156952922</v>
      </c>
      <c r="H92" s="150">
        <v>6.986297857400686</v>
      </c>
      <c r="I92" s="150">
        <v>-21.789729612537556</v>
      </c>
      <c r="J92" s="150">
        <v>-44.026463040986798</v>
      </c>
      <c r="K92" s="150">
        <v>-4.4896700949480248</v>
      </c>
      <c r="L92" s="150">
        <v>3.0921289339456877</v>
      </c>
      <c r="M92" s="150">
        <v>1.8347533018545192</v>
      </c>
      <c r="N92" s="150">
        <v>6.1921613723436337</v>
      </c>
      <c r="O92" s="150">
        <v>12.638683885379436</v>
      </c>
      <c r="P92" s="150">
        <v>15.864703631007359</v>
      </c>
      <c r="Q92" s="150">
        <v>14.27944549232194</v>
      </c>
      <c r="R92" s="150">
        <v>2.6129519510027137</v>
      </c>
      <c r="S92" s="150">
        <v>1.7548438849489685</v>
      </c>
      <c r="T92" s="150">
        <v>2.33584309733628</v>
      </c>
      <c r="U92" s="150">
        <v>-10.870666904254094</v>
      </c>
      <c r="V92" s="150">
        <v>11.599188276792276</v>
      </c>
      <c r="W92" s="150">
        <v>4.8693818423520128</v>
      </c>
      <c r="X92" s="150">
        <v>10.726596344035258</v>
      </c>
      <c r="Y92" s="150">
        <v>-1.0114410241270093</v>
      </c>
      <c r="Z92" s="150">
        <v>-2.2108662648620054</v>
      </c>
      <c r="AA92" s="150">
        <v>4.3662306355340803</v>
      </c>
      <c r="AB92" s="150">
        <v>2.8788552298834702</v>
      </c>
      <c r="AC92" s="150">
        <v>1.8443335512331203</v>
      </c>
      <c r="AD92" s="150">
        <v>3.9352471165974947</v>
      </c>
      <c r="AE92" s="150">
        <v>1.9804459235648721</v>
      </c>
      <c r="AF92" s="150">
        <v>-4.7425655388176864</v>
      </c>
      <c r="AG92" s="150">
        <v>3.1049919118217701</v>
      </c>
      <c r="AH92" s="150">
        <v>2.2560012292414342</v>
      </c>
      <c r="AI92" s="150">
        <v>1.1856076453711069</v>
      </c>
      <c r="AJ92" s="150">
        <v>-0.34559337353256581</v>
      </c>
    </row>
    <row r="94" spans="1:36">
      <c r="C94" s="153"/>
      <c r="D94" s="153"/>
      <c r="E94" s="153"/>
      <c r="F94" s="153"/>
      <c r="G94" s="153"/>
      <c r="H94" s="153"/>
      <c r="I94" s="153"/>
      <c r="J94" s="153"/>
      <c r="K94" s="153"/>
      <c r="L94" s="153"/>
      <c r="M94" s="153"/>
      <c r="N94" s="153"/>
      <c r="O94" s="153"/>
      <c r="P94" s="153"/>
      <c r="Q94" s="153"/>
      <c r="R94" s="153"/>
      <c r="S94" s="153"/>
      <c r="T94" s="153"/>
      <c r="U94" s="153"/>
      <c r="V94" s="153"/>
      <c r="W94" s="153"/>
      <c r="X94" s="153"/>
      <c r="Y94" s="153"/>
      <c r="Z94" s="153"/>
      <c r="AA94" s="153"/>
      <c r="AB94" s="153"/>
      <c r="AC94" s="153"/>
      <c r="AD94" s="153"/>
      <c r="AE94" s="153"/>
      <c r="AF94" s="153"/>
      <c r="AG94" s="153"/>
      <c r="AH94" s="153"/>
      <c r="AI94" s="153"/>
      <c r="AJ94" s="153"/>
    </row>
    <row r="95" spans="1:36">
      <c r="P95" s="153"/>
      <c r="Q95" s="153"/>
      <c r="R95" s="153"/>
      <c r="S95" s="153"/>
      <c r="T95" s="153"/>
      <c r="U95" s="153"/>
      <c r="V95" s="153"/>
      <c r="W95" s="153"/>
      <c r="X95" s="153"/>
      <c r="Y95" s="153"/>
      <c r="Z95" s="153"/>
      <c r="AA95" s="153"/>
      <c r="AB95" s="153"/>
      <c r="AC95" s="153"/>
      <c r="AD95" s="153"/>
      <c r="AE95" s="153"/>
      <c r="AF95" s="153"/>
      <c r="AG95" s="153"/>
      <c r="AH95" s="153"/>
      <c r="AI95" s="153"/>
      <c r="AJ95" s="153"/>
    </row>
    <row r="96" spans="1:36">
      <c r="P96" s="153"/>
      <c r="Q96" s="153"/>
      <c r="R96" s="153"/>
      <c r="S96" s="153"/>
      <c r="T96" s="153"/>
      <c r="U96" s="153"/>
      <c r="V96" s="153"/>
      <c r="W96" s="153"/>
      <c r="X96" s="153"/>
      <c r="Y96" s="153"/>
      <c r="Z96" s="153"/>
      <c r="AA96" s="153"/>
      <c r="AB96" s="153"/>
      <c r="AC96" s="153"/>
      <c r="AD96" s="153"/>
      <c r="AE96" s="153"/>
      <c r="AF96" s="153"/>
      <c r="AG96" s="153"/>
      <c r="AH96" s="153"/>
      <c r="AI96" s="153"/>
      <c r="AJ96" s="153"/>
    </row>
    <row r="99" spans="19:36" s="41" customFormat="1"/>
    <row r="100" spans="19:36">
      <c r="S100" s="153"/>
      <c r="T100" s="153"/>
      <c r="U100" s="153"/>
      <c r="V100" s="153"/>
      <c r="W100" s="153"/>
      <c r="X100" s="153"/>
      <c r="Y100" s="153"/>
      <c r="Z100" s="153"/>
      <c r="AA100" s="153"/>
      <c r="AB100" s="153"/>
      <c r="AC100" s="153"/>
      <c r="AD100" s="153"/>
      <c r="AE100" s="153"/>
      <c r="AF100" s="153"/>
      <c r="AG100" s="153"/>
      <c r="AH100" s="153"/>
      <c r="AI100" s="153"/>
      <c r="AJ100" s="153"/>
    </row>
    <row r="101" spans="19:36">
      <c r="S101" s="153"/>
      <c r="T101" s="153"/>
      <c r="U101" s="153"/>
      <c r="V101" s="153"/>
      <c r="W101" s="153"/>
      <c r="X101" s="153"/>
      <c r="Y101" s="153"/>
      <c r="Z101" s="153"/>
      <c r="AA101" s="153"/>
      <c r="AB101" s="153"/>
      <c r="AC101" s="153"/>
      <c r="AD101" s="153"/>
      <c r="AE101" s="153"/>
      <c r="AF101" s="153"/>
      <c r="AG101" s="153"/>
      <c r="AH101" s="153"/>
      <c r="AI101" s="153"/>
      <c r="AJ101" s="153"/>
    </row>
    <row r="102" spans="19:36">
      <c r="S102" s="153"/>
      <c r="T102" s="153"/>
      <c r="U102" s="153"/>
      <c r="V102" s="153"/>
      <c r="W102" s="153"/>
      <c r="X102" s="153"/>
      <c r="Y102" s="153"/>
      <c r="Z102" s="153"/>
      <c r="AA102" s="153"/>
      <c r="AB102" s="153"/>
      <c r="AC102" s="153"/>
      <c r="AD102" s="153"/>
      <c r="AE102" s="153"/>
      <c r="AF102" s="153"/>
      <c r="AG102" s="153"/>
      <c r="AH102" s="153"/>
      <c r="AI102" s="153"/>
      <c r="AJ102" s="153"/>
    </row>
    <row r="103" spans="19:36">
      <c r="S103" s="153"/>
      <c r="T103" s="153"/>
      <c r="U103" s="153"/>
      <c r="V103" s="153"/>
      <c r="W103" s="153"/>
      <c r="X103" s="153"/>
      <c r="Y103" s="153"/>
      <c r="Z103" s="153"/>
      <c r="AA103" s="153"/>
      <c r="AB103" s="153"/>
      <c r="AC103" s="153"/>
      <c r="AD103" s="153"/>
      <c r="AE103" s="153"/>
      <c r="AF103" s="153"/>
      <c r="AG103" s="153"/>
      <c r="AH103" s="153"/>
      <c r="AI103" s="153"/>
      <c r="AJ103" s="153"/>
    </row>
    <row r="104" spans="19:36">
      <c r="S104" s="153"/>
      <c r="T104" s="153"/>
      <c r="U104" s="153"/>
      <c r="V104" s="153"/>
      <c r="W104" s="153"/>
      <c r="X104" s="153"/>
      <c r="Y104" s="153"/>
      <c r="Z104" s="153"/>
      <c r="AA104" s="153"/>
      <c r="AB104" s="153"/>
      <c r="AC104" s="153"/>
      <c r="AD104" s="153"/>
      <c r="AE104" s="153"/>
      <c r="AF104" s="153"/>
      <c r="AG104" s="153"/>
      <c r="AH104" s="153"/>
      <c r="AI104" s="153"/>
      <c r="AJ104" s="153"/>
    </row>
    <row r="105" spans="19:36">
      <c r="S105" s="153"/>
      <c r="T105" s="153"/>
      <c r="U105" s="153"/>
      <c r="V105" s="153"/>
      <c r="W105" s="153"/>
      <c r="X105" s="153"/>
      <c r="Y105" s="153"/>
      <c r="Z105" s="153"/>
      <c r="AA105" s="153"/>
      <c r="AB105" s="153"/>
      <c r="AC105" s="153"/>
      <c r="AD105" s="153"/>
      <c r="AE105" s="153"/>
      <c r="AF105" s="153"/>
      <c r="AG105" s="153"/>
      <c r="AH105" s="153"/>
      <c r="AI105" s="153"/>
      <c r="AJ105" s="153"/>
    </row>
    <row r="106" spans="19:36">
      <c r="S106" s="153"/>
      <c r="T106" s="153"/>
      <c r="U106" s="153"/>
      <c r="V106" s="153"/>
      <c r="W106" s="153"/>
      <c r="X106" s="153"/>
      <c r="Y106" s="153"/>
      <c r="Z106" s="153"/>
      <c r="AA106" s="153"/>
      <c r="AB106" s="153"/>
      <c r="AC106" s="153"/>
      <c r="AD106" s="153"/>
      <c r="AE106" s="153"/>
      <c r="AF106" s="153"/>
      <c r="AG106" s="153"/>
      <c r="AH106" s="153"/>
      <c r="AI106" s="153"/>
      <c r="AJ106" s="153"/>
    </row>
    <row r="107" spans="19:36">
      <c r="S107" s="153"/>
      <c r="T107" s="153"/>
      <c r="U107" s="153"/>
      <c r="V107" s="153"/>
      <c r="W107" s="153"/>
      <c r="X107" s="153"/>
      <c r="Y107" s="153"/>
      <c r="Z107" s="153"/>
      <c r="AA107" s="153"/>
      <c r="AB107" s="153"/>
      <c r="AC107" s="153"/>
      <c r="AD107" s="153"/>
      <c r="AE107" s="153"/>
      <c r="AF107" s="153"/>
      <c r="AG107" s="153"/>
      <c r="AH107" s="153"/>
      <c r="AI107" s="153"/>
      <c r="AJ107" s="153"/>
    </row>
    <row r="108" spans="19:36">
      <c r="S108" s="153"/>
      <c r="T108" s="153"/>
      <c r="U108" s="153"/>
      <c r="V108" s="153"/>
      <c r="W108" s="153"/>
      <c r="X108" s="153"/>
      <c r="Y108" s="153"/>
      <c r="Z108" s="153"/>
      <c r="AA108" s="153"/>
      <c r="AB108" s="153"/>
      <c r="AC108" s="153"/>
      <c r="AD108" s="153"/>
      <c r="AE108" s="153"/>
      <c r="AF108" s="153"/>
      <c r="AG108" s="153"/>
      <c r="AH108" s="153"/>
      <c r="AI108" s="153"/>
      <c r="AJ108" s="153"/>
    </row>
    <row r="109" spans="19:36">
      <c r="S109" s="153"/>
      <c r="T109" s="153"/>
      <c r="U109" s="153"/>
      <c r="V109" s="153"/>
      <c r="W109" s="153"/>
      <c r="X109" s="153"/>
      <c r="Y109" s="153"/>
      <c r="Z109" s="153"/>
      <c r="AA109" s="153"/>
      <c r="AB109" s="153"/>
      <c r="AC109" s="153"/>
      <c r="AD109" s="153"/>
      <c r="AE109" s="153"/>
      <c r="AF109" s="153"/>
      <c r="AG109" s="153"/>
      <c r="AH109" s="153"/>
      <c r="AI109" s="153"/>
      <c r="AJ109" s="153"/>
    </row>
    <row r="110" spans="19:36">
      <c r="S110" s="153"/>
      <c r="T110" s="153"/>
      <c r="U110" s="153"/>
      <c r="V110" s="153"/>
      <c r="W110" s="153"/>
      <c r="X110" s="153"/>
      <c r="Y110" s="153"/>
      <c r="Z110" s="153"/>
      <c r="AA110" s="153"/>
      <c r="AB110" s="153"/>
      <c r="AC110" s="153"/>
      <c r="AD110" s="153"/>
      <c r="AE110" s="153"/>
      <c r="AF110" s="153"/>
      <c r="AG110" s="153"/>
      <c r="AH110" s="153"/>
      <c r="AI110" s="153"/>
      <c r="AJ110" s="153"/>
    </row>
    <row r="111" spans="19:36">
      <c r="S111" s="153"/>
      <c r="T111" s="153"/>
      <c r="U111" s="153"/>
      <c r="V111" s="153"/>
      <c r="W111" s="153"/>
      <c r="X111" s="153"/>
      <c r="Y111" s="153"/>
      <c r="Z111" s="153"/>
      <c r="AA111" s="153"/>
      <c r="AB111" s="153"/>
      <c r="AC111" s="153"/>
      <c r="AD111" s="153"/>
      <c r="AE111" s="153"/>
      <c r="AF111" s="153"/>
      <c r="AG111" s="153"/>
      <c r="AH111" s="153"/>
      <c r="AI111" s="153"/>
      <c r="AJ111" s="153"/>
    </row>
    <row r="112" spans="19:36">
      <c r="S112" s="153"/>
      <c r="T112" s="153"/>
      <c r="U112" s="153"/>
      <c r="V112" s="153"/>
      <c r="W112" s="153"/>
      <c r="X112" s="153"/>
      <c r="Y112" s="153"/>
      <c r="Z112" s="153"/>
      <c r="AA112" s="153"/>
      <c r="AB112" s="153"/>
      <c r="AC112" s="153"/>
      <c r="AD112" s="153"/>
      <c r="AE112" s="153"/>
      <c r="AF112" s="153"/>
      <c r="AG112" s="153"/>
      <c r="AH112" s="153"/>
      <c r="AI112" s="153"/>
      <c r="AJ112" s="153"/>
    </row>
    <row r="113" spans="19:36">
      <c r="S113" s="153"/>
      <c r="T113" s="153"/>
      <c r="U113" s="153"/>
      <c r="V113" s="153"/>
      <c r="W113" s="153"/>
      <c r="X113" s="153"/>
      <c r="Y113" s="153"/>
      <c r="Z113" s="153"/>
      <c r="AA113" s="153"/>
      <c r="AB113" s="153"/>
      <c r="AC113" s="153"/>
      <c r="AD113" s="153"/>
      <c r="AE113" s="153"/>
      <c r="AF113" s="153"/>
      <c r="AG113" s="153"/>
      <c r="AH113" s="153"/>
      <c r="AI113" s="153"/>
      <c r="AJ113" s="153"/>
    </row>
    <row r="114" spans="19:36">
      <c r="S114" s="153"/>
      <c r="T114" s="153"/>
      <c r="U114" s="153"/>
      <c r="V114" s="153"/>
      <c r="W114" s="153"/>
      <c r="X114" s="153"/>
      <c r="Y114" s="153"/>
      <c r="Z114" s="153"/>
      <c r="AA114" s="153"/>
      <c r="AB114" s="153"/>
      <c r="AC114" s="153"/>
      <c r="AD114" s="153"/>
      <c r="AE114" s="153"/>
      <c r="AF114" s="153"/>
      <c r="AG114" s="153"/>
      <c r="AH114" s="153"/>
      <c r="AI114" s="153"/>
      <c r="AJ114" s="15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47"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F6337-6E37-498D-9D1F-0CC75C1A5EFB}">
  <dimension ref="A2:J25"/>
  <sheetViews>
    <sheetView showGridLines="0" zoomScaleNormal="100" zoomScaleSheetLayoutView="70" workbookViewId="0">
      <selection activeCell="L19" sqref="L19"/>
    </sheetView>
  </sheetViews>
  <sheetFormatPr defaultColWidth="9.125" defaultRowHeight="22.5"/>
  <cols>
    <col min="1" max="9" width="7.375" style="398" customWidth="1"/>
    <col min="10" max="16384" width="9.125" style="398"/>
  </cols>
  <sheetData>
    <row r="2" spans="1:9" ht="30">
      <c r="A2" s="462"/>
      <c r="B2" s="462"/>
      <c r="C2" s="462"/>
      <c r="D2" s="462"/>
      <c r="E2" s="462"/>
      <c r="F2" s="462"/>
      <c r="G2" s="462"/>
      <c r="H2" s="462"/>
      <c r="I2" s="462"/>
    </row>
    <row r="3" spans="1:9" ht="32.25">
      <c r="A3" s="463" t="s">
        <v>803</v>
      </c>
      <c r="B3" s="463"/>
      <c r="C3" s="463"/>
      <c r="D3" s="463"/>
      <c r="E3" s="463"/>
      <c r="F3" s="463"/>
      <c r="G3" s="463"/>
      <c r="H3" s="463"/>
      <c r="I3" s="463"/>
    </row>
    <row r="4" spans="1:9" ht="32.25">
      <c r="A4" s="463"/>
      <c r="B4" s="463"/>
      <c r="C4" s="463"/>
      <c r="D4" s="463"/>
      <c r="E4" s="463"/>
      <c r="F4" s="463"/>
      <c r="G4" s="463"/>
      <c r="H4" s="463"/>
      <c r="I4" s="463"/>
    </row>
    <row r="23" spans="1:10" ht="33.75">
      <c r="A23" s="399"/>
      <c r="B23" s="399"/>
      <c r="C23" s="399"/>
      <c r="D23" s="399"/>
      <c r="E23" s="399"/>
      <c r="F23" s="399"/>
      <c r="G23" s="399"/>
      <c r="H23" s="399"/>
      <c r="I23" s="399"/>
      <c r="J23" s="399"/>
    </row>
    <row r="24" spans="1:10" ht="40.5">
      <c r="A24" s="400"/>
      <c r="B24" s="400"/>
      <c r="C24" s="400"/>
      <c r="D24" s="400"/>
      <c r="E24" s="400"/>
      <c r="F24" s="400"/>
      <c r="G24" s="400"/>
      <c r="H24" s="400"/>
      <c r="I24" s="400"/>
      <c r="J24" s="400"/>
    </row>
    <row r="25" spans="1:10" ht="33.75">
      <c r="A25" s="401"/>
      <c r="B25" s="401"/>
      <c r="C25" s="401"/>
      <c r="D25" s="401"/>
      <c r="E25" s="401"/>
      <c r="F25" s="401"/>
      <c r="G25" s="401"/>
      <c r="H25" s="401"/>
      <c r="I25" s="401"/>
      <c r="J25" s="401"/>
    </row>
  </sheetData>
  <mergeCells count="3">
    <mergeCell ref="A2:I2"/>
    <mergeCell ref="A3:I3"/>
    <mergeCell ref="A4:I4"/>
  </mergeCells>
  <printOptions horizontalCentered="1" verticalCentered="1"/>
  <pageMargins left="0.6" right="0.2" top="0.8" bottom="0.4" header="0.3" footer="0.3"/>
  <pageSetup paperSize="9" orientation="portrait" r:id="rId1"/>
  <headerFooter alignWithMargins="0"/>
  <colBreaks count="1" manualBreakCount="1">
    <brk id="9" min="1" max="7"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44BCE-8C3F-4AE8-A7FE-D0E8EF983ECD}">
  <dimension ref="A1:AJ67"/>
  <sheetViews>
    <sheetView zoomScale="102" zoomScaleNormal="102" zoomScaleSheetLayoutView="80" workbookViewId="0">
      <pane xSplit="1" ySplit="4" topLeftCell="F5" activePane="bottomRight" state="frozen"/>
      <selection activeCell="A14" sqref="A14:J14"/>
      <selection pane="topRight" activeCell="A14" sqref="A14:J14"/>
      <selection pane="bottomLeft" activeCell="A14" sqref="A14:J14"/>
      <selection pane="bottomRight" activeCell="AA26" sqref="AA26"/>
    </sheetView>
  </sheetViews>
  <sheetFormatPr defaultColWidth="9.125" defaultRowHeight="12" customHeight="1"/>
  <cols>
    <col min="1" max="1" width="32.125" style="154" customWidth="1"/>
    <col min="2" max="36" width="7.125" style="154" customWidth="1"/>
    <col min="37" max="16384" width="9.125" style="154"/>
  </cols>
  <sheetData>
    <row r="1" spans="1:36" ht="12" customHeight="1">
      <c r="A1" s="66" t="s">
        <v>559</v>
      </c>
      <c r="B1" s="66"/>
      <c r="C1" s="66"/>
      <c r="D1" s="66"/>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row>
    <row r="2" spans="1:36" ht="12" customHeight="1">
      <c r="A2" s="66" t="s">
        <v>225</v>
      </c>
      <c r="B2" s="66"/>
      <c r="C2" s="66"/>
      <c r="D2" s="66"/>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row>
    <row r="3" spans="1:36" s="50" customFormat="1" ht="12" customHeight="1">
      <c r="A3" s="50" t="s">
        <v>219</v>
      </c>
      <c r="O3" s="59"/>
      <c r="P3" s="59"/>
      <c r="V3" s="189"/>
      <c r="W3" s="36"/>
      <c r="X3" s="38"/>
      <c r="Y3" s="38"/>
      <c r="Z3" s="38"/>
      <c r="AA3" s="38"/>
      <c r="AB3" s="38"/>
      <c r="AC3" s="38"/>
      <c r="AD3" s="38"/>
      <c r="AE3" s="38"/>
      <c r="AF3" s="38"/>
      <c r="AH3" s="38"/>
      <c r="AI3" s="38"/>
      <c r="AJ3" s="38" t="s">
        <v>213</v>
      </c>
    </row>
    <row r="4" spans="1:36" ht="13.5">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ht="12.75" customHeight="1">
      <c r="A5" s="217" t="s">
        <v>560</v>
      </c>
      <c r="B5" s="217">
        <v>893294</v>
      </c>
      <c r="C5" s="217">
        <v>1036030</v>
      </c>
      <c r="D5" s="217">
        <v>1120053</v>
      </c>
      <c r="E5" s="217">
        <v>1253038</v>
      </c>
      <c r="F5" s="217">
        <v>1450761</v>
      </c>
      <c r="G5" s="217">
        <v>1717800</v>
      </c>
      <c r="H5" s="217">
        <v>1907337</v>
      </c>
      <c r="I5" s="217">
        <v>1608310</v>
      </c>
      <c r="J5" s="217">
        <v>1024020</v>
      </c>
      <c r="K5" s="217">
        <v>958880</v>
      </c>
      <c r="L5" s="217">
        <v>1073313</v>
      </c>
      <c r="M5" s="217">
        <v>1184945</v>
      </c>
      <c r="N5" s="217">
        <v>1248081</v>
      </c>
      <c r="O5" s="217">
        <v>1431723</v>
      </c>
      <c r="P5" s="217">
        <v>1698552</v>
      </c>
      <c r="Q5" s="217">
        <v>2077800</v>
      </c>
      <c r="R5" s="217">
        <v>2215651</v>
      </c>
      <c r="S5" s="217">
        <v>2266251</v>
      </c>
      <c r="T5" s="217">
        <v>2523280</v>
      </c>
      <c r="U5" s="217">
        <v>2187386</v>
      </c>
      <c r="V5" s="217">
        <v>2532035</v>
      </c>
      <c r="W5" s="217">
        <v>2850791</v>
      </c>
      <c r="X5" s="217">
        <v>3252694.7249357556</v>
      </c>
      <c r="Y5" s="217">
        <v>3182925</v>
      </c>
      <c r="Z5" s="217">
        <v>3162777.2099427911</v>
      </c>
      <c r="AA5" s="217">
        <v>3270123.5067954431</v>
      </c>
      <c r="AB5" s="217">
        <v>3335363</v>
      </c>
      <c r="AC5" s="217">
        <v>3442805</v>
      </c>
      <c r="AD5" s="217">
        <v>3586677</v>
      </c>
      <c r="AE5" s="217">
        <v>3677927</v>
      </c>
      <c r="AF5" s="217">
        <v>3503091</v>
      </c>
      <c r="AG5" s="217">
        <v>3655364</v>
      </c>
      <c r="AH5" s="217">
        <v>3875747</v>
      </c>
      <c r="AI5" s="217">
        <v>3940678</v>
      </c>
      <c r="AJ5" s="217">
        <v>3925073</v>
      </c>
    </row>
    <row r="6" spans="1:36" s="259" customFormat="1" ht="12.75" customHeight="1">
      <c r="A6" s="258" t="s">
        <v>561</v>
      </c>
      <c r="B6" s="176">
        <v>196775</v>
      </c>
      <c r="C6" s="176">
        <v>241641</v>
      </c>
      <c r="D6" s="176">
        <v>219280</v>
      </c>
      <c r="E6" s="176">
        <v>236097</v>
      </c>
      <c r="F6" s="176">
        <v>272623</v>
      </c>
      <c r="G6" s="176">
        <v>296012</v>
      </c>
      <c r="H6" s="176">
        <v>301151</v>
      </c>
      <c r="I6" s="176">
        <v>158727</v>
      </c>
      <c r="J6" s="176">
        <v>77969</v>
      </c>
      <c r="K6" s="176">
        <v>60590</v>
      </c>
      <c r="L6" s="176">
        <v>73398</v>
      </c>
      <c r="M6" s="176">
        <v>89882</v>
      </c>
      <c r="N6" s="176">
        <v>112143</v>
      </c>
      <c r="O6" s="176">
        <v>137748</v>
      </c>
      <c r="P6" s="176">
        <v>182250</v>
      </c>
      <c r="Q6" s="176">
        <v>224631</v>
      </c>
      <c r="R6" s="176">
        <v>253288</v>
      </c>
      <c r="S6" s="176">
        <v>269028</v>
      </c>
      <c r="T6" s="176">
        <v>285426</v>
      </c>
      <c r="U6" s="176">
        <v>229891</v>
      </c>
      <c r="V6" s="176">
        <v>267856</v>
      </c>
      <c r="W6" s="176">
        <v>295181</v>
      </c>
      <c r="X6" s="176">
        <v>324091</v>
      </c>
      <c r="Y6" s="176">
        <v>329263</v>
      </c>
      <c r="Z6" s="176">
        <v>328711.61187408061</v>
      </c>
      <c r="AA6" s="176">
        <v>314573</v>
      </c>
      <c r="AB6" s="176">
        <v>309353</v>
      </c>
      <c r="AC6" s="176">
        <v>312743</v>
      </c>
      <c r="AD6" s="176">
        <v>328233</v>
      </c>
      <c r="AE6" s="176">
        <v>326832</v>
      </c>
      <c r="AF6" s="176">
        <v>298518</v>
      </c>
      <c r="AG6" s="176">
        <v>295369</v>
      </c>
      <c r="AH6" s="176">
        <v>313626</v>
      </c>
      <c r="AI6" s="176">
        <v>324827</v>
      </c>
      <c r="AJ6" s="176">
        <v>305528</v>
      </c>
    </row>
    <row r="7" spans="1:36" s="259" customFormat="1" ht="12.75" customHeight="1">
      <c r="A7" s="258" t="s">
        <v>562</v>
      </c>
      <c r="B7" s="176">
        <v>234202</v>
      </c>
      <c r="C7" s="176">
        <v>289222</v>
      </c>
      <c r="D7" s="176">
        <v>347175</v>
      </c>
      <c r="E7" s="176">
        <v>391474</v>
      </c>
      <c r="F7" s="176">
        <v>461272</v>
      </c>
      <c r="G7" s="176">
        <v>520280</v>
      </c>
      <c r="H7" s="176">
        <v>609951</v>
      </c>
      <c r="I7" s="176">
        <v>537732</v>
      </c>
      <c r="J7" s="176">
        <v>443409</v>
      </c>
      <c r="K7" s="176">
        <v>403092</v>
      </c>
      <c r="L7" s="176">
        <v>346402</v>
      </c>
      <c r="M7" s="176">
        <v>345304</v>
      </c>
      <c r="N7" s="176">
        <v>350748</v>
      </c>
      <c r="O7" s="176">
        <v>359032</v>
      </c>
      <c r="P7" s="176">
        <v>389196</v>
      </c>
      <c r="Q7" s="176">
        <v>432045</v>
      </c>
      <c r="R7" s="176">
        <v>469082</v>
      </c>
      <c r="S7" s="176">
        <v>504885</v>
      </c>
      <c r="T7" s="176">
        <v>522332</v>
      </c>
      <c r="U7" s="176">
        <v>555478</v>
      </c>
      <c r="V7" s="176">
        <v>596966</v>
      </c>
      <c r="W7" s="176">
        <v>579227</v>
      </c>
      <c r="X7" s="176">
        <v>663573</v>
      </c>
      <c r="Y7" s="176">
        <v>668291</v>
      </c>
      <c r="Z7" s="176">
        <v>654660.35867102898</v>
      </c>
      <c r="AA7" s="176">
        <v>800133.91180709703</v>
      </c>
      <c r="AB7" s="176">
        <v>821420</v>
      </c>
      <c r="AC7" s="176">
        <v>811325</v>
      </c>
      <c r="AD7" s="176">
        <v>843312</v>
      </c>
      <c r="AE7" s="176">
        <v>879497</v>
      </c>
      <c r="AF7" s="176">
        <v>933425</v>
      </c>
      <c r="AG7" s="176">
        <v>981152</v>
      </c>
      <c r="AH7" s="176">
        <v>945640</v>
      </c>
      <c r="AI7" s="176">
        <v>957498</v>
      </c>
      <c r="AJ7" s="176">
        <v>1012930</v>
      </c>
    </row>
    <row r="8" spans="1:36" s="259" customFormat="1" ht="12.75" customHeight="1">
      <c r="A8" s="258" t="s">
        <v>563</v>
      </c>
      <c r="B8" s="176">
        <v>458804</v>
      </c>
      <c r="C8" s="176">
        <v>500675</v>
      </c>
      <c r="D8" s="176">
        <v>548846</v>
      </c>
      <c r="E8" s="176">
        <v>620762</v>
      </c>
      <c r="F8" s="176">
        <v>710661</v>
      </c>
      <c r="G8" s="176">
        <v>891889</v>
      </c>
      <c r="H8" s="176">
        <v>987527</v>
      </c>
      <c r="I8" s="176">
        <v>879426</v>
      </c>
      <c r="J8" s="176">
        <v>494085</v>
      </c>
      <c r="K8" s="176">
        <v>486071</v>
      </c>
      <c r="L8" s="176">
        <v>647935</v>
      </c>
      <c r="M8" s="176">
        <v>743341</v>
      </c>
      <c r="N8" s="176">
        <v>778894</v>
      </c>
      <c r="O8" s="176">
        <v>929267</v>
      </c>
      <c r="P8" s="176">
        <v>1122263</v>
      </c>
      <c r="Q8" s="176">
        <v>1414466</v>
      </c>
      <c r="R8" s="176">
        <v>1487653</v>
      </c>
      <c r="S8" s="176">
        <v>1487464</v>
      </c>
      <c r="T8" s="176">
        <v>1711306</v>
      </c>
      <c r="U8" s="176">
        <v>1398724</v>
      </c>
      <c r="V8" s="176">
        <v>1664109</v>
      </c>
      <c r="W8" s="176">
        <v>1973897</v>
      </c>
      <c r="X8" s="176">
        <v>2262101.8644354902</v>
      </c>
      <c r="Y8" s="176">
        <v>2180542</v>
      </c>
      <c r="Z8" s="176">
        <v>2174940.5306919999</v>
      </c>
      <c r="AA8" s="176">
        <v>2150866.6765307402</v>
      </c>
      <c r="AB8" s="176">
        <v>2198316</v>
      </c>
      <c r="AC8" s="176">
        <v>2311151</v>
      </c>
      <c r="AD8" s="176">
        <v>2404830</v>
      </c>
      <c r="AE8" s="176">
        <v>2459968</v>
      </c>
      <c r="AF8" s="176">
        <v>2261401</v>
      </c>
      <c r="AG8" s="176">
        <v>2368091</v>
      </c>
      <c r="AH8" s="176">
        <v>2602565</v>
      </c>
      <c r="AI8" s="176">
        <v>2643954</v>
      </c>
      <c r="AJ8" s="176">
        <v>2595440</v>
      </c>
    </row>
    <row r="9" spans="1:36" s="259" customFormat="1" ht="12.75" customHeight="1">
      <c r="A9" s="258" t="s">
        <v>564</v>
      </c>
      <c r="B9" s="176">
        <v>3513</v>
      </c>
      <c r="C9" s="176">
        <v>4492</v>
      </c>
      <c r="D9" s="176">
        <v>4752</v>
      </c>
      <c r="E9" s="176">
        <v>4705</v>
      </c>
      <c r="F9" s="176">
        <v>6205</v>
      </c>
      <c r="G9" s="176">
        <v>9619</v>
      </c>
      <c r="H9" s="176">
        <v>8708</v>
      </c>
      <c r="I9" s="176">
        <v>32425</v>
      </c>
      <c r="J9" s="176">
        <v>8557</v>
      </c>
      <c r="K9" s="176">
        <v>9127</v>
      </c>
      <c r="L9" s="176">
        <v>5578</v>
      </c>
      <c r="M9" s="176">
        <v>6418</v>
      </c>
      <c r="N9" s="176">
        <v>6296</v>
      </c>
      <c r="O9" s="176">
        <v>5676</v>
      </c>
      <c r="P9" s="176">
        <v>4843</v>
      </c>
      <c r="Q9" s="176">
        <v>6658</v>
      </c>
      <c r="R9" s="176">
        <v>5628</v>
      </c>
      <c r="S9" s="176">
        <v>4874</v>
      </c>
      <c r="T9" s="176">
        <v>4216</v>
      </c>
      <c r="U9" s="176">
        <v>3293</v>
      </c>
      <c r="V9" s="176">
        <v>3103</v>
      </c>
      <c r="W9" s="176">
        <v>2486</v>
      </c>
      <c r="X9" s="176">
        <v>2928.8464906425716</v>
      </c>
      <c r="Y9" s="176">
        <v>4829</v>
      </c>
      <c r="Z9" s="176">
        <v>4464.7087056816545</v>
      </c>
      <c r="AA9" s="176">
        <v>4549.9184576057505</v>
      </c>
      <c r="AB9" s="176">
        <v>6274</v>
      </c>
      <c r="AC9" s="176">
        <v>7586</v>
      </c>
      <c r="AD9" s="176">
        <v>10302</v>
      </c>
      <c r="AE9" s="176">
        <v>11630</v>
      </c>
      <c r="AF9" s="176">
        <v>9747</v>
      </c>
      <c r="AG9" s="176">
        <v>10752</v>
      </c>
      <c r="AH9" s="176">
        <v>13916</v>
      </c>
      <c r="AI9" s="176">
        <v>14399</v>
      </c>
      <c r="AJ9" s="176">
        <v>11175</v>
      </c>
    </row>
    <row r="10" spans="1:36" ht="12.75" customHeight="1">
      <c r="A10" s="217" t="s">
        <v>565</v>
      </c>
      <c r="B10" s="217">
        <v>6270</v>
      </c>
      <c r="C10" s="217">
        <v>6627</v>
      </c>
      <c r="D10" s="217">
        <v>6897</v>
      </c>
      <c r="E10" s="217">
        <v>6937</v>
      </c>
      <c r="F10" s="217">
        <v>7371</v>
      </c>
      <c r="G10" s="217">
        <v>7830</v>
      </c>
      <c r="H10" s="217">
        <v>8419</v>
      </c>
      <c r="I10" s="217">
        <v>9412</v>
      </c>
      <c r="J10" s="217">
        <v>11298</v>
      </c>
      <c r="K10" s="217">
        <v>13373</v>
      </c>
      <c r="L10" s="217">
        <v>15376</v>
      </c>
      <c r="M10" s="217">
        <v>11084</v>
      </c>
      <c r="N10" s="217">
        <v>8359</v>
      </c>
      <c r="O10" s="217">
        <v>10269</v>
      </c>
      <c r="P10" s="217">
        <v>12368</v>
      </c>
      <c r="Q10" s="217">
        <v>13182</v>
      </c>
      <c r="R10" s="217">
        <v>21330</v>
      </c>
      <c r="S10" s="217">
        <v>26119</v>
      </c>
      <c r="T10" s="217">
        <v>30952</v>
      </c>
      <c r="U10" s="217">
        <v>34435</v>
      </c>
      <c r="V10" s="217">
        <v>48992</v>
      </c>
      <c r="W10" s="217">
        <v>57142</v>
      </c>
      <c r="X10" s="217">
        <v>68258.447176239541</v>
      </c>
      <c r="Y10" s="217">
        <v>77089</v>
      </c>
      <c r="Z10" s="217">
        <v>82496</v>
      </c>
      <c r="AA10" s="217">
        <v>83584.93483812199</v>
      </c>
      <c r="AB10" s="217">
        <v>106694</v>
      </c>
      <c r="AC10" s="217">
        <v>118394</v>
      </c>
      <c r="AD10" s="217">
        <v>124770</v>
      </c>
      <c r="AE10" s="217">
        <v>115537</v>
      </c>
      <c r="AF10" s="217">
        <v>115700</v>
      </c>
      <c r="AG10" s="217">
        <v>134635</v>
      </c>
      <c r="AH10" s="217">
        <v>169255</v>
      </c>
      <c r="AI10" s="217">
        <v>161402</v>
      </c>
      <c r="AJ10" s="217">
        <v>183382</v>
      </c>
    </row>
    <row r="11" spans="1:36" s="259" customFormat="1" ht="12.75" customHeight="1">
      <c r="A11" s="258" t="s">
        <v>566</v>
      </c>
      <c r="B11" s="176">
        <v>0</v>
      </c>
      <c r="C11" s="176">
        <v>0</v>
      </c>
      <c r="D11" s="176">
        <v>0</v>
      </c>
      <c r="E11" s="176">
        <v>0</v>
      </c>
      <c r="F11" s="176">
        <v>0</v>
      </c>
      <c r="G11" s="176">
        <v>0</v>
      </c>
      <c r="H11" s="176">
        <v>64</v>
      </c>
      <c r="I11" s="176">
        <v>56</v>
      </c>
      <c r="J11" s="176">
        <v>217</v>
      </c>
      <c r="K11" s="176">
        <v>473</v>
      </c>
      <c r="L11" s="176">
        <v>570</v>
      </c>
      <c r="M11" s="176">
        <v>698</v>
      </c>
      <c r="N11" s="176">
        <v>832</v>
      </c>
      <c r="O11" s="176">
        <v>1473</v>
      </c>
      <c r="P11" s="176">
        <v>845</v>
      </c>
      <c r="Q11" s="176">
        <v>1323</v>
      </c>
      <c r="R11" s="176">
        <v>1152</v>
      </c>
      <c r="S11" s="176">
        <v>1053</v>
      </c>
      <c r="T11" s="176">
        <v>4963</v>
      </c>
      <c r="U11" s="176">
        <v>4838</v>
      </c>
      <c r="V11" s="176">
        <v>18187</v>
      </c>
      <c r="W11" s="176">
        <v>27724</v>
      </c>
      <c r="X11" s="176">
        <v>32875.167300000001</v>
      </c>
      <c r="Y11" s="176">
        <v>35151</v>
      </c>
      <c r="Z11" s="176">
        <v>35985</v>
      </c>
      <c r="AA11" s="176">
        <v>34108.229800000001</v>
      </c>
      <c r="AB11" s="176">
        <v>63234</v>
      </c>
      <c r="AC11" s="176">
        <v>68806</v>
      </c>
      <c r="AD11" s="176">
        <v>75725</v>
      </c>
      <c r="AE11" s="176">
        <v>70666</v>
      </c>
      <c r="AF11" s="176">
        <v>60363</v>
      </c>
      <c r="AG11" s="176">
        <v>66584</v>
      </c>
      <c r="AH11" s="176">
        <v>89414</v>
      </c>
      <c r="AI11" s="176">
        <v>74918</v>
      </c>
      <c r="AJ11" s="176">
        <v>75625</v>
      </c>
    </row>
    <row r="12" spans="1:36" s="259" customFormat="1" ht="12.75" customHeight="1">
      <c r="A12" s="258" t="s">
        <v>567</v>
      </c>
      <c r="B12" s="176">
        <v>6270</v>
      </c>
      <c r="C12" s="176">
        <v>6627</v>
      </c>
      <c r="D12" s="176">
        <v>6897</v>
      </c>
      <c r="E12" s="176">
        <v>6937</v>
      </c>
      <c r="F12" s="176">
        <v>7371</v>
      </c>
      <c r="G12" s="176">
        <v>7830</v>
      </c>
      <c r="H12" s="176">
        <v>8355</v>
      </c>
      <c r="I12" s="176">
        <v>9356</v>
      </c>
      <c r="J12" s="176">
        <v>11081</v>
      </c>
      <c r="K12" s="176">
        <v>12900</v>
      </c>
      <c r="L12" s="176">
        <v>14806</v>
      </c>
      <c r="M12" s="176">
        <v>10386</v>
      </c>
      <c r="N12" s="176">
        <v>7527</v>
      </c>
      <c r="O12" s="176">
        <v>8796</v>
      </c>
      <c r="P12" s="176">
        <v>11523</v>
      </c>
      <c r="Q12" s="176">
        <v>11859</v>
      </c>
      <c r="R12" s="176">
        <v>20178</v>
      </c>
      <c r="S12" s="176">
        <v>25066</v>
      </c>
      <c r="T12" s="176">
        <v>25989</v>
      </c>
      <c r="U12" s="176">
        <v>29597</v>
      </c>
      <c r="V12" s="176">
        <v>30805</v>
      </c>
      <c r="W12" s="176">
        <v>29418</v>
      </c>
      <c r="X12" s="176">
        <v>35383.279876239547</v>
      </c>
      <c r="Y12" s="176">
        <v>41938</v>
      </c>
      <c r="Z12" s="176">
        <v>46511</v>
      </c>
      <c r="AA12" s="176">
        <v>49476.705038121996</v>
      </c>
      <c r="AB12" s="176">
        <v>43460</v>
      </c>
      <c r="AC12" s="176">
        <v>49588</v>
      </c>
      <c r="AD12" s="176">
        <v>49045</v>
      </c>
      <c r="AE12" s="176">
        <v>44871</v>
      </c>
      <c r="AF12" s="176">
        <v>55337</v>
      </c>
      <c r="AG12" s="176">
        <v>68051</v>
      </c>
      <c r="AH12" s="176">
        <v>79841</v>
      </c>
      <c r="AI12" s="176">
        <v>86484</v>
      </c>
      <c r="AJ12" s="176">
        <v>107757</v>
      </c>
    </row>
    <row r="13" spans="1:36" ht="12.75" customHeight="1">
      <c r="A13" s="217" t="s">
        <v>568</v>
      </c>
      <c r="B13" s="183">
        <v>15933</v>
      </c>
      <c r="C13" s="183">
        <v>12502</v>
      </c>
      <c r="D13" s="183">
        <v>12004</v>
      </c>
      <c r="E13" s="183">
        <v>14871</v>
      </c>
      <c r="F13" s="183">
        <v>17492</v>
      </c>
      <c r="G13" s="183">
        <v>17139</v>
      </c>
      <c r="H13" s="183">
        <v>16453</v>
      </c>
      <c r="I13" s="183">
        <v>12584</v>
      </c>
      <c r="J13" s="183">
        <v>6156</v>
      </c>
      <c r="K13" s="183">
        <v>5347</v>
      </c>
      <c r="L13" s="183">
        <v>5122</v>
      </c>
      <c r="M13" s="183">
        <v>5546</v>
      </c>
      <c r="N13" s="183">
        <v>7766</v>
      </c>
      <c r="O13" s="183">
        <v>13002</v>
      </c>
      <c r="P13" s="183">
        <v>18205</v>
      </c>
      <c r="Q13" s="183">
        <v>19171</v>
      </c>
      <c r="R13" s="183">
        <v>18309</v>
      </c>
      <c r="S13" s="183">
        <v>18113</v>
      </c>
      <c r="T13" s="183">
        <v>13030</v>
      </c>
      <c r="U13" s="183">
        <v>10196</v>
      </c>
      <c r="V13" s="183">
        <v>12141</v>
      </c>
      <c r="W13" s="183">
        <v>13360</v>
      </c>
      <c r="X13" s="183">
        <v>14744</v>
      </c>
      <c r="Y13" s="183">
        <v>18312</v>
      </c>
      <c r="Z13" s="183">
        <v>17505</v>
      </c>
      <c r="AA13" s="183">
        <v>17361</v>
      </c>
      <c r="AB13" s="183">
        <v>17844</v>
      </c>
      <c r="AC13" s="183">
        <v>17978</v>
      </c>
      <c r="AD13" s="183">
        <v>19422</v>
      </c>
      <c r="AE13" s="183">
        <v>18921</v>
      </c>
      <c r="AF13" s="183">
        <v>16577</v>
      </c>
      <c r="AG13" s="183">
        <v>15122</v>
      </c>
      <c r="AH13" s="183">
        <v>15095</v>
      </c>
      <c r="AI13" s="183">
        <v>14820</v>
      </c>
      <c r="AJ13" s="183">
        <v>14497</v>
      </c>
    </row>
    <row r="14" spans="1:36" ht="12.75" customHeight="1">
      <c r="A14" s="157" t="s">
        <v>234</v>
      </c>
      <c r="B14" s="157">
        <v>915497</v>
      </c>
      <c r="C14" s="157">
        <v>1055159</v>
      </c>
      <c r="D14" s="157">
        <v>1138954</v>
      </c>
      <c r="E14" s="157">
        <v>1274846</v>
      </c>
      <c r="F14" s="157">
        <v>1475624</v>
      </c>
      <c r="G14" s="157">
        <v>1742769</v>
      </c>
      <c r="H14" s="157">
        <v>1932209</v>
      </c>
      <c r="I14" s="157">
        <v>1630306</v>
      </c>
      <c r="J14" s="157">
        <v>1041474</v>
      </c>
      <c r="K14" s="157">
        <v>977600</v>
      </c>
      <c r="L14" s="157">
        <v>1093811</v>
      </c>
      <c r="M14" s="157">
        <v>1201575</v>
      </c>
      <c r="N14" s="157">
        <v>1264206</v>
      </c>
      <c r="O14" s="157">
        <v>1454994</v>
      </c>
      <c r="P14" s="157">
        <v>1729125</v>
      </c>
      <c r="Q14" s="157">
        <v>2110153</v>
      </c>
      <c r="R14" s="157">
        <v>2255290</v>
      </c>
      <c r="S14" s="157">
        <v>2310483</v>
      </c>
      <c r="T14" s="157">
        <v>2567262</v>
      </c>
      <c r="U14" s="157">
        <v>2232017</v>
      </c>
      <c r="V14" s="157">
        <v>2593167</v>
      </c>
      <c r="W14" s="157">
        <v>2921293</v>
      </c>
      <c r="X14" s="157">
        <v>3335697</v>
      </c>
      <c r="Y14" s="157">
        <v>3278326</v>
      </c>
      <c r="Z14" s="157">
        <v>3262778</v>
      </c>
      <c r="AA14" s="157">
        <v>3371069</v>
      </c>
      <c r="AB14" s="157">
        <v>3459901</v>
      </c>
      <c r="AC14" s="157">
        <v>3579177</v>
      </c>
      <c r="AD14" s="157">
        <v>3730869</v>
      </c>
      <c r="AE14" s="157">
        <v>3812385</v>
      </c>
      <c r="AF14" s="157">
        <v>3635368</v>
      </c>
      <c r="AG14" s="157">
        <v>3805121</v>
      </c>
      <c r="AH14" s="157">
        <v>4060097</v>
      </c>
      <c r="AI14" s="157">
        <v>4116900</v>
      </c>
      <c r="AJ14" s="157">
        <v>4122952</v>
      </c>
    </row>
    <row r="15" spans="1:36" ht="12" customHeight="1">
      <c r="B15" s="273"/>
      <c r="C15" s="273"/>
      <c r="D15" s="273"/>
      <c r="E15" s="273"/>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row>
    <row r="16" spans="1:36" ht="12" customHeight="1">
      <c r="A16" s="66" t="s">
        <v>569</v>
      </c>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row>
    <row r="17" spans="1:36" ht="12" customHeight="1">
      <c r="A17" s="66" t="s">
        <v>246</v>
      </c>
      <c r="B17" s="66"/>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row>
    <row r="18" spans="1:36" s="50" customFormat="1" ht="12" customHeight="1">
      <c r="A18" s="50" t="s">
        <v>219</v>
      </c>
      <c r="O18" s="59"/>
      <c r="P18" s="59"/>
      <c r="V18" s="49"/>
      <c r="X18" s="49"/>
      <c r="Y18" s="49"/>
      <c r="Z18" s="49"/>
      <c r="AA18" s="49"/>
      <c r="AB18" s="49"/>
      <c r="AC18" s="49"/>
      <c r="AD18" s="49"/>
      <c r="AE18" s="49"/>
      <c r="AF18" s="49"/>
      <c r="AH18" s="49"/>
      <c r="AI18" s="49"/>
      <c r="AJ18" s="49" t="s">
        <v>213</v>
      </c>
    </row>
    <row r="19" spans="1:36" s="50" customFormat="1" ht="13.5" customHeight="1">
      <c r="A19" s="67"/>
      <c r="B19" s="39">
        <v>1990</v>
      </c>
      <c r="C19" s="39">
        <v>1991</v>
      </c>
      <c r="D19" s="39">
        <v>1992</v>
      </c>
      <c r="E19" s="39">
        <v>1993</v>
      </c>
      <c r="F19" s="39">
        <v>1994</v>
      </c>
      <c r="G19" s="39">
        <v>1995</v>
      </c>
      <c r="H19" s="39">
        <v>1996</v>
      </c>
      <c r="I19" s="39">
        <v>1997</v>
      </c>
      <c r="J19" s="39">
        <v>1998</v>
      </c>
      <c r="K19" s="39">
        <v>1999</v>
      </c>
      <c r="L19" s="39">
        <v>2000</v>
      </c>
      <c r="M19" s="39">
        <v>2001</v>
      </c>
      <c r="N19" s="39">
        <v>2002</v>
      </c>
      <c r="O19" s="39">
        <v>2003</v>
      </c>
      <c r="P19" s="39">
        <v>2004</v>
      </c>
      <c r="Q19" s="39" t="s">
        <v>226</v>
      </c>
      <c r="R19" s="39" t="s">
        <v>227</v>
      </c>
      <c r="S19" s="39" t="s">
        <v>228</v>
      </c>
      <c r="T19" s="39" t="s">
        <v>214</v>
      </c>
      <c r="U19" s="39">
        <v>2009</v>
      </c>
      <c r="V19" s="40" t="s">
        <v>215</v>
      </c>
      <c r="W19" s="40" t="s">
        <v>216</v>
      </c>
      <c r="X19" s="40">
        <v>2012</v>
      </c>
      <c r="Y19" s="40">
        <v>2013</v>
      </c>
      <c r="Z19" s="40">
        <v>2014</v>
      </c>
      <c r="AA19" s="40">
        <v>2015</v>
      </c>
      <c r="AB19" s="40">
        <v>2016</v>
      </c>
      <c r="AC19" s="40">
        <v>2017</v>
      </c>
      <c r="AD19" s="40">
        <v>2018</v>
      </c>
      <c r="AE19" s="40">
        <v>2019</v>
      </c>
      <c r="AF19" s="40" t="s">
        <v>229</v>
      </c>
      <c r="AG19" s="40" t="s">
        <v>217</v>
      </c>
      <c r="AH19" s="40" t="s">
        <v>218</v>
      </c>
      <c r="AI19" s="40" t="s">
        <v>230</v>
      </c>
      <c r="AJ19" s="40" t="s">
        <v>231</v>
      </c>
    </row>
    <row r="20" spans="1:36" ht="12.75" customHeight="1">
      <c r="A20" s="217" t="s">
        <v>560</v>
      </c>
      <c r="B20" s="217">
        <v>1517253</v>
      </c>
      <c r="C20" s="217">
        <v>1691660</v>
      </c>
      <c r="D20" s="217">
        <v>1824629</v>
      </c>
      <c r="E20" s="217">
        <v>2003078</v>
      </c>
      <c r="F20" s="217">
        <v>2232627</v>
      </c>
      <c r="G20" s="217">
        <v>2504151</v>
      </c>
      <c r="H20" s="217">
        <v>2684046</v>
      </c>
      <c r="I20" s="217">
        <v>2097464</v>
      </c>
      <c r="J20" s="217">
        <v>1169186</v>
      </c>
      <c r="K20" s="217">
        <v>1114410</v>
      </c>
      <c r="L20" s="217">
        <v>1147863</v>
      </c>
      <c r="M20" s="217">
        <v>1173772</v>
      </c>
      <c r="N20" s="217">
        <v>1248081</v>
      </c>
      <c r="O20" s="217">
        <v>1401121</v>
      </c>
      <c r="P20" s="217">
        <v>1620669</v>
      </c>
      <c r="Q20" s="217">
        <v>1855859</v>
      </c>
      <c r="R20" s="217">
        <v>1900170</v>
      </c>
      <c r="S20" s="217">
        <v>1930994</v>
      </c>
      <c r="T20" s="217">
        <v>1979233</v>
      </c>
      <c r="U20" s="217">
        <v>1759142</v>
      </c>
      <c r="V20" s="217">
        <v>1955311</v>
      </c>
      <c r="W20" s="217">
        <v>2047632.4062195348</v>
      </c>
      <c r="X20" s="217">
        <v>2265180.7055474771</v>
      </c>
      <c r="Y20" s="217">
        <v>2232179.1377821253</v>
      </c>
      <c r="Z20" s="217">
        <v>2175996</v>
      </c>
      <c r="AA20" s="217">
        <v>2272657</v>
      </c>
      <c r="AB20" s="217">
        <v>2326421</v>
      </c>
      <c r="AC20" s="217">
        <v>2366570</v>
      </c>
      <c r="AD20" s="217">
        <v>2461180</v>
      </c>
      <c r="AE20" s="217">
        <v>2509530</v>
      </c>
      <c r="AF20" s="217">
        <v>2382357</v>
      </c>
      <c r="AG20" s="217">
        <v>2451054</v>
      </c>
      <c r="AH20" s="217">
        <v>2495996</v>
      </c>
      <c r="AI20" s="217">
        <v>2531809</v>
      </c>
      <c r="AJ20" s="217">
        <v>2511194</v>
      </c>
    </row>
    <row r="21" spans="1:36" s="259" customFormat="1" ht="12.75" customHeight="1">
      <c r="A21" s="258" t="s">
        <v>561</v>
      </c>
      <c r="B21" s="176">
        <v>297138</v>
      </c>
      <c r="C21" s="176">
        <v>337866</v>
      </c>
      <c r="D21" s="176">
        <v>300335</v>
      </c>
      <c r="E21" s="176">
        <v>321564</v>
      </c>
      <c r="F21" s="176">
        <v>361947</v>
      </c>
      <c r="G21" s="176">
        <v>379819</v>
      </c>
      <c r="H21" s="176">
        <v>374773</v>
      </c>
      <c r="I21" s="176">
        <v>187978</v>
      </c>
      <c r="J21" s="176">
        <v>81480</v>
      </c>
      <c r="K21" s="176">
        <v>63059</v>
      </c>
      <c r="L21" s="176">
        <v>75663</v>
      </c>
      <c r="M21" s="176">
        <v>90466</v>
      </c>
      <c r="N21" s="176">
        <v>112143</v>
      </c>
      <c r="O21" s="176">
        <v>132177</v>
      </c>
      <c r="P21" s="176">
        <v>166866</v>
      </c>
      <c r="Q21" s="176">
        <v>197126</v>
      </c>
      <c r="R21" s="176">
        <v>212381</v>
      </c>
      <c r="S21" s="176">
        <v>220106</v>
      </c>
      <c r="T21" s="176">
        <v>215026</v>
      </c>
      <c r="U21" s="176">
        <v>180905</v>
      </c>
      <c r="V21" s="176">
        <v>204258</v>
      </c>
      <c r="W21" s="176">
        <v>206616</v>
      </c>
      <c r="X21" s="176">
        <v>219929.71593295119</v>
      </c>
      <c r="Y21" s="176">
        <v>218470.1046698537</v>
      </c>
      <c r="Z21" s="176">
        <v>215012</v>
      </c>
      <c r="AA21" s="176">
        <v>211112</v>
      </c>
      <c r="AB21" s="176">
        <v>214079</v>
      </c>
      <c r="AC21" s="176">
        <v>213722</v>
      </c>
      <c r="AD21" s="176">
        <v>220805</v>
      </c>
      <c r="AE21" s="176">
        <v>215916</v>
      </c>
      <c r="AF21" s="176">
        <v>198903</v>
      </c>
      <c r="AG21" s="176">
        <v>194240</v>
      </c>
      <c r="AH21" s="176">
        <v>200794</v>
      </c>
      <c r="AI21" s="176">
        <v>205837</v>
      </c>
      <c r="AJ21" s="176">
        <v>192851</v>
      </c>
    </row>
    <row r="22" spans="1:36" s="259" customFormat="1" ht="12.75" customHeight="1">
      <c r="A22" s="258" t="s">
        <v>562</v>
      </c>
      <c r="B22" s="176">
        <v>352171</v>
      </c>
      <c r="C22" s="176">
        <v>400636</v>
      </c>
      <c r="D22" s="176">
        <v>476398</v>
      </c>
      <c r="E22" s="176">
        <v>526038</v>
      </c>
      <c r="F22" s="176">
        <v>603533</v>
      </c>
      <c r="G22" s="176">
        <v>658843</v>
      </c>
      <c r="H22" s="176">
        <v>746027</v>
      </c>
      <c r="I22" s="176">
        <v>637430</v>
      </c>
      <c r="J22" s="176">
        <v>466071</v>
      </c>
      <c r="K22" s="176">
        <v>422120</v>
      </c>
      <c r="L22" s="176">
        <v>359878</v>
      </c>
      <c r="M22" s="176">
        <v>350082</v>
      </c>
      <c r="N22" s="176">
        <v>350748</v>
      </c>
      <c r="O22" s="176">
        <v>343271</v>
      </c>
      <c r="P22" s="176">
        <v>350622</v>
      </c>
      <c r="Q22" s="176">
        <v>370181</v>
      </c>
      <c r="R22" s="176">
        <v>379455</v>
      </c>
      <c r="S22" s="176">
        <v>393167</v>
      </c>
      <c r="T22" s="176">
        <v>361114</v>
      </c>
      <c r="U22" s="176">
        <v>418123</v>
      </c>
      <c r="V22" s="176">
        <v>441339</v>
      </c>
      <c r="W22" s="176">
        <v>401771</v>
      </c>
      <c r="X22" s="176">
        <v>432953.38202951604</v>
      </c>
      <c r="Y22" s="176">
        <v>463032.33922780881</v>
      </c>
      <c r="Z22" s="176">
        <v>455846</v>
      </c>
      <c r="AA22" s="176">
        <v>609222</v>
      </c>
      <c r="AB22" s="176">
        <v>631292</v>
      </c>
      <c r="AC22" s="176">
        <v>617836</v>
      </c>
      <c r="AD22" s="176">
        <v>636865</v>
      </c>
      <c r="AE22" s="176">
        <v>652110</v>
      </c>
      <c r="AF22" s="176">
        <v>694156</v>
      </c>
      <c r="AG22" s="176">
        <v>719998</v>
      </c>
      <c r="AH22" s="176">
        <v>680412</v>
      </c>
      <c r="AI22" s="176">
        <v>682271</v>
      </c>
      <c r="AJ22" s="176">
        <v>721479</v>
      </c>
    </row>
    <row r="23" spans="1:36" s="259" customFormat="1" ht="12.75" customHeight="1">
      <c r="A23" s="258" t="s">
        <v>563</v>
      </c>
      <c r="B23" s="176">
        <v>840204</v>
      </c>
      <c r="C23" s="176">
        <v>918294</v>
      </c>
      <c r="D23" s="176">
        <v>1016077</v>
      </c>
      <c r="E23" s="176">
        <v>1123497</v>
      </c>
      <c r="F23" s="176">
        <v>1222831</v>
      </c>
      <c r="G23" s="176">
        <v>1425182</v>
      </c>
      <c r="H23" s="176">
        <v>1520632</v>
      </c>
      <c r="I23" s="176">
        <v>1223840</v>
      </c>
      <c r="J23" s="176">
        <v>593647</v>
      </c>
      <c r="K23" s="176">
        <v>607080</v>
      </c>
      <c r="L23" s="176">
        <v>706495</v>
      </c>
      <c r="M23" s="176">
        <v>727073</v>
      </c>
      <c r="N23" s="176">
        <v>778894</v>
      </c>
      <c r="O23" s="176">
        <v>919909</v>
      </c>
      <c r="P23" s="176">
        <v>1099484</v>
      </c>
      <c r="Q23" s="176">
        <v>1285992</v>
      </c>
      <c r="R23" s="176">
        <v>1306669</v>
      </c>
      <c r="S23" s="176">
        <v>1315685</v>
      </c>
      <c r="T23" s="176">
        <v>1408547</v>
      </c>
      <c r="U23" s="176">
        <v>1147891</v>
      </c>
      <c r="V23" s="176">
        <v>1298575</v>
      </c>
      <c r="W23" s="176">
        <v>1431950</v>
      </c>
      <c r="X23" s="176">
        <v>1602683.7255807514</v>
      </c>
      <c r="Y23" s="176">
        <v>1532241.1794965928</v>
      </c>
      <c r="Z23" s="176">
        <v>1485895</v>
      </c>
      <c r="AA23" s="176">
        <v>1434959</v>
      </c>
      <c r="AB23" s="176">
        <v>1463364</v>
      </c>
      <c r="AC23" s="176">
        <v>1512762</v>
      </c>
      <c r="AD23" s="176">
        <v>1578654</v>
      </c>
      <c r="AE23" s="176">
        <v>1615692</v>
      </c>
      <c r="AF23" s="176">
        <v>1474316</v>
      </c>
      <c r="AG23" s="176">
        <v>1521698</v>
      </c>
      <c r="AH23" s="176">
        <v>1591389</v>
      </c>
      <c r="AI23" s="176">
        <v>1618957</v>
      </c>
      <c r="AJ23" s="176">
        <v>1580372</v>
      </c>
    </row>
    <row r="24" spans="1:36" s="259" customFormat="1" ht="12.75" customHeight="1">
      <c r="A24" s="258" t="s">
        <v>564</v>
      </c>
      <c r="B24" s="176">
        <v>6601</v>
      </c>
      <c r="C24" s="176">
        <v>8178</v>
      </c>
      <c r="D24" s="176">
        <v>8670</v>
      </c>
      <c r="E24" s="176">
        <v>8382</v>
      </c>
      <c r="F24" s="176">
        <v>10859</v>
      </c>
      <c r="G24" s="176">
        <v>16292</v>
      </c>
      <c r="H24" s="176">
        <v>14183</v>
      </c>
      <c r="I24" s="176">
        <v>38281</v>
      </c>
      <c r="J24" s="176">
        <v>9398</v>
      </c>
      <c r="K24" s="176">
        <v>9712</v>
      </c>
      <c r="L24" s="176">
        <v>5999</v>
      </c>
      <c r="M24" s="176">
        <v>6455</v>
      </c>
      <c r="N24" s="176">
        <v>6296</v>
      </c>
      <c r="O24" s="176">
        <v>5765</v>
      </c>
      <c r="P24" s="176">
        <v>4851</v>
      </c>
      <c r="Q24" s="176">
        <v>6214</v>
      </c>
      <c r="R24" s="176">
        <v>4963</v>
      </c>
      <c r="S24" s="176">
        <v>4533</v>
      </c>
      <c r="T24" s="176">
        <v>3602</v>
      </c>
      <c r="U24" s="176">
        <v>2687</v>
      </c>
      <c r="V24" s="176">
        <v>2520</v>
      </c>
      <c r="W24" s="176">
        <v>1757</v>
      </c>
      <c r="X24" s="176">
        <v>4267.4248621889037</v>
      </c>
      <c r="Y24" s="176">
        <v>16512.550629642712</v>
      </c>
      <c r="Z24" s="176">
        <v>21385</v>
      </c>
      <c r="AA24" s="176">
        <v>24711</v>
      </c>
      <c r="AB24" s="176">
        <v>32424</v>
      </c>
      <c r="AC24" s="176">
        <v>39647</v>
      </c>
      <c r="AD24" s="176">
        <v>48145</v>
      </c>
      <c r="AE24" s="176">
        <v>53261</v>
      </c>
      <c r="AF24" s="176">
        <v>44868</v>
      </c>
      <c r="AG24" s="176">
        <v>47971</v>
      </c>
      <c r="AH24" s="176">
        <v>59617</v>
      </c>
      <c r="AI24" s="176">
        <v>60055</v>
      </c>
      <c r="AJ24" s="176">
        <v>44971</v>
      </c>
    </row>
    <row r="25" spans="1:36" ht="12.75" customHeight="1">
      <c r="A25" s="217" t="s">
        <v>565</v>
      </c>
      <c r="B25" s="217">
        <v>10082</v>
      </c>
      <c r="C25" s="217">
        <v>10080</v>
      </c>
      <c r="D25" s="217">
        <v>10076</v>
      </c>
      <c r="E25" s="217">
        <v>9809</v>
      </c>
      <c r="F25" s="217">
        <v>9915</v>
      </c>
      <c r="G25" s="217">
        <v>9955</v>
      </c>
      <c r="H25" s="217">
        <v>10031</v>
      </c>
      <c r="I25" s="217">
        <v>10619</v>
      </c>
      <c r="J25" s="217">
        <v>11778</v>
      </c>
      <c r="K25" s="217">
        <v>13905</v>
      </c>
      <c r="L25" s="217">
        <v>15751</v>
      </c>
      <c r="M25" s="217">
        <v>11166</v>
      </c>
      <c r="N25" s="217">
        <v>8359</v>
      </c>
      <c r="O25" s="217">
        <v>10113</v>
      </c>
      <c r="P25" s="217">
        <v>11847</v>
      </c>
      <c r="Q25" s="217">
        <v>12103</v>
      </c>
      <c r="R25" s="217">
        <v>18730</v>
      </c>
      <c r="S25" s="217">
        <v>22430</v>
      </c>
      <c r="T25" s="217">
        <v>25061</v>
      </c>
      <c r="U25" s="217">
        <v>27924</v>
      </c>
      <c r="V25" s="217">
        <v>38798</v>
      </c>
      <c r="W25" s="217">
        <v>43546.281558143572</v>
      </c>
      <c r="X25" s="217">
        <v>50830.448721805878</v>
      </c>
      <c r="Y25" s="217">
        <v>58632.089443495446</v>
      </c>
      <c r="Z25" s="217">
        <v>65078</v>
      </c>
      <c r="AA25" s="217">
        <v>66416</v>
      </c>
      <c r="AB25" s="217">
        <v>81313</v>
      </c>
      <c r="AC25" s="217">
        <v>86183</v>
      </c>
      <c r="AD25" s="217">
        <v>87676</v>
      </c>
      <c r="AE25" s="217">
        <v>90351</v>
      </c>
      <c r="AF25" s="217">
        <v>96480</v>
      </c>
      <c r="AG25" s="217">
        <v>107768</v>
      </c>
      <c r="AH25" s="217">
        <v>123343</v>
      </c>
      <c r="AI25" s="217">
        <v>118410</v>
      </c>
      <c r="AJ25" s="217">
        <v>131896</v>
      </c>
    </row>
    <row r="26" spans="1:36" s="259" customFormat="1" ht="12.75" customHeight="1">
      <c r="A26" s="258" t="s">
        <v>566</v>
      </c>
      <c r="B26" s="176">
        <v>0</v>
      </c>
      <c r="C26" s="176">
        <v>0</v>
      </c>
      <c r="D26" s="176">
        <v>0</v>
      </c>
      <c r="E26" s="176">
        <v>0</v>
      </c>
      <c r="F26" s="176">
        <v>0</v>
      </c>
      <c r="G26" s="176">
        <v>0</v>
      </c>
      <c r="H26" s="176">
        <v>80</v>
      </c>
      <c r="I26" s="176">
        <v>67</v>
      </c>
      <c r="J26" s="176">
        <v>222</v>
      </c>
      <c r="K26" s="176">
        <v>491</v>
      </c>
      <c r="L26" s="176">
        <v>588</v>
      </c>
      <c r="M26" s="176">
        <v>706</v>
      </c>
      <c r="N26" s="176">
        <v>832</v>
      </c>
      <c r="O26" s="176">
        <v>1471</v>
      </c>
      <c r="P26" s="176">
        <v>812</v>
      </c>
      <c r="Q26" s="176">
        <v>1242</v>
      </c>
      <c r="R26" s="176">
        <v>1054</v>
      </c>
      <c r="S26" s="176">
        <v>936</v>
      </c>
      <c r="T26" s="176">
        <v>4044</v>
      </c>
      <c r="U26" s="176">
        <v>4102</v>
      </c>
      <c r="V26" s="176">
        <v>15232</v>
      </c>
      <c r="W26" s="176">
        <v>22318</v>
      </c>
      <c r="X26" s="176">
        <v>26044.362397781311</v>
      </c>
      <c r="Y26" s="176">
        <v>28364.64200412334</v>
      </c>
      <c r="Z26" s="176">
        <v>28683</v>
      </c>
      <c r="AA26" s="176">
        <v>27669</v>
      </c>
      <c r="AB26" s="176">
        <v>50015</v>
      </c>
      <c r="AC26" s="176">
        <v>50653</v>
      </c>
      <c r="AD26" s="176">
        <v>52354</v>
      </c>
      <c r="AE26" s="176">
        <v>57377</v>
      </c>
      <c r="AF26" s="176">
        <v>54405</v>
      </c>
      <c r="AG26" s="176">
        <v>57937</v>
      </c>
      <c r="AH26" s="176">
        <v>71134</v>
      </c>
      <c r="AI26" s="176">
        <v>58745</v>
      </c>
      <c r="AJ26" s="176">
        <v>57775</v>
      </c>
    </row>
    <row r="27" spans="1:36" s="259" customFormat="1" ht="12.75" customHeight="1">
      <c r="A27" s="258" t="s">
        <v>567</v>
      </c>
      <c r="B27" s="176">
        <v>9994</v>
      </c>
      <c r="C27" s="176">
        <v>9992</v>
      </c>
      <c r="D27" s="176">
        <v>9988</v>
      </c>
      <c r="E27" s="176">
        <v>9723</v>
      </c>
      <c r="F27" s="176">
        <v>9829</v>
      </c>
      <c r="G27" s="176">
        <v>9868</v>
      </c>
      <c r="H27" s="176">
        <v>9943</v>
      </c>
      <c r="I27" s="176">
        <v>10543</v>
      </c>
      <c r="J27" s="176">
        <v>11554</v>
      </c>
      <c r="K27" s="176">
        <v>13409</v>
      </c>
      <c r="L27" s="176">
        <v>15157</v>
      </c>
      <c r="M27" s="176">
        <v>10459</v>
      </c>
      <c r="N27" s="176">
        <v>7527</v>
      </c>
      <c r="O27" s="176">
        <v>8642</v>
      </c>
      <c r="P27" s="176">
        <v>11020</v>
      </c>
      <c r="Q27" s="176">
        <v>10848</v>
      </c>
      <c r="R27" s="176">
        <v>17634</v>
      </c>
      <c r="S27" s="176">
        <v>21428</v>
      </c>
      <c r="T27" s="176">
        <v>21060</v>
      </c>
      <c r="U27" s="176">
        <v>23868</v>
      </c>
      <c r="V27" s="176">
        <v>24096</v>
      </c>
      <c r="W27" s="176">
        <v>22168</v>
      </c>
      <c r="X27" s="176">
        <v>25882.556761066549</v>
      </c>
      <c r="Y27" s="176">
        <v>31403.647377967158</v>
      </c>
      <c r="Z27" s="176">
        <v>37455</v>
      </c>
      <c r="AA27" s="176">
        <v>39845</v>
      </c>
      <c r="AB27" s="176">
        <v>32759</v>
      </c>
      <c r="AC27" s="176">
        <v>36967</v>
      </c>
      <c r="AD27" s="176">
        <v>36773</v>
      </c>
      <c r="AE27" s="176">
        <v>34181</v>
      </c>
      <c r="AF27" s="176">
        <v>42939</v>
      </c>
      <c r="AG27" s="176">
        <v>50402</v>
      </c>
      <c r="AH27" s="176">
        <v>53580</v>
      </c>
      <c r="AI27" s="176">
        <v>59488</v>
      </c>
      <c r="AJ27" s="176">
        <v>72983</v>
      </c>
    </row>
    <row r="28" spans="1:36" ht="12.75" customHeight="1">
      <c r="A28" s="217" t="s">
        <v>568</v>
      </c>
      <c r="B28" s="183">
        <v>26084</v>
      </c>
      <c r="C28" s="183">
        <v>19117</v>
      </c>
      <c r="D28" s="183">
        <v>18354</v>
      </c>
      <c r="E28" s="183">
        <v>20027</v>
      </c>
      <c r="F28" s="183">
        <v>24432</v>
      </c>
      <c r="G28" s="183">
        <v>22602</v>
      </c>
      <c r="H28" s="183">
        <v>20352</v>
      </c>
      <c r="I28" s="183">
        <v>14565</v>
      </c>
      <c r="J28" s="183">
        <v>6462</v>
      </c>
      <c r="K28" s="183">
        <v>5598</v>
      </c>
      <c r="L28" s="183">
        <v>5252</v>
      </c>
      <c r="M28" s="183">
        <v>5579</v>
      </c>
      <c r="N28" s="183">
        <v>7766</v>
      </c>
      <c r="O28" s="183">
        <v>12750</v>
      </c>
      <c r="P28" s="183">
        <v>17387</v>
      </c>
      <c r="Q28" s="183">
        <v>17528</v>
      </c>
      <c r="R28" s="183">
        <v>15983</v>
      </c>
      <c r="S28" s="183">
        <v>15478</v>
      </c>
      <c r="T28" s="183">
        <v>10599</v>
      </c>
      <c r="U28" s="183">
        <v>8951</v>
      </c>
      <c r="V28" s="183">
        <v>10321</v>
      </c>
      <c r="W28" s="183">
        <v>10936</v>
      </c>
      <c r="X28" s="183">
        <v>11685.303293413173</v>
      </c>
      <c r="Y28" s="183">
        <v>14200.845388726075</v>
      </c>
      <c r="Z28" s="183">
        <v>13547</v>
      </c>
      <c r="AA28" s="183">
        <v>13753</v>
      </c>
      <c r="AB28" s="183">
        <v>14497</v>
      </c>
      <c r="AC28" s="183">
        <v>14384</v>
      </c>
      <c r="AD28" s="183">
        <v>15315</v>
      </c>
      <c r="AE28" s="183">
        <v>15016</v>
      </c>
      <c r="AF28" s="183">
        <v>13223</v>
      </c>
      <c r="AG28" s="183">
        <v>11887</v>
      </c>
      <c r="AH28" s="183">
        <v>11388</v>
      </c>
      <c r="AI28" s="183">
        <v>10855</v>
      </c>
      <c r="AJ28" s="183">
        <v>10473</v>
      </c>
    </row>
    <row r="29" spans="1:36" ht="12.75" customHeight="1">
      <c r="A29" s="157" t="s">
        <v>234</v>
      </c>
      <c r="B29" s="157">
        <v>1553271</v>
      </c>
      <c r="C29" s="157">
        <v>1720265</v>
      </c>
      <c r="D29" s="157">
        <v>1852213</v>
      </c>
      <c r="E29" s="157">
        <v>2031834</v>
      </c>
      <c r="F29" s="157">
        <v>2266030</v>
      </c>
      <c r="G29" s="157">
        <v>2535005</v>
      </c>
      <c r="H29" s="157">
        <v>2712108</v>
      </c>
      <c r="I29" s="157">
        <v>2121147</v>
      </c>
      <c r="J29" s="157">
        <v>1187281</v>
      </c>
      <c r="K29" s="157">
        <v>1133976</v>
      </c>
      <c r="L29" s="157">
        <v>1169040</v>
      </c>
      <c r="M29" s="157">
        <v>1190489</v>
      </c>
      <c r="N29" s="157">
        <v>1264206</v>
      </c>
      <c r="O29" s="157">
        <v>1423985</v>
      </c>
      <c r="P29" s="157">
        <v>1649896</v>
      </c>
      <c r="Q29" s="157">
        <v>1885492</v>
      </c>
      <c r="R29" s="157">
        <v>1934759</v>
      </c>
      <c r="S29" s="157">
        <v>1968711</v>
      </c>
      <c r="T29" s="157">
        <v>2014697</v>
      </c>
      <c r="U29" s="157">
        <v>1795686</v>
      </c>
      <c r="V29" s="157">
        <v>2003971</v>
      </c>
      <c r="W29" s="157">
        <v>2101552</v>
      </c>
      <c r="X29" s="157">
        <v>2326977</v>
      </c>
      <c r="Y29" s="157">
        <v>2303441</v>
      </c>
      <c r="Z29" s="157">
        <v>2252515</v>
      </c>
      <c r="AA29" s="157">
        <v>2350865</v>
      </c>
      <c r="AB29" s="157">
        <v>2418543</v>
      </c>
      <c r="AC29" s="157">
        <v>2463149</v>
      </c>
      <c r="AD29" s="157">
        <v>2560080</v>
      </c>
      <c r="AE29" s="157">
        <v>2610781</v>
      </c>
      <c r="AF29" s="157">
        <v>2486963</v>
      </c>
      <c r="AG29" s="157">
        <v>2564183</v>
      </c>
      <c r="AH29" s="157">
        <v>2622031</v>
      </c>
      <c r="AI29" s="157">
        <v>2653118</v>
      </c>
      <c r="AJ29" s="157">
        <v>2643949</v>
      </c>
    </row>
    <row r="30" spans="1:36" ht="12" customHeight="1">
      <c r="A30" s="50" t="s">
        <v>250</v>
      </c>
      <c r="B30" s="257"/>
      <c r="C30" s="257"/>
      <c r="D30" s="257"/>
      <c r="E30" s="257"/>
      <c r="F30" s="257"/>
      <c r="G30" s="257"/>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row>
    <row r="31" spans="1:36" ht="12" customHeight="1">
      <c r="B31" s="273"/>
      <c r="C31" s="273"/>
      <c r="D31" s="273"/>
      <c r="E31" s="273"/>
      <c r="F31" s="273"/>
      <c r="G31" s="273"/>
      <c r="H31" s="273"/>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row>
    <row r="32" spans="1:36" ht="12" customHeight="1">
      <c r="A32" s="66" t="s">
        <v>570</v>
      </c>
      <c r="B32" s="66"/>
      <c r="C32" s="66"/>
      <c r="D32" s="66"/>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row>
    <row r="33" spans="1:36" ht="12" customHeight="1">
      <c r="A33" s="66" t="s">
        <v>571</v>
      </c>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row>
    <row r="34" spans="1:36" s="50" customFormat="1" ht="12" customHeight="1">
      <c r="A34" s="50" t="s">
        <v>219</v>
      </c>
      <c r="O34" s="59"/>
      <c r="P34" s="59"/>
      <c r="V34" s="54"/>
      <c r="W34" s="54"/>
      <c r="X34" s="54"/>
      <c r="Y34" s="54"/>
      <c r="Z34" s="54"/>
      <c r="AA34" s="54"/>
      <c r="AB34" s="54"/>
      <c r="AC34" s="54"/>
      <c r="AD34" s="54"/>
      <c r="AE34" s="54"/>
      <c r="AF34" s="54"/>
      <c r="AG34" s="54"/>
      <c r="AH34" s="54"/>
      <c r="AI34" s="54"/>
      <c r="AJ34" s="54"/>
    </row>
    <row r="35" spans="1:36" s="50" customFormat="1" ht="13.5" customHeight="1">
      <c r="A35" s="67"/>
      <c r="B35" s="39">
        <v>1990</v>
      </c>
      <c r="C35" s="39">
        <v>1991</v>
      </c>
      <c r="D35" s="39">
        <v>1992</v>
      </c>
      <c r="E35" s="39">
        <v>1993</v>
      </c>
      <c r="F35" s="39">
        <v>1994</v>
      </c>
      <c r="G35" s="39">
        <v>1995</v>
      </c>
      <c r="H35" s="39">
        <v>1996</v>
      </c>
      <c r="I35" s="39">
        <v>1997</v>
      </c>
      <c r="J35" s="39">
        <v>1998</v>
      </c>
      <c r="K35" s="39">
        <v>1999</v>
      </c>
      <c r="L35" s="39">
        <v>2000</v>
      </c>
      <c r="M35" s="39">
        <v>2001</v>
      </c>
      <c r="N35" s="39">
        <v>2002</v>
      </c>
      <c r="O35" s="39">
        <v>2003</v>
      </c>
      <c r="P35" s="39">
        <v>2004</v>
      </c>
      <c r="Q35" s="39" t="s">
        <v>226</v>
      </c>
      <c r="R35" s="39" t="s">
        <v>227</v>
      </c>
      <c r="S35" s="39" t="s">
        <v>228</v>
      </c>
      <c r="T35" s="39" t="s">
        <v>214</v>
      </c>
      <c r="U35" s="39">
        <v>2009</v>
      </c>
      <c r="V35" s="40" t="s">
        <v>215</v>
      </c>
      <c r="W35" s="40" t="s">
        <v>216</v>
      </c>
      <c r="X35" s="40">
        <v>2012</v>
      </c>
      <c r="Y35" s="40">
        <v>2013</v>
      </c>
      <c r="Z35" s="40">
        <v>2014</v>
      </c>
      <c r="AA35" s="40">
        <v>2015</v>
      </c>
      <c r="AB35" s="40">
        <v>2016</v>
      </c>
      <c r="AC35" s="40">
        <v>2017</v>
      </c>
      <c r="AD35" s="40">
        <v>2018</v>
      </c>
      <c r="AE35" s="40" t="s">
        <v>576</v>
      </c>
      <c r="AF35" s="40" t="s">
        <v>229</v>
      </c>
      <c r="AG35" s="40" t="s">
        <v>217</v>
      </c>
      <c r="AH35" s="40" t="s">
        <v>218</v>
      </c>
      <c r="AI35" s="40" t="s">
        <v>230</v>
      </c>
      <c r="AJ35" s="40" t="s">
        <v>231</v>
      </c>
    </row>
    <row r="36" spans="1:36" ht="12.75" customHeight="1">
      <c r="A36" s="217" t="s">
        <v>560</v>
      </c>
      <c r="B36" s="223">
        <v>121.56686945799191</v>
      </c>
      <c r="C36" s="223">
        <v>135.54088236260307</v>
      </c>
      <c r="D36" s="223">
        <v>146.19475819277756</v>
      </c>
      <c r="E36" s="223">
        <v>160.49262828293996</v>
      </c>
      <c r="F36" s="223">
        <v>178.8847839202744</v>
      </c>
      <c r="G36" s="223">
        <v>200.640102685643</v>
      </c>
      <c r="H36" s="223">
        <v>215.05383064079976</v>
      </c>
      <c r="I36" s="223">
        <v>168.05511821748749</v>
      </c>
      <c r="J36" s="223">
        <v>93.67869553338285</v>
      </c>
      <c r="K36" s="223">
        <v>89.289877820429922</v>
      </c>
      <c r="L36" s="223">
        <v>91.970232701242935</v>
      </c>
      <c r="M36" s="223">
        <v>94.046139633565446</v>
      </c>
      <c r="N36" s="223">
        <v>100</v>
      </c>
      <c r="O36" s="223">
        <v>112.26202466025843</v>
      </c>
      <c r="P36" s="223">
        <v>129.85287012621777</v>
      </c>
      <c r="Q36" s="223">
        <v>148.69699963383786</v>
      </c>
      <c r="R36" s="223">
        <v>152.24733010117131</v>
      </c>
      <c r="S36" s="223">
        <v>154.71704160226781</v>
      </c>
      <c r="T36" s="223">
        <v>158.58209523260112</v>
      </c>
      <c r="U36" s="223">
        <v>140.94774297501527</v>
      </c>
      <c r="V36" s="223">
        <v>156.66539271088982</v>
      </c>
      <c r="W36" s="223">
        <v>164.06246118797864</v>
      </c>
      <c r="X36" s="223">
        <v>181.49312063282906</v>
      </c>
      <c r="Y36" s="223">
        <v>178.84893533456966</v>
      </c>
      <c r="Z36" s="223">
        <v>174.34737262125068</v>
      </c>
      <c r="AA36" s="223">
        <v>182.09214392824882</v>
      </c>
      <c r="AB36" s="223">
        <v>186.39987801489644</v>
      </c>
      <c r="AC36" s="223">
        <v>189.61681729729551</v>
      </c>
      <c r="AD36" s="223">
        <v>197.19725949190507</v>
      </c>
      <c r="AE36" s="223">
        <v>201.07120918125474</v>
      </c>
      <c r="AF36" s="223">
        <v>190.88171996008276</v>
      </c>
      <c r="AG36" s="223">
        <v>196.38593344114281</v>
      </c>
      <c r="AH36" s="223">
        <v>199.98682376045517</v>
      </c>
      <c r="AI36" s="223">
        <v>202.85627071442991</v>
      </c>
      <c r="AJ36" s="223">
        <v>201.2045339440898</v>
      </c>
    </row>
    <row r="37" spans="1:36" s="259" customFormat="1" ht="12.75" customHeight="1">
      <c r="A37" s="258" t="s">
        <v>561</v>
      </c>
      <c r="B37" s="193">
        <v>264.96348412295021</v>
      </c>
      <c r="C37" s="193">
        <v>301.28139964152916</v>
      </c>
      <c r="D37" s="193">
        <v>267.81520023541373</v>
      </c>
      <c r="E37" s="193">
        <v>286.7446028731174</v>
      </c>
      <c r="F37" s="193">
        <v>322.75487547149623</v>
      </c>
      <c r="G37" s="193">
        <v>338.69167045647077</v>
      </c>
      <c r="H37" s="193">
        <v>334.19205835406581</v>
      </c>
      <c r="I37" s="193">
        <v>167.62348073441945</v>
      </c>
      <c r="J37" s="193">
        <v>72.65723228378053</v>
      </c>
      <c r="K37" s="193">
        <v>56.231775500922936</v>
      </c>
      <c r="L37" s="193">
        <v>67.470105133624031</v>
      </c>
      <c r="M37" s="193">
        <v>80.670215706731582</v>
      </c>
      <c r="N37" s="193">
        <v>100</v>
      </c>
      <c r="O37" s="193">
        <v>117.86379889961924</v>
      </c>
      <c r="P37" s="193">
        <v>148.79751745539178</v>
      </c>
      <c r="Q37" s="193">
        <v>175.78181429068243</v>
      </c>
      <c r="R37" s="193">
        <v>189.38408995657329</v>
      </c>
      <c r="S37" s="193">
        <v>196.27261621322776</v>
      </c>
      <c r="T37" s="193">
        <v>191.74268567810742</v>
      </c>
      <c r="U37" s="193">
        <v>161.31457157379415</v>
      </c>
      <c r="V37" s="193">
        <v>182.13798453759929</v>
      </c>
      <c r="W37" s="193">
        <v>184.24154873688056</v>
      </c>
      <c r="X37" s="193">
        <v>196.11368037795623</v>
      </c>
      <c r="Y37" s="193">
        <v>194.62023782716369</v>
      </c>
      <c r="Z37" s="193">
        <v>191.54026555380182</v>
      </c>
      <c r="AA37" s="193">
        <v>188.09466484756067</v>
      </c>
      <c r="AB37" s="193">
        <v>190.71275068439397</v>
      </c>
      <c r="AC37" s="193">
        <v>190.38281479896196</v>
      </c>
      <c r="AD37" s="193">
        <v>196.68548192932232</v>
      </c>
      <c r="AE37" s="193">
        <v>192.34548745797773</v>
      </c>
      <c r="AF37" s="193">
        <v>177.1666532908875</v>
      </c>
      <c r="AG37" s="193">
        <v>172.9613083295435</v>
      </c>
      <c r="AH37" s="193">
        <v>178.75926272705382</v>
      </c>
      <c r="AI37" s="193">
        <v>183.22766467813415</v>
      </c>
      <c r="AJ37" s="193">
        <v>171.675450094968</v>
      </c>
    </row>
    <row r="38" spans="1:36" s="259" customFormat="1" ht="12.75" customHeight="1">
      <c r="A38" s="258" t="s">
        <v>562</v>
      </c>
      <c r="B38" s="193">
        <v>100.40570438035284</v>
      </c>
      <c r="C38" s="193">
        <v>114.22331702532873</v>
      </c>
      <c r="D38" s="193">
        <v>135.82344019067821</v>
      </c>
      <c r="E38" s="193">
        <v>149.97605118204524</v>
      </c>
      <c r="F38" s="193">
        <v>172.07026127019969</v>
      </c>
      <c r="G38" s="193">
        <v>187.83941747351378</v>
      </c>
      <c r="H38" s="193">
        <v>212.69600967076082</v>
      </c>
      <c r="I38" s="193">
        <v>181.73446462987675</v>
      </c>
      <c r="J38" s="193">
        <v>132.87916110711967</v>
      </c>
      <c r="K38" s="193">
        <v>120.34851232223707</v>
      </c>
      <c r="L38" s="193">
        <v>102.60300842770309</v>
      </c>
      <c r="M38" s="193">
        <v>99.810120086215747</v>
      </c>
      <c r="N38" s="193">
        <v>100</v>
      </c>
      <c r="O38" s="193">
        <v>97.868270097049731</v>
      </c>
      <c r="P38" s="193">
        <v>99.964076773067845</v>
      </c>
      <c r="Q38" s="193">
        <v>105.540444991846</v>
      </c>
      <c r="R38" s="193">
        <v>108.18450853604297</v>
      </c>
      <c r="S38" s="193">
        <v>112.09386796218368</v>
      </c>
      <c r="T38" s="193">
        <v>102.95539817760901</v>
      </c>
      <c r="U38" s="193">
        <v>119.20894773455589</v>
      </c>
      <c r="V38" s="193">
        <v>125.82794484929354</v>
      </c>
      <c r="W38" s="193">
        <v>114.54691117269383</v>
      </c>
      <c r="X38" s="193">
        <v>123.43716344199144</v>
      </c>
      <c r="Y38" s="193">
        <v>132.01282380164932</v>
      </c>
      <c r="Z38" s="193">
        <v>129.96396273107763</v>
      </c>
      <c r="AA38" s="193">
        <v>173.69222347668418</v>
      </c>
      <c r="AB38" s="193">
        <v>179.98449028932458</v>
      </c>
      <c r="AC38" s="193">
        <v>176.14811773695081</v>
      </c>
      <c r="AD38" s="193">
        <v>181.57338031863338</v>
      </c>
      <c r="AE38" s="193">
        <v>185.91980567244866</v>
      </c>
      <c r="AF38" s="193">
        <v>197.90732947871413</v>
      </c>
      <c r="AG38" s="193">
        <v>205.27501225951403</v>
      </c>
      <c r="AH38" s="193">
        <v>193.98884669335257</v>
      </c>
      <c r="AI38" s="193">
        <v>194.51885684308971</v>
      </c>
      <c r="AJ38" s="193">
        <v>205.69725272845469</v>
      </c>
    </row>
    <row r="39" spans="1:36" s="259" customFormat="1" ht="12.75" customHeight="1">
      <c r="A39" s="258" t="s">
        <v>563</v>
      </c>
      <c r="B39" s="193">
        <v>107.87141767685976</v>
      </c>
      <c r="C39" s="193">
        <v>117.8971721440915</v>
      </c>
      <c r="D39" s="193">
        <v>130.45125524140641</v>
      </c>
      <c r="E39" s="193">
        <v>144.24260554067692</v>
      </c>
      <c r="F39" s="193">
        <v>156.9958171458504</v>
      </c>
      <c r="G39" s="193">
        <v>182.97509032037735</v>
      </c>
      <c r="H39" s="193">
        <v>195.22964613926928</v>
      </c>
      <c r="I39" s="193">
        <v>157.12535980505692</v>
      </c>
      <c r="J39" s="193">
        <v>76.216661060426716</v>
      </c>
      <c r="K39" s="193">
        <v>77.941285977296019</v>
      </c>
      <c r="L39" s="193">
        <v>90.704896943614926</v>
      </c>
      <c r="M39" s="193">
        <v>93.346848223249893</v>
      </c>
      <c r="N39" s="193">
        <v>100</v>
      </c>
      <c r="O39" s="193">
        <v>118.10451743112669</v>
      </c>
      <c r="P39" s="193">
        <v>141.15964431617138</v>
      </c>
      <c r="Q39" s="193">
        <v>165.10487948295918</v>
      </c>
      <c r="R39" s="193">
        <v>167.75954109288298</v>
      </c>
      <c r="S39" s="193">
        <v>168.91707985939038</v>
      </c>
      <c r="T39" s="193">
        <v>180.83936967032744</v>
      </c>
      <c r="U39" s="193">
        <v>147.37448227871832</v>
      </c>
      <c r="V39" s="193">
        <v>166.72037530138894</v>
      </c>
      <c r="W39" s="193">
        <v>183.84401672568944</v>
      </c>
      <c r="X39" s="193">
        <v>205.76403760721948</v>
      </c>
      <c r="Y39" s="193">
        <v>196.72011804264235</v>
      </c>
      <c r="Z39" s="193">
        <v>190.76986293698684</v>
      </c>
      <c r="AA39" s="193">
        <v>184.23033373838373</v>
      </c>
      <c r="AB39" s="193">
        <v>187.87717147370498</v>
      </c>
      <c r="AC39" s="193">
        <v>194.21924119556371</v>
      </c>
      <c r="AD39" s="193">
        <v>202.67892899897103</v>
      </c>
      <c r="AE39" s="193">
        <v>207.43413322501669</v>
      </c>
      <c r="AF39" s="193">
        <v>189.28326782565841</v>
      </c>
      <c r="AG39" s="193">
        <v>195.36650900062727</v>
      </c>
      <c r="AH39" s="193">
        <v>204.31393968579786</v>
      </c>
      <c r="AI39" s="193">
        <v>207.85331735477641</v>
      </c>
      <c r="AJ39" s="193">
        <v>202.89949816740204</v>
      </c>
    </row>
    <row r="40" spans="1:36" s="259" customFormat="1" ht="12.75" customHeight="1">
      <c r="A40" s="258" t="s">
        <v>564</v>
      </c>
      <c r="B40" s="193">
        <v>104.84434561626428</v>
      </c>
      <c r="C40" s="193">
        <v>129.89199491740786</v>
      </c>
      <c r="D40" s="193">
        <v>137.70648030495551</v>
      </c>
      <c r="E40" s="193">
        <v>133.13214739517153</v>
      </c>
      <c r="F40" s="193">
        <v>172.47458703939009</v>
      </c>
      <c r="G40" s="193">
        <v>258.76747141041932</v>
      </c>
      <c r="H40" s="193">
        <v>225.27001270648032</v>
      </c>
      <c r="I40" s="193">
        <v>608.02096569250318</v>
      </c>
      <c r="J40" s="193">
        <v>149.26937738246505</v>
      </c>
      <c r="K40" s="193">
        <v>154.2566709021601</v>
      </c>
      <c r="L40" s="193">
        <v>95.282719186785258</v>
      </c>
      <c r="M40" s="193">
        <v>102.52541296060991</v>
      </c>
      <c r="N40" s="193">
        <v>100</v>
      </c>
      <c r="O40" s="193">
        <v>91.566073697585765</v>
      </c>
      <c r="P40" s="193">
        <v>77.048919949174078</v>
      </c>
      <c r="Q40" s="193">
        <v>98.697585768742059</v>
      </c>
      <c r="R40" s="193">
        <v>78.827827191867854</v>
      </c>
      <c r="S40" s="193">
        <v>71.998094027954252</v>
      </c>
      <c r="T40" s="193">
        <v>57.210927573062257</v>
      </c>
      <c r="U40" s="193">
        <v>42.677890724269375</v>
      </c>
      <c r="V40" s="193">
        <v>40.025412960609906</v>
      </c>
      <c r="W40" s="193">
        <v>27.906607369758571</v>
      </c>
      <c r="X40" s="193">
        <v>67.77993745535106</v>
      </c>
      <c r="Y40" s="193">
        <v>262.27049920017009</v>
      </c>
      <c r="Z40" s="193">
        <v>339.66010165184235</v>
      </c>
      <c r="AA40" s="193">
        <v>392.48729351969496</v>
      </c>
      <c r="AB40" s="193">
        <v>514.99364675984737</v>
      </c>
      <c r="AC40" s="193">
        <v>629.74904701397691</v>
      </c>
      <c r="AD40" s="193">
        <v>764.7304428705304</v>
      </c>
      <c r="AE40" s="193">
        <v>845.99248349210336</v>
      </c>
      <c r="AF40" s="193">
        <v>712.67889730428828</v>
      </c>
      <c r="AG40" s="193">
        <v>761.96664399090696</v>
      </c>
      <c r="AH40" s="193">
        <v>946.95056210639541</v>
      </c>
      <c r="AI40" s="193">
        <v>953.90771101027531</v>
      </c>
      <c r="AJ40" s="193">
        <v>714.31493916981253</v>
      </c>
    </row>
    <row r="41" spans="1:36" ht="12.75" customHeight="1">
      <c r="A41" s="217" t="s">
        <v>565</v>
      </c>
      <c r="B41" s="223">
        <v>120.61251345854768</v>
      </c>
      <c r="C41" s="223">
        <v>120.58858715157317</v>
      </c>
      <c r="D41" s="223">
        <v>120.54073453762412</v>
      </c>
      <c r="E41" s="223">
        <v>117.3465725565259</v>
      </c>
      <c r="F41" s="223">
        <v>118.61466682617537</v>
      </c>
      <c r="G41" s="223">
        <v>119.09319296566574</v>
      </c>
      <c r="H41" s="223">
        <v>120.00239263069743</v>
      </c>
      <c r="I41" s="223">
        <v>127.03672688120587</v>
      </c>
      <c r="J41" s="223">
        <v>140.90202177293932</v>
      </c>
      <c r="K41" s="223">
        <v>166.34764924033973</v>
      </c>
      <c r="L41" s="223">
        <v>188.4316305778203</v>
      </c>
      <c r="M41" s="223">
        <v>133.58057183873669</v>
      </c>
      <c r="N41" s="223">
        <v>100</v>
      </c>
      <c r="O41" s="223">
        <v>120.98337121665271</v>
      </c>
      <c r="P41" s="223">
        <v>141.72747936356024</v>
      </c>
      <c r="Q41" s="223">
        <v>144.79004665629861</v>
      </c>
      <c r="R41" s="223">
        <v>224.06986481636562</v>
      </c>
      <c r="S41" s="223">
        <v>268.33353271922482</v>
      </c>
      <c r="T41" s="223">
        <v>299.80858954420387</v>
      </c>
      <c r="U41" s="223">
        <v>334.0590979782271</v>
      </c>
      <c r="V41" s="223">
        <v>464.14642899868414</v>
      </c>
      <c r="W41" s="223">
        <v>520.95085007947819</v>
      </c>
      <c r="X41" s="223">
        <v>608.09639166734257</v>
      </c>
      <c r="Y41" s="223">
        <v>701.42922053747657</v>
      </c>
      <c r="Z41" s="223">
        <v>778.54313648721541</v>
      </c>
      <c r="AA41" s="223">
        <v>794.54993934870311</v>
      </c>
      <c r="AB41" s="223">
        <v>972.76618914510198</v>
      </c>
      <c r="AC41" s="223">
        <v>1031.0271233270489</v>
      </c>
      <c r="AD41" s="223">
        <v>1048.8882269684548</v>
      </c>
      <c r="AE41" s="223">
        <v>1080.8898694605919</v>
      </c>
      <c r="AF41" s="223">
        <v>1154.21251126781</v>
      </c>
      <c r="AG41" s="223">
        <v>1289.2534609692098</v>
      </c>
      <c r="AH41" s="223">
        <v>1475.580781273896</v>
      </c>
      <c r="AI41" s="223">
        <v>1416.5661635491438</v>
      </c>
      <c r="AJ41" s="223">
        <v>1577.9022946328678</v>
      </c>
    </row>
    <row r="42" spans="1:36" s="259" customFormat="1" ht="12.75" customHeight="1">
      <c r="A42" s="258" t="s">
        <v>566</v>
      </c>
      <c r="B42" s="193">
        <v>0</v>
      </c>
      <c r="C42" s="193">
        <v>0</v>
      </c>
      <c r="D42" s="193">
        <v>0</v>
      </c>
      <c r="E42" s="193">
        <v>0</v>
      </c>
      <c r="F42" s="193">
        <v>0</v>
      </c>
      <c r="G42" s="193">
        <v>0</v>
      </c>
      <c r="H42" s="193">
        <v>9.615384615384615</v>
      </c>
      <c r="I42" s="193">
        <v>8.052884615384615</v>
      </c>
      <c r="J42" s="193">
        <v>26.682692307692307</v>
      </c>
      <c r="K42" s="193">
        <v>59.014423076923073</v>
      </c>
      <c r="L42" s="193">
        <v>70.67307692307692</v>
      </c>
      <c r="M42" s="193">
        <v>84.855769230769226</v>
      </c>
      <c r="N42" s="193">
        <v>100</v>
      </c>
      <c r="O42" s="193">
        <v>176.80288461538461</v>
      </c>
      <c r="P42" s="193">
        <v>97.596153846153854</v>
      </c>
      <c r="Q42" s="193">
        <v>149.27884615384616</v>
      </c>
      <c r="R42" s="193">
        <v>126.68269230769231</v>
      </c>
      <c r="S42" s="193">
        <v>112.5</v>
      </c>
      <c r="T42" s="193">
        <v>486.05769230769232</v>
      </c>
      <c r="U42" s="193">
        <v>493.02884615384619</v>
      </c>
      <c r="V42" s="193">
        <v>1830.7692307692309</v>
      </c>
      <c r="W42" s="193">
        <v>2682.4519230769233</v>
      </c>
      <c r="X42" s="193">
        <v>3130.3320189640999</v>
      </c>
      <c r="Y42" s="193">
        <v>3409.2117793417474</v>
      </c>
      <c r="Z42" s="193">
        <v>3447.4759615384614</v>
      </c>
      <c r="AA42" s="193">
        <v>3325.6009615384614</v>
      </c>
      <c r="AB42" s="193">
        <v>6011.4182692307686</v>
      </c>
      <c r="AC42" s="193">
        <v>6088.100961538461</v>
      </c>
      <c r="AD42" s="193">
        <v>6292.5480769230762</v>
      </c>
      <c r="AE42" s="193">
        <v>6896.2740384615381</v>
      </c>
      <c r="AF42" s="193">
        <v>6539.0625</v>
      </c>
      <c r="AG42" s="193">
        <v>6963.5817307692305</v>
      </c>
      <c r="AH42" s="193">
        <v>8549.7596153846152</v>
      </c>
      <c r="AI42" s="193">
        <v>7060.6971153846152</v>
      </c>
      <c r="AJ42" s="193">
        <v>6944.1105769230771</v>
      </c>
    </row>
    <row r="43" spans="1:36" s="259" customFormat="1" ht="12.75" customHeight="1">
      <c r="A43" s="258" t="s">
        <v>567</v>
      </c>
      <c r="B43" s="193">
        <v>132.77534210176694</v>
      </c>
      <c r="C43" s="193">
        <v>132.74877109073998</v>
      </c>
      <c r="D43" s="193">
        <v>132.69562906868606</v>
      </c>
      <c r="E43" s="193">
        <v>129.17497010761258</v>
      </c>
      <c r="F43" s="193">
        <v>130.58323369204197</v>
      </c>
      <c r="G43" s="193">
        <v>131.10136840706789</v>
      </c>
      <c r="H43" s="193">
        <v>132.09778132057923</v>
      </c>
      <c r="I43" s="193">
        <v>140.06908462867011</v>
      </c>
      <c r="J43" s="193">
        <v>153.50073070280322</v>
      </c>
      <c r="K43" s="193">
        <v>178.1453434303175</v>
      </c>
      <c r="L43" s="193">
        <v>201.36840706788891</v>
      </c>
      <c r="M43" s="193">
        <v>138.95310216553739</v>
      </c>
      <c r="N43" s="193">
        <v>100</v>
      </c>
      <c r="O43" s="193">
        <v>114.81333864753555</v>
      </c>
      <c r="P43" s="193">
        <v>146.40627075860237</v>
      </c>
      <c r="Q43" s="193">
        <v>144.12116381028301</v>
      </c>
      <c r="R43" s="193">
        <v>234.27660422479079</v>
      </c>
      <c r="S43" s="193">
        <v>284.68181214295208</v>
      </c>
      <c r="T43" s="193">
        <v>279.79274611398966</v>
      </c>
      <c r="U43" s="193">
        <v>317.09844559585497</v>
      </c>
      <c r="V43" s="193">
        <v>320.12754085292949</v>
      </c>
      <c r="W43" s="193">
        <v>294.51308622293078</v>
      </c>
      <c r="X43" s="193">
        <v>343.8628505522326</v>
      </c>
      <c r="Y43" s="193">
        <v>417.21333038351474</v>
      </c>
      <c r="Z43" s="193">
        <v>497.60860900757268</v>
      </c>
      <c r="AA43" s="193">
        <v>529.36096718480132</v>
      </c>
      <c r="AB43" s="193">
        <v>435.21987511624809</v>
      </c>
      <c r="AC43" s="193">
        <v>491.12528231699207</v>
      </c>
      <c r="AD43" s="193">
        <v>488.54789424737595</v>
      </c>
      <c r="AE43" s="193">
        <v>454.11186395642341</v>
      </c>
      <c r="AF43" s="193">
        <v>570.46632124352311</v>
      </c>
      <c r="AG43" s="193">
        <v>669.61604889066007</v>
      </c>
      <c r="AH43" s="193">
        <v>711.83738541251478</v>
      </c>
      <c r="AI43" s="193">
        <v>790.32815198618289</v>
      </c>
      <c r="AJ43" s="193">
        <v>969.61604889066007</v>
      </c>
    </row>
    <row r="44" spans="1:36" ht="12.75" customHeight="1">
      <c r="A44" s="217" t="s">
        <v>568</v>
      </c>
      <c r="B44" s="260">
        <v>335.8743239763071</v>
      </c>
      <c r="C44" s="260">
        <v>246.16276075199593</v>
      </c>
      <c r="D44" s="260">
        <v>236.33788308009275</v>
      </c>
      <c r="E44" s="260">
        <v>257.88050476435751</v>
      </c>
      <c r="F44" s="260">
        <v>314.60211176925066</v>
      </c>
      <c r="G44" s="260">
        <v>291.03785732680922</v>
      </c>
      <c r="H44" s="260">
        <v>262.06541334020091</v>
      </c>
      <c r="I44" s="260">
        <v>187.54828740664436</v>
      </c>
      <c r="J44" s="260">
        <v>83.208859129539022</v>
      </c>
      <c r="K44" s="260">
        <v>72.083440638681438</v>
      </c>
      <c r="L44" s="260">
        <v>67.628122585629669</v>
      </c>
      <c r="M44" s="260">
        <v>71.838784445016742</v>
      </c>
      <c r="N44" s="260">
        <v>100</v>
      </c>
      <c r="O44" s="260">
        <v>164.17718259078032</v>
      </c>
      <c r="P44" s="260">
        <v>223.88617048673703</v>
      </c>
      <c r="Q44" s="260">
        <v>225.7017769765645</v>
      </c>
      <c r="R44" s="260">
        <v>205.80736543909347</v>
      </c>
      <c r="S44" s="260">
        <v>199.30466134432137</v>
      </c>
      <c r="T44" s="260">
        <v>136.47952613958279</v>
      </c>
      <c r="U44" s="260">
        <v>115.25882049961371</v>
      </c>
      <c r="V44" s="260">
        <v>132.8998197270152</v>
      </c>
      <c r="W44" s="260">
        <v>140.81895441668811</v>
      </c>
      <c r="X44" s="260">
        <v>150.49410285825445</v>
      </c>
      <c r="Y44" s="260">
        <v>182.89157182679082</v>
      </c>
      <c r="Z44" s="260">
        <v>174.47849600824105</v>
      </c>
      <c r="AA44" s="260">
        <v>177.13108421323719</v>
      </c>
      <c r="AB44" s="260">
        <v>186.71130569147564</v>
      </c>
      <c r="AC44" s="260">
        <v>185.25624517125931</v>
      </c>
      <c r="AD44" s="260">
        <v>197.24689897092856</v>
      </c>
      <c r="AE44" s="260">
        <v>193.3959800814537</v>
      </c>
      <c r="AF44" s="260">
        <v>170.30334607199404</v>
      </c>
      <c r="AG44" s="260">
        <v>153.09656467955784</v>
      </c>
      <c r="AH44" s="260">
        <v>146.66978031217334</v>
      </c>
      <c r="AI44" s="260">
        <v>139.80509881354422</v>
      </c>
      <c r="AJ44" s="260">
        <v>134.88519575073687</v>
      </c>
    </row>
    <row r="45" spans="1:36" ht="12.75" customHeight="1">
      <c r="A45" s="157" t="s">
        <v>234</v>
      </c>
      <c r="B45" s="160">
        <v>122.86462807485488</v>
      </c>
      <c r="C45" s="160">
        <v>136.07394680930165</v>
      </c>
      <c r="D45" s="160">
        <v>146.51116985681131</v>
      </c>
      <c r="E45" s="160">
        <v>160.71937643073991</v>
      </c>
      <c r="F45" s="160">
        <v>179.24436365592314</v>
      </c>
      <c r="G45" s="160">
        <v>200.52056389544106</v>
      </c>
      <c r="H45" s="160">
        <v>214.52975227138612</v>
      </c>
      <c r="I45" s="160">
        <v>167.78444335812358</v>
      </c>
      <c r="J45" s="160">
        <v>93.91499486634298</v>
      </c>
      <c r="K45" s="160">
        <v>89.698672526471157</v>
      </c>
      <c r="L45" s="160">
        <v>92.47219203199478</v>
      </c>
      <c r="M45" s="160">
        <v>94.168909180940446</v>
      </c>
      <c r="N45" s="160">
        <v>100</v>
      </c>
      <c r="O45" s="160">
        <v>112.63868388537944</v>
      </c>
      <c r="P45" s="160">
        <v>130.50847725766212</v>
      </c>
      <c r="Q45" s="160">
        <v>149.14428502949679</v>
      </c>
      <c r="R45" s="160">
        <v>153.04135560185603</v>
      </c>
      <c r="S45" s="160">
        <v>155.72707296121041</v>
      </c>
      <c r="T45" s="160">
        <v>159.36461304565867</v>
      </c>
      <c r="U45" s="160">
        <v>142.04061679821166</v>
      </c>
      <c r="V45" s="160">
        <v>158.51617537015326</v>
      </c>
      <c r="W45" s="160">
        <v>166.23492774603093</v>
      </c>
      <c r="X45" s="160">
        <v>184.06626725019774</v>
      </c>
      <c r="Y45" s="160">
        <v>182.20456965473895</v>
      </c>
      <c r="Z45" s="160">
        <v>178.17617743311757</v>
      </c>
      <c r="AA45" s="160">
        <v>185.95584283218926</v>
      </c>
      <c r="AB45" s="160">
        <v>191.30924233883763</v>
      </c>
      <c r="AC45" s="160">
        <v>194.83770198293266</v>
      </c>
      <c r="AD45" s="160">
        <v>202.50504703226082</v>
      </c>
      <c r="AE45" s="160">
        <v>206.51554998122438</v>
      </c>
      <c r="AF45" s="160">
        <v>196.72141467551501</v>
      </c>
      <c r="AG45" s="160">
        <v>202.82959869001112</v>
      </c>
      <c r="AH45" s="160">
        <v>207.40543692972324</v>
      </c>
      <c r="AI45" s="160">
        <v>209.86445164687731</v>
      </c>
      <c r="AJ45" s="160">
        <v>209.13917400858523</v>
      </c>
    </row>
    <row r="46" spans="1:36" ht="12" customHeight="1">
      <c r="N46" s="261"/>
      <c r="S46" s="262"/>
      <c r="T46" s="262"/>
      <c r="U46" s="262"/>
      <c r="V46" s="262"/>
      <c r="W46" s="262"/>
      <c r="X46" s="262"/>
      <c r="Y46" s="262"/>
      <c r="Z46" s="262"/>
      <c r="AA46" s="262"/>
      <c r="AB46" s="262"/>
      <c r="AC46" s="262"/>
      <c r="AD46" s="262"/>
      <c r="AE46" s="262"/>
      <c r="AF46" s="262"/>
      <c r="AG46" s="262"/>
      <c r="AH46" s="262"/>
      <c r="AI46" s="262"/>
      <c r="AJ46" s="262"/>
    </row>
    <row r="47" spans="1:36" ht="12" customHeight="1">
      <c r="A47" s="66" t="s">
        <v>572</v>
      </c>
      <c r="B47" s="66"/>
      <c r="C47" s="66"/>
      <c r="D47" s="66"/>
      <c r="E47" s="50"/>
      <c r="F47" s="50"/>
      <c r="G47" s="50"/>
      <c r="H47" s="50"/>
      <c r="I47" s="50"/>
      <c r="J47" s="50"/>
      <c r="K47" s="50"/>
      <c r="L47" s="50"/>
      <c r="M47" s="50"/>
      <c r="N47" s="50"/>
      <c r="O47" s="50"/>
      <c r="P47" s="50"/>
      <c r="Q47" s="50"/>
      <c r="R47" s="50"/>
      <c r="S47" s="50"/>
      <c r="T47" s="50"/>
      <c r="U47" s="50"/>
      <c r="V47" s="50"/>
      <c r="W47" s="50"/>
      <c r="X47" s="50"/>
      <c r="Y47" s="50"/>
      <c r="Z47" s="50"/>
      <c r="AA47" s="50"/>
      <c r="AB47" s="52"/>
      <c r="AC47" s="52"/>
      <c r="AD47" s="52"/>
      <c r="AE47" s="52"/>
      <c r="AF47" s="52"/>
      <c r="AG47" s="52"/>
      <c r="AH47" s="52"/>
      <c r="AI47" s="52"/>
      <c r="AJ47" s="52"/>
    </row>
    <row r="48" spans="1:36" ht="12" customHeight="1">
      <c r="A48" s="66" t="s">
        <v>573</v>
      </c>
      <c r="B48" s="66"/>
      <c r="C48" s="66"/>
      <c r="D48" s="66"/>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row>
    <row r="49" spans="1:36" s="50" customFormat="1" ht="12" customHeight="1">
      <c r="A49" s="50" t="s">
        <v>219</v>
      </c>
      <c r="O49" s="59"/>
      <c r="P49" s="59"/>
      <c r="V49" s="49"/>
      <c r="X49" s="49"/>
      <c r="Y49" s="49"/>
      <c r="Z49" s="49"/>
      <c r="AA49" s="49"/>
      <c r="AB49" s="49"/>
      <c r="AC49" s="49"/>
      <c r="AD49" s="49"/>
      <c r="AE49" s="49"/>
      <c r="AF49" s="49"/>
      <c r="AG49" s="49"/>
      <c r="AH49" s="49"/>
      <c r="AI49" s="49"/>
      <c r="AJ49" s="49" t="s">
        <v>254</v>
      </c>
    </row>
    <row r="50" spans="1:36" s="50" customFormat="1" ht="13.5" customHeight="1">
      <c r="A50" s="67"/>
      <c r="B50" s="39">
        <v>1990</v>
      </c>
      <c r="C50" s="39">
        <v>1991</v>
      </c>
      <c r="D50" s="39">
        <v>1992</v>
      </c>
      <c r="E50" s="39">
        <v>1993</v>
      </c>
      <c r="F50" s="39">
        <v>1994</v>
      </c>
      <c r="G50" s="39">
        <v>1995</v>
      </c>
      <c r="H50" s="39">
        <v>1996</v>
      </c>
      <c r="I50" s="39">
        <v>1997</v>
      </c>
      <c r="J50" s="39">
        <v>1998</v>
      </c>
      <c r="K50" s="39">
        <v>1999</v>
      </c>
      <c r="L50" s="39">
        <v>2000</v>
      </c>
      <c r="M50" s="39">
        <v>2001</v>
      </c>
      <c r="N50" s="39">
        <v>2002</v>
      </c>
      <c r="O50" s="39">
        <v>2003</v>
      </c>
      <c r="P50" s="39">
        <v>2004</v>
      </c>
      <c r="Q50" s="39" t="s">
        <v>226</v>
      </c>
      <c r="R50" s="39" t="s">
        <v>227</v>
      </c>
      <c r="S50" s="39" t="s">
        <v>228</v>
      </c>
      <c r="T50" s="39" t="s">
        <v>214</v>
      </c>
      <c r="U50" s="39">
        <v>2009</v>
      </c>
      <c r="V50" s="40" t="s">
        <v>215</v>
      </c>
      <c r="W50" s="40" t="s">
        <v>216</v>
      </c>
      <c r="X50" s="40">
        <v>2012</v>
      </c>
      <c r="Y50" s="40">
        <v>2013</v>
      </c>
      <c r="Z50" s="40">
        <v>2014</v>
      </c>
      <c r="AA50" s="40">
        <v>2015</v>
      </c>
      <c r="AB50" s="40">
        <v>2016</v>
      </c>
      <c r="AC50" s="40">
        <v>2017</v>
      </c>
      <c r="AD50" s="40">
        <v>2018</v>
      </c>
      <c r="AE50" s="40" t="s">
        <v>576</v>
      </c>
      <c r="AF50" s="40" t="s">
        <v>229</v>
      </c>
      <c r="AG50" s="40" t="s">
        <v>217</v>
      </c>
      <c r="AH50" s="40" t="s">
        <v>218</v>
      </c>
      <c r="AI50" s="40" t="s">
        <v>230</v>
      </c>
      <c r="AJ50" s="40" t="s">
        <v>231</v>
      </c>
    </row>
    <row r="51" spans="1:36" ht="12.75" customHeight="1">
      <c r="A51" s="217" t="s">
        <v>560</v>
      </c>
      <c r="B51" s="223"/>
      <c r="C51" s="223">
        <v>11.494918777553906</v>
      </c>
      <c r="D51" s="223">
        <v>7.8602674296253383</v>
      </c>
      <c r="E51" s="223">
        <v>9.7800155538468232</v>
      </c>
      <c r="F51" s="223">
        <v>11.45981334725856</v>
      </c>
      <c r="G51" s="223">
        <v>12.161637389496775</v>
      </c>
      <c r="H51" s="223">
        <v>7.1838718990987473</v>
      </c>
      <c r="I51" s="223">
        <v>-21.854394447785168</v>
      </c>
      <c r="J51" s="223">
        <v>-44.257160075214642</v>
      </c>
      <c r="K51" s="223">
        <v>-4.6849688586760436</v>
      </c>
      <c r="L51" s="223">
        <v>3.0018574851266493</v>
      </c>
      <c r="M51" s="223">
        <v>2.2571508969275982</v>
      </c>
      <c r="N51" s="223">
        <v>6.3307865582072225</v>
      </c>
      <c r="O51" s="223">
        <v>12.262024660258433</v>
      </c>
      <c r="P51" s="223">
        <v>15.669453244937444</v>
      </c>
      <c r="Q51" s="223">
        <v>14.511908353895819</v>
      </c>
      <c r="R51" s="223">
        <v>2.3876275083398042</v>
      </c>
      <c r="S51" s="223">
        <v>1.6221706478894049</v>
      </c>
      <c r="T51" s="223">
        <v>2.4981434432214797</v>
      </c>
      <c r="U51" s="223">
        <v>-11.120014672350337</v>
      </c>
      <c r="V51" s="223">
        <v>11.151402217672029</v>
      </c>
      <c r="W51" s="223">
        <v>4.7215714645667504</v>
      </c>
      <c r="X51" s="223">
        <v>10.62440446073694</v>
      </c>
      <c r="Y51" s="223">
        <v>-1.4569066249121079</v>
      </c>
      <c r="Z51" s="223">
        <v>-2.516963662600503</v>
      </c>
      <c r="AA51" s="223">
        <v>4.4421497098340268</v>
      </c>
      <c r="AB51" s="223">
        <v>2.3656891471084123</v>
      </c>
      <c r="AC51" s="223">
        <v>1.7258269247053732</v>
      </c>
      <c r="AD51" s="223">
        <v>3.9977689229559985</v>
      </c>
      <c r="AE51" s="223">
        <v>1.9645048310160291</v>
      </c>
      <c r="AF51" s="223">
        <v>-5.0676023000322772</v>
      </c>
      <c r="AG51" s="223">
        <v>2.8835728650240071</v>
      </c>
      <c r="AH51" s="223">
        <v>1.8335785339694581</v>
      </c>
      <c r="AI51" s="223">
        <v>1.4348180045160319</v>
      </c>
      <c r="AJ51" s="223">
        <v>-0.81423993674087569</v>
      </c>
    </row>
    <row r="52" spans="1:36" s="259" customFormat="1" ht="12.75" customHeight="1">
      <c r="A52" s="258" t="s">
        <v>561</v>
      </c>
      <c r="B52" s="251"/>
      <c r="C52" s="193">
        <v>13.70676251438725</v>
      </c>
      <c r="D52" s="193">
        <v>-11.107954040951157</v>
      </c>
      <c r="E52" s="193">
        <v>7.068083746204266</v>
      </c>
      <c r="F52" s="193">
        <v>12.558308765906617</v>
      </c>
      <c r="G52" s="193">
        <v>4.9377395032974363</v>
      </c>
      <c r="H52" s="193">
        <v>-1.3285275354839996</v>
      </c>
      <c r="I52" s="193">
        <v>-49.842171127589239</v>
      </c>
      <c r="J52" s="193">
        <v>-56.654502122588809</v>
      </c>
      <c r="K52" s="193">
        <v>-22.606774668630322</v>
      </c>
      <c r="L52" s="193">
        <v>19.985727878211208</v>
      </c>
      <c r="M52" s="193">
        <v>19.564384177206833</v>
      </c>
      <c r="N52" s="193">
        <v>23.961488293944683</v>
      </c>
      <c r="O52" s="193">
        <v>17.863798899619241</v>
      </c>
      <c r="P52" s="193">
        <v>26.245309284590235</v>
      </c>
      <c r="Q52" s="193">
        <v>18.134910646866345</v>
      </c>
      <c r="R52" s="193">
        <v>7.7381586489927656</v>
      </c>
      <c r="S52" s="193">
        <v>3.6373310230199536</v>
      </c>
      <c r="T52" s="193">
        <v>-2.3079788829018781</v>
      </c>
      <c r="U52" s="193">
        <v>-15.869243719364178</v>
      </c>
      <c r="V52" s="193">
        <v>12.908575313842221</v>
      </c>
      <c r="W52" s="193">
        <v>1.1549288879097048</v>
      </c>
      <c r="X52" s="193">
        <v>6.4437862808190545</v>
      </c>
      <c r="Y52" s="193">
        <v>-0.76151880272416861</v>
      </c>
      <c r="Z52" s="193">
        <v>-1.5825549838743456</v>
      </c>
      <c r="AA52" s="193">
        <v>-1.7988910562898326</v>
      </c>
      <c r="AB52" s="193">
        <v>1.3918979780501104</v>
      </c>
      <c r="AC52" s="193">
        <v>-0.17300148220188305</v>
      </c>
      <c r="AD52" s="193">
        <v>3.3105231357230167</v>
      </c>
      <c r="AE52" s="193">
        <v>-2.2065657458663708</v>
      </c>
      <c r="AF52" s="193">
        <v>-7.8914428238959289</v>
      </c>
      <c r="AG52" s="193">
        <v>-2.373666196899535</v>
      </c>
      <c r="AH52" s="193">
        <v>3.3521684436287131</v>
      </c>
      <c r="AI52" s="193">
        <v>2.4996757554897044</v>
      </c>
      <c r="AJ52" s="193">
        <v>-6.3048419044467181</v>
      </c>
    </row>
    <row r="53" spans="1:36" s="259" customFormat="1" ht="12.75" customHeight="1">
      <c r="A53" s="258" t="s">
        <v>562</v>
      </c>
      <c r="B53" s="251"/>
      <c r="C53" s="193">
        <v>13.761780498678206</v>
      </c>
      <c r="D53" s="193">
        <v>18.910432412464189</v>
      </c>
      <c r="E53" s="193">
        <v>10.419859025436722</v>
      </c>
      <c r="F53" s="193">
        <v>14.731825457476447</v>
      </c>
      <c r="G53" s="193">
        <v>9.1643704652438345</v>
      </c>
      <c r="H53" s="193">
        <v>13.232894634988909</v>
      </c>
      <c r="I53" s="193">
        <v>-14.556711754400311</v>
      </c>
      <c r="J53" s="193">
        <v>-26.882794973565723</v>
      </c>
      <c r="K53" s="193">
        <v>-9.4301082882221863</v>
      </c>
      <c r="L53" s="193">
        <v>-14.745096181180713</v>
      </c>
      <c r="M53" s="193">
        <v>-2.7220335780458953</v>
      </c>
      <c r="N53" s="193">
        <v>0.19024114350352761</v>
      </c>
      <c r="O53" s="193">
        <v>-2.1317299029502692</v>
      </c>
      <c r="P53" s="193">
        <v>2.141456749914795</v>
      </c>
      <c r="Q53" s="193">
        <v>5.5783721500647374</v>
      </c>
      <c r="R53" s="193">
        <v>2.5052609399185854</v>
      </c>
      <c r="S53" s="193">
        <v>3.6136037211263528</v>
      </c>
      <c r="T53" s="193">
        <v>-8.1525153433528175</v>
      </c>
      <c r="U53" s="193">
        <v>15.78698139645654</v>
      </c>
      <c r="V53" s="193">
        <v>5.5524331357040779</v>
      </c>
      <c r="W53" s="193">
        <v>-8.9654437971717726</v>
      </c>
      <c r="X53" s="193">
        <v>7.7612326498219204</v>
      </c>
      <c r="Y53" s="193">
        <v>6.9473893603265964</v>
      </c>
      <c r="Z53" s="193">
        <v>-1.5520166992641009</v>
      </c>
      <c r="AA53" s="193">
        <v>33.646450775042439</v>
      </c>
      <c r="AB53" s="193">
        <v>3.6226531543509566</v>
      </c>
      <c r="AC53" s="193">
        <v>-2.1315017456264229</v>
      </c>
      <c r="AD53" s="193">
        <v>3.0799435448889483</v>
      </c>
      <c r="AE53" s="193">
        <v>2.3937569186562229</v>
      </c>
      <c r="AF53" s="193">
        <v>6.4476852064835839</v>
      </c>
      <c r="AG53" s="193">
        <v>3.7227942998403734</v>
      </c>
      <c r="AH53" s="193">
        <v>-5.4980708279745159</v>
      </c>
      <c r="AI53" s="193">
        <v>0.27321681569401335</v>
      </c>
      <c r="AJ53" s="193">
        <v>5.7466900982161064</v>
      </c>
    </row>
    <row r="54" spans="1:36" s="259" customFormat="1" ht="12.75" customHeight="1">
      <c r="A54" s="258" t="s">
        <v>563</v>
      </c>
      <c r="B54" s="251"/>
      <c r="C54" s="193">
        <v>9.294171415513361</v>
      </c>
      <c r="D54" s="193">
        <v>10.648332669058064</v>
      </c>
      <c r="E54" s="193">
        <v>10.572033418727116</v>
      </c>
      <c r="F54" s="193">
        <v>8.841501134404453</v>
      </c>
      <c r="G54" s="193">
        <v>16.547748625934403</v>
      </c>
      <c r="H54" s="193">
        <v>6.6973902280550845</v>
      </c>
      <c r="I54" s="193">
        <v>-19.517674230188504</v>
      </c>
      <c r="J54" s="193">
        <v>-51.493087331677337</v>
      </c>
      <c r="K54" s="193">
        <v>2.2627925349576401</v>
      </c>
      <c r="L54" s="193">
        <v>16.375930684588511</v>
      </c>
      <c r="M54" s="193">
        <v>2.9126886956029239</v>
      </c>
      <c r="N54" s="193">
        <v>7.1273448470786178</v>
      </c>
      <c r="O54" s="193">
        <v>18.104517431126681</v>
      </c>
      <c r="P54" s="193">
        <v>19.520952615965271</v>
      </c>
      <c r="Q54" s="193">
        <v>16.96323002426594</v>
      </c>
      <c r="R54" s="193">
        <v>1.6078638125275972</v>
      </c>
      <c r="S54" s="193">
        <v>0.68999876785935044</v>
      </c>
      <c r="T54" s="193">
        <v>7.0580724109494497</v>
      </c>
      <c r="U54" s="193">
        <v>-18.505310791901152</v>
      </c>
      <c r="V54" s="193">
        <v>13.127030353927353</v>
      </c>
      <c r="W54" s="193">
        <v>10.2708750465234</v>
      </c>
      <c r="X54" s="193">
        <v>11.923162511313336</v>
      </c>
      <c r="Y54" s="193">
        <v>-4.3952867905133814</v>
      </c>
      <c r="Z54" s="193">
        <v>-3.0247313619269534</v>
      </c>
      <c r="AA54" s="193">
        <v>-3.4279676558572447</v>
      </c>
      <c r="AB54" s="193">
        <v>1.9794990658269711</v>
      </c>
      <c r="AC54" s="193">
        <v>3.3756467973791899</v>
      </c>
      <c r="AD54" s="193">
        <v>4.3557413525723092</v>
      </c>
      <c r="AE54" s="193">
        <v>2.3461759194858445</v>
      </c>
      <c r="AF54" s="193">
        <v>-8.7501825843044401</v>
      </c>
      <c r="AG54" s="193">
        <v>3.2138293283122437</v>
      </c>
      <c r="AH54" s="193">
        <v>4.5798180716541737</v>
      </c>
      <c r="AI54" s="193">
        <v>1.7323231466347835</v>
      </c>
      <c r="AJ54" s="193">
        <v>-2.3833245725488723</v>
      </c>
    </row>
    <row r="55" spans="1:36" s="259" customFormat="1" ht="12.75" customHeight="1">
      <c r="A55" s="258" t="s">
        <v>564</v>
      </c>
      <c r="B55" s="251"/>
      <c r="C55" s="193">
        <v>23.890319648538096</v>
      </c>
      <c r="D55" s="193">
        <v>6.0161408657373414</v>
      </c>
      <c r="E55" s="193">
        <v>-3.3217993079584716</v>
      </c>
      <c r="F55" s="193">
        <v>29.551419708900028</v>
      </c>
      <c r="G55" s="193">
        <v>50.032231328851651</v>
      </c>
      <c r="H55" s="193">
        <v>-12.945003682789093</v>
      </c>
      <c r="I55" s="193">
        <v>169.90763590213635</v>
      </c>
      <c r="J55" s="193">
        <v>-75.449962122201612</v>
      </c>
      <c r="K55" s="193">
        <v>3.3411364120025553</v>
      </c>
      <c r="L55" s="193">
        <v>-38.231054365733108</v>
      </c>
      <c r="M55" s="193">
        <v>7.6012668778129751</v>
      </c>
      <c r="N55" s="193">
        <v>-2.4632068164213763</v>
      </c>
      <c r="O55" s="193">
        <v>-8.4339263024142355</v>
      </c>
      <c r="P55" s="193">
        <v>-15.854293148308756</v>
      </c>
      <c r="Q55" s="193">
        <v>28.097299525870966</v>
      </c>
      <c r="R55" s="193">
        <v>-20.13196009011908</v>
      </c>
      <c r="S55" s="193">
        <v>-8.6641144469071207</v>
      </c>
      <c r="T55" s="193">
        <v>-20.538274873152446</v>
      </c>
      <c r="U55" s="193">
        <v>-25.40255413659078</v>
      </c>
      <c r="V55" s="193">
        <v>-6.2151097878675188</v>
      </c>
      <c r="W55" s="193">
        <v>-30.277777777777786</v>
      </c>
      <c r="X55" s="193">
        <v>142.88132397204919</v>
      </c>
      <c r="Y55" s="193">
        <v>286.94414460464282</v>
      </c>
      <c r="Z55" s="193">
        <v>29.50755143551504</v>
      </c>
      <c r="AA55" s="193">
        <v>15.552957680617268</v>
      </c>
      <c r="AB55" s="193">
        <v>31.212820201529695</v>
      </c>
      <c r="AC55" s="193">
        <v>22.282876881322466</v>
      </c>
      <c r="AD55" s="193">
        <v>21.434156430499158</v>
      </c>
      <c r="AE55" s="193">
        <v>10.626233253712741</v>
      </c>
      <c r="AF55" s="193">
        <v>-15.758247122660109</v>
      </c>
      <c r="AG55" s="193">
        <v>6.9158420254970281</v>
      </c>
      <c r="AH55" s="193">
        <v>24.27716745533759</v>
      </c>
      <c r="AI55" s="193">
        <v>0.73468976969657263</v>
      </c>
      <c r="AJ55" s="193">
        <v>-25.116976105236859</v>
      </c>
    </row>
    <row r="56" spans="1:36" ht="12.75" customHeight="1">
      <c r="A56" s="217" t="s">
        <v>565</v>
      </c>
      <c r="B56" s="223"/>
      <c r="C56" s="223">
        <v>-1.9837333862327E-2</v>
      </c>
      <c r="D56" s="223">
        <v>-3.9682539682544871E-2</v>
      </c>
      <c r="E56" s="223">
        <v>-2.6498610559745828</v>
      </c>
      <c r="F56" s="223">
        <v>1.0806402283617018</v>
      </c>
      <c r="G56" s="223">
        <v>0.40342914775592931</v>
      </c>
      <c r="H56" s="223">
        <v>0.76343545956805769</v>
      </c>
      <c r="I56" s="223">
        <v>5.8618283321702762</v>
      </c>
      <c r="J56" s="223">
        <v>10.914398719276775</v>
      </c>
      <c r="K56" s="223">
        <v>18.059093224656152</v>
      </c>
      <c r="L56" s="223">
        <v>13.275800071916578</v>
      </c>
      <c r="M56" s="223">
        <v>-29.109262903942607</v>
      </c>
      <c r="N56" s="223">
        <v>-25.138814257567617</v>
      </c>
      <c r="O56" s="223">
        <v>20.983371216652728</v>
      </c>
      <c r="P56" s="223">
        <v>17.146247404331064</v>
      </c>
      <c r="Q56" s="223">
        <v>2.1608846121381049</v>
      </c>
      <c r="R56" s="223">
        <v>54.755019416673548</v>
      </c>
      <c r="S56" s="223">
        <v>19.754404698344914</v>
      </c>
      <c r="T56" s="223">
        <v>11.729826125724458</v>
      </c>
      <c r="U56" s="223">
        <v>11.424125134671414</v>
      </c>
      <c r="V56" s="223">
        <v>38.941412405099555</v>
      </c>
      <c r="W56" s="223">
        <v>12.238469916345096</v>
      </c>
      <c r="X56" s="223">
        <v>16.728169571960422</v>
      </c>
      <c r="Y56" s="223">
        <v>15.348360909398622</v>
      </c>
      <c r="Z56" s="223">
        <v>10.993827130647588</v>
      </c>
      <c r="AA56" s="223">
        <v>2.0559943452472424</v>
      </c>
      <c r="AB56" s="223">
        <v>22.429836184052036</v>
      </c>
      <c r="AC56" s="223">
        <v>5.9892022185874367</v>
      </c>
      <c r="AD56" s="223">
        <v>1.7323602102502775</v>
      </c>
      <c r="AE56" s="223">
        <v>3.0510059765500159</v>
      </c>
      <c r="AF56" s="223">
        <v>6.7835441777069434</v>
      </c>
      <c r="AG56" s="223">
        <v>11.699834162520744</v>
      </c>
      <c r="AH56" s="223">
        <v>14.452342068146379</v>
      </c>
      <c r="AI56" s="223">
        <v>-3.999416261968662</v>
      </c>
      <c r="AJ56" s="223">
        <v>11.389240773583325</v>
      </c>
    </row>
    <row r="57" spans="1:36" s="259" customFormat="1" ht="12.75" customHeight="1">
      <c r="A57" s="258" t="s">
        <v>566</v>
      </c>
      <c r="B57" s="251"/>
      <c r="C57" s="193"/>
      <c r="D57" s="193"/>
      <c r="E57" s="193"/>
      <c r="F57" s="193"/>
      <c r="G57" s="193"/>
      <c r="H57" s="193"/>
      <c r="I57" s="193">
        <v>-16.25</v>
      </c>
      <c r="J57" s="193">
        <v>231.34328358208955</v>
      </c>
      <c r="K57" s="193">
        <v>121.17117117117115</v>
      </c>
      <c r="L57" s="193">
        <v>19.75560081466395</v>
      </c>
      <c r="M57" s="193">
        <v>20.068027210884338</v>
      </c>
      <c r="N57" s="193">
        <v>17.847025495750728</v>
      </c>
      <c r="O57" s="193">
        <v>76.802884615384613</v>
      </c>
      <c r="P57" s="193">
        <v>-44.799456152277358</v>
      </c>
      <c r="Q57" s="193">
        <v>52.955665024630548</v>
      </c>
      <c r="R57" s="193">
        <v>-15.136876006441227</v>
      </c>
      <c r="S57" s="193">
        <v>-11.195445920303598</v>
      </c>
      <c r="T57" s="193">
        <v>332.05128205128204</v>
      </c>
      <c r="U57" s="193">
        <v>1.4342235410484676</v>
      </c>
      <c r="V57" s="193">
        <v>271.33105802047783</v>
      </c>
      <c r="W57" s="193">
        <v>46.5204831932773</v>
      </c>
      <c r="X57" s="193">
        <v>16.696668150288161</v>
      </c>
      <c r="Y57" s="193">
        <v>8.9089514686667428</v>
      </c>
      <c r="Z57" s="193">
        <v>1.1223762169477709</v>
      </c>
      <c r="AA57" s="193">
        <v>-3.5351950632778966</v>
      </c>
      <c r="AB57" s="193">
        <v>80.761863457298801</v>
      </c>
      <c r="AC57" s="193">
        <v>1.2756173148055723</v>
      </c>
      <c r="AD57" s="193">
        <v>3.358142656900867</v>
      </c>
      <c r="AE57" s="193">
        <v>9.5943003399931399</v>
      </c>
      <c r="AF57" s="193">
        <v>-5.1797758683793091</v>
      </c>
      <c r="AG57" s="193">
        <v>6.4920503630180946</v>
      </c>
      <c r="AH57" s="193">
        <v>22.778190103042959</v>
      </c>
      <c r="AI57" s="193">
        <v>-17.416425338094299</v>
      </c>
      <c r="AJ57" s="193">
        <v>-1.6512043578176758</v>
      </c>
    </row>
    <row r="58" spans="1:36" s="259" customFormat="1" ht="12.75" customHeight="1">
      <c r="A58" s="258" t="s">
        <v>567</v>
      </c>
      <c r="B58" s="251"/>
      <c r="C58" s="193">
        <v>-2.0012007204314841E-2</v>
      </c>
      <c r="D58" s="193">
        <v>-4.0032025620490685E-2</v>
      </c>
      <c r="E58" s="193">
        <v>-2.6531838205847151</v>
      </c>
      <c r="F58" s="193">
        <v>1.0901984984058402</v>
      </c>
      <c r="G58" s="193">
        <v>0.39678502390884773</v>
      </c>
      <c r="H58" s="193">
        <v>0.76003242805025195</v>
      </c>
      <c r="I58" s="193">
        <v>6.0343960575279141</v>
      </c>
      <c r="J58" s="193">
        <v>9.5893009579815782</v>
      </c>
      <c r="K58" s="193">
        <v>16.055045871559642</v>
      </c>
      <c r="L58" s="193">
        <v>13.036020583190407</v>
      </c>
      <c r="M58" s="193">
        <v>-30.995579600184726</v>
      </c>
      <c r="N58" s="193">
        <v>-28.033272779424408</v>
      </c>
      <c r="O58" s="193">
        <v>14.813338647535531</v>
      </c>
      <c r="P58" s="193">
        <v>27.516778523489933</v>
      </c>
      <c r="Q58" s="193">
        <v>-1.5607985480943682</v>
      </c>
      <c r="R58" s="193">
        <v>62.555309734513258</v>
      </c>
      <c r="S58" s="193">
        <v>21.515254621753428</v>
      </c>
      <c r="T58" s="193">
        <v>-1.717379130110146</v>
      </c>
      <c r="U58" s="193">
        <v>13.333333333333329</v>
      </c>
      <c r="V58" s="193">
        <v>0.95525389643036362</v>
      </c>
      <c r="W58" s="193">
        <v>-8.0013280212483409</v>
      </c>
      <c r="X58" s="193">
        <v>16.756391018885552</v>
      </c>
      <c r="Y58" s="193">
        <v>21.331318493254983</v>
      </c>
      <c r="Z58" s="193">
        <v>19.269585310267104</v>
      </c>
      <c r="AA58" s="193">
        <v>6.3809905219596885</v>
      </c>
      <c r="AB58" s="193">
        <v>-17.783912661563562</v>
      </c>
      <c r="AC58" s="193">
        <v>12.845324948869006</v>
      </c>
      <c r="AD58" s="193">
        <v>-0.52479238239510551</v>
      </c>
      <c r="AE58" s="193">
        <v>-7.048649824599579</v>
      </c>
      <c r="AF58" s="193">
        <v>25.622421813288085</v>
      </c>
      <c r="AG58" s="193">
        <v>17.380469969025825</v>
      </c>
      <c r="AH58" s="193">
        <v>6.3053053450259853</v>
      </c>
      <c r="AI58" s="193">
        <v>11.026502426278469</v>
      </c>
      <c r="AJ58" s="193">
        <v>22.685247444862824</v>
      </c>
    </row>
    <row r="59" spans="1:36" ht="12.75" customHeight="1">
      <c r="A59" s="217" t="s">
        <v>568</v>
      </c>
      <c r="B59" s="260"/>
      <c r="C59" s="260">
        <v>-26.70986045085111</v>
      </c>
      <c r="D59" s="260">
        <v>-3.9912120102526529</v>
      </c>
      <c r="E59" s="260">
        <v>9.1151792524790238</v>
      </c>
      <c r="F59" s="260">
        <v>21.995306336445793</v>
      </c>
      <c r="G59" s="260">
        <v>-7.4901768172888126</v>
      </c>
      <c r="H59" s="260">
        <v>-9.9548712503318342</v>
      </c>
      <c r="I59" s="260">
        <v>-28.434551886792462</v>
      </c>
      <c r="J59" s="260">
        <v>-55.633367662203916</v>
      </c>
      <c r="K59" s="260">
        <v>-13.370473537604454</v>
      </c>
      <c r="L59" s="260">
        <v>-6.1807788495891458</v>
      </c>
      <c r="M59" s="260">
        <v>6.2261995430312282</v>
      </c>
      <c r="N59" s="260">
        <v>39.200573579494545</v>
      </c>
      <c r="O59" s="260">
        <v>64.177182590780319</v>
      </c>
      <c r="P59" s="260">
        <v>36.36862745098037</v>
      </c>
      <c r="Q59" s="260">
        <v>0.81095071030081556</v>
      </c>
      <c r="R59" s="260">
        <v>-8.8144682793245011</v>
      </c>
      <c r="S59" s="260">
        <v>-3.1596070825251985</v>
      </c>
      <c r="T59" s="260">
        <v>-31.522160485850875</v>
      </c>
      <c r="U59" s="260">
        <v>-15.548636663836206</v>
      </c>
      <c r="V59" s="260">
        <v>15.305552452239965</v>
      </c>
      <c r="W59" s="260">
        <v>5.9587249297548652</v>
      </c>
      <c r="X59" s="260">
        <v>6.8706293706295014</v>
      </c>
      <c r="Y59" s="260">
        <v>21.527400976668474</v>
      </c>
      <c r="Z59" s="260">
        <v>-4.6000347279629921</v>
      </c>
      <c r="AA59" s="260">
        <v>1.5202952029520276</v>
      </c>
      <c r="AB59" s="260">
        <v>5.408548996801386</v>
      </c>
      <c r="AC59" s="260">
        <v>-0.77931034482759287</v>
      </c>
      <c r="AD59" s="260">
        <v>6.4724694104560712</v>
      </c>
      <c r="AE59" s="260">
        <v>-1.9523343127652595</v>
      </c>
      <c r="AF59" s="260">
        <v>-11.940596696856687</v>
      </c>
      <c r="AG59" s="260">
        <v>-10.103607350828099</v>
      </c>
      <c r="AH59" s="260">
        <v>-4.1978632119121784</v>
      </c>
      <c r="AI59" s="260">
        <v>-4.6803652968036573</v>
      </c>
      <c r="AJ59" s="260">
        <v>-3.5191156149239902</v>
      </c>
    </row>
    <row r="60" spans="1:36" ht="12.75" customHeight="1">
      <c r="A60" s="157" t="s">
        <v>234</v>
      </c>
      <c r="B60" s="160"/>
      <c r="C60" s="160">
        <v>10.751116038376011</v>
      </c>
      <c r="D60" s="160">
        <v>7.6702581884662493</v>
      </c>
      <c r="E60" s="160">
        <v>9.6976951230507638</v>
      </c>
      <c r="F60" s="160">
        <v>11.526293615982468</v>
      </c>
      <c r="G60" s="160">
        <v>11.869941015472961</v>
      </c>
      <c r="H60" s="160">
        <v>6.9864098244058397</v>
      </c>
      <c r="I60" s="160">
        <v>-21.789662467949157</v>
      </c>
      <c r="J60" s="160">
        <v>-44.026398999406446</v>
      </c>
      <c r="K60" s="160">
        <v>-4.4895092055026566</v>
      </c>
      <c r="L60" s="160">
        <v>3.0920407486578085</v>
      </c>
      <c r="M60" s="160">
        <v>1.8348404116543549</v>
      </c>
      <c r="N60" s="160">
        <v>6.1921613723436337</v>
      </c>
      <c r="O60" s="160">
        <v>12.638683885379436</v>
      </c>
      <c r="P60" s="160">
        <v>15.864703631007359</v>
      </c>
      <c r="Q60" s="160">
        <v>14.279384882441093</v>
      </c>
      <c r="R60" s="160">
        <v>2.6129533368231392</v>
      </c>
      <c r="S60" s="160">
        <v>1.7548964780091296</v>
      </c>
      <c r="T60" s="160">
        <v>2.33584309733628</v>
      </c>
      <c r="U60" s="160">
        <v>-10.870666904254094</v>
      </c>
      <c r="V60" s="160">
        <v>11.599188276792276</v>
      </c>
      <c r="W60" s="160">
        <v>4.8693783822713925</v>
      </c>
      <c r="X60" s="160">
        <v>10.726590221405829</v>
      </c>
      <c r="Y60" s="160">
        <v>-1.011427907606901</v>
      </c>
      <c r="Z60" s="160">
        <v>-2.2109172285057355</v>
      </c>
      <c r="AA60" s="160">
        <v>4.3662769687557983</v>
      </c>
      <c r="AB60" s="164">
        <v>2.8788552298834702</v>
      </c>
      <c r="AC60" s="164">
        <v>1.8443748984409183</v>
      </c>
      <c r="AD60" s="164">
        <v>3.9352471165974947</v>
      </c>
      <c r="AE60" s="164">
        <v>1.9804459235649006</v>
      </c>
      <c r="AF60" s="164">
        <v>-4.7425655388177006</v>
      </c>
      <c r="AG60" s="164">
        <v>3.1049919118217701</v>
      </c>
      <c r="AH60" s="164">
        <v>2.2560012292414342</v>
      </c>
      <c r="AI60" s="164">
        <v>1.1856076453710784</v>
      </c>
      <c r="AJ60" s="164">
        <v>-0.34559337353256581</v>
      </c>
    </row>
    <row r="61" spans="1:36" ht="12" customHeight="1">
      <c r="C61" s="263"/>
      <c r="D61" s="263"/>
      <c r="E61" s="263"/>
      <c r="F61" s="263"/>
      <c r="G61" s="263"/>
      <c r="H61" s="263"/>
      <c r="I61" s="263"/>
      <c r="J61" s="263"/>
      <c r="K61" s="263"/>
      <c r="L61" s="263"/>
      <c r="M61" s="263"/>
      <c r="N61" s="263"/>
      <c r="O61" s="263"/>
      <c r="P61" s="263"/>
      <c r="Q61" s="263"/>
      <c r="R61" s="263"/>
      <c r="S61" s="264"/>
      <c r="T61" s="264"/>
      <c r="U61" s="264"/>
      <c r="V61" s="264"/>
      <c r="W61" s="264"/>
      <c r="X61" s="264"/>
      <c r="Y61" s="264"/>
      <c r="Z61" s="264"/>
      <c r="AA61" s="264"/>
      <c r="AB61" s="264"/>
      <c r="AC61" s="264"/>
      <c r="AD61" s="264"/>
      <c r="AE61" s="264"/>
      <c r="AF61" s="264"/>
      <c r="AG61" s="264"/>
      <c r="AH61" s="264"/>
      <c r="AI61" s="264"/>
      <c r="AJ61" s="264"/>
    </row>
    <row r="65" spans="2:36" ht="12" customHeight="1">
      <c r="B65" s="257"/>
      <c r="C65" s="257"/>
      <c r="D65" s="257"/>
      <c r="E65" s="257"/>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row>
    <row r="66" spans="2:36" ht="12" customHeight="1">
      <c r="B66" s="257"/>
      <c r="C66" s="257"/>
      <c r="D66" s="257"/>
      <c r="E66" s="257"/>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row>
    <row r="67" spans="2:36" ht="12" customHeight="1">
      <c r="B67" s="274"/>
      <c r="C67" s="274"/>
      <c r="D67" s="274"/>
      <c r="E67" s="274"/>
      <c r="F67" s="274"/>
      <c r="G67" s="274"/>
      <c r="H67" s="274"/>
      <c r="I67" s="274"/>
      <c r="J67" s="274"/>
      <c r="K67" s="274"/>
      <c r="L67" s="274"/>
      <c r="M67" s="274"/>
      <c r="N67" s="274"/>
      <c r="O67" s="274"/>
      <c r="P67" s="274"/>
      <c r="Q67" s="274"/>
      <c r="R67" s="274"/>
      <c r="S67" s="274"/>
      <c r="T67" s="274"/>
      <c r="U67" s="274"/>
      <c r="V67" s="274"/>
      <c r="W67" s="274"/>
      <c r="X67" s="274"/>
      <c r="Y67" s="274"/>
      <c r="Z67" s="274"/>
      <c r="AA67" s="274"/>
      <c r="AB67" s="274"/>
      <c r="AC67" s="274"/>
      <c r="AD67" s="274"/>
      <c r="AE67" s="274"/>
      <c r="AF67" s="274"/>
      <c r="AG67" s="274"/>
      <c r="AH67" s="274"/>
      <c r="AI67" s="274"/>
      <c r="AJ67" s="274"/>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009CB-02ED-4BFA-AFDE-0B5773C3DAFD}">
  <dimension ref="A4:AP499"/>
  <sheetViews>
    <sheetView topLeftCell="A2" zoomScaleNormal="100" workbookViewId="0">
      <selection activeCell="T16" sqref="T16"/>
    </sheetView>
  </sheetViews>
  <sheetFormatPr defaultColWidth="9.125" defaultRowHeight="26.25" customHeight="1"/>
  <cols>
    <col min="1" max="30" width="9.125" style="61"/>
    <col min="31" max="36" width="0" style="61" hidden="1" customWidth="1"/>
    <col min="37" max="16384" width="9.125" style="61"/>
  </cols>
  <sheetData>
    <row r="4" spans="1:42" ht="26.25" customHeight="1">
      <c r="AK4" s="62">
        <f>+U4-AE4</f>
        <v>0</v>
      </c>
      <c r="AL4" s="62">
        <f t="shared" ref="AL4:AP19" si="0">+V4-AF4</f>
        <v>0</v>
      </c>
      <c r="AM4" s="62">
        <f t="shared" si="0"/>
        <v>0</v>
      </c>
      <c r="AN4" s="62">
        <f t="shared" si="0"/>
        <v>0</v>
      </c>
      <c r="AO4" s="62">
        <f t="shared" si="0"/>
        <v>0</v>
      </c>
      <c r="AP4" s="62">
        <f t="shared" si="0"/>
        <v>0</v>
      </c>
    </row>
    <row r="5" spans="1:42" ht="26.25" customHeight="1">
      <c r="AK5" s="62">
        <f>+U5-AE5</f>
        <v>0</v>
      </c>
      <c r="AL5" s="62">
        <f t="shared" si="0"/>
        <v>0</v>
      </c>
      <c r="AM5" s="62">
        <f t="shared" si="0"/>
        <v>0</v>
      </c>
      <c r="AN5" s="62">
        <f t="shared" si="0"/>
        <v>0</v>
      </c>
      <c r="AO5" s="62">
        <f t="shared" si="0"/>
        <v>0</v>
      </c>
      <c r="AP5" s="62">
        <f t="shared" si="0"/>
        <v>0</v>
      </c>
    </row>
    <row r="6" spans="1:42" ht="26.25" customHeight="1">
      <c r="AK6" s="62">
        <f t="shared" ref="AK6:AP60" si="1">+U6-AE6</f>
        <v>0</v>
      </c>
      <c r="AL6" s="62">
        <f t="shared" si="0"/>
        <v>0</v>
      </c>
      <c r="AM6" s="62">
        <f t="shared" si="0"/>
        <v>0</v>
      </c>
      <c r="AN6" s="62">
        <f t="shared" si="0"/>
        <v>0</v>
      </c>
      <c r="AO6" s="62">
        <f t="shared" si="0"/>
        <v>0</v>
      </c>
      <c r="AP6" s="62">
        <f t="shared" si="0"/>
        <v>0</v>
      </c>
    </row>
    <row r="7" spans="1:42" ht="26.25" customHeight="1">
      <c r="AK7" s="62">
        <f t="shared" si="1"/>
        <v>0</v>
      </c>
      <c r="AL7" s="62">
        <f t="shared" si="0"/>
        <v>0</v>
      </c>
      <c r="AM7" s="62">
        <f t="shared" si="0"/>
        <v>0</v>
      </c>
      <c r="AN7" s="62">
        <f t="shared" si="0"/>
        <v>0</v>
      </c>
      <c r="AO7" s="62">
        <f t="shared" si="0"/>
        <v>0</v>
      </c>
      <c r="AP7" s="62">
        <f t="shared" si="0"/>
        <v>0</v>
      </c>
    </row>
    <row r="8" spans="1:42" ht="26.25" customHeight="1">
      <c r="AK8" s="62">
        <f t="shared" si="1"/>
        <v>0</v>
      </c>
      <c r="AL8" s="62">
        <f t="shared" si="0"/>
        <v>0</v>
      </c>
      <c r="AM8" s="62">
        <f t="shared" si="0"/>
        <v>0</v>
      </c>
      <c r="AN8" s="62">
        <f t="shared" si="0"/>
        <v>0</v>
      </c>
      <c r="AO8" s="62">
        <f t="shared" si="0"/>
        <v>0</v>
      </c>
      <c r="AP8" s="62">
        <f t="shared" si="0"/>
        <v>0</v>
      </c>
    </row>
    <row r="9" spans="1:42" ht="26.25" customHeight="1">
      <c r="AK9" s="62">
        <f t="shared" si="1"/>
        <v>0</v>
      </c>
      <c r="AL9" s="62">
        <f t="shared" si="0"/>
        <v>0</v>
      </c>
      <c r="AM9" s="62">
        <f t="shared" si="0"/>
        <v>0</v>
      </c>
      <c r="AN9" s="62">
        <f t="shared" si="0"/>
        <v>0</v>
      </c>
      <c r="AO9" s="62">
        <f t="shared" si="0"/>
        <v>0</v>
      </c>
      <c r="AP9" s="62">
        <f t="shared" si="0"/>
        <v>0</v>
      </c>
    </row>
    <row r="10" spans="1:42" ht="26.25" customHeight="1">
      <c r="AK10" s="62">
        <f t="shared" si="1"/>
        <v>0</v>
      </c>
      <c r="AL10" s="62">
        <f t="shared" si="0"/>
        <v>0</v>
      </c>
      <c r="AM10" s="62">
        <f t="shared" si="0"/>
        <v>0</v>
      </c>
      <c r="AN10" s="62">
        <f t="shared" si="0"/>
        <v>0</v>
      </c>
      <c r="AO10" s="62">
        <f t="shared" si="0"/>
        <v>0</v>
      </c>
      <c r="AP10" s="62">
        <f t="shared" si="0"/>
        <v>0</v>
      </c>
    </row>
    <row r="11" spans="1:42" ht="26.25" customHeight="1">
      <c r="AK11" s="62">
        <f t="shared" si="1"/>
        <v>0</v>
      </c>
      <c r="AL11" s="62">
        <f t="shared" si="0"/>
        <v>0</v>
      </c>
      <c r="AM11" s="62">
        <f t="shared" si="0"/>
        <v>0</v>
      </c>
      <c r="AN11" s="62">
        <f t="shared" si="0"/>
        <v>0</v>
      </c>
      <c r="AO11" s="62">
        <f t="shared" si="0"/>
        <v>0</v>
      </c>
      <c r="AP11" s="62">
        <f t="shared" si="0"/>
        <v>0</v>
      </c>
    </row>
    <row r="12" spans="1:42" ht="26.25" customHeight="1">
      <c r="E12" s="465"/>
      <c r="F12" s="465"/>
      <c r="G12" s="465"/>
      <c r="H12" s="465"/>
      <c r="I12" s="465"/>
      <c r="J12" s="465"/>
      <c r="K12" s="465"/>
      <c r="L12" s="465"/>
      <c r="M12" s="465"/>
      <c r="AK12" s="62">
        <f t="shared" si="1"/>
        <v>0</v>
      </c>
      <c r="AL12" s="62">
        <f t="shared" si="0"/>
        <v>0</v>
      </c>
      <c r="AM12" s="62">
        <f t="shared" si="0"/>
        <v>0</v>
      </c>
      <c r="AN12" s="62">
        <f t="shared" si="0"/>
        <v>0</v>
      </c>
      <c r="AO12" s="62">
        <f t="shared" si="0"/>
        <v>0</v>
      </c>
      <c r="AP12" s="62">
        <f t="shared" si="0"/>
        <v>0</v>
      </c>
    </row>
    <row r="13" spans="1:42" ht="26.25" customHeight="1">
      <c r="A13" s="467" t="s">
        <v>577</v>
      </c>
      <c r="B13" s="467"/>
      <c r="C13" s="467"/>
      <c r="D13" s="467"/>
      <c r="E13" s="467"/>
      <c r="F13" s="467"/>
      <c r="G13" s="467"/>
      <c r="H13" s="467"/>
      <c r="I13" s="467"/>
      <c r="AK13" s="62">
        <f t="shared" si="1"/>
        <v>0</v>
      </c>
      <c r="AL13" s="62">
        <f t="shared" si="0"/>
        <v>0</v>
      </c>
      <c r="AM13" s="62">
        <f t="shared" si="0"/>
        <v>0</v>
      </c>
      <c r="AN13" s="62">
        <f t="shared" si="0"/>
        <v>0</v>
      </c>
      <c r="AO13" s="62">
        <f t="shared" si="0"/>
        <v>0</v>
      </c>
      <c r="AP13" s="62">
        <f t="shared" si="0"/>
        <v>0</v>
      </c>
    </row>
    <row r="14" spans="1:42" ht="26.25" customHeight="1">
      <c r="AK14" s="62">
        <f t="shared" si="1"/>
        <v>0</v>
      </c>
      <c r="AL14" s="62">
        <f t="shared" si="0"/>
        <v>0</v>
      </c>
      <c r="AM14" s="62">
        <f t="shared" si="0"/>
        <v>0</v>
      </c>
      <c r="AN14" s="62">
        <f t="shared" si="0"/>
        <v>0</v>
      </c>
      <c r="AO14" s="62">
        <f t="shared" si="0"/>
        <v>0</v>
      </c>
      <c r="AP14" s="62">
        <f t="shared" si="0"/>
        <v>0</v>
      </c>
    </row>
    <row r="15" spans="1:42" ht="26.25" customHeight="1">
      <c r="E15" s="467"/>
      <c r="F15" s="467"/>
      <c r="G15" s="467"/>
      <c r="H15" s="467"/>
      <c r="I15" s="467"/>
      <c r="J15" s="467"/>
      <c r="K15" s="467"/>
      <c r="L15" s="467"/>
      <c r="M15" s="467"/>
      <c r="AK15" s="62">
        <f t="shared" si="1"/>
        <v>0</v>
      </c>
      <c r="AL15" s="62">
        <f t="shared" si="0"/>
        <v>0</v>
      </c>
      <c r="AM15" s="62">
        <f t="shared" si="0"/>
        <v>0</v>
      </c>
      <c r="AN15" s="62">
        <f t="shared" si="0"/>
        <v>0</v>
      </c>
      <c r="AO15" s="62">
        <f t="shared" si="0"/>
        <v>0</v>
      </c>
      <c r="AP15" s="62">
        <f t="shared" si="0"/>
        <v>0</v>
      </c>
    </row>
    <row r="16" spans="1:42" ht="26.25" customHeight="1">
      <c r="AK16" s="62">
        <f t="shared" si="1"/>
        <v>0</v>
      </c>
      <c r="AL16" s="62">
        <f t="shared" si="0"/>
        <v>0</v>
      </c>
      <c r="AM16" s="62">
        <f t="shared" si="0"/>
        <v>0</v>
      </c>
      <c r="AN16" s="62">
        <f t="shared" si="0"/>
        <v>0</v>
      </c>
      <c r="AO16" s="62">
        <f t="shared" si="0"/>
        <v>0</v>
      </c>
      <c r="AP16" s="62">
        <f t="shared" si="0"/>
        <v>0</v>
      </c>
    </row>
    <row r="17" spans="37:42" ht="26.25" customHeight="1">
      <c r="AK17" s="62">
        <f t="shared" si="1"/>
        <v>0</v>
      </c>
      <c r="AL17" s="62">
        <f t="shared" si="0"/>
        <v>0</v>
      </c>
      <c r="AM17" s="62">
        <f t="shared" si="0"/>
        <v>0</v>
      </c>
      <c r="AN17" s="62">
        <f t="shared" si="0"/>
        <v>0</v>
      </c>
      <c r="AO17" s="62">
        <f t="shared" si="0"/>
        <v>0</v>
      </c>
      <c r="AP17" s="62">
        <f t="shared" si="0"/>
        <v>0</v>
      </c>
    </row>
    <row r="18" spans="37:42" ht="26.25" customHeight="1">
      <c r="AK18" s="62">
        <f t="shared" si="1"/>
        <v>0</v>
      </c>
      <c r="AL18" s="62">
        <f t="shared" si="0"/>
        <v>0</v>
      </c>
      <c r="AM18" s="62">
        <f t="shared" si="0"/>
        <v>0</v>
      </c>
      <c r="AN18" s="62">
        <f t="shared" si="0"/>
        <v>0</v>
      </c>
      <c r="AO18" s="62">
        <f t="shared" si="0"/>
        <v>0</v>
      </c>
      <c r="AP18" s="62">
        <f t="shared" si="0"/>
        <v>0</v>
      </c>
    </row>
    <row r="19" spans="37:42" ht="26.25" customHeight="1">
      <c r="AK19" s="62">
        <f t="shared" si="1"/>
        <v>0</v>
      </c>
      <c r="AL19" s="62">
        <f t="shared" si="0"/>
        <v>0</v>
      </c>
      <c r="AM19" s="62">
        <f t="shared" si="0"/>
        <v>0</v>
      </c>
      <c r="AN19" s="62">
        <f t="shared" si="0"/>
        <v>0</v>
      </c>
      <c r="AO19" s="62">
        <f t="shared" si="0"/>
        <v>0</v>
      </c>
      <c r="AP19" s="62">
        <f t="shared" si="0"/>
        <v>0</v>
      </c>
    </row>
    <row r="20" spans="37:42" ht="26.25" customHeight="1">
      <c r="AK20" s="62">
        <f t="shared" si="1"/>
        <v>0</v>
      </c>
      <c r="AL20" s="62">
        <f t="shared" si="1"/>
        <v>0</v>
      </c>
      <c r="AM20" s="62">
        <f t="shared" si="1"/>
        <v>0</v>
      </c>
      <c r="AN20" s="62">
        <f t="shared" si="1"/>
        <v>0</v>
      </c>
      <c r="AO20" s="62">
        <f t="shared" si="1"/>
        <v>0</v>
      </c>
      <c r="AP20" s="62">
        <f t="shared" si="1"/>
        <v>0</v>
      </c>
    </row>
    <row r="21" spans="37:42" ht="26.25" customHeight="1">
      <c r="AK21" s="62">
        <f t="shared" si="1"/>
        <v>0</v>
      </c>
      <c r="AL21" s="62">
        <f t="shared" si="1"/>
        <v>0</v>
      </c>
      <c r="AM21" s="62">
        <f t="shared" si="1"/>
        <v>0</v>
      </c>
      <c r="AN21" s="62">
        <f t="shared" si="1"/>
        <v>0</v>
      </c>
      <c r="AO21" s="62">
        <f t="shared" si="1"/>
        <v>0</v>
      </c>
      <c r="AP21" s="62">
        <f t="shared" si="1"/>
        <v>0</v>
      </c>
    </row>
    <row r="22" spans="37:42" ht="26.25" customHeight="1">
      <c r="AK22" s="62">
        <f t="shared" si="1"/>
        <v>0</v>
      </c>
      <c r="AL22" s="62">
        <f t="shared" si="1"/>
        <v>0</v>
      </c>
      <c r="AM22" s="62">
        <f t="shared" si="1"/>
        <v>0</v>
      </c>
      <c r="AN22" s="62">
        <f t="shared" si="1"/>
        <v>0</v>
      </c>
      <c r="AO22" s="62">
        <f t="shared" si="1"/>
        <v>0</v>
      </c>
      <c r="AP22" s="62">
        <f t="shared" si="1"/>
        <v>0</v>
      </c>
    </row>
    <row r="23" spans="37:42" ht="26.25" customHeight="1">
      <c r="AK23" s="62">
        <f t="shared" si="1"/>
        <v>0</v>
      </c>
      <c r="AL23" s="62">
        <f t="shared" si="1"/>
        <v>0</v>
      </c>
      <c r="AM23" s="62">
        <f t="shared" si="1"/>
        <v>0</v>
      </c>
      <c r="AN23" s="62">
        <f t="shared" si="1"/>
        <v>0</v>
      </c>
      <c r="AO23" s="62">
        <f t="shared" si="1"/>
        <v>0</v>
      </c>
      <c r="AP23" s="62">
        <f t="shared" si="1"/>
        <v>0</v>
      </c>
    </row>
    <row r="24" spans="37:42" ht="26.25" customHeight="1">
      <c r="AK24" s="62">
        <f t="shared" si="1"/>
        <v>0</v>
      </c>
      <c r="AL24" s="62">
        <f t="shared" si="1"/>
        <v>0</v>
      </c>
      <c r="AM24" s="62">
        <f t="shared" si="1"/>
        <v>0</v>
      </c>
      <c r="AN24" s="62">
        <f t="shared" si="1"/>
        <v>0</v>
      </c>
      <c r="AO24" s="62">
        <f t="shared" si="1"/>
        <v>0</v>
      </c>
      <c r="AP24" s="62">
        <f t="shared" si="1"/>
        <v>0</v>
      </c>
    </row>
    <row r="25" spans="37:42" ht="26.25" customHeight="1">
      <c r="AK25" s="62">
        <f t="shared" si="1"/>
        <v>0</v>
      </c>
      <c r="AL25" s="62">
        <f t="shared" si="1"/>
        <v>0</v>
      </c>
      <c r="AM25" s="62">
        <f t="shared" si="1"/>
        <v>0</v>
      </c>
      <c r="AN25" s="62">
        <f t="shared" si="1"/>
        <v>0</v>
      </c>
      <c r="AO25" s="62">
        <f t="shared" si="1"/>
        <v>0</v>
      </c>
      <c r="AP25" s="62">
        <f t="shared" si="1"/>
        <v>0</v>
      </c>
    </row>
    <row r="26" spans="37:42" ht="26.25" customHeight="1">
      <c r="AK26" s="62">
        <f t="shared" si="1"/>
        <v>0</v>
      </c>
      <c r="AL26" s="62">
        <f t="shared" si="1"/>
        <v>0</v>
      </c>
      <c r="AM26" s="62">
        <f t="shared" si="1"/>
        <v>0</v>
      </c>
      <c r="AN26" s="62">
        <f t="shared" si="1"/>
        <v>0</v>
      </c>
      <c r="AO26" s="62">
        <f t="shared" si="1"/>
        <v>0</v>
      </c>
      <c r="AP26" s="62">
        <f t="shared" si="1"/>
        <v>0</v>
      </c>
    </row>
    <row r="27" spans="37:42" ht="26.25" customHeight="1">
      <c r="AK27" s="62">
        <f t="shared" si="1"/>
        <v>0</v>
      </c>
      <c r="AL27" s="62">
        <f t="shared" si="1"/>
        <v>0</v>
      </c>
      <c r="AM27" s="62">
        <f t="shared" si="1"/>
        <v>0</v>
      </c>
      <c r="AN27" s="62">
        <f t="shared" si="1"/>
        <v>0</v>
      </c>
      <c r="AO27" s="62">
        <f t="shared" si="1"/>
        <v>0</v>
      </c>
      <c r="AP27" s="62">
        <f t="shared" si="1"/>
        <v>0</v>
      </c>
    </row>
    <row r="28" spans="37:42" ht="26.25" customHeight="1">
      <c r="AK28" s="62">
        <f t="shared" si="1"/>
        <v>0</v>
      </c>
      <c r="AL28" s="62">
        <f t="shared" si="1"/>
        <v>0</v>
      </c>
      <c r="AM28" s="62">
        <f t="shared" si="1"/>
        <v>0</v>
      </c>
      <c r="AN28" s="62">
        <f t="shared" si="1"/>
        <v>0</v>
      </c>
      <c r="AO28" s="62">
        <f t="shared" si="1"/>
        <v>0</v>
      </c>
      <c r="AP28" s="62">
        <f t="shared" si="1"/>
        <v>0</v>
      </c>
    </row>
    <row r="29" spans="37:42" ht="26.25" customHeight="1">
      <c r="AK29" s="62">
        <f t="shared" si="1"/>
        <v>0</v>
      </c>
      <c r="AL29" s="62">
        <f t="shared" si="1"/>
        <v>0</v>
      </c>
      <c r="AM29" s="62">
        <f t="shared" si="1"/>
        <v>0</v>
      </c>
      <c r="AN29" s="62">
        <f t="shared" si="1"/>
        <v>0</v>
      </c>
      <c r="AO29" s="62">
        <f t="shared" si="1"/>
        <v>0</v>
      </c>
      <c r="AP29" s="62">
        <f t="shared" si="1"/>
        <v>0</v>
      </c>
    </row>
    <row r="30" spans="37:42" ht="26.25" customHeight="1">
      <c r="AK30" s="62">
        <f t="shared" si="1"/>
        <v>0</v>
      </c>
      <c r="AL30" s="62">
        <f t="shared" si="1"/>
        <v>0</v>
      </c>
      <c r="AM30" s="62">
        <f t="shared" si="1"/>
        <v>0</v>
      </c>
      <c r="AN30" s="62">
        <f t="shared" si="1"/>
        <v>0</v>
      </c>
      <c r="AO30" s="62">
        <f t="shared" si="1"/>
        <v>0</v>
      </c>
      <c r="AP30" s="62">
        <f t="shared" si="1"/>
        <v>0</v>
      </c>
    </row>
    <row r="31" spans="37:42" ht="26.25" customHeight="1">
      <c r="AK31" s="62">
        <f t="shared" si="1"/>
        <v>0</v>
      </c>
      <c r="AL31" s="62">
        <f t="shared" si="1"/>
        <v>0</v>
      </c>
      <c r="AM31" s="62">
        <f t="shared" si="1"/>
        <v>0</v>
      </c>
      <c r="AN31" s="62">
        <f t="shared" si="1"/>
        <v>0</v>
      </c>
      <c r="AO31" s="62">
        <f t="shared" si="1"/>
        <v>0</v>
      </c>
      <c r="AP31" s="62">
        <f t="shared" si="1"/>
        <v>0</v>
      </c>
    </row>
    <row r="32" spans="37:42" ht="26.25" customHeight="1">
      <c r="AK32" s="62">
        <f t="shared" si="1"/>
        <v>0</v>
      </c>
      <c r="AL32" s="62">
        <f t="shared" si="1"/>
        <v>0</v>
      </c>
      <c r="AM32" s="62">
        <f t="shared" si="1"/>
        <v>0</v>
      </c>
      <c r="AN32" s="62">
        <f t="shared" si="1"/>
        <v>0</v>
      </c>
      <c r="AO32" s="62">
        <f t="shared" si="1"/>
        <v>0</v>
      </c>
      <c r="AP32" s="62">
        <f t="shared" si="1"/>
        <v>0</v>
      </c>
    </row>
    <row r="33" spans="37:42" ht="26.25" customHeight="1">
      <c r="AK33" s="62">
        <f t="shared" si="1"/>
        <v>0</v>
      </c>
      <c r="AL33" s="62">
        <f t="shared" si="1"/>
        <v>0</v>
      </c>
      <c r="AM33" s="62">
        <f t="shared" si="1"/>
        <v>0</v>
      </c>
      <c r="AN33" s="62">
        <f t="shared" si="1"/>
        <v>0</v>
      </c>
      <c r="AO33" s="62">
        <f t="shared" si="1"/>
        <v>0</v>
      </c>
      <c r="AP33" s="62">
        <f t="shared" si="1"/>
        <v>0</v>
      </c>
    </row>
    <row r="34" spans="37:42" ht="26.25" customHeight="1">
      <c r="AK34" s="62">
        <f t="shared" si="1"/>
        <v>0</v>
      </c>
      <c r="AL34" s="62">
        <f t="shared" si="1"/>
        <v>0</v>
      </c>
      <c r="AM34" s="62">
        <f t="shared" si="1"/>
        <v>0</v>
      </c>
      <c r="AN34" s="62">
        <f t="shared" si="1"/>
        <v>0</v>
      </c>
      <c r="AO34" s="62">
        <f t="shared" si="1"/>
        <v>0</v>
      </c>
      <c r="AP34" s="62">
        <f t="shared" si="1"/>
        <v>0</v>
      </c>
    </row>
    <row r="35" spans="37:42" ht="26.25" customHeight="1">
      <c r="AK35" s="62">
        <f t="shared" si="1"/>
        <v>0</v>
      </c>
      <c r="AL35" s="62">
        <f t="shared" si="1"/>
        <v>0</v>
      </c>
      <c r="AM35" s="62">
        <f t="shared" si="1"/>
        <v>0</v>
      </c>
      <c r="AN35" s="62">
        <f t="shared" si="1"/>
        <v>0</v>
      </c>
      <c r="AO35" s="62">
        <f t="shared" si="1"/>
        <v>0</v>
      </c>
      <c r="AP35" s="62">
        <f t="shared" si="1"/>
        <v>0</v>
      </c>
    </row>
    <row r="36" spans="37:42" ht="26.25" customHeight="1">
      <c r="AK36" s="62">
        <f t="shared" si="1"/>
        <v>0</v>
      </c>
      <c r="AL36" s="62">
        <f t="shared" si="1"/>
        <v>0</v>
      </c>
      <c r="AM36" s="62">
        <f t="shared" si="1"/>
        <v>0</v>
      </c>
      <c r="AN36" s="62">
        <f t="shared" si="1"/>
        <v>0</v>
      </c>
      <c r="AO36" s="62">
        <f t="shared" si="1"/>
        <v>0</v>
      </c>
      <c r="AP36" s="62">
        <f t="shared" si="1"/>
        <v>0</v>
      </c>
    </row>
    <row r="37" spans="37:42" ht="26.25" customHeight="1">
      <c r="AK37" s="62">
        <f t="shared" si="1"/>
        <v>0</v>
      </c>
      <c r="AL37" s="62">
        <f t="shared" si="1"/>
        <v>0</v>
      </c>
      <c r="AM37" s="62">
        <f t="shared" si="1"/>
        <v>0</v>
      </c>
      <c r="AN37" s="62">
        <f t="shared" si="1"/>
        <v>0</v>
      </c>
      <c r="AO37" s="62">
        <f t="shared" si="1"/>
        <v>0</v>
      </c>
      <c r="AP37" s="62">
        <f t="shared" si="1"/>
        <v>0</v>
      </c>
    </row>
    <row r="38" spans="37:42" ht="26.25" customHeight="1">
      <c r="AK38" s="62">
        <f t="shared" si="1"/>
        <v>0</v>
      </c>
      <c r="AL38" s="62">
        <f t="shared" si="1"/>
        <v>0</v>
      </c>
      <c r="AM38" s="62">
        <f t="shared" si="1"/>
        <v>0</v>
      </c>
      <c r="AN38" s="62">
        <f t="shared" si="1"/>
        <v>0</v>
      </c>
      <c r="AO38" s="62">
        <f t="shared" si="1"/>
        <v>0</v>
      </c>
      <c r="AP38" s="62">
        <f t="shared" si="1"/>
        <v>0</v>
      </c>
    </row>
    <row r="39" spans="37:42" ht="26.25" customHeight="1">
      <c r="AK39" s="62">
        <f t="shared" si="1"/>
        <v>0</v>
      </c>
      <c r="AL39" s="62">
        <f t="shared" si="1"/>
        <v>0</v>
      </c>
      <c r="AM39" s="62">
        <f t="shared" si="1"/>
        <v>0</v>
      </c>
      <c r="AN39" s="62">
        <f t="shared" si="1"/>
        <v>0</v>
      </c>
      <c r="AO39" s="62">
        <f t="shared" si="1"/>
        <v>0</v>
      </c>
      <c r="AP39" s="62">
        <f t="shared" si="1"/>
        <v>0</v>
      </c>
    </row>
    <row r="40" spans="37:42" ht="26.25" customHeight="1">
      <c r="AK40" s="62">
        <f t="shared" si="1"/>
        <v>0</v>
      </c>
      <c r="AL40" s="62">
        <f t="shared" si="1"/>
        <v>0</v>
      </c>
      <c r="AM40" s="62">
        <f t="shared" si="1"/>
        <v>0</v>
      </c>
      <c r="AN40" s="62">
        <f t="shared" si="1"/>
        <v>0</v>
      </c>
      <c r="AO40" s="62">
        <f t="shared" si="1"/>
        <v>0</v>
      </c>
      <c r="AP40" s="62">
        <f t="shared" si="1"/>
        <v>0</v>
      </c>
    </row>
    <row r="41" spans="37:42" ht="26.25" customHeight="1">
      <c r="AK41" s="62">
        <f t="shared" si="1"/>
        <v>0</v>
      </c>
      <c r="AL41" s="62">
        <f t="shared" si="1"/>
        <v>0</v>
      </c>
      <c r="AM41" s="62">
        <f t="shared" si="1"/>
        <v>0</v>
      </c>
      <c r="AN41" s="62">
        <f t="shared" si="1"/>
        <v>0</v>
      </c>
      <c r="AO41" s="62">
        <f t="shared" si="1"/>
        <v>0</v>
      </c>
      <c r="AP41" s="62">
        <f t="shared" si="1"/>
        <v>0</v>
      </c>
    </row>
    <row r="42" spans="37:42" ht="26.25" customHeight="1">
      <c r="AK42" s="62">
        <f t="shared" si="1"/>
        <v>0</v>
      </c>
      <c r="AL42" s="62">
        <f t="shared" si="1"/>
        <v>0</v>
      </c>
      <c r="AM42" s="62">
        <f t="shared" si="1"/>
        <v>0</v>
      </c>
      <c r="AN42" s="62">
        <f t="shared" si="1"/>
        <v>0</v>
      </c>
      <c r="AO42" s="62">
        <f t="shared" si="1"/>
        <v>0</v>
      </c>
      <c r="AP42" s="62">
        <f t="shared" si="1"/>
        <v>0</v>
      </c>
    </row>
    <row r="43" spans="37:42" ht="26.25" customHeight="1">
      <c r="AK43" s="62">
        <f t="shared" si="1"/>
        <v>0</v>
      </c>
      <c r="AL43" s="62">
        <f t="shared" si="1"/>
        <v>0</v>
      </c>
      <c r="AM43" s="62">
        <f t="shared" si="1"/>
        <v>0</v>
      </c>
      <c r="AN43" s="62">
        <f t="shared" si="1"/>
        <v>0</v>
      </c>
      <c r="AO43" s="62">
        <f t="shared" si="1"/>
        <v>0</v>
      </c>
      <c r="AP43" s="62">
        <f t="shared" si="1"/>
        <v>0</v>
      </c>
    </row>
    <row r="44" spans="37:42" ht="26.25" customHeight="1">
      <c r="AK44" s="62">
        <f t="shared" si="1"/>
        <v>0</v>
      </c>
      <c r="AL44" s="62">
        <f t="shared" si="1"/>
        <v>0</v>
      </c>
      <c r="AM44" s="62">
        <f t="shared" si="1"/>
        <v>0</v>
      </c>
      <c r="AN44" s="62">
        <f t="shared" si="1"/>
        <v>0</v>
      </c>
      <c r="AO44" s="62">
        <f t="shared" si="1"/>
        <v>0</v>
      </c>
      <c r="AP44" s="62">
        <f t="shared" si="1"/>
        <v>0</v>
      </c>
    </row>
    <row r="45" spans="37:42" ht="26.25" customHeight="1">
      <c r="AK45" s="62">
        <f t="shared" si="1"/>
        <v>0</v>
      </c>
      <c r="AL45" s="62">
        <f t="shared" si="1"/>
        <v>0</v>
      </c>
      <c r="AM45" s="62">
        <f t="shared" si="1"/>
        <v>0</v>
      </c>
      <c r="AN45" s="62">
        <f t="shared" si="1"/>
        <v>0</v>
      </c>
      <c r="AO45" s="62">
        <f t="shared" si="1"/>
        <v>0</v>
      </c>
      <c r="AP45" s="62">
        <f t="shared" si="1"/>
        <v>0</v>
      </c>
    </row>
    <row r="46" spans="37:42" ht="26.25" customHeight="1">
      <c r="AK46" s="62">
        <f t="shared" si="1"/>
        <v>0</v>
      </c>
      <c r="AL46" s="62">
        <f t="shared" si="1"/>
        <v>0</v>
      </c>
      <c r="AM46" s="62">
        <f t="shared" si="1"/>
        <v>0</v>
      </c>
      <c r="AN46" s="62">
        <f t="shared" si="1"/>
        <v>0</v>
      </c>
      <c r="AO46" s="62">
        <f t="shared" si="1"/>
        <v>0</v>
      </c>
      <c r="AP46" s="62">
        <f t="shared" si="1"/>
        <v>0</v>
      </c>
    </row>
    <row r="47" spans="37:42" ht="26.25" customHeight="1">
      <c r="AK47" s="62">
        <f t="shared" si="1"/>
        <v>0</v>
      </c>
      <c r="AL47" s="62">
        <f t="shared" si="1"/>
        <v>0</v>
      </c>
      <c r="AM47" s="62">
        <f t="shared" si="1"/>
        <v>0</v>
      </c>
      <c r="AN47" s="62">
        <f t="shared" si="1"/>
        <v>0</v>
      </c>
      <c r="AO47" s="62">
        <f t="shared" si="1"/>
        <v>0</v>
      </c>
      <c r="AP47" s="62">
        <f t="shared" si="1"/>
        <v>0</v>
      </c>
    </row>
    <row r="48" spans="37:42" ht="26.25" customHeight="1">
      <c r="AK48" s="62">
        <f t="shared" si="1"/>
        <v>0</v>
      </c>
      <c r="AL48" s="62">
        <f t="shared" si="1"/>
        <v>0</v>
      </c>
      <c r="AM48" s="62">
        <f t="shared" si="1"/>
        <v>0</v>
      </c>
      <c r="AN48" s="62">
        <f t="shared" si="1"/>
        <v>0</v>
      </c>
      <c r="AO48" s="62">
        <f t="shared" si="1"/>
        <v>0</v>
      </c>
      <c r="AP48" s="62">
        <f t="shared" si="1"/>
        <v>0</v>
      </c>
    </row>
    <row r="49" spans="37:42" ht="26.25" customHeight="1">
      <c r="AK49" s="62">
        <f t="shared" si="1"/>
        <v>0</v>
      </c>
      <c r="AL49" s="62">
        <f t="shared" si="1"/>
        <v>0</v>
      </c>
      <c r="AM49" s="62">
        <f t="shared" si="1"/>
        <v>0</v>
      </c>
      <c r="AN49" s="62">
        <f t="shared" si="1"/>
        <v>0</v>
      </c>
      <c r="AO49" s="62">
        <f t="shared" si="1"/>
        <v>0</v>
      </c>
      <c r="AP49" s="62">
        <f t="shared" si="1"/>
        <v>0</v>
      </c>
    </row>
    <row r="50" spans="37:42" ht="26.25" customHeight="1">
      <c r="AK50" s="62">
        <f t="shared" si="1"/>
        <v>0</v>
      </c>
      <c r="AL50" s="62">
        <f t="shared" si="1"/>
        <v>0</v>
      </c>
      <c r="AM50" s="62">
        <f t="shared" si="1"/>
        <v>0</v>
      </c>
      <c r="AN50" s="62">
        <f t="shared" si="1"/>
        <v>0</v>
      </c>
      <c r="AO50" s="62">
        <f t="shared" si="1"/>
        <v>0</v>
      </c>
      <c r="AP50" s="62">
        <f t="shared" si="1"/>
        <v>0</v>
      </c>
    </row>
    <row r="51" spans="37:42" ht="26.25" customHeight="1">
      <c r="AK51" s="62">
        <f t="shared" si="1"/>
        <v>0</v>
      </c>
      <c r="AL51" s="62">
        <f t="shared" si="1"/>
        <v>0</v>
      </c>
      <c r="AM51" s="62">
        <f t="shared" si="1"/>
        <v>0</v>
      </c>
      <c r="AN51" s="62">
        <f t="shared" si="1"/>
        <v>0</v>
      </c>
      <c r="AO51" s="62">
        <f t="shared" si="1"/>
        <v>0</v>
      </c>
      <c r="AP51" s="62">
        <f t="shared" si="1"/>
        <v>0</v>
      </c>
    </row>
    <row r="52" spans="37:42" ht="26.25" customHeight="1">
      <c r="AK52" s="62">
        <f t="shared" si="1"/>
        <v>0</v>
      </c>
      <c r="AL52" s="62">
        <f t="shared" si="1"/>
        <v>0</v>
      </c>
      <c r="AM52" s="62">
        <f t="shared" si="1"/>
        <v>0</v>
      </c>
      <c r="AN52" s="62">
        <f t="shared" si="1"/>
        <v>0</v>
      </c>
      <c r="AO52" s="62">
        <f t="shared" si="1"/>
        <v>0</v>
      </c>
      <c r="AP52" s="62">
        <f t="shared" si="1"/>
        <v>0</v>
      </c>
    </row>
    <row r="53" spans="37:42" ht="26.25" customHeight="1">
      <c r="AK53" s="62">
        <f t="shared" si="1"/>
        <v>0</v>
      </c>
      <c r="AL53" s="62">
        <f t="shared" si="1"/>
        <v>0</v>
      </c>
      <c r="AM53" s="62">
        <f t="shared" si="1"/>
        <v>0</v>
      </c>
      <c r="AN53" s="62">
        <f t="shared" si="1"/>
        <v>0</v>
      </c>
      <c r="AO53" s="62">
        <f t="shared" si="1"/>
        <v>0</v>
      </c>
      <c r="AP53" s="62">
        <f t="shared" si="1"/>
        <v>0</v>
      </c>
    </row>
    <row r="54" spans="37:42" ht="26.25" customHeight="1">
      <c r="AK54" s="62">
        <f t="shared" si="1"/>
        <v>0</v>
      </c>
      <c r="AL54" s="62">
        <f t="shared" si="1"/>
        <v>0</v>
      </c>
      <c r="AM54" s="62">
        <f t="shared" si="1"/>
        <v>0</v>
      </c>
      <c r="AN54" s="62">
        <f t="shared" si="1"/>
        <v>0</v>
      </c>
      <c r="AO54" s="62">
        <f t="shared" si="1"/>
        <v>0</v>
      </c>
      <c r="AP54" s="62">
        <f t="shared" si="1"/>
        <v>0</v>
      </c>
    </row>
    <row r="55" spans="37:42" ht="26.25" customHeight="1">
      <c r="AK55" s="62">
        <f t="shared" si="1"/>
        <v>0</v>
      </c>
      <c r="AL55" s="62">
        <f t="shared" si="1"/>
        <v>0</v>
      </c>
      <c r="AM55" s="62">
        <f t="shared" si="1"/>
        <v>0</v>
      </c>
      <c r="AN55" s="62">
        <f t="shared" si="1"/>
        <v>0</v>
      </c>
      <c r="AO55" s="62">
        <f t="shared" si="1"/>
        <v>0</v>
      </c>
      <c r="AP55" s="62">
        <f t="shared" si="1"/>
        <v>0</v>
      </c>
    </row>
    <row r="56" spans="37:42" ht="26.25" customHeight="1">
      <c r="AK56" s="62">
        <f t="shared" si="1"/>
        <v>0</v>
      </c>
      <c r="AL56" s="62">
        <f t="shared" si="1"/>
        <v>0</v>
      </c>
      <c r="AM56" s="62">
        <f t="shared" si="1"/>
        <v>0</v>
      </c>
      <c r="AN56" s="62">
        <f t="shared" si="1"/>
        <v>0</v>
      </c>
      <c r="AO56" s="62">
        <f t="shared" si="1"/>
        <v>0</v>
      </c>
      <c r="AP56" s="62">
        <f t="shared" si="1"/>
        <v>0</v>
      </c>
    </row>
    <row r="57" spans="37:42" ht="26.25" customHeight="1">
      <c r="AK57" s="62">
        <f t="shared" si="1"/>
        <v>0</v>
      </c>
      <c r="AL57" s="62">
        <f t="shared" si="1"/>
        <v>0</v>
      </c>
      <c r="AM57" s="62">
        <f t="shared" si="1"/>
        <v>0</v>
      </c>
      <c r="AN57" s="62">
        <f t="shared" si="1"/>
        <v>0</v>
      </c>
      <c r="AO57" s="62">
        <f t="shared" si="1"/>
        <v>0</v>
      </c>
      <c r="AP57" s="62">
        <f t="shared" si="1"/>
        <v>0</v>
      </c>
    </row>
    <row r="58" spans="37:42" ht="26.25" customHeight="1">
      <c r="AK58" s="62">
        <f t="shared" si="1"/>
        <v>0</v>
      </c>
      <c r="AL58" s="62">
        <f t="shared" si="1"/>
        <v>0</v>
      </c>
      <c r="AM58" s="62">
        <f t="shared" si="1"/>
        <v>0</v>
      </c>
      <c r="AN58" s="62">
        <f t="shared" si="1"/>
        <v>0</v>
      </c>
      <c r="AO58" s="62">
        <f t="shared" si="1"/>
        <v>0</v>
      </c>
      <c r="AP58" s="62">
        <f t="shared" si="1"/>
        <v>0</v>
      </c>
    </row>
    <row r="59" spans="37:42" ht="26.25" customHeight="1">
      <c r="AK59" s="62">
        <f t="shared" si="1"/>
        <v>0</v>
      </c>
      <c r="AL59" s="62">
        <f t="shared" si="1"/>
        <v>0</v>
      </c>
      <c r="AM59" s="62">
        <f t="shared" si="1"/>
        <v>0</v>
      </c>
      <c r="AN59" s="62">
        <f t="shared" si="1"/>
        <v>0</v>
      </c>
      <c r="AO59" s="62">
        <f t="shared" si="1"/>
        <v>0</v>
      </c>
      <c r="AP59" s="62">
        <f t="shared" si="1"/>
        <v>0</v>
      </c>
    </row>
    <row r="60" spans="37:42" ht="26.25" customHeight="1">
      <c r="AK60" s="62">
        <f t="shared" si="1"/>
        <v>0</v>
      </c>
      <c r="AL60" s="62">
        <f t="shared" ref="AL60:AP110" si="2">+V60-AF60</f>
        <v>0</v>
      </c>
      <c r="AM60" s="62">
        <f t="shared" si="2"/>
        <v>0</v>
      </c>
      <c r="AN60" s="62">
        <f t="shared" si="2"/>
        <v>0</v>
      </c>
      <c r="AO60" s="62">
        <f t="shared" si="2"/>
        <v>0</v>
      </c>
      <c r="AP60" s="62">
        <f t="shared" si="2"/>
        <v>0</v>
      </c>
    </row>
    <row r="61" spans="37:42" ht="26.25" customHeight="1">
      <c r="AK61" s="62">
        <f t="shared" ref="AK61:AP124" si="3">+U61-AE61</f>
        <v>0</v>
      </c>
      <c r="AL61" s="62">
        <f t="shared" si="2"/>
        <v>0</v>
      </c>
      <c r="AM61" s="62">
        <f t="shared" si="2"/>
        <v>0</v>
      </c>
      <c r="AN61" s="62">
        <f t="shared" si="2"/>
        <v>0</v>
      </c>
      <c r="AO61" s="62">
        <f t="shared" si="2"/>
        <v>0</v>
      </c>
      <c r="AP61" s="62">
        <f t="shared" si="2"/>
        <v>0</v>
      </c>
    </row>
    <row r="62" spans="37:42" ht="26.25" customHeight="1">
      <c r="AK62" s="62">
        <f t="shared" si="3"/>
        <v>0</v>
      </c>
      <c r="AL62" s="62">
        <f t="shared" si="2"/>
        <v>0</v>
      </c>
      <c r="AM62" s="62">
        <f t="shared" si="2"/>
        <v>0</v>
      </c>
      <c r="AN62" s="62">
        <f t="shared" si="2"/>
        <v>0</v>
      </c>
      <c r="AO62" s="62">
        <f t="shared" si="2"/>
        <v>0</v>
      </c>
      <c r="AP62" s="62">
        <f t="shared" si="2"/>
        <v>0</v>
      </c>
    </row>
    <row r="63" spans="37:42" ht="26.25" customHeight="1">
      <c r="AK63" s="62">
        <f t="shared" si="3"/>
        <v>0</v>
      </c>
      <c r="AL63" s="62">
        <f t="shared" si="2"/>
        <v>0</v>
      </c>
      <c r="AM63" s="62">
        <f t="shared" si="2"/>
        <v>0</v>
      </c>
      <c r="AN63" s="62">
        <f t="shared" si="2"/>
        <v>0</v>
      </c>
      <c r="AO63" s="62">
        <f t="shared" si="2"/>
        <v>0</v>
      </c>
      <c r="AP63" s="62">
        <f t="shared" si="2"/>
        <v>0</v>
      </c>
    </row>
    <row r="64" spans="37:42" ht="26.25" customHeight="1">
      <c r="AK64" s="62">
        <f t="shared" si="3"/>
        <v>0</v>
      </c>
      <c r="AL64" s="62">
        <f t="shared" si="2"/>
        <v>0</v>
      </c>
      <c r="AM64" s="62">
        <f t="shared" si="2"/>
        <v>0</v>
      </c>
      <c r="AN64" s="62">
        <f t="shared" si="2"/>
        <v>0</v>
      </c>
      <c r="AO64" s="62">
        <f t="shared" si="2"/>
        <v>0</v>
      </c>
      <c r="AP64" s="62">
        <f t="shared" si="2"/>
        <v>0</v>
      </c>
    </row>
    <row r="65" spans="37:42" ht="26.25" customHeight="1">
      <c r="AK65" s="62">
        <f t="shared" si="3"/>
        <v>0</v>
      </c>
      <c r="AL65" s="62">
        <f t="shared" si="2"/>
        <v>0</v>
      </c>
      <c r="AM65" s="62">
        <f t="shared" si="2"/>
        <v>0</v>
      </c>
      <c r="AN65" s="62">
        <f t="shared" si="2"/>
        <v>0</v>
      </c>
      <c r="AO65" s="62">
        <f t="shared" si="2"/>
        <v>0</v>
      </c>
      <c r="AP65" s="62">
        <f t="shared" si="2"/>
        <v>0</v>
      </c>
    </row>
    <row r="66" spans="37:42" ht="26.25" customHeight="1">
      <c r="AK66" s="62">
        <f t="shared" si="3"/>
        <v>0</v>
      </c>
      <c r="AL66" s="62">
        <f t="shared" si="2"/>
        <v>0</v>
      </c>
      <c r="AM66" s="62">
        <f t="shared" si="2"/>
        <v>0</v>
      </c>
      <c r="AN66" s="62">
        <f t="shared" si="2"/>
        <v>0</v>
      </c>
      <c r="AO66" s="62">
        <f t="shared" si="2"/>
        <v>0</v>
      </c>
      <c r="AP66" s="62">
        <f t="shared" si="2"/>
        <v>0</v>
      </c>
    </row>
    <row r="67" spans="37:42" ht="26.25" customHeight="1">
      <c r="AK67" s="62">
        <f t="shared" si="3"/>
        <v>0</v>
      </c>
      <c r="AL67" s="62">
        <f t="shared" si="2"/>
        <v>0</v>
      </c>
      <c r="AM67" s="62">
        <f t="shared" si="2"/>
        <v>0</v>
      </c>
      <c r="AN67" s="62">
        <f t="shared" si="2"/>
        <v>0</v>
      </c>
      <c r="AO67" s="62">
        <f t="shared" si="2"/>
        <v>0</v>
      </c>
      <c r="AP67" s="62">
        <f t="shared" si="2"/>
        <v>0</v>
      </c>
    </row>
    <row r="68" spans="37:42" ht="26.25" customHeight="1">
      <c r="AK68" s="62">
        <f t="shared" si="3"/>
        <v>0</v>
      </c>
      <c r="AL68" s="62">
        <f t="shared" si="2"/>
        <v>0</v>
      </c>
      <c r="AM68" s="62">
        <f t="shared" si="2"/>
        <v>0</v>
      </c>
      <c r="AN68" s="62">
        <f t="shared" si="2"/>
        <v>0</v>
      </c>
      <c r="AO68" s="62">
        <f t="shared" si="2"/>
        <v>0</v>
      </c>
      <c r="AP68" s="62">
        <f t="shared" si="2"/>
        <v>0</v>
      </c>
    </row>
    <row r="69" spans="37:42" ht="26.25" customHeight="1">
      <c r="AK69" s="62">
        <f t="shared" si="3"/>
        <v>0</v>
      </c>
      <c r="AL69" s="62">
        <f t="shared" si="2"/>
        <v>0</v>
      </c>
      <c r="AM69" s="62">
        <f t="shared" si="2"/>
        <v>0</v>
      </c>
      <c r="AN69" s="62">
        <f t="shared" si="2"/>
        <v>0</v>
      </c>
      <c r="AO69" s="62">
        <f t="shared" si="2"/>
        <v>0</v>
      </c>
      <c r="AP69" s="62">
        <f t="shared" si="2"/>
        <v>0</v>
      </c>
    </row>
    <row r="70" spans="37:42" ht="26.25" customHeight="1">
      <c r="AK70" s="62">
        <f t="shared" si="3"/>
        <v>0</v>
      </c>
      <c r="AL70" s="62">
        <f t="shared" si="2"/>
        <v>0</v>
      </c>
      <c r="AM70" s="62">
        <f t="shared" si="2"/>
        <v>0</v>
      </c>
      <c r="AN70" s="62">
        <f t="shared" si="2"/>
        <v>0</v>
      </c>
      <c r="AO70" s="62">
        <f t="shared" si="2"/>
        <v>0</v>
      </c>
      <c r="AP70" s="62">
        <f t="shared" si="2"/>
        <v>0</v>
      </c>
    </row>
    <row r="71" spans="37:42" ht="26.25" customHeight="1">
      <c r="AK71" s="62">
        <f t="shared" si="3"/>
        <v>0</v>
      </c>
      <c r="AL71" s="62">
        <f t="shared" si="2"/>
        <v>0</v>
      </c>
      <c r="AM71" s="62">
        <f t="shared" si="2"/>
        <v>0</v>
      </c>
      <c r="AN71" s="62">
        <f t="shared" si="2"/>
        <v>0</v>
      </c>
      <c r="AO71" s="62">
        <f t="shared" si="2"/>
        <v>0</v>
      </c>
      <c r="AP71" s="62">
        <f t="shared" si="2"/>
        <v>0</v>
      </c>
    </row>
    <row r="72" spans="37:42" ht="26.25" customHeight="1">
      <c r="AK72" s="62">
        <f t="shared" si="3"/>
        <v>0</v>
      </c>
      <c r="AL72" s="62">
        <f t="shared" si="2"/>
        <v>0</v>
      </c>
      <c r="AM72" s="62">
        <f t="shared" si="2"/>
        <v>0</v>
      </c>
      <c r="AN72" s="62">
        <f t="shared" si="2"/>
        <v>0</v>
      </c>
      <c r="AO72" s="62">
        <f t="shared" si="2"/>
        <v>0</v>
      </c>
      <c r="AP72" s="62">
        <f t="shared" si="2"/>
        <v>0</v>
      </c>
    </row>
    <row r="73" spans="37:42" ht="26.25" customHeight="1">
      <c r="AK73" s="62">
        <f t="shared" si="3"/>
        <v>0</v>
      </c>
      <c r="AL73" s="62">
        <f t="shared" si="2"/>
        <v>0</v>
      </c>
      <c r="AM73" s="62">
        <f t="shared" si="2"/>
        <v>0</v>
      </c>
      <c r="AN73" s="62">
        <f t="shared" si="2"/>
        <v>0</v>
      </c>
      <c r="AO73" s="62">
        <f t="shared" si="2"/>
        <v>0</v>
      </c>
      <c r="AP73" s="62">
        <f t="shared" si="2"/>
        <v>0</v>
      </c>
    </row>
    <row r="74" spans="37:42" ht="26.25" customHeight="1">
      <c r="AK74" s="62">
        <f t="shared" si="3"/>
        <v>0</v>
      </c>
      <c r="AL74" s="62">
        <f t="shared" si="2"/>
        <v>0</v>
      </c>
      <c r="AM74" s="62">
        <f t="shared" si="2"/>
        <v>0</v>
      </c>
      <c r="AN74" s="62">
        <f t="shared" si="2"/>
        <v>0</v>
      </c>
      <c r="AO74" s="62">
        <f t="shared" si="2"/>
        <v>0</v>
      </c>
      <c r="AP74" s="62">
        <f t="shared" si="2"/>
        <v>0</v>
      </c>
    </row>
    <row r="75" spans="37:42" ht="26.25" customHeight="1">
      <c r="AK75" s="62">
        <f t="shared" si="3"/>
        <v>0</v>
      </c>
      <c r="AL75" s="62">
        <f t="shared" si="2"/>
        <v>0</v>
      </c>
      <c r="AM75" s="62">
        <f t="shared" si="2"/>
        <v>0</v>
      </c>
      <c r="AN75" s="62">
        <f t="shared" si="2"/>
        <v>0</v>
      </c>
      <c r="AO75" s="62">
        <f t="shared" si="2"/>
        <v>0</v>
      </c>
      <c r="AP75" s="62">
        <f t="shared" si="2"/>
        <v>0</v>
      </c>
    </row>
    <row r="76" spans="37:42" ht="26.25" customHeight="1">
      <c r="AK76" s="62">
        <f t="shared" si="3"/>
        <v>0</v>
      </c>
      <c r="AL76" s="62">
        <f t="shared" si="2"/>
        <v>0</v>
      </c>
      <c r="AM76" s="62">
        <f t="shared" si="2"/>
        <v>0</v>
      </c>
      <c r="AN76" s="62">
        <f t="shared" si="2"/>
        <v>0</v>
      </c>
      <c r="AO76" s="62">
        <f t="shared" si="2"/>
        <v>0</v>
      </c>
      <c r="AP76" s="62">
        <f t="shared" si="2"/>
        <v>0</v>
      </c>
    </row>
    <row r="77" spans="37:42" ht="26.25" customHeight="1">
      <c r="AK77" s="62">
        <f t="shared" si="3"/>
        <v>0</v>
      </c>
      <c r="AL77" s="62">
        <f t="shared" si="2"/>
        <v>0</v>
      </c>
      <c r="AM77" s="62">
        <f t="shared" si="2"/>
        <v>0</v>
      </c>
      <c r="AN77" s="62">
        <f t="shared" si="2"/>
        <v>0</v>
      </c>
      <c r="AO77" s="62">
        <f t="shared" si="2"/>
        <v>0</v>
      </c>
      <c r="AP77" s="62">
        <f t="shared" si="2"/>
        <v>0</v>
      </c>
    </row>
    <row r="78" spans="37:42" ht="26.25" customHeight="1">
      <c r="AK78" s="62">
        <f t="shared" si="3"/>
        <v>0</v>
      </c>
      <c r="AL78" s="62">
        <f t="shared" si="2"/>
        <v>0</v>
      </c>
      <c r="AM78" s="62">
        <f t="shared" si="2"/>
        <v>0</v>
      </c>
      <c r="AN78" s="62">
        <f t="shared" si="2"/>
        <v>0</v>
      </c>
      <c r="AO78" s="62">
        <f t="shared" si="2"/>
        <v>0</v>
      </c>
      <c r="AP78" s="62">
        <f t="shared" si="2"/>
        <v>0</v>
      </c>
    </row>
    <row r="79" spans="37:42" ht="26.25" customHeight="1">
      <c r="AK79" s="62">
        <f t="shared" si="3"/>
        <v>0</v>
      </c>
      <c r="AL79" s="62">
        <f t="shared" si="2"/>
        <v>0</v>
      </c>
      <c r="AM79" s="62">
        <f t="shared" si="2"/>
        <v>0</v>
      </c>
      <c r="AN79" s="62">
        <f t="shared" si="2"/>
        <v>0</v>
      </c>
      <c r="AO79" s="62">
        <f t="shared" si="2"/>
        <v>0</v>
      </c>
      <c r="AP79" s="62">
        <f t="shared" si="2"/>
        <v>0</v>
      </c>
    </row>
    <row r="80" spans="37:42" ht="26.25" customHeight="1">
      <c r="AK80" s="62">
        <f t="shared" si="3"/>
        <v>0</v>
      </c>
      <c r="AL80" s="62">
        <f t="shared" si="2"/>
        <v>0</v>
      </c>
      <c r="AM80" s="62">
        <f t="shared" si="2"/>
        <v>0</v>
      </c>
      <c r="AN80" s="62">
        <f t="shared" si="2"/>
        <v>0</v>
      </c>
      <c r="AO80" s="62">
        <f t="shared" si="2"/>
        <v>0</v>
      </c>
      <c r="AP80" s="62">
        <f t="shared" si="2"/>
        <v>0</v>
      </c>
    </row>
    <row r="81" spans="37:42" ht="26.25" customHeight="1">
      <c r="AK81" s="62">
        <f t="shared" si="3"/>
        <v>0</v>
      </c>
      <c r="AL81" s="62">
        <f t="shared" si="2"/>
        <v>0</v>
      </c>
      <c r="AM81" s="62">
        <f t="shared" si="2"/>
        <v>0</v>
      </c>
      <c r="AN81" s="62">
        <f t="shared" si="2"/>
        <v>0</v>
      </c>
      <c r="AO81" s="62">
        <f t="shared" si="2"/>
        <v>0</v>
      </c>
      <c r="AP81" s="62">
        <f t="shared" si="2"/>
        <v>0</v>
      </c>
    </row>
    <row r="82" spans="37:42" ht="26.25" customHeight="1">
      <c r="AK82" s="62">
        <f t="shared" si="3"/>
        <v>0</v>
      </c>
      <c r="AL82" s="62">
        <f t="shared" si="2"/>
        <v>0</v>
      </c>
      <c r="AM82" s="62">
        <f t="shared" si="2"/>
        <v>0</v>
      </c>
      <c r="AN82" s="62">
        <f t="shared" si="2"/>
        <v>0</v>
      </c>
      <c r="AO82" s="62">
        <f t="shared" si="2"/>
        <v>0</v>
      </c>
      <c r="AP82" s="62">
        <f t="shared" si="2"/>
        <v>0</v>
      </c>
    </row>
    <row r="83" spans="37:42" ht="26.25" customHeight="1">
      <c r="AK83" s="62">
        <f t="shared" si="3"/>
        <v>0</v>
      </c>
      <c r="AL83" s="62">
        <f t="shared" si="2"/>
        <v>0</v>
      </c>
      <c r="AM83" s="62">
        <f t="shared" si="2"/>
        <v>0</v>
      </c>
      <c r="AN83" s="62">
        <f t="shared" si="2"/>
        <v>0</v>
      </c>
      <c r="AO83" s="62">
        <f t="shared" si="2"/>
        <v>0</v>
      </c>
      <c r="AP83" s="62">
        <f t="shared" si="2"/>
        <v>0</v>
      </c>
    </row>
    <row r="84" spans="37:42" ht="26.25" customHeight="1">
      <c r="AK84" s="62">
        <f t="shared" si="3"/>
        <v>0</v>
      </c>
      <c r="AL84" s="62">
        <f t="shared" si="2"/>
        <v>0</v>
      </c>
      <c r="AM84" s="62">
        <f t="shared" si="2"/>
        <v>0</v>
      </c>
      <c r="AN84" s="62">
        <f t="shared" si="2"/>
        <v>0</v>
      </c>
      <c r="AO84" s="62">
        <f t="shared" si="2"/>
        <v>0</v>
      </c>
      <c r="AP84" s="62">
        <f t="shared" si="2"/>
        <v>0</v>
      </c>
    </row>
    <row r="85" spans="37:42" ht="26.25" customHeight="1">
      <c r="AK85" s="62">
        <f t="shared" si="3"/>
        <v>0</v>
      </c>
      <c r="AL85" s="62">
        <f t="shared" si="2"/>
        <v>0</v>
      </c>
      <c r="AM85" s="62">
        <f t="shared" si="2"/>
        <v>0</v>
      </c>
      <c r="AN85" s="62">
        <f t="shared" si="2"/>
        <v>0</v>
      </c>
      <c r="AO85" s="62">
        <f t="shared" si="2"/>
        <v>0</v>
      </c>
      <c r="AP85" s="62">
        <f t="shared" si="2"/>
        <v>0</v>
      </c>
    </row>
    <row r="86" spans="37:42" ht="26.25" customHeight="1">
      <c r="AK86" s="62">
        <f t="shared" si="3"/>
        <v>0</v>
      </c>
      <c r="AL86" s="62">
        <f t="shared" si="2"/>
        <v>0</v>
      </c>
      <c r="AM86" s="62">
        <f t="shared" si="2"/>
        <v>0</v>
      </c>
      <c r="AN86" s="62">
        <f t="shared" si="2"/>
        <v>0</v>
      </c>
      <c r="AO86" s="62">
        <f t="shared" si="2"/>
        <v>0</v>
      </c>
      <c r="AP86" s="62">
        <f t="shared" si="2"/>
        <v>0</v>
      </c>
    </row>
    <row r="87" spans="37:42" ht="26.25" customHeight="1">
      <c r="AK87" s="62">
        <f t="shared" si="3"/>
        <v>0</v>
      </c>
      <c r="AL87" s="62">
        <f t="shared" si="2"/>
        <v>0</v>
      </c>
      <c r="AM87" s="62">
        <f t="shared" si="2"/>
        <v>0</v>
      </c>
      <c r="AN87" s="62">
        <f t="shared" si="2"/>
        <v>0</v>
      </c>
      <c r="AO87" s="62">
        <f t="shared" si="2"/>
        <v>0</v>
      </c>
      <c r="AP87" s="62">
        <f t="shared" si="2"/>
        <v>0</v>
      </c>
    </row>
    <row r="88" spans="37:42" ht="26.25" customHeight="1">
      <c r="AK88" s="62">
        <f t="shared" si="3"/>
        <v>0</v>
      </c>
      <c r="AL88" s="62">
        <f t="shared" si="2"/>
        <v>0</v>
      </c>
      <c r="AM88" s="62">
        <f t="shared" si="2"/>
        <v>0</v>
      </c>
      <c r="AN88" s="62">
        <f t="shared" si="2"/>
        <v>0</v>
      </c>
      <c r="AO88" s="62">
        <f t="shared" si="2"/>
        <v>0</v>
      </c>
      <c r="AP88" s="62">
        <f t="shared" si="2"/>
        <v>0</v>
      </c>
    </row>
    <row r="89" spans="37:42" ht="26.25" customHeight="1">
      <c r="AK89" s="62">
        <f t="shared" si="3"/>
        <v>0</v>
      </c>
      <c r="AL89" s="62">
        <f t="shared" si="2"/>
        <v>0</v>
      </c>
      <c r="AM89" s="62">
        <f t="shared" si="2"/>
        <v>0</v>
      </c>
      <c r="AN89" s="62">
        <f t="shared" si="2"/>
        <v>0</v>
      </c>
      <c r="AO89" s="62">
        <f t="shared" si="2"/>
        <v>0</v>
      </c>
      <c r="AP89" s="62">
        <f t="shared" si="2"/>
        <v>0</v>
      </c>
    </row>
    <row r="90" spans="37:42" ht="26.25" customHeight="1">
      <c r="AK90" s="62">
        <f t="shared" si="3"/>
        <v>0</v>
      </c>
      <c r="AL90" s="62">
        <f t="shared" si="2"/>
        <v>0</v>
      </c>
      <c r="AM90" s="62">
        <f t="shared" si="2"/>
        <v>0</v>
      </c>
      <c r="AN90" s="62">
        <f t="shared" si="2"/>
        <v>0</v>
      </c>
      <c r="AO90" s="62">
        <f t="shared" si="2"/>
        <v>0</v>
      </c>
      <c r="AP90" s="62">
        <f t="shared" si="2"/>
        <v>0</v>
      </c>
    </row>
    <row r="91" spans="37:42" ht="26.25" customHeight="1">
      <c r="AK91" s="62">
        <f t="shared" si="3"/>
        <v>0</v>
      </c>
      <c r="AL91" s="62">
        <f t="shared" si="2"/>
        <v>0</v>
      </c>
      <c r="AM91" s="62">
        <f t="shared" si="2"/>
        <v>0</v>
      </c>
      <c r="AN91" s="62">
        <f t="shared" si="2"/>
        <v>0</v>
      </c>
      <c r="AO91" s="62">
        <f t="shared" si="2"/>
        <v>0</v>
      </c>
      <c r="AP91" s="62">
        <f t="shared" si="2"/>
        <v>0</v>
      </c>
    </row>
    <row r="92" spans="37:42" ht="26.25" customHeight="1">
      <c r="AK92" s="62">
        <f t="shared" si="3"/>
        <v>0</v>
      </c>
      <c r="AL92" s="62">
        <f t="shared" si="2"/>
        <v>0</v>
      </c>
      <c r="AM92" s="62">
        <f t="shared" si="2"/>
        <v>0</v>
      </c>
      <c r="AN92" s="62">
        <f t="shared" si="2"/>
        <v>0</v>
      </c>
      <c r="AO92" s="62">
        <f t="shared" si="2"/>
        <v>0</v>
      </c>
      <c r="AP92" s="62">
        <f t="shared" si="2"/>
        <v>0</v>
      </c>
    </row>
    <row r="93" spans="37:42" ht="26.25" customHeight="1">
      <c r="AK93" s="62">
        <f t="shared" si="3"/>
        <v>0</v>
      </c>
      <c r="AL93" s="62">
        <f t="shared" si="2"/>
        <v>0</v>
      </c>
      <c r="AM93" s="62">
        <f t="shared" si="2"/>
        <v>0</v>
      </c>
      <c r="AN93" s="62">
        <f t="shared" si="2"/>
        <v>0</v>
      </c>
      <c r="AO93" s="62">
        <f t="shared" si="2"/>
        <v>0</v>
      </c>
      <c r="AP93" s="62">
        <f t="shared" si="2"/>
        <v>0</v>
      </c>
    </row>
    <row r="94" spans="37:42" ht="26.25" customHeight="1">
      <c r="AK94" s="62">
        <f t="shared" si="3"/>
        <v>0</v>
      </c>
      <c r="AL94" s="62">
        <f t="shared" si="2"/>
        <v>0</v>
      </c>
      <c r="AM94" s="62">
        <f t="shared" si="2"/>
        <v>0</v>
      </c>
      <c r="AN94" s="62">
        <f t="shared" si="2"/>
        <v>0</v>
      </c>
      <c r="AO94" s="62">
        <f t="shared" si="2"/>
        <v>0</v>
      </c>
      <c r="AP94" s="62">
        <f t="shared" si="2"/>
        <v>0</v>
      </c>
    </row>
    <row r="95" spans="37:42" ht="26.25" customHeight="1">
      <c r="AK95" s="62">
        <f t="shared" si="3"/>
        <v>0</v>
      </c>
      <c r="AL95" s="62">
        <f t="shared" si="2"/>
        <v>0</v>
      </c>
      <c r="AM95" s="62">
        <f t="shared" si="2"/>
        <v>0</v>
      </c>
      <c r="AN95" s="62">
        <f t="shared" si="2"/>
        <v>0</v>
      </c>
      <c r="AO95" s="62">
        <f t="shared" si="2"/>
        <v>0</v>
      </c>
      <c r="AP95" s="62">
        <f t="shared" si="2"/>
        <v>0</v>
      </c>
    </row>
    <row r="96" spans="37:42" ht="26.25" customHeight="1">
      <c r="AK96" s="62">
        <f t="shared" si="3"/>
        <v>0</v>
      </c>
      <c r="AL96" s="62">
        <f t="shared" si="2"/>
        <v>0</v>
      </c>
      <c r="AM96" s="62">
        <f t="shared" si="2"/>
        <v>0</v>
      </c>
      <c r="AN96" s="62">
        <f t="shared" si="2"/>
        <v>0</v>
      </c>
      <c r="AO96" s="62">
        <f t="shared" si="2"/>
        <v>0</v>
      </c>
      <c r="AP96" s="62">
        <f t="shared" si="2"/>
        <v>0</v>
      </c>
    </row>
    <row r="97" spans="37:42" ht="26.25" customHeight="1">
      <c r="AK97" s="62">
        <f t="shared" si="3"/>
        <v>0</v>
      </c>
      <c r="AL97" s="62">
        <f t="shared" si="2"/>
        <v>0</v>
      </c>
      <c r="AM97" s="62">
        <f t="shared" si="2"/>
        <v>0</v>
      </c>
      <c r="AN97" s="62">
        <f t="shared" si="2"/>
        <v>0</v>
      </c>
      <c r="AO97" s="62">
        <f t="shared" si="2"/>
        <v>0</v>
      </c>
      <c r="AP97" s="62">
        <f t="shared" si="2"/>
        <v>0</v>
      </c>
    </row>
    <row r="98" spans="37:42" ht="26.25" customHeight="1">
      <c r="AK98" s="62">
        <f t="shared" si="3"/>
        <v>0</v>
      </c>
      <c r="AL98" s="62">
        <f t="shared" si="2"/>
        <v>0</v>
      </c>
      <c r="AM98" s="62">
        <f t="shared" si="2"/>
        <v>0</v>
      </c>
      <c r="AN98" s="62">
        <f t="shared" si="2"/>
        <v>0</v>
      </c>
      <c r="AO98" s="62">
        <f t="shared" si="2"/>
        <v>0</v>
      </c>
      <c r="AP98" s="62">
        <f t="shared" si="2"/>
        <v>0</v>
      </c>
    </row>
    <row r="99" spans="37:42" ht="26.25" customHeight="1">
      <c r="AK99" s="62">
        <f t="shared" si="3"/>
        <v>0</v>
      </c>
      <c r="AL99" s="62">
        <f t="shared" si="2"/>
        <v>0</v>
      </c>
      <c r="AM99" s="62">
        <f t="shared" si="2"/>
        <v>0</v>
      </c>
      <c r="AN99" s="62">
        <f t="shared" si="2"/>
        <v>0</v>
      </c>
      <c r="AO99" s="62">
        <f t="shared" si="2"/>
        <v>0</v>
      </c>
      <c r="AP99" s="62">
        <f t="shared" si="2"/>
        <v>0</v>
      </c>
    </row>
    <row r="100" spans="37:42" ht="26.25" customHeight="1">
      <c r="AK100" s="62">
        <f t="shared" si="3"/>
        <v>0</v>
      </c>
      <c r="AL100" s="62">
        <f t="shared" si="2"/>
        <v>0</v>
      </c>
      <c r="AM100" s="62">
        <f t="shared" si="2"/>
        <v>0</v>
      </c>
      <c r="AN100" s="62">
        <f t="shared" si="2"/>
        <v>0</v>
      </c>
      <c r="AO100" s="62">
        <f t="shared" si="2"/>
        <v>0</v>
      </c>
      <c r="AP100" s="62">
        <f t="shared" si="2"/>
        <v>0</v>
      </c>
    </row>
    <row r="101" spans="37:42" ht="26.25" customHeight="1">
      <c r="AK101" s="62">
        <f t="shared" si="3"/>
        <v>0</v>
      </c>
      <c r="AL101" s="62">
        <f t="shared" si="2"/>
        <v>0</v>
      </c>
      <c r="AM101" s="62">
        <f t="shared" si="2"/>
        <v>0</v>
      </c>
      <c r="AN101" s="62">
        <f t="shared" si="2"/>
        <v>0</v>
      </c>
      <c r="AO101" s="62">
        <f t="shared" si="2"/>
        <v>0</v>
      </c>
      <c r="AP101" s="62">
        <f t="shared" si="2"/>
        <v>0</v>
      </c>
    </row>
    <row r="102" spans="37:42" ht="26.25" customHeight="1">
      <c r="AK102" s="62">
        <f t="shared" si="3"/>
        <v>0</v>
      </c>
      <c r="AL102" s="62">
        <f t="shared" si="2"/>
        <v>0</v>
      </c>
      <c r="AM102" s="62">
        <f t="shared" si="2"/>
        <v>0</v>
      </c>
      <c r="AN102" s="62">
        <f t="shared" si="2"/>
        <v>0</v>
      </c>
      <c r="AO102" s="62">
        <f t="shared" si="2"/>
        <v>0</v>
      </c>
      <c r="AP102" s="62">
        <f t="shared" si="2"/>
        <v>0</v>
      </c>
    </row>
    <row r="103" spans="37:42" ht="26.25" customHeight="1">
      <c r="AK103" s="62">
        <f t="shared" si="3"/>
        <v>0</v>
      </c>
      <c r="AL103" s="62">
        <f t="shared" si="2"/>
        <v>0</v>
      </c>
      <c r="AM103" s="62">
        <f t="shared" si="2"/>
        <v>0</v>
      </c>
      <c r="AN103" s="62">
        <f t="shared" si="2"/>
        <v>0</v>
      </c>
      <c r="AO103" s="62">
        <f t="shared" si="2"/>
        <v>0</v>
      </c>
      <c r="AP103" s="62">
        <f t="shared" si="2"/>
        <v>0</v>
      </c>
    </row>
    <row r="104" spans="37:42" ht="26.25" customHeight="1">
      <c r="AK104" s="62">
        <f t="shared" si="3"/>
        <v>0</v>
      </c>
      <c r="AL104" s="62">
        <f t="shared" si="2"/>
        <v>0</v>
      </c>
      <c r="AM104" s="62">
        <f t="shared" si="2"/>
        <v>0</v>
      </c>
      <c r="AN104" s="62">
        <f t="shared" si="2"/>
        <v>0</v>
      </c>
      <c r="AO104" s="62">
        <f t="shared" si="2"/>
        <v>0</v>
      </c>
      <c r="AP104" s="62">
        <f t="shared" si="2"/>
        <v>0</v>
      </c>
    </row>
    <row r="105" spans="37:42" ht="26.25" customHeight="1">
      <c r="AK105" s="62">
        <f t="shared" si="3"/>
        <v>0</v>
      </c>
      <c r="AL105" s="62">
        <f t="shared" si="2"/>
        <v>0</v>
      </c>
      <c r="AM105" s="62">
        <f t="shared" si="2"/>
        <v>0</v>
      </c>
      <c r="AN105" s="62">
        <f t="shared" si="2"/>
        <v>0</v>
      </c>
      <c r="AO105" s="62">
        <f t="shared" si="2"/>
        <v>0</v>
      </c>
      <c r="AP105" s="62">
        <f t="shared" si="2"/>
        <v>0</v>
      </c>
    </row>
    <row r="106" spans="37:42" ht="26.25" customHeight="1">
      <c r="AK106" s="62">
        <f t="shared" si="3"/>
        <v>0</v>
      </c>
      <c r="AL106" s="62">
        <f t="shared" si="2"/>
        <v>0</v>
      </c>
      <c r="AM106" s="62">
        <f t="shared" si="2"/>
        <v>0</v>
      </c>
      <c r="AN106" s="62">
        <f t="shared" si="2"/>
        <v>0</v>
      </c>
      <c r="AO106" s="62">
        <f t="shared" si="2"/>
        <v>0</v>
      </c>
      <c r="AP106" s="62">
        <f t="shared" si="2"/>
        <v>0</v>
      </c>
    </row>
    <row r="107" spans="37:42" ht="26.25" customHeight="1">
      <c r="AK107" s="62">
        <f t="shared" si="3"/>
        <v>0</v>
      </c>
      <c r="AL107" s="62">
        <f t="shared" si="2"/>
        <v>0</v>
      </c>
      <c r="AM107" s="62">
        <f t="shared" si="2"/>
        <v>0</v>
      </c>
      <c r="AN107" s="62">
        <f t="shared" si="2"/>
        <v>0</v>
      </c>
      <c r="AO107" s="62">
        <f t="shared" si="2"/>
        <v>0</v>
      </c>
      <c r="AP107" s="62">
        <f t="shared" si="2"/>
        <v>0</v>
      </c>
    </row>
    <row r="108" spans="37:42" ht="26.25" customHeight="1">
      <c r="AK108" s="62">
        <f t="shared" si="3"/>
        <v>0</v>
      </c>
      <c r="AL108" s="62">
        <f t="shared" si="2"/>
        <v>0</v>
      </c>
      <c r="AM108" s="62">
        <f t="shared" si="2"/>
        <v>0</v>
      </c>
      <c r="AN108" s="62">
        <f t="shared" si="2"/>
        <v>0</v>
      </c>
      <c r="AO108" s="62">
        <f t="shared" si="2"/>
        <v>0</v>
      </c>
      <c r="AP108" s="62">
        <f t="shared" si="2"/>
        <v>0</v>
      </c>
    </row>
    <row r="109" spans="37:42" ht="26.25" customHeight="1">
      <c r="AK109" s="62">
        <f t="shared" si="3"/>
        <v>0</v>
      </c>
      <c r="AL109" s="62">
        <f t="shared" si="2"/>
        <v>0</v>
      </c>
      <c r="AM109" s="62">
        <f t="shared" si="2"/>
        <v>0</v>
      </c>
      <c r="AN109" s="62">
        <f t="shared" si="2"/>
        <v>0</v>
      </c>
      <c r="AO109" s="62">
        <f t="shared" si="2"/>
        <v>0</v>
      </c>
      <c r="AP109" s="62">
        <f t="shared" si="2"/>
        <v>0</v>
      </c>
    </row>
    <row r="110" spans="37:42" ht="26.25" customHeight="1">
      <c r="AK110" s="62">
        <f t="shared" si="3"/>
        <v>0</v>
      </c>
      <c r="AL110" s="62">
        <f t="shared" si="2"/>
        <v>0</v>
      </c>
      <c r="AM110" s="62">
        <f t="shared" si="2"/>
        <v>0</v>
      </c>
      <c r="AN110" s="62">
        <f t="shared" si="2"/>
        <v>0</v>
      </c>
      <c r="AO110" s="62">
        <f t="shared" si="2"/>
        <v>0</v>
      </c>
      <c r="AP110" s="62">
        <f t="shared" si="2"/>
        <v>0</v>
      </c>
    </row>
    <row r="111" spans="37:42" ht="26.25" customHeight="1">
      <c r="AK111" s="62">
        <f t="shared" si="3"/>
        <v>0</v>
      </c>
      <c r="AL111" s="62">
        <f t="shared" si="3"/>
        <v>0</v>
      </c>
      <c r="AM111" s="62">
        <f t="shared" si="3"/>
        <v>0</v>
      </c>
      <c r="AN111" s="62">
        <f t="shared" si="3"/>
        <v>0</v>
      </c>
      <c r="AO111" s="62">
        <f t="shared" si="3"/>
        <v>0</v>
      </c>
      <c r="AP111" s="62">
        <f t="shared" si="3"/>
        <v>0</v>
      </c>
    </row>
    <row r="112" spans="37:42" ht="26.25" customHeight="1">
      <c r="AK112" s="62">
        <f t="shared" si="3"/>
        <v>0</v>
      </c>
      <c r="AL112" s="62">
        <f t="shared" si="3"/>
        <v>0</v>
      </c>
      <c r="AM112" s="62">
        <f t="shared" si="3"/>
        <v>0</v>
      </c>
      <c r="AN112" s="62">
        <f t="shared" si="3"/>
        <v>0</v>
      </c>
      <c r="AO112" s="62">
        <f t="shared" si="3"/>
        <v>0</v>
      </c>
      <c r="AP112" s="62">
        <f t="shared" si="3"/>
        <v>0</v>
      </c>
    </row>
    <row r="113" spans="37:42" ht="26.25" customHeight="1">
      <c r="AK113" s="62">
        <f t="shared" si="3"/>
        <v>0</v>
      </c>
      <c r="AL113" s="62">
        <f t="shared" si="3"/>
        <v>0</v>
      </c>
      <c r="AM113" s="62">
        <f t="shared" si="3"/>
        <v>0</v>
      </c>
      <c r="AN113" s="62">
        <f t="shared" si="3"/>
        <v>0</v>
      </c>
      <c r="AO113" s="62">
        <f t="shared" si="3"/>
        <v>0</v>
      </c>
      <c r="AP113" s="62">
        <f t="shared" si="3"/>
        <v>0</v>
      </c>
    </row>
    <row r="114" spans="37:42" ht="26.25" customHeight="1">
      <c r="AK114" s="62">
        <f t="shared" si="3"/>
        <v>0</v>
      </c>
      <c r="AL114" s="62">
        <f t="shared" si="3"/>
        <v>0</v>
      </c>
      <c r="AM114" s="62">
        <f t="shared" si="3"/>
        <v>0</v>
      </c>
      <c r="AN114" s="62">
        <f t="shared" si="3"/>
        <v>0</v>
      </c>
      <c r="AO114" s="62">
        <f t="shared" si="3"/>
        <v>0</v>
      </c>
      <c r="AP114" s="62">
        <f t="shared" si="3"/>
        <v>0</v>
      </c>
    </row>
    <row r="115" spans="37:42" ht="26.25" customHeight="1">
      <c r="AK115" s="62">
        <f t="shared" si="3"/>
        <v>0</v>
      </c>
      <c r="AL115" s="62">
        <f t="shared" si="3"/>
        <v>0</v>
      </c>
      <c r="AM115" s="62">
        <f t="shared" si="3"/>
        <v>0</v>
      </c>
      <c r="AN115" s="62">
        <f t="shared" si="3"/>
        <v>0</v>
      </c>
      <c r="AO115" s="62">
        <f t="shared" si="3"/>
        <v>0</v>
      </c>
      <c r="AP115" s="62">
        <f t="shared" si="3"/>
        <v>0</v>
      </c>
    </row>
    <row r="116" spans="37:42" ht="26.25" customHeight="1">
      <c r="AK116" s="62">
        <f t="shared" si="3"/>
        <v>0</v>
      </c>
      <c r="AL116" s="62">
        <f t="shared" si="3"/>
        <v>0</v>
      </c>
      <c r="AM116" s="62">
        <f t="shared" si="3"/>
        <v>0</v>
      </c>
      <c r="AN116" s="62">
        <f t="shared" si="3"/>
        <v>0</v>
      </c>
      <c r="AO116" s="62">
        <f t="shared" si="3"/>
        <v>0</v>
      </c>
      <c r="AP116" s="62">
        <f t="shared" si="3"/>
        <v>0</v>
      </c>
    </row>
    <row r="117" spans="37:42" ht="26.25" customHeight="1">
      <c r="AK117" s="62">
        <f t="shared" si="3"/>
        <v>0</v>
      </c>
      <c r="AL117" s="62">
        <f t="shared" si="3"/>
        <v>0</v>
      </c>
      <c r="AM117" s="62">
        <f t="shared" si="3"/>
        <v>0</v>
      </c>
      <c r="AN117" s="62">
        <f t="shared" si="3"/>
        <v>0</v>
      </c>
      <c r="AO117" s="62">
        <f t="shared" si="3"/>
        <v>0</v>
      </c>
      <c r="AP117" s="62">
        <f t="shared" si="3"/>
        <v>0</v>
      </c>
    </row>
    <row r="118" spans="37:42" ht="26.25" customHeight="1">
      <c r="AK118" s="62">
        <f t="shared" si="3"/>
        <v>0</v>
      </c>
      <c r="AL118" s="62">
        <f t="shared" si="3"/>
        <v>0</v>
      </c>
      <c r="AM118" s="62">
        <f t="shared" si="3"/>
        <v>0</v>
      </c>
      <c r="AN118" s="62">
        <f t="shared" si="3"/>
        <v>0</v>
      </c>
      <c r="AO118" s="62">
        <f t="shared" si="3"/>
        <v>0</v>
      </c>
      <c r="AP118" s="62">
        <f t="shared" si="3"/>
        <v>0</v>
      </c>
    </row>
    <row r="119" spans="37:42" ht="26.25" customHeight="1">
      <c r="AK119" s="62">
        <f t="shared" si="3"/>
        <v>0</v>
      </c>
      <c r="AL119" s="62">
        <f t="shared" si="3"/>
        <v>0</v>
      </c>
      <c r="AM119" s="62">
        <f t="shared" si="3"/>
        <v>0</v>
      </c>
      <c r="AN119" s="62">
        <f t="shared" si="3"/>
        <v>0</v>
      </c>
      <c r="AO119" s="62">
        <f t="shared" si="3"/>
        <v>0</v>
      </c>
      <c r="AP119" s="62">
        <f t="shared" si="3"/>
        <v>0</v>
      </c>
    </row>
    <row r="120" spans="37:42" ht="26.25" customHeight="1">
      <c r="AK120" s="62">
        <f t="shared" si="3"/>
        <v>0</v>
      </c>
      <c r="AL120" s="62">
        <f t="shared" si="3"/>
        <v>0</v>
      </c>
      <c r="AM120" s="62">
        <f t="shared" si="3"/>
        <v>0</v>
      </c>
      <c r="AN120" s="62">
        <f t="shared" si="3"/>
        <v>0</v>
      </c>
      <c r="AO120" s="62">
        <f t="shared" si="3"/>
        <v>0</v>
      </c>
      <c r="AP120" s="62">
        <f t="shared" si="3"/>
        <v>0</v>
      </c>
    </row>
    <row r="121" spans="37:42" ht="26.25" customHeight="1">
      <c r="AK121" s="62">
        <f t="shared" si="3"/>
        <v>0</v>
      </c>
      <c r="AL121" s="62">
        <f t="shared" si="3"/>
        <v>0</v>
      </c>
      <c r="AM121" s="62">
        <f t="shared" si="3"/>
        <v>0</v>
      </c>
      <c r="AN121" s="62">
        <f t="shared" si="3"/>
        <v>0</v>
      </c>
      <c r="AO121" s="62">
        <f t="shared" si="3"/>
        <v>0</v>
      </c>
      <c r="AP121" s="62">
        <f t="shared" si="3"/>
        <v>0</v>
      </c>
    </row>
    <row r="122" spans="37:42" ht="26.25" customHeight="1">
      <c r="AK122" s="62">
        <f t="shared" si="3"/>
        <v>0</v>
      </c>
      <c r="AL122" s="62">
        <f t="shared" si="3"/>
        <v>0</v>
      </c>
      <c r="AM122" s="62">
        <f t="shared" si="3"/>
        <v>0</v>
      </c>
      <c r="AN122" s="62">
        <f t="shared" si="3"/>
        <v>0</v>
      </c>
      <c r="AO122" s="62">
        <f t="shared" si="3"/>
        <v>0</v>
      </c>
      <c r="AP122" s="62">
        <f t="shared" si="3"/>
        <v>0</v>
      </c>
    </row>
    <row r="123" spans="37:42" ht="26.25" customHeight="1">
      <c r="AK123" s="62">
        <f t="shared" si="3"/>
        <v>0</v>
      </c>
      <c r="AL123" s="62">
        <f t="shared" si="3"/>
        <v>0</v>
      </c>
      <c r="AM123" s="62">
        <f t="shared" si="3"/>
        <v>0</v>
      </c>
      <c r="AN123" s="62">
        <f t="shared" si="3"/>
        <v>0</v>
      </c>
      <c r="AO123" s="62">
        <f t="shared" si="3"/>
        <v>0</v>
      </c>
      <c r="AP123" s="62">
        <f t="shared" si="3"/>
        <v>0</v>
      </c>
    </row>
    <row r="124" spans="37:42" ht="26.25" customHeight="1">
      <c r="AK124" s="62">
        <f t="shared" si="3"/>
        <v>0</v>
      </c>
      <c r="AL124" s="62">
        <f t="shared" si="3"/>
        <v>0</v>
      </c>
      <c r="AM124" s="62">
        <f t="shared" si="3"/>
        <v>0</v>
      </c>
      <c r="AN124" s="62">
        <f t="shared" si="3"/>
        <v>0</v>
      </c>
      <c r="AO124" s="62">
        <f t="shared" si="3"/>
        <v>0</v>
      </c>
      <c r="AP124" s="62">
        <f t="shared" si="3"/>
        <v>0</v>
      </c>
    </row>
    <row r="125" spans="37:42" ht="26.25" customHeight="1">
      <c r="AK125" s="62">
        <f t="shared" ref="AK125:AP167" si="4">+U125-AE125</f>
        <v>0</v>
      </c>
      <c r="AL125" s="62">
        <f t="shared" si="4"/>
        <v>0</v>
      </c>
      <c r="AM125" s="62">
        <f t="shared" si="4"/>
        <v>0</v>
      </c>
      <c r="AN125" s="62">
        <f t="shared" si="4"/>
        <v>0</v>
      </c>
      <c r="AO125" s="62">
        <f t="shared" si="4"/>
        <v>0</v>
      </c>
      <c r="AP125" s="62">
        <f t="shared" si="4"/>
        <v>0</v>
      </c>
    </row>
    <row r="126" spans="37:42" ht="26.25" customHeight="1">
      <c r="AK126" s="62">
        <f t="shared" si="4"/>
        <v>0</v>
      </c>
      <c r="AL126" s="62">
        <f t="shared" si="4"/>
        <v>0</v>
      </c>
      <c r="AM126" s="62">
        <f t="shared" si="4"/>
        <v>0</v>
      </c>
      <c r="AN126" s="62">
        <f t="shared" si="4"/>
        <v>0</v>
      </c>
      <c r="AO126" s="62">
        <f t="shared" si="4"/>
        <v>0</v>
      </c>
      <c r="AP126" s="62">
        <f t="shared" si="4"/>
        <v>0</v>
      </c>
    </row>
    <row r="127" spans="37:42" ht="26.25" customHeight="1">
      <c r="AK127" s="62">
        <f t="shared" si="4"/>
        <v>0</v>
      </c>
      <c r="AL127" s="62">
        <f t="shared" si="4"/>
        <v>0</v>
      </c>
      <c r="AM127" s="62">
        <f t="shared" si="4"/>
        <v>0</v>
      </c>
      <c r="AN127" s="62">
        <f t="shared" si="4"/>
        <v>0</v>
      </c>
      <c r="AO127" s="62">
        <f t="shared" si="4"/>
        <v>0</v>
      </c>
      <c r="AP127" s="62">
        <f t="shared" si="4"/>
        <v>0</v>
      </c>
    </row>
    <row r="128" spans="37:42" ht="26.25" customHeight="1">
      <c r="AK128" s="62">
        <f t="shared" si="4"/>
        <v>0</v>
      </c>
      <c r="AL128" s="62">
        <f t="shared" si="4"/>
        <v>0</v>
      </c>
      <c r="AM128" s="62">
        <f t="shared" si="4"/>
        <v>0</v>
      </c>
      <c r="AN128" s="62">
        <f t="shared" si="4"/>
        <v>0</v>
      </c>
      <c r="AO128" s="62">
        <f t="shared" si="4"/>
        <v>0</v>
      </c>
      <c r="AP128" s="62">
        <f t="shared" si="4"/>
        <v>0</v>
      </c>
    </row>
    <row r="129" spans="37:42" ht="26.25" customHeight="1">
      <c r="AK129" s="62">
        <f t="shared" si="4"/>
        <v>0</v>
      </c>
      <c r="AL129" s="62">
        <f t="shared" si="4"/>
        <v>0</v>
      </c>
      <c r="AM129" s="62">
        <f t="shared" si="4"/>
        <v>0</v>
      </c>
      <c r="AN129" s="62">
        <f t="shared" si="4"/>
        <v>0</v>
      </c>
      <c r="AO129" s="62">
        <f t="shared" si="4"/>
        <v>0</v>
      </c>
      <c r="AP129" s="62">
        <f t="shared" si="4"/>
        <v>0</v>
      </c>
    </row>
    <row r="130" spans="37:42" ht="26.25" customHeight="1">
      <c r="AK130" s="62">
        <f t="shared" si="4"/>
        <v>0</v>
      </c>
      <c r="AL130" s="62">
        <f t="shared" si="4"/>
        <v>0</v>
      </c>
      <c r="AM130" s="62">
        <f t="shared" si="4"/>
        <v>0</v>
      </c>
      <c r="AN130" s="62">
        <f t="shared" si="4"/>
        <v>0</v>
      </c>
      <c r="AO130" s="62">
        <f t="shared" si="4"/>
        <v>0</v>
      </c>
      <c r="AP130" s="62">
        <f t="shared" si="4"/>
        <v>0</v>
      </c>
    </row>
    <row r="131" spans="37:42" ht="26.25" customHeight="1">
      <c r="AK131" s="62">
        <f t="shared" si="4"/>
        <v>0</v>
      </c>
      <c r="AL131" s="62">
        <f t="shared" si="4"/>
        <v>0</v>
      </c>
      <c r="AM131" s="62">
        <f t="shared" si="4"/>
        <v>0</v>
      </c>
      <c r="AN131" s="62">
        <f t="shared" si="4"/>
        <v>0</v>
      </c>
      <c r="AO131" s="62">
        <f t="shared" si="4"/>
        <v>0</v>
      </c>
      <c r="AP131" s="62">
        <f t="shared" si="4"/>
        <v>0</v>
      </c>
    </row>
    <row r="132" spans="37:42" ht="26.25" customHeight="1">
      <c r="AK132" s="62">
        <f t="shared" si="4"/>
        <v>0</v>
      </c>
      <c r="AL132" s="62">
        <f t="shared" si="4"/>
        <v>0</v>
      </c>
      <c r="AM132" s="62">
        <f t="shared" si="4"/>
        <v>0</v>
      </c>
      <c r="AN132" s="62">
        <f t="shared" si="4"/>
        <v>0</v>
      </c>
      <c r="AO132" s="62">
        <f t="shared" si="4"/>
        <v>0</v>
      </c>
      <c r="AP132" s="62">
        <f t="shared" si="4"/>
        <v>0</v>
      </c>
    </row>
    <row r="133" spans="37:42" ht="26.25" customHeight="1">
      <c r="AK133" s="62">
        <f t="shared" si="4"/>
        <v>0</v>
      </c>
      <c r="AL133" s="62">
        <f t="shared" si="4"/>
        <v>0</v>
      </c>
      <c r="AM133" s="62">
        <f t="shared" si="4"/>
        <v>0</v>
      </c>
      <c r="AN133" s="62">
        <f t="shared" si="4"/>
        <v>0</v>
      </c>
      <c r="AO133" s="62">
        <f t="shared" si="4"/>
        <v>0</v>
      </c>
      <c r="AP133" s="62">
        <f t="shared" si="4"/>
        <v>0</v>
      </c>
    </row>
    <row r="134" spans="37:42" ht="26.25" customHeight="1">
      <c r="AK134" s="62">
        <f t="shared" si="4"/>
        <v>0</v>
      </c>
      <c r="AL134" s="62">
        <f t="shared" si="4"/>
        <v>0</v>
      </c>
      <c r="AM134" s="62">
        <f t="shared" si="4"/>
        <v>0</v>
      </c>
      <c r="AN134" s="62">
        <f t="shared" si="4"/>
        <v>0</v>
      </c>
      <c r="AO134" s="62">
        <f t="shared" si="4"/>
        <v>0</v>
      </c>
      <c r="AP134" s="62">
        <f t="shared" si="4"/>
        <v>0</v>
      </c>
    </row>
    <row r="135" spans="37:42" ht="26.25" customHeight="1">
      <c r="AK135" s="62">
        <f t="shared" si="4"/>
        <v>0</v>
      </c>
      <c r="AL135" s="62">
        <f t="shared" si="4"/>
        <v>0</v>
      </c>
      <c r="AM135" s="62">
        <f t="shared" si="4"/>
        <v>0</v>
      </c>
      <c r="AN135" s="62">
        <f t="shared" si="4"/>
        <v>0</v>
      </c>
      <c r="AO135" s="62">
        <f t="shared" si="4"/>
        <v>0</v>
      </c>
      <c r="AP135" s="62">
        <f t="shared" si="4"/>
        <v>0</v>
      </c>
    </row>
    <row r="136" spans="37:42" ht="26.25" customHeight="1">
      <c r="AK136" s="62">
        <f t="shared" si="4"/>
        <v>0</v>
      </c>
      <c r="AL136" s="62">
        <f t="shared" si="4"/>
        <v>0</v>
      </c>
      <c r="AM136" s="62">
        <f t="shared" si="4"/>
        <v>0</v>
      </c>
      <c r="AN136" s="62">
        <f t="shared" si="4"/>
        <v>0</v>
      </c>
      <c r="AO136" s="62">
        <f t="shared" si="4"/>
        <v>0</v>
      </c>
      <c r="AP136" s="62">
        <f t="shared" si="4"/>
        <v>0</v>
      </c>
    </row>
    <row r="137" spans="37:42" ht="26.25" customHeight="1">
      <c r="AK137" s="62">
        <f t="shared" si="4"/>
        <v>0</v>
      </c>
      <c r="AL137" s="62">
        <f t="shared" si="4"/>
        <v>0</v>
      </c>
      <c r="AM137" s="62">
        <f t="shared" si="4"/>
        <v>0</v>
      </c>
      <c r="AN137" s="62">
        <f t="shared" si="4"/>
        <v>0</v>
      </c>
      <c r="AO137" s="62">
        <f t="shared" si="4"/>
        <v>0</v>
      </c>
      <c r="AP137" s="62">
        <f t="shared" si="4"/>
        <v>0</v>
      </c>
    </row>
    <row r="138" spans="37:42" ht="26.25" customHeight="1">
      <c r="AK138" s="62">
        <f t="shared" si="4"/>
        <v>0</v>
      </c>
      <c r="AL138" s="62">
        <f t="shared" si="4"/>
        <v>0</v>
      </c>
      <c r="AM138" s="62">
        <f t="shared" si="4"/>
        <v>0</v>
      </c>
      <c r="AN138" s="62">
        <f t="shared" si="4"/>
        <v>0</v>
      </c>
      <c r="AO138" s="62">
        <f t="shared" si="4"/>
        <v>0</v>
      </c>
      <c r="AP138" s="62">
        <f t="shared" si="4"/>
        <v>0</v>
      </c>
    </row>
    <row r="139" spans="37:42" ht="26.25" customHeight="1">
      <c r="AK139" s="62">
        <f t="shared" si="4"/>
        <v>0</v>
      </c>
      <c r="AL139" s="62">
        <f t="shared" si="4"/>
        <v>0</v>
      </c>
      <c r="AM139" s="62">
        <f t="shared" si="4"/>
        <v>0</v>
      </c>
      <c r="AN139" s="62">
        <f t="shared" si="4"/>
        <v>0</v>
      </c>
      <c r="AO139" s="62">
        <f t="shared" si="4"/>
        <v>0</v>
      </c>
      <c r="AP139" s="62">
        <f t="shared" si="4"/>
        <v>0</v>
      </c>
    </row>
    <row r="140" spans="37:42" ht="26.25" customHeight="1">
      <c r="AK140" s="62">
        <f t="shared" si="4"/>
        <v>0</v>
      </c>
      <c r="AL140" s="62">
        <f t="shared" si="4"/>
        <v>0</v>
      </c>
      <c r="AM140" s="62">
        <f t="shared" si="4"/>
        <v>0</v>
      </c>
      <c r="AN140" s="62">
        <f t="shared" si="4"/>
        <v>0</v>
      </c>
      <c r="AO140" s="62">
        <f t="shared" si="4"/>
        <v>0</v>
      </c>
      <c r="AP140" s="62">
        <f t="shared" si="4"/>
        <v>0</v>
      </c>
    </row>
    <row r="141" spans="37:42" ht="26.25" customHeight="1">
      <c r="AK141" s="62">
        <f t="shared" si="4"/>
        <v>0</v>
      </c>
      <c r="AL141" s="62">
        <f t="shared" si="4"/>
        <v>0</v>
      </c>
      <c r="AM141" s="62">
        <f t="shared" si="4"/>
        <v>0</v>
      </c>
      <c r="AN141" s="62">
        <f t="shared" si="4"/>
        <v>0</v>
      </c>
      <c r="AO141" s="62">
        <f t="shared" si="4"/>
        <v>0</v>
      </c>
      <c r="AP141" s="62">
        <f t="shared" si="4"/>
        <v>0</v>
      </c>
    </row>
    <row r="142" spans="37:42" ht="26.25" customHeight="1">
      <c r="AK142" s="62">
        <f t="shared" si="4"/>
        <v>0</v>
      </c>
      <c r="AL142" s="62">
        <f t="shared" si="4"/>
        <v>0</v>
      </c>
      <c r="AM142" s="62">
        <f t="shared" si="4"/>
        <v>0</v>
      </c>
      <c r="AN142" s="62">
        <f t="shared" si="4"/>
        <v>0</v>
      </c>
      <c r="AO142" s="62">
        <f t="shared" si="4"/>
        <v>0</v>
      </c>
      <c r="AP142" s="62">
        <f t="shared" si="4"/>
        <v>0</v>
      </c>
    </row>
    <row r="143" spans="37:42" ht="26.25" customHeight="1">
      <c r="AK143" s="62">
        <f t="shared" si="4"/>
        <v>0</v>
      </c>
      <c r="AL143" s="62">
        <f t="shared" si="4"/>
        <v>0</v>
      </c>
      <c r="AM143" s="62">
        <f t="shared" si="4"/>
        <v>0</v>
      </c>
      <c r="AN143" s="62">
        <f t="shared" si="4"/>
        <v>0</v>
      </c>
      <c r="AO143" s="62">
        <f t="shared" si="4"/>
        <v>0</v>
      </c>
      <c r="AP143" s="62">
        <f t="shared" si="4"/>
        <v>0</v>
      </c>
    </row>
    <row r="144" spans="37:42" ht="26.25" customHeight="1">
      <c r="AK144" s="62">
        <f t="shared" si="4"/>
        <v>0</v>
      </c>
      <c r="AL144" s="62">
        <f t="shared" si="4"/>
        <v>0</v>
      </c>
      <c r="AM144" s="62">
        <f t="shared" si="4"/>
        <v>0</v>
      </c>
      <c r="AN144" s="62">
        <f t="shared" si="4"/>
        <v>0</v>
      </c>
      <c r="AO144" s="62">
        <f t="shared" si="4"/>
        <v>0</v>
      </c>
      <c r="AP144" s="62">
        <f t="shared" si="4"/>
        <v>0</v>
      </c>
    </row>
    <row r="145" spans="37:42" ht="26.25" customHeight="1">
      <c r="AK145" s="62">
        <f t="shared" si="4"/>
        <v>0</v>
      </c>
      <c r="AL145" s="62">
        <f t="shared" si="4"/>
        <v>0</v>
      </c>
      <c r="AM145" s="62">
        <f t="shared" si="4"/>
        <v>0</v>
      </c>
      <c r="AN145" s="62">
        <f t="shared" si="4"/>
        <v>0</v>
      </c>
      <c r="AO145" s="62">
        <f t="shared" si="4"/>
        <v>0</v>
      </c>
      <c r="AP145" s="62">
        <f t="shared" si="4"/>
        <v>0</v>
      </c>
    </row>
    <row r="146" spans="37:42" ht="26.25" customHeight="1">
      <c r="AK146" s="62">
        <f t="shared" si="4"/>
        <v>0</v>
      </c>
      <c r="AL146" s="62">
        <f t="shared" si="4"/>
        <v>0</v>
      </c>
      <c r="AM146" s="62">
        <f t="shared" si="4"/>
        <v>0</v>
      </c>
      <c r="AN146" s="62">
        <f t="shared" si="4"/>
        <v>0</v>
      </c>
      <c r="AO146" s="62">
        <f t="shared" si="4"/>
        <v>0</v>
      </c>
      <c r="AP146" s="62">
        <f t="shared" si="4"/>
        <v>0</v>
      </c>
    </row>
    <row r="147" spans="37:42" ht="26.25" customHeight="1">
      <c r="AK147" s="62">
        <f t="shared" si="4"/>
        <v>0</v>
      </c>
      <c r="AL147" s="62">
        <f t="shared" si="4"/>
        <v>0</v>
      </c>
      <c r="AM147" s="62">
        <f t="shared" si="4"/>
        <v>0</v>
      </c>
      <c r="AN147" s="62">
        <f t="shared" si="4"/>
        <v>0</v>
      </c>
      <c r="AO147" s="62">
        <f t="shared" si="4"/>
        <v>0</v>
      </c>
      <c r="AP147" s="62">
        <f t="shared" si="4"/>
        <v>0</v>
      </c>
    </row>
    <row r="148" spans="37:42" ht="26.25" customHeight="1">
      <c r="AK148" s="62">
        <f t="shared" si="4"/>
        <v>0</v>
      </c>
      <c r="AL148" s="62">
        <f t="shared" si="4"/>
        <v>0</v>
      </c>
      <c r="AM148" s="62">
        <f t="shared" si="4"/>
        <v>0</v>
      </c>
      <c r="AN148" s="62">
        <f t="shared" si="4"/>
        <v>0</v>
      </c>
      <c r="AO148" s="62">
        <f t="shared" si="4"/>
        <v>0</v>
      </c>
      <c r="AP148" s="62">
        <f t="shared" si="4"/>
        <v>0</v>
      </c>
    </row>
    <row r="149" spans="37:42" ht="26.25" customHeight="1">
      <c r="AK149" s="62">
        <f t="shared" si="4"/>
        <v>0</v>
      </c>
      <c r="AL149" s="62">
        <f t="shared" si="4"/>
        <v>0</v>
      </c>
      <c r="AM149" s="62">
        <f t="shared" si="4"/>
        <v>0</v>
      </c>
      <c r="AN149" s="62">
        <f t="shared" si="4"/>
        <v>0</v>
      </c>
      <c r="AO149" s="62">
        <f t="shared" si="4"/>
        <v>0</v>
      </c>
      <c r="AP149" s="62">
        <f t="shared" si="4"/>
        <v>0</v>
      </c>
    </row>
    <row r="150" spans="37:42" ht="26.25" customHeight="1">
      <c r="AK150" s="62">
        <f t="shared" si="4"/>
        <v>0</v>
      </c>
      <c r="AL150" s="62">
        <f t="shared" si="4"/>
        <v>0</v>
      </c>
      <c r="AM150" s="62">
        <f t="shared" si="4"/>
        <v>0</v>
      </c>
      <c r="AN150" s="62">
        <f t="shared" si="4"/>
        <v>0</v>
      </c>
      <c r="AO150" s="62">
        <f t="shared" si="4"/>
        <v>0</v>
      </c>
      <c r="AP150" s="62">
        <f t="shared" si="4"/>
        <v>0</v>
      </c>
    </row>
    <row r="151" spans="37:42" ht="26.25" customHeight="1">
      <c r="AK151" s="62">
        <f t="shared" si="4"/>
        <v>0</v>
      </c>
      <c r="AL151" s="62">
        <f t="shared" si="4"/>
        <v>0</v>
      </c>
      <c r="AM151" s="62">
        <f t="shared" si="4"/>
        <v>0</v>
      </c>
      <c r="AN151" s="62">
        <f t="shared" si="4"/>
        <v>0</v>
      </c>
      <c r="AO151" s="62">
        <f t="shared" si="4"/>
        <v>0</v>
      </c>
      <c r="AP151" s="62">
        <f t="shared" si="4"/>
        <v>0</v>
      </c>
    </row>
    <row r="152" spans="37:42" ht="26.25" customHeight="1">
      <c r="AK152" s="62">
        <f t="shared" si="4"/>
        <v>0</v>
      </c>
      <c r="AL152" s="62">
        <f t="shared" si="4"/>
        <v>0</v>
      </c>
      <c r="AM152" s="62">
        <f t="shared" si="4"/>
        <v>0</v>
      </c>
      <c r="AN152" s="62">
        <f t="shared" si="4"/>
        <v>0</v>
      </c>
      <c r="AO152" s="62">
        <f t="shared" si="4"/>
        <v>0</v>
      </c>
      <c r="AP152" s="62">
        <f t="shared" si="4"/>
        <v>0</v>
      </c>
    </row>
    <row r="153" spans="37:42" ht="26.25" customHeight="1">
      <c r="AK153" s="62">
        <f t="shared" si="4"/>
        <v>0</v>
      </c>
      <c r="AL153" s="62">
        <f t="shared" si="4"/>
        <v>0</v>
      </c>
      <c r="AM153" s="62">
        <f t="shared" si="4"/>
        <v>0</v>
      </c>
      <c r="AN153" s="62">
        <f t="shared" si="4"/>
        <v>0</v>
      </c>
      <c r="AO153" s="62">
        <f t="shared" si="4"/>
        <v>0</v>
      </c>
      <c r="AP153" s="62">
        <f t="shared" si="4"/>
        <v>0</v>
      </c>
    </row>
    <row r="154" spans="37:42" ht="26.25" customHeight="1">
      <c r="AK154" s="62">
        <f t="shared" si="4"/>
        <v>0</v>
      </c>
      <c r="AL154" s="62">
        <f t="shared" si="4"/>
        <v>0</v>
      </c>
      <c r="AM154" s="62">
        <f t="shared" si="4"/>
        <v>0</v>
      </c>
      <c r="AN154" s="62">
        <f t="shared" si="4"/>
        <v>0</v>
      </c>
      <c r="AO154" s="62">
        <f t="shared" si="4"/>
        <v>0</v>
      </c>
      <c r="AP154" s="62">
        <f t="shared" si="4"/>
        <v>0</v>
      </c>
    </row>
    <row r="155" spans="37:42" ht="26.25" customHeight="1">
      <c r="AK155" s="62">
        <f t="shared" si="4"/>
        <v>0</v>
      </c>
      <c r="AL155" s="62">
        <f t="shared" si="4"/>
        <v>0</v>
      </c>
      <c r="AM155" s="62">
        <f t="shared" si="4"/>
        <v>0</v>
      </c>
      <c r="AN155" s="62">
        <f t="shared" si="4"/>
        <v>0</v>
      </c>
      <c r="AO155" s="62">
        <f t="shared" si="4"/>
        <v>0</v>
      </c>
      <c r="AP155" s="62">
        <f t="shared" si="4"/>
        <v>0</v>
      </c>
    </row>
    <row r="156" spans="37:42" ht="26.25" customHeight="1">
      <c r="AK156" s="62">
        <f t="shared" si="4"/>
        <v>0</v>
      </c>
      <c r="AL156" s="62">
        <f t="shared" si="4"/>
        <v>0</v>
      </c>
      <c r="AM156" s="62">
        <f t="shared" si="4"/>
        <v>0</v>
      </c>
      <c r="AN156" s="62">
        <f t="shared" si="4"/>
        <v>0</v>
      </c>
      <c r="AO156" s="62">
        <f t="shared" si="4"/>
        <v>0</v>
      </c>
      <c r="AP156" s="62">
        <f t="shared" si="4"/>
        <v>0</v>
      </c>
    </row>
    <row r="157" spans="37:42" ht="26.25" customHeight="1">
      <c r="AK157" s="62">
        <f t="shared" si="4"/>
        <v>0</v>
      </c>
      <c r="AL157" s="62">
        <f t="shared" si="4"/>
        <v>0</v>
      </c>
      <c r="AM157" s="62">
        <f t="shared" si="4"/>
        <v>0</v>
      </c>
      <c r="AN157" s="62">
        <f t="shared" si="4"/>
        <v>0</v>
      </c>
      <c r="AO157" s="62">
        <f t="shared" si="4"/>
        <v>0</v>
      </c>
      <c r="AP157" s="62">
        <f t="shared" si="4"/>
        <v>0</v>
      </c>
    </row>
    <row r="158" spans="37:42" ht="26.25" customHeight="1">
      <c r="AK158" s="62">
        <f t="shared" si="4"/>
        <v>0</v>
      </c>
      <c r="AL158" s="62">
        <f t="shared" si="4"/>
        <v>0</v>
      </c>
      <c r="AM158" s="62">
        <f t="shared" si="4"/>
        <v>0</v>
      </c>
      <c r="AN158" s="62">
        <f t="shared" si="4"/>
        <v>0</v>
      </c>
      <c r="AO158" s="62">
        <f t="shared" si="4"/>
        <v>0</v>
      </c>
      <c r="AP158" s="62">
        <f t="shared" si="4"/>
        <v>0</v>
      </c>
    </row>
    <row r="159" spans="37:42" ht="26.25" customHeight="1">
      <c r="AK159" s="62">
        <f t="shared" si="4"/>
        <v>0</v>
      </c>
      <c r="AL159" s="62">
        <f t="shared" si="4"/>
        <v>0</v>
      </c>
      <c r="AM159" s="62">
        <f t="shared" si="4"/>
        <v>0</v>
      </c>
      <c r="AN159" s="62">
        <f t="shared" si="4"/>
        <v>0</v>
      </c>
      <c r="AO159" s="62">
        <f t="shared" si="4"/>
        <v>0</v>
      </c>
      <c r="AP159" s="62">
        <f t="shared" si="4"/>
        <v>0</v>
      </c>
    </row>
    <row r="160" spans="37:42" ht="26.25" customHeight="1">
      <c r="AK160" s="62">
        <f t="shared" si="4"/>
        <v>0</v>
      </c>
      <c r="AL160" s="62">
        <f t="shared" si="4"/>
        <v>0</v>
      </c>
      <c r="AM160" s="62">
        <f t="shared" si="4"/>
        <v>0</v>
      </c>
      <c r="AN160" s="62">
        <f t="shared" si="4"/>
        <v>0</v>
      </c>
      <c r="AO160" s="62">
        <f t="shared" si="4"/>
        <v>0</v>
      </c>
      <c r="AP160" s="62">
        <f t="shared" si="4"/>
        <v>0</v>
      </c>
    </row>
    <row r="161" spans="37:42" ht="26.25" customHeight="1">
      <c r="AK161" s="62">
        <f t="shared" si="4"/>
        <v>0</v>
      </c>
      <c r="AL161" s="62">
        <f t="shared" si="4"/>
        <v>0</v>
      </c>
      <c r="AM161" s="62">
        <f t="shared" si="4"/>
        <v>0</v>
      </c>
      <c r="AN161" s="62">
        <f t="shared" si="4"/>
        <v>0</v>
      </c>
      <c r="AO161" s="62">
        <f t="shared" si="4"/>
        <v>0</v>
      </c>
      <c r="AP161" s="62">
        <f t="shared" si="4"/>
        <v>0</v>
      </c>
    </row>
    <row r="162" spans="37:42" ht="26.25" customHeight="1">
      <c r="AK162" s="62">
        <f t="shared" si="4"/>
        <v>0</v>
      </c>
      <c r="AL162" s="62">
        <f t="shared" si="4"/>
        <v>0</v>
      </c>
      <c r="AM162" s="62">
        <f t="shared" si="4"/>
        <v>0</v>
      </c>
      <c r="AN162" s="62">
        <f t="shared" si="4"/>
        <v>0</v>
      </c>
      <c r="AO162" s="62">
        <f t="shared" si="4"/>
        <v>0</v>
      </c>
      <c r="AP162" s="62">
        <f t="shared" si="4"/>
        <v>0</v>
      </c>
    </row>
    <row r="163" spans="37:42" ht="26.25" customHeight="1">
      <c r="AK163" s="62">
        <f t="shared" si="4"/>
        <v>0</v>
      </c>
      <c r="AL163" s="62">
        <f t="shared" si="4"/>
        <v>0</v>
      </c>
      <c r="AM163" s="62">
        <f t="shared" si="4"/>
        <v>0</v>
      </c>
      <c r="AN163" s="62">
        <f t="shared" si="4"/>
        <v>0</v>
      </c>
      <c r="AO163" s="62">
        <f t="shared" si="4"/>
        <v>0</v>
      </c>
      <c r="AP163" s="62">
        <f t="shared" si="4"/>
        <v>0</v>
      </c>
    </row>
    <row r="164" spans="37:42" ht="26.25" customHeight="1">
      <c r="AK164" s="62">
        <f t="shared" si="4"/>
        <v>0</v>
      </c>
      <c r="AL164" s="62">
        <f t="shared" si="4"/>
        <v>0</v>
      </c>
      <c r="AM164" s="62">
        <f t="shared" si="4"/>
        <v>0</v>
      </c>
      <c r="AN164" s="62">
        <f t="shared" si="4"/>
        <v>0</v>
      </c>
      <c r="AO164" s="62">
        <f t="shared" si="4"/>
        <v>0</v>
      </c>
      <c r="AP164" s="62">
        <f t="shared" si="4"/>
        <v>0</v>
      </c>
    </row>
    <row r="165" spans="37:42" ht="26.25" customHeight="1">
      <c r="AK165" s="62">
        <f t="shared" si="4"/>
        <v>0</v>
      </c>
      <c r="AL165" s="62">
        <f t="shared" si="4"/>
        <v>0</v>
      </c>
      <c r="AM165" s="62">
        <f t="shared" si="4"/>
        <v>0</v>
      </c>
      <c r="AN165" s="62">
        <f t="shared" si="4"/>
        <v>0</v>
      </c>
      <c r="AO165" s="62">
        <f t="shared" si="4"/>
        <v>0</v>
      </c>
      <c r="AP165" s="62">
        <f t="shared" si="4"/>
        <v>0</v>
      </c>
    </row>
    <row r="166" spans="37:42" ht="26.25" customHeight="1">
      <c r="AK166" s="62">
        <f t="shared" si="4"/>
        <v>0</v>
      </c>
      <c r="AL166" s="62">
        <f t="shared" si="4"/>
        <v>0</v>
      </c>
      <c r="AM166" s="62">
        <f t="shared" si="4"/>
        <v>0</v>
      </c>
      <c r="AN166" s="62">
        <f t="shared" si="4"/>
        <v>0</v>
      </c>
      <c r="AO166" s="62">
        <f t="shared" si="4"/>
        <v>0</v>
      </c>
      <c r="AP166" s="62">
        <f t="shared" si="4"/>
        <v>0</v>
      </c>
    </row>
    <row r="167" spans="37:42" ht="26.25" customHeight="1">
      <c r="AK167" s="62">
        <f t="shared" si="4"/>
        <v>0</v>
      </c>
      <c r="AL167" s="62">
        <f t="shared" si="4"/>
        <v>0</v>
      </c>
      <c r="AM167" s="62">
        <f t="shared" si="4"/>
        <v>0</v>
      </c>
      <c r="AN167" s="62">
        <f t="shared" ref="AN167:AP230" si="5">+X167-AH167</f>
        <v>0</v>
      </c>
      <c r="AO167" s="62">
        <f t="shared" si="5"/>
        <v>0</v>
      </c>
      <c r="AP167" s="62">
        <f t="shared" si="5"/>
        <v>0</v>
      </c>
    </row>
    <row r="168" spans="37:42" ht="26.25" customHeight="1">
      <c r="AK168" s="62">
        <f t="shared" ref="AK168:AP231" si="6">+U168-AE168</f>
        <v>0</v>
      </c>
      <c r="AL168" s="62">
        <f t="shared" si="6"/>
        <v>0</v>
      </c>
      <c r="AM168" s="62">
        <f t="shared" si="6"/>
        <v>0</v>
      </c>
      <c r="AN168" s="62">
        <f t="shared" si="5"/>
        <v>0</v>
      </c>
      <c r="AO168" s="62">
        <f t="shared" si="5"/>
        <v>0</v>
      </c>
      <c r="AP168" s="62">
        <f t="shared" si="5"/>
        <v>0</v>
      </c>
    </row>
    <row r="169" spans="37:42" ht="26.25" customHeight="1">
      <c r="AK169" s="62">
        <f t="shared" si="6"/>
        <v>0</v>
      </c>
      <c r="AL169" s="62">
        <f t="shared" si="6"/>
        <v>0</v>
      </c>
      <c r="AM169" s="62">
        <f t="shared" si="6"/>
        <v>0</v>
      </c>
      <c r="AN169" s="62">
        <f t="shared" si="5"/>
        <v>0</v>
      </c>
      <c r="AO169" s="62">
        <f t="shared" si="5"/>
        <v>0</v>
      </c>
      <c r="AP169" s="62">
        <f t="shared" si="5"/>
        <v>0</v>
      </c>
    </row>
    <row r="170" spans="37:42" ht="26.25" customHeight="1">
      <c r="AK170" s="62">
        <f t="shared" si="6"/>
        <v>0</v>
      </c>
      <c r="AL170" s="62">
        <f t="shared" si="6"/>
        <v>0</v>
      </c>
      <c r="AM170" s="62">
        <f t="shared" si="6"/>
        <v>0</v>
      </c>
      <c r="AN170" s="62">
        <f t="shared" si="5"/>
        <v>0</v>
      </c>
      <c r="AO170" s="62">
        <f t="shared" si="5"/>
        <v>0</v>
      </c>
      <c r="AP170" s="62">
        <f t="shared" si="5"/>
        <v>0</v>
      </c>
    </row>
    <row r="171" spans="37:42" ht="26.25" customHeight="1">
      <c r="AK171" s="62">
        <f t="shared" si="6"/>
        <v>0</v>
      </c>
      <c r="AL171" s="62">
        <f t="shared" si="6"/>
        <v>0</v>
      </c>
      <c r="AM171" s="62">
        <f t="shared" si="6"/>
        <v>0</v>
      </c>
      <c r="AN171" s="62">
        <f t="shared" si="5"/>
        <v>0</v>
      </c>
      <c r="AO171" s="62">
        <f t="shared" si="5"/>
        <v>0</v>
      </c>
      <c r="AP171" s="62">
        <f t="shared" si="5"/>
        <v>0</v>
      </c>
    </row>
    <row r="172" spans="37:42" ht="26.25" customHeight="1">
      <c r="AK172" s="62">
        <f t="shared" si="6"/>
        <v>0</v>
      </c>
      <c r="AL172" s="62">
        <f t="shared" si="6"/>
        <v>0</v>
      </c>
      <c r="AM172" s="62">
        <f t="shared" si="6"/>
        <v>0</v>
      </c>
      <c r="AN172" s="62">
        <f t="shared" si="5"/>
        <v>0</v>
      </c>
      <c r="AO172" s="62">
        <f t="shared" si="5"/>
        <v>0</v>
      </c>
      <c r="AP172" s="62">
        <f t="shared" si="5"/>
        <v>0</v>
      </c>
    </row>
    <row r="173" spans="37:42" ht="26.25" customHeight="1">
      <c r="AK173" s="62">
        <f t="shared" si="6"/>
        <v>0</v>
      </c>
      <c r="AL173" s="62">
        <f t="shared" si="6"/>
        <v>0</v>
      </c>
      <c r="AM173" s="62">
        <f t="shared" si="6"/>
        <v>0</v>
      </c>
      <c r="AN173" s="62">
        <f t="shared" si="5"/>
        <v>0</v>
      </c>
      <c r="AO173" s="62">
        <f t="shared" si="5"/>
        <v>0</v>
      </c>
      <c r="AP173" s="62">
        <f t="shared" si="5"/>
        <v>0</v>
      </c>
    </row>
    <row r="174" spans="37:42" ht="26.25" customHeight="1">
      <c r="AK174" s="62">
        <f t="shared" si="6"/>
        <v>0</v>
      </c>
      <c r="AL174" s="62">
        <f t="shared" si="6"/>
        <v>0</v>
      </c>
      <c r="AM174" s="62">
        <f t="shared" si="6"/>
        <v>0</v>
      </c>
      <c r="AN174" s="62">
        <f t="shared" si="5"/>
        <v>0</v>
      </c>
      <c r="AO174" s="62">
        <f t="shared" si="5"/>
        <v>0</v>
      </c>
      <c r="AP174" s="62">
        <f t="shared" si="5"/>
        <v>0</v>
      </c>
    </row>
    <row r="175" spans="37:42" ht="26.25" customHeight="1">
      <c r="AK175" s="62">
        <f t="shared" si="6"/>
        <v>0</v>
      </c>
      <c r="AL175" s="62">
        <f t="shared" si="6"/>
        <v>0</v>
      </c>
      <c r="AM175" s="62">
        <f t="shared" si="6"/>
        <v>0</v>
      </c>
      <c r="AN175" s="62">
        <f t="shared" si="5"/>
        <v>0</v>
      </c>
      <c r="AO175" s="62">
        <f t="shared" si="5"/>
        <v>0</v>
      </c>
      <c r="AP175" s="62">
        <f t="shared" si="5"/>
        <v>0</v>
      </c>
    </row>
    <row r="176" spans="37:42" ht="26.25" customHeight="1">
      <c r="AK176" s="62">
        <f t="shared" si="6"/>
        <v>0</v>
      </c>
      <c r="AL176" s="62">
        <f t="shared" si="6"/>
        <v>0</v>
      </c>
      <c r="AM176" s="62">
        <f t="shared" si="6"/>
        <v>0</v>
      </c>
      <c r="AN176" s="62">
        <f t="shared" si="5"/>
        <v>0</v>
      </c>
      <c r="AO176" s="62">
        <f t="shared" si="5"/>
        <v>0</v>
      </c>
      <c r="AP176" s="62">
        <f t="shared" si="5"/>
        <v>0</v>
      </c>
    </row>
    <row r="177" spans="37:42" ht="26.25" customHeight="1">
      <c r="AK177" s="62">
        <f t="shared" si="6"/>
        <v>0</v>
      </c>
      <c r="AL177" s="62">
        <f t="shared" si="6"/>
        <v>0</v>
      </c>
      <c r="AM177" s="62">
        <f t="shared" si="6"/>
        <v>0</v>
      </c>
      <c r="AN177" s="62">
        <f t="shared" si="5"/>
        <v>0</v>
      </c>
      <c r="AO177" s="62">
        <f t="shared" si="5"/>
        <v>0</v>
      </c>
      <c r="AP177" s="62">
        <f t="shared" si="5"/>
        <v>0</v>
      </c>
    </row>
    <row r="178" spans="37:42" ht="26.25" customHeight="1">
      <c r="AK178" s="62">
        <f t="shared" si="6"/>
        <v>0</v>
      </c>
      <c r="AL178" s="62">
        <f t="shared" si="6"/>
        <v>0</v>
      </c>
      <c r="AM178" s="62">
        <f t="shared" si="6"/>
        <v>0</v>
      </c>
      <c r="AN178" s="62">
        <f t="shared" si="5"/>
        <v>0</v>
      </c>
      <c r="AO178" s="62">
        <f t="shared" si="5"/>
        <v>0</v>
      </c>
      <c r="AP178" s="62">
        <f t="shared" si="5"/>
        <v>0</v>
      </c>
    </row>
    <row r="179" spans="37:42" ht="26.25" customHeight="1">
      <c r="AK179" s="62">
        <f t="shared" si="6"/>
        <v>0</v>
      </c>
      <c r="AL179" s="62">
        <f t="shared" si="6"/>
        <v>0</v>
      </c>
      <c r="AM179" s="62">
        <f t="shared" si="6"/>
        <v>0</v>
      </c>
      <c r="AN179" s="62">
        <f t="shared" si="5"/>
        <v>0</v>
      </c>
      <c r="AO179" s="62">
        <f t="shared" si="5"/>
        <v>0</v>
      </c>
      <c r="AP179" s="62">
        <f t="shared" si="5"/>
        <v>0</v>
      </c>
    </row>
    <row r="180" spans="37:42" ht="26.25" customHeight="1">
      <c r="AK180" s="62">
        <f t="shared" si="6"/>
        <v>0</v>
      </c>
      <c r="AL180" s="62">
        <f t="shared" si="6"/>
        <v>0</v>
      </c>
      <c r="AM180" s="62">
        <f t="shared" si="6"/>
        <v>0</v>
      </c>
      <c r="AN180" s="62">
        <f t="shared" si="5"/>
        <v>0</v>
      </c>
      <c r="AO180" s="62">
        <f t="shared" si="5"/>
        <v>0</v>
      </c>
      <c r="AP180" s="62">
        <f t="shared" si="5"/>
        <v>0</v>
      </c>
    </row>
    <row r="181" spans="37:42" ht="26.25" customHeight="1">
      <c r="AK181" s="62">
        <f t="shared" si="6"/>
        <v>0</v>
      </c>
      <c r="AL181" s="62">
        <f t="shared" si="6"/>
        <v>0</v>
      </c>
      <c r="AM181" s="62">
        <f t="shared" si="6"/>
        <v>0</v>
      </c>
      <c r="AN181" s="62">
        <f t="shared" si="5"/>
        <v>0</v>
      </c>
      <c r="AO181" s="62">
        <f t="shared" si="5"/>
        <v>0</v>
      </c>
      <c r="AP181" s="62">
        <f t="shared" si="5"/>
        <v>0</v>
      </c>
    </row>
    <row r="182" spans="37:42" ht="26.25" customHeight="1">
      <c r="AK182" s="62">
        <f t="shared" si="6"/>
        <v>0</v>
      </c>
      <c r="AL182" s="62">
        <f t="shared" si="6"/>
        <v>0</v>
      </c>
      <c r="AM182" s="62">
        <f t="shared" si="6"/>
        <v>0</v>
      </c>
      <c r="AN182" s="62">
        <f t="shared" si="5"/>
        <v>0</v>
      </c>
      <c r="AO182" s="62">
        <f t="shared" si="5"/>
        <v>0</v>
      </c>
      <c r="AP182" s="62">
        <f t="shared" si="5"/>
        <v>0</v>
      </c>
    </row>
    <row r="183" spans="37:42" ht="26.25" customHeight="1">
      <c r="AK183" s="62">
        <f t="shared" si="6"/>
        <v>0</v>
      </c>
      <c r="AL183" s="62">
        <f t="shared" si="6"/>
        <v>0</v>
      </c>
      <c r="AM183" s="62">
        <f t="shared" si="6"/>
        <v>0</v>
      </c>
      <c r="AN183" s="62">
        <f t="shared" si="5"/>
        <v>0</v>
      </c>
      <c r="AO183" s="62">
        <f t="shared" si="5"/>
        <v>0</v>
      </c>
      <c r="AP183" s="62">
        <f t="shared" si="5"/>
        <v>0</v>
      </c>
    </row>
    <row r="184" spans="37:42" ht="26.25" customHeight="1">
      <c r="AK184" s="62">
        <f t="shared" si="6"/>
        <v>0</v>
      </c>
      <c r="AL184" s="62">
        <f t="shared" si="6"/>
        <v>0</v>
      </c>
      <c r="AM184" s="62">
        <f t="shared" si="6"/>
        <v>0</v>
      </c>
      <c r="AN184" s="62">
        <f t="shared" si="5"/>
        <v>0</v>
      </c>
      <c r="AO184" s="62">
        <f t="shared" si="5"/>
        <v>0</v>
      </c>
      <c r="AP184" s="62">
        <f t="shared" si="5"/>
        <v>0</v>
      </c>
    </row>
    <row r="185" spans="37:42" ht="26.25" customHeight="1">
      <c r="AK185" s="62">
        <f t="shared" si="6"/>
        <v>0</v>
      </c>
      <c r="AL185" s="62">
        <f t="shared" si="6"/>
        <v>0</v>
      </c>
      <c r="AM185" s="62">
        <f t="shared" si="6"/>
        <v>0</v>
      </c>
      <c r="AN185" s="62">
        <f t="shared" si="5"/>
        <v>0</v>
      </c>
      <c r="AO185" s="62">
        <f t="shared" si="5"/>
        <v>0</v>
      </c>
      <c r="AP185" s="62">
        <f t="shared" si="5"/>
        <v>0</v>
      </c>
    </row>
    <row r="186" spans="37:42" ht="26.25" customHeight="1">
      <c r="AK186" s="62">
        <f t="shared" si="6"/>
        <v>0</v>
      </c>
      <c r="AL186" s="62">
        <f t="shared" si="6"/>
        <v>0</v>
      </c>
      <c r="AM186" s="62">
        <f t="shared" si="6"/>
        <v>0</v>
      </c>
      <c r="AN186" s="62">
        <f t="shared" si="5"/>
        <v>0</v>
      </c>
      <c r="AO186" s="62">
        <f t="shared" si="5"/>
        <v>0</v>
      </c>
      <c r="AP186" s="62">
        <f t="shared" si="5"/>
        <v>0</v>
      </c>
    </row>
    <row r="187" spans="37:42" ht="26.25" customHeight="1">
      <c r="AK187" s="62">
        <f t="shared" si="6"/>
        <v>0</v>
      </c>
      <c r="AL187" s="62">
        <f t="shared" si="6"/>
        <v>0</v>
      </c>
      <c r="AM187" s="62">
        <f t="shared" si="6"/>
        <v>0</v>
      </c>
      <c r="AN187" s="62">
        <f t="shared" si="5"/>
        <v>0</v>
      </c>
      <c r="AO187" s="62">
        <f t="shared" si="5"/>
        <v>0</v>
      </c>
      <c r="AP187" s="62">
        <f t="shared" si="5"/>
        <v>0</v>
      </c>
    </row>
    <row r="188" spans="37:42" ht="26.25" customHeight="1">
      <c r="AK188" s="62">
        <f t="shared" si="6"/>
        <v>0</v>
      </c>
      <c r="AL188" s="62">
        <f t="shared" si="6"/>
        <v>0</v>
      </c>
      <c r="AM188" s="62">
        <f t="shared" si="6"/>
        <v>0</v>
      </c>
      <c r="AN188" s="62">
        <f t="shared" si="5"/>
        <v>0</v>
      </c>
      <c r="AO188" s="62">
        <f t="shared" si="5"/>
        <v>0</v>
      </c>
      <c r="AP188" s="62">
        <f t="shared" si="5"/>
        <v>0</v>
      </c>
    </row>
    <row r="189" spans="37:42" ht="26.25" customHeight="1">
      <c r="AK189" s="62">
        <f t="shared" si="6"/>
        <v>0</v>
      </c>
      <c r="AL189" s="62">
        <f t="shared" si="6"/>
        <v>0</v>
      </c>
      <c r="AM189" s="62">
        <f t="shared" si="6"/>
        <v>0</v>
      </c>
      <c r="AN189" s="62">
        <f t="shared" si="5"/>
        <v>0</v>
      </c>
      <c r="AO189" s="62">
        <f t="shared" si="5"/>
        <v>0</v>
      </c>
      <c r="AP189" s="62">
        <f t="shared" si="5"/>
        <v>0</v>
      </c>
    </row>
    <row r="190" spans="37:42" ht="26.25" customHeight="1">
      <c r="AK190" s="62">
        <f t="shared" si="6"/>
        <v>0</v>
      </c>
      <c r="AL190" s="62">
        <f t="shared" si="6"/>
        <v>0</v>
      </c>
      <c r="AM190" s="62">
        <f t="shared" si="6"/>
        <v>0</v>
      </c>
      <c r="AN190" s="62">
        <f t="shared" si="5"/>
        <v>0</v>
      </c>
      <c r="AO190" s="62">
        <f t="shared" si="5"/>
        <v>0</v>
      </c>
      <c r="AP190" s="62">
        <f t="shared" si="5"/>
        <v>0</v>
      </c>
    </row>
    <row r="191" spans="37:42" ht="26.25" customHeight="1">
      <c r="AK191" s="62">
        <f t="shared" si="6"/>
        <v>0</v>
      </c>
      <c r="AL191" s="62">
        <f t="shared" si="6"/>
        <v>0</v>
      </c>
      <c r="AM191" s="62">
        <f t="shared" si="6"/>
        <v>0</v>
      </c>
      <c r="AN191" s="62">
        <f t="shared" si="5"/>
        <v>0</v>
      </c>
      <c r="AO191" s="62">
        <f t="shared" si="5"/>
        <v>0</v>
      </c>
      <c r="AP191" s="62">
        <f t="shared" si="5"/>
        <v>0</v>
      </c>
    </row>
    <row r="192" spans="37:42" ht="26.25" customHeight="1">
      <c r="AK192" s="62">
        <f t="shared" si="6"/>
        <v>0</v>
      </c>
      <c r="AL192" s="62">
        <f t="shared" si="6"/>
        <v>0</v>
      </c>
      <c r="AM192" s="62">
        <f t="shared" si="6"/>
        <v>0</v>
      </c>
      <c r="AN192" s="62">
        <f t="shared" si="5"/>
        <v>0</v>
      </c>
      <c r="AO192" s="62">
        <f t="shared" si="5"/>
        <v>0</v>
      </c>
      <c r="AP192" s="62">
        <f t="shared" si="5"/>
        <v>0</v>
      </c>
    </row>
    <row r="193" spans="37:42" ht="26.25" customHeight="1">
      <c r="AK193" s="62">
        <f t="shared" si="6"/>
        <v>0</v>
      </c>
      <c r="AL193" s="62">
        <f t="shared" si="6"/>
        <v>0</v>
      </c>
      <c r="AM193" s="62">
        <f t="shared" si="6"/>
        <v>0</v>
      </c>
      <c r="AN193" s="62">
        <f t="shared" si="5"/>
        <v>0</v>
      </c>
      <c r="AO193" s="62">
        <f t="shared" si="5"/>
        <v>0</v>
      </c>
      <c r="AP193" s="62">
        <f t="shared" si="5"/>
        <v>0</v>
      </c>
    </row>
    <row r="194" spans="37:42" ht="26.25" customHeight="1">
      <c r="AK194" s="62">
        <f t="shared" si="6"/>
        <v>0</v>
      </c>
      <c r="AL194" s="62">
        <f t="shared" si="6"/>
        <v>0</v>
      </c>
      <c r="AM194" s="62">
        <f t="shared" si="6"/>
        <v>0</v>
      </c>
      <c r="AN194" s="62">
        <f t="shared" si="5"/>
        <v>0</v>
      </c>
      <c r="AO194" s="62">
        <f t="shared" si="5"/>
        <v>0</v>
      </c>
      <c r="AP194" s="62">
        <f t="shared" si="5"/>
        <v>0</v>
      </c>
    </row>
    <row r="195" spans="37:42" ht="26.25" customHeight="1">
      <c r="AK195" s="62">
        <f t="shared" si="6"/>
        <v>0</v>
      </c>
      <c r="AL195" s="62">
        <f t="shared" si="6"/>
        <v>0</v>
      </c>
      <c r="AM195" s="62">
        <f t="shared" si="6"/>
        <v>0</v>
      </c>
      <c r="AN195" s="62">
        <f t="shared" si="5"/>
        <v>0</v>
      </c>
      <c r="AO195" s="62">
        <f t="shared" si="5"/>
        <v>0</v>
      </c>
      <c r="AP195" s="62">
        <f t="shared" si="5"/>
        <v>0</v>
      </c>
    </row>
    <row r="196" spans="37:42" ht="26.25" customHeight="1">
      <c r="AK196" s="62">
        <f t="shared" si="6"/>
        <v>0</v>
      </c>
      <c r="AL196" s="62">
        <f t="shared" si="6"/>
        <v>0</v>
      </c>
      <c r="AM196" s="62">
        <f t="shared" si="6"/>
        <v>0</v>
      </c>
      <c r="AN196" s="62">
        <f t="shared" si="5"/>
        <v>0</v>
      </c>
      <c r="AO196" s="62">
        <f t="shared" si="5"/>
        <v>0</v>
      </c>
      <c r="AP196" s="62">
        <f t="shared" si="5"/>
        <v>0</v>
      </c>
    </row>
    <row r="197" spans="37:42" ht="26.25" customHeight="1">
      <c r="AK197" s="62">
        <f t="shared" si="6"/>
        <v>0</v>
      </c>
      <c r="AL197" s="62">
        <f t="shared" si="6"/>
        <v>0</v>
      </c>
      <c r="AM197" s="62">
        <f t="shared" si="6"/>
        <v>0</v>
      </c>
      <c r="AN197" s="62">
        <f t="shared" si="5"/>
        <v>0</v>
      </c>
      <c r="AO197" s="62">
        <f t="shared" si="5"/>
        <v>0</v>
      </c>
      <c r="AP197" s="62">
        <f t="shared" si="5"/>
        <v>0</v>
      </c>
    </row>
    <row r="198" spans="37:42" ht="26.25" customHeight="1">
      <c r="AK198" s="62">
        <f t="shared" si="6"/>
        <v>0</v>
      </c>
      <c r="AL198" s="62">
        <f t="shared" si="6"/>
        <v>0</v>
      </c>
      <c r="AM198" s="62">
        <f t="shared" si="6"/>
        <v>0</v>
      </c>
      <c r="AN198" s="62">
        <f t="shared" si="5"/>
        <v>0</v>
      </c>
      <c r="AO198" s="62">
        <f t="shared" si="5"/>
        <v>0</v>
      </c>
      <c r="AP198" s="62">
        <f t="shared" si="5"/>
        <v>0</v>
      </c>
    </row>
    <row r="199" spans="37:42" ht="26.25" customHeight="1">
      <c r="AK199" s="62">
        <f t="shared" si="6"/>
        <v>0</v>
      </c>
      <c r="AL199" s="62">
        <f t="shared" si="6"/>
        <v>0</v>
      </c>
      <c r="AM199" s="62">
        <f t="shared" si="6"/>
        <v>0</v>
      </c>
      <c r="AN199" s="62">
        <f t="shared" si="5"/>
        <v>0</v>
      </c>
      <c r="AO199" s="62">
        <f t="shared" si="5"/>
        <v>0</v>
      </c>
      <c r="AP199" s="62">
        <f t="shared" si="5"/>
        <v>0</v>
      </c>
    </row>
    <row r="200" spans="37:42" ht="26.25" customHeight="1">
      <c r="AK200" s="62">
        <f t="shared" si="6"/>
        <v>0</v>
      </c>
      <c r="AL200" s="62">
        <f t="shared" si="6"/>
        <v>0</v>
      </c>
      <c r="AM200" s="62">
        <f t="shared" si="6"/>
        <v>0</v>
      </c>
      <c r="AN200" s="62">
        <f t="shared" si="5"/>
        <v>0</v>
      </c>
      <c r="AO200" s="62">
        <f t="shared" si="5"/>
        <v>0</v>
      </c>
      <c r="AP200" s="62">
        <f t="shared" si="5"/>
        <v>0</v>
      </c>
    </row>
    <row r="201" spans="37:42" ht="26.25" customHeight="1">
      <c r="AK201" s="62">
        <f t="shared" si="6"/>
        <v>0</v>
      </c>
      <c r="AL201" s="62">
        <f t="shared" si="6"/>
        <v>0</v>
      </c>
      <c r="AM201" s="62">
        <f t="shared" si="6"/>
        <v>0</v>
      </c>
      <c r="AN201" s="62">
        <f t="shared" si="5"/>
        <v>0</v>
      </c>
      <c r="AO201" s="62">
        <f t="shared" si="5"/>
        <v>0</v>
      </c>
      <c r="AP201" s="62">
        <f t="shared" si="5"/>
        <v>0</v>
      </c>
    </row>
    <row r="202" spans="37:42" ht="26.25" customHeight="1">
      <c r="AK202" s="62">
        <f t="shared" si="6"/>
        <v>0</v>
      </c>
      <c r="AL202" s="62">
        <f t="shared" si="6"/>
        <v>0</v>
      </c>
      <c r="AM202" s="62">
        <f t="shared" si="6"/>
        <v>0</v>
      </c>
      <c r="AN202" s="62">
        <f t="shared" si="5"/>
        <v>0</v>
      </c>
      <c r="AO202" s="62">
        <f t="shared" si="5"/>
        <v>0</v>
      </c>
      <c r="AP202" s="62">
        <f t="shared" si="5"/>
        <v>0</v>
      </c>
    </row>
    <row r="203" spans="37:42" ht="26.25" customHeight="1">
      <c r="AK203" s="62">
        <f t="shared" si="6"/>
        <v>0</v>
      </c>
      <c r="AL203" s="62">
        <f t="shared" si="6"/>
        <v>0</v>
      </c>
      <c r="AM203" s="62">
        <f t="shared" si="6"/>
        <v>0</v>
      </c>
      <c r="AN203" s="62">
        <f t="shared" si="5"/>
        <v>0</v>
      </c>
      <c r="AO203" s="62">
        <f t="shared" si="5"/>
        <v>0</v>
      </c>
      <c r="AP203" s="62">
        <f t="shared" si="5"/>
        <v>0</v>
      </c>
    </row>
    <row r="204" spans="37:42" ht="26.25" customHeight="1">
      <c r="AK204" s="62">
        <f t="shared" si="6"/>
        <v>0</v>
      </c>
      <c r="AL204" s="62">
        <f t="shared" si="6"/>
        <v>0</v>
      </c>
      <c r="AM204" s="62">
        <f t="shared" si="6"/>
        <v>0</v>
      </c>
      <c r="AN204" s="62">
        <f t="shared" si="5"/>
        <v>0</v>
      </c>
      <c r="AO204" s="62">
        <f t="shared" si="5"/>
        <v>0</v>
      </c>
      <c r="AP204" s="62">
        <f t="shared" si="5"/>
        <v>0</v>
      </c>
    </row>
    <row r="205" spans="37:42" ht="26.25" customHeight="1">
      <c r="AK205" s="62">
        <f t="shared" si="6"/>
        <v>0</v>
      </c>
      <c r="AL205" s="62">
        <f t="shared" si="6"/>
        <v>0</v>
      </c>
      <c r="AM205" s="62">
        <f t="shared" si="6"/>
        <v>0</v>
      </c>
      <c r="AN205" s="62">
        <f t="shared" si="5"/>
        <v>0</v>
      </c>
      <c r="AO205" s="62">
        <f t="shared" si="5"/>
        <v>0</v>
      </c>
      <c r="AP205" s="62">
        <f t="shared" si="5"/>
        <v>0</v>
      </c>
    </row>
    <row r="206" spans="37:42" ht="26.25" customHeight="1">
      <c r="AK206" s="62">
        <f t="shared" si="6"/>
        <v>0</v>
      </c>
      <c r="AL206" s="62">
        <f t="shared" si="6"/>
        <v>0</v>
      </c>
      <c r="AM206" s="62">
        <f t="shared" si="6"/>
        <v>0</v>
      </c>
      <c r="AN206" s="62">
        <f t="shared" si="5"/>
        <v>0</v>
      </c>
      <c r="AO206" s="62">
        <f t="shared" si="5"/>
        <v>0</v>
      </c>
      <c r="AP206" s="62">
        <f t="shared" si="5"/>
        <v>0</v>
      </c>
    </row>
    <row r="207" spans="37:42" ht="26.25" customHeight="1">
      <c r="AK207" s="62">
        <f t="shared" si="6"/>
        <v>0</v>
      </c>
      <c r="AL207" s="62">
        <f t="shared" si="6"/>
        <v>0</v>
      </c>
      <c r="AM207" s="62">
        <f t="shared" si="6"/>
        <v>0</v>
      </c>
      <c r="AN207" s="62">
        <f t="shared" si="5"/>
        <v>0</v>
      </c>
      <c r="AO207" s="62">
        <f t="shared" si="5"/>
        <v>0</v>
      </c>
      <c r="AP207" s="62">
        <f t="shared" si="5"/>
        <v>0</v>
      </c>
    </row>
    <row r="208" spans="37:42" ht="26.25" customHeight="1">
      <c r="AK208" s="62">
        <f t="shared" si="6"/>
        <v>0</v>
      </c>
      <c r="AL208" s="62">
        <f t="shared" si="6"/>
        <v>0</v>
      </c>
      <c r="AM208" s="62">
        <f t="shared" si="6"/>
        <v>0</v>
      </c>
      <c r="AN208" s="62">
        <f t="shared" si="5"/>
        <v>0</v>
      </c>
      <c r="AO208" s="62">
        <f t="shared" si="5"/>
        <v>0</v>
      </c>
      <c r="AP208" s="62">
        <f t="shared" si="5"/>
        <v>0</v>
      </c>
    </row>
    <row r="209" spans="37:42" ht="26.25" customHeight="1">
      <c r="AK209" s="62">
        <f t="shared" si="6"/>
        <v>0</v>
      </c>
      <c r="AL209" s="62">
        <f t="shared" si="6"/>
        <v>0</v>
      </c>
      <c r="AM209" s="62">
        <f t="shared" si="6"/>
        <v>0</v>
      </c>
      <c r="AN209" s="62">
        <f t="shared" si="5"/>
        <v>0</v>
      </c>
      <c r="AO209" s="62">
        <f t="shared" si="5"/>
        <v>0</v>
      </c>
      <c r="AP209" s="62">
        <f t="shared" si="5"/>
        <v>0</v>
      </c>
    </row>
    <row r="210" spans="37:42" ht="26.25" customHeight="1">
      <c r="AK210" s="62">
        <f t="shared" si="6"/>
        <v>0</v>
      </c>
      <c r="AL210" s="62">
        <f t="shared" si="6"/>
        <v>0</v>
      </c>
      <c r="AM210" s="62">
        <f t="shared" si="6"/>
        <v>0</v>
      </c>
      <c r="AN210" s="62">
        <f t="shared" si="5"/>
        <v>0</v>
      </c>
      <c r="AO210" s="62">
        <f t="shared" si="5"/>
        <v>0</v>
      </c>
      <c r="AP210" s="62">
        <f t="shared" si="5"/>
        <v>0</v>
      </c>
    </row>
    <row r="211" spans="37:42" ht="26.25" customHeight="1">
      <c r="AK211" s="62">
        <f t="shared" si="6"/>
        <v>0</v>
      </c>
      <c r="AL211" s="62">
        <f t="shared" si="6"/>
        <v>0</v>
      </c>
      <c r="AM211" s="62">
        <f t="shared" si="6"/>
        <v>0</v>
      </c>
      <c r="AN211" s="62">
        <f t="shared" si="5"/>
        <v>0</v>
      </c>
      <c r="AO211" s="62">
        <f t="shared" si="5"/>
        <v>0</v>
      </c>
      <c r="AP211" s="62">
        <f t="shared" si="5"/>
        <v>0</v>
      </c>
    </row>
    <row r="212" spans="37:42" ht="26.25" customHeight="1">
      <c r="AK212" s="62">
        <f t="shared" si="6"/>
        <v>0</v>
      </c>
      <c r="AL212" s="62">
        <f t="shared" si="6"/>
        <v>0</v>
      </c>
      <c r="AM212" s="62">
        <f t="shared" si="6"/>
        <v>0</v>
      </c>
      <c r="AN212" s="62">
        <f t="shared" si="5"/>
        <v>0</v>
      </c>
      <c r="AO212" s="62">
        <f t="shared" si="5"/>
        <v>0</v>
      </c>
      <c r="AP212" s="62">
        <f t="shared" si="5"/>
        <v>0</v>
      </c>
    </row>
    <row r="213" spans="37:42" ht="26.25" customHeight="1">
      <c r="AK213" s="62">
        <f t="shared" si="6"/>
        <v>0</v>
      </c>
      <c r="AL213" s="62">
        <f t="shared" si="6"/>
        <v>0</v>
      </c>
      <c r="AM213" s="62">
        <f t="shared" si="6"/>
        <v>0</v>
      </c>
      <c r="AN213" s="62">
        <f t="shared" si="5"/>
        <v>0</v>
      </c>
      <c r="AO213" s="62">
        <f t="shared" si="5"/>
        <v>0</v>
      </c>
      <c r="AP213" s="62">
        <f t="shared" si="5"/>
        <v>0</v>
      </c>
    </row>
    <row r="214" spans="37:42" ht="26.25" customHeight="1">
      <c r="AK214" s="62">
        <f t="shared" si="6"/>
        <v>0</v>
      </c>
      <c r="AL214" s="62">
        <f t="shared" si="6"/>
        <v>0</v>
      </c>
      <c r="AM214" s="62">
        <f t="shared" si="6"/>
        <v>0</v>
      </c>
      <c r="AN214" s="62">
        <f t="shared" si="5"/>
        <v>0</v>
      </c>
      <c r="AO214" s="62">
        <f t="shared" si="5"/>
        <v>0</v>
      </c>
      <c r="AP214" s="62">
        <f t="shared" si="5"/>
        <v>0</v>
      </c>
    </row>
    <row r="215" spans="37:42" ht="26.25" customHeight="1">
      <c r="AK215" s="62">
        <f t="shared" si="6"/>
        <v>0</v>
      </c>
      <c r="AL215" s="62">
        <f t="shared" si="6"/>
        <v>0</v>
      </c>
      <c r="AM215" s="62">
        <f t="shared" si="6"/>
        <v>0</v>
      </c>
      <c r="AN215" s="62">
        <f t="shared" si="5"/>
        <v>0</v>
      </c>
      <c r="AO215" s="62">
        <f t="shared" si="5"/>
        <v>0</v>
      </c>
      <c r="AP215" s="62">
        <f t="shared" si="5"/>
        <v>0</v>
      </c>
    </row>
    <row r="216" spans="37:42" ht="26.25" customHeight="1">
      <c r="AK216" s="62">
        <f t="shared" si="6"/>
        <v>0</v>
      </c>
      <c r="AL216" s="62">
        <f t="shared" si="6"/>
        <v>0</v>
      </c>
      <c r="AM216" s="62">
        <f t="shared" si="6"/>
        <v>0</v>
      </c>
      <c r="AN216" s="62">
        <f t="shared" si="5"/>
        <v>0</v>
      </c>
      <c r="AO216" s="62">
        <f t="shared" si="5"/>
        <v>0</v>
      </c>
      <c r="AP216" s="62">
        <f t="shared" si="5"/>
        <v>0</v>
      </c>
    </row>
    <row r="217" spans="37:42" ht="26.25" customHeight="1">
      <c r="AK217" s="62">
        <f t="shared" si="6"/>
        <v>0</v>
      </c>
      <c r="AL217" s="62">
        <f t="shared" si="6"/>
        <v>0</v>
      </c>
      <c r="AM217" s="62">
        <f t="shared" si="6"/>
        <v>0</v>
      </c>
      <c r="AN217" s="62">
        <f t="shared" si="5"/>
        <v>0</v>
      </c>
      <c r="AO217" s="62">
        <f t="shared" si="5"/>
        <v>0</v>
      </c>
      <c r="AP217" s="62">
        <f t="shared" si="5"/>
        <v>0</v>
      </c>
    </row>
    <row r="218" spans="37:42" ht="26.25" customHeight="1">
      <c r="AK218" s="62">
        <f t="shared" si="6"/>
        <v>0</v>
      </c>
      <c r="AL218" s="62">
        <f t="shared" si="6"/>
        <v>0</v>
      </c>
      <c r="AM218" s="62">
        <f t="shared" si="6"/>
        <v>0</v>
      </c>
      <c r="AN218" s="62">
        <f t="shared" si="5"/>
        <v>0</v>
      </c>
      <c r="AO218" s="62">
        <f t="shared" si="5"/>
        <v>0</v>
      </c>
      <c r="AP218" s="62">
        <f t="shared" si="5"/>
        <v>0</v>
      </c>
    </row>
    <row r="219" spans="37:42" ht="26.25" customHeight="1">
      <c r="AK219" s="62">
        <f t="shared" si="6"/>
        <v>0</v>
      </c>
      <c r="AL219" s="62">
        <f t="shared" si="6"/>
        <v>0</v>
      </c>
      <c r="AM219" s="62">
        <f t="shared" si="6"/>
        <v>0</v>
      </c>
      <c r="AN219" s="62">
        <f t="shared" si="5"/>
        <v>0</v>
      </c>
      <c r="AO219" s="62">
        <f t="shared" si="5"/>
        <v>0</v>
      </c>
      <c r="AP219" s="62">
        <f t="shared" si="5"/>
        <v>0</v>
      </c>
    </row>
    <row r="220" spans="37:42" ht="26.25" customHeight="1">
      <c r="AK220" s="62">
        <f t="shared" si="6"/>
        <v>0</v>
      </c>
      <c r="AL220" s="62">
        <f t="shared" si="6"/>
        <v>0</v>
      </c>
      <c r="AM220" s="62">
        <f t="shared" si="6"/>
        <v>0</v>
      </c>
      <c r="AN220" s="62">
        <f t="shared" si="5"/>
        <v>0</v>
      </c>
      <c r="AO220" s="62">
        <f t="shared" si="5"/>
        <v>0</v>
      </c>
      <c r="AP220" s="62">
        <f t="shared" si="5"/>
        <v>0</v>
      </c>
    </row>
    <row r="221" spans="37:42" ht="26.25" customHeight="1">
      <c r="AK221" s="62">
        <f t="shared" si="6"/>
        <v>0</v>
      </c>
      <c r="AL221" s="62">
        <f t="shared" si="6"/>
        <v>0</v>
      </c>
      <c r="AM221" s="62">
        <f t="shared" si="6"/>
        <v>0</v>
      </c>
      <c r="AN221" s="62">
        <f t="shared" si="5"/>
        <v>0</v>
      </c>
      <c r="AO221" s="62">
        <f t="shared" si="5"/>
        <v>0</v>
      </c>
      <c r="AP221" s="62">
        <f t="shared" si="5"/>
        <v>0</v>
      </c>
    </row>
    <row r="222" spans="37:42" ht="26.25" customHeight="1">
      <c r="AK222" s="62">
        <f t="shared" si="6"/>
        <v>0</v>
      </c>
      <c r="AL222" s="62">
        <f t="shared" si="6"/>
        <v>0</v>
      </c>
      <c r="AM222" s="62">
        <f t="shared" si="6"/>
        <v>0</v>
      </c>
      <c r="AN222" s="62">
        <f t="shared" si="5"/>
        <v>0</v>
      </c>
      <c r="AO222" s="62">
        <f t="shared" si="5"/>
        <v>0</v>
      </c>
      <c r="AP222" s="62">
        <f t="shared" si="5"/>
        <v>0</v>
      </c>
    </row>
    <row r="223" spans="37:42" ht="26.25" customHeight="1">
      <c r="AK223" s="62">
        <f t="shared" si="6"/>
        <v>0</v>
      </c>
      <c r="AL223" s="62">
        <f t="shared" si="6"/>
        <v>0</v>
      </c>
      <c r="AM223" s="62">
        <f t="shared" si="6"/>
        <v>0</v>
      </c>
      <c r="AN223" s="62">
        <f t="shared" si="5"/>
        <v>0</v>
      </c>
      <c r="AO223" s="62">
        <f t="shared" si="5"/>
        <v>0</v>
      </c>
      <c r="AP223" s="62">
        <f t="shared" si="5"/>
        <v>0</v>
      </c>
    </row>
    <row r="224" spans="37:42" ht="26.25" customHeight="1">
      <c r="AK224" s="62">
        <f t="shared" si="6"/>
        <v>0</v>
      </c>
      <c r="AL224" s="62">
        <f t="shared" si="6"/>
        <v>0</v>
      </c>
      <c r="AM224" s="62">
        <f t="shared" si="6"/>
        <v>0</v>
      </c>
      <c r="AN224" s="62">
        <f t="shared" si="5"/>
        <v>0</v>
      </c>
      <c r="AO224" s="62">
        <f t="shared" si="5"/>
        <v>0</v>
      </c>
      <c r="AP224" s="62">
        <f t="shared" si="5"/>
        <v>0</v>
      </c>
    </row>
    <row r="225" spans="37:42" ht="26.25" customHeight="1">
      <c r="AK225" s="62">
        <f t="shared" si="6"/>
        <v>0</v>
      </c>
      <c r="AL225" s="62">
        <f t="shared" si="6"/>
        <v>0</v>
      </c>
      <c r="AM225" s="62">
        <f t="shared" si="6"/>
        <v>0</v>
      </c>
      <c r="AN225" s="62">
        <f t="shared" si="5"/>
        <v>0</v>
      </c>
      <c r="AO225" s="62">
        <f t="shared" si="5"/>
        <v>0</v>
      </c>
      <c r="AP225" s="62">
        <f t="shared" si="5"/>
        <v>0</v>
      </c>
    </row>
    <row r="226" spans="37:42" ht="26.25" customHeight="1">
      <c r="AK226" s="62">
        <f t="shared" si="6"/>
        <v>0</v>
      </c>
      <c r="AL226" s="62">
        <f t="shared" si="6"/>
        <v>0</v>
      </c>
      <c r="AM226" s="62">
        <f t="shared" si="6"/>
        <v>0</v>
      </c>
      <c r="AN226" s="62">
        <f t="shared" si="5"/>
        <v>0</v>
      </c>
      <c r="AO226" s="62">
        <f t="shared" si="5"/>
        <v>0</v>
      </c>
      <c r="AP226" s="62">
        <f t="shared" si="5"/>
        <v>0</v>
      </c>
    </row>
    <row r="227" spans="37:42" ht="26.25" customHeight="1">
      <c r="AK227" s="62">
        <f t="shared" si="6"/>
        <v>0</v>
      </c>
      <c r="AL227" s="62">
        <f t="shared" si="6"/>
        <v>0</v>
      </c>
      <c r="AM227" s="62">
        <f t="shared" si="6"/>
        <v>0</v>
      </c>
      <c r="AN227" s="62">
        <f t="shared" si="5"/>
        <v>0</v>
      </c>
      <c r="AO227" s="62">
        <f t="shared" si="5"/>
        <v>0</v>
      </c>
      <c r="AP227" s="62">
        <f t="shared" si="5"/>
        <v>0</v>
      </c>
    </row>
    <row r="228" spans="37:42" ht="26.25" customHeight="1">
      <c r="AK228" s="62">
        <f t="shared" si="6"/>
        <v>0</v>
      </c>
      <c r="AL228" s="62">
        <f t="shared" si="6"/>
        <v>0</v>
      </c>
      <c r="AM228" s="62">
        <f t="shared" si="6"/>
        <v>0</v>
      </c>
      <c r="AN228" s="62">
        <f t="shared" si="5"/>
        <v>0</v>
      </c>
      <c r="AO228" s="62">
        <f t="shared" si="5"/>
        <v>0</v>
      </c>
      <c r="AP228" s="62">
        <f t="shared" si="5"/>
        <v>0</v>
      </c>
    </row>
    <row r="229" spans="37:42" ht="26.25" customHeight="1">
      <c r="AK229" s="62">
        <f t="shared" si="6"/>
        <v>0</v>
      </c>
      <c r="AL229" s="62">
        <f t="shared" si="6"/>
        <v>0</v>
      </c>
      <c r="AM229" s="62">
        <f t="shared" si="6"/>
        <v>0</v>
      </c>
      <c r="AN229" s="62">
        <f t="shared" si="5"/>
        <v>0</v>
      </c>
      <c r="AO229" s="62">
        <f t="shared" si="5"/>
        <v>0</v>
      </c>
      <c r="AP229" s="62">
        <f t="shared" si="5"/>
        <v>0</v>
      </c>
    </row>
    <row r="230" spans="37:42" ht="26.25" customHeight="1">
      <c r="AK230" s="62">
        <f t="shared" si="6"/>
        <v>0</v>
      </c>
      <c r="AL230" s="62">
        <f t="shared" si="6"/>
        <v>0</v>
      </c>
      <c r="AM230" s="62">
        <f t="shared" si="6"/>
        <v>0</v>
      </c>
      <c r="AN230" s="62">
        <f t="shared" si="5"/>
        <v>0</v>
      </c>
      <c r="AO230" s="62">
        <f t="shared" si="5"/>
        <v>0</v>
      </c>
      <c r="AP230" s="62">
        <f t="shared" si="5"/>
        <v>0</v>
      </c>
    </row>
    <row r="231" spans="37:42" ht="26.25" customHeight="1">
      <c r="AK231" s="62">
        <f t="shared" si="6"/>
        <v>0</v>
      </c>
      <c r="AL231" s="62">
        <f t="shared" si="6"/>
        <v>0</v>
      </c>
      <c r="AM231" s="62">
        <f t="shared" si="6"/>
        <v>0</v>
      </c>
      <c r="AN231" s="62">
        <f t="shared" si="6"/>
        <v>0</v>
      </c>
      <c r="AO231" s="62">
        <f t="shared" si="6"/>
        <v>0</v>
      </c>
      <c r="AP231" s="62">
        <f t="shared" si="6"/>
        <v>0</v>
      </c>
    </row>
    <row r="232" spans="37:42" ht="26.25" customHeight="1">
      <c r="AK232" s="62">
        <f t="shared" ref="AK232:AP274" si="7">+U232-AE232</f>
        <v>0</v>
      </c>
      <c r="AL232" s="62">
        <f t="shared" si="7"/>
        <v>0</v>
      </c>
      <c r="AM232" s="62">
        <f t="shared" si="7"/>
        <v>0</v>
      </c>
      <c r="AN232" s="62">
        <f t="shared" si="7"/>
        <v>0</v>
      </c>
      <c r="AO232" s="62">
        <f t="shared" si="7"/>
        <v>0</v>
      </c>
      <c r="AP232" s="62">
        <f t="shared" si="7"/>
        <v>0</v>
      </c>
    </row>
    <row r="233" spans="37:42" ht="26.25" customHeight="1">
      <c r="AK233" s="62">
        <f t="shared" si="7"/>
        <v>0</v>
      </c>
      <c r="AL233" s="62">
        <f t="shared" si="7"/>
        <v>0</v>
      </c>
      <c r="AM233" s="62">
        <f t="shared" si="7"/>
        <v>0</v>
      </c>
      <c r="AN233" s="62">
        <f t="shared" si="7"/>
        <v>0</v>
      </c>
      <c r="AO233" s="62">
        <f t="shared" si="7"/>
        <v>0</v>
      </c>
      <c r="AP233" s="62">
        <f t="shared" si="7"/>
        <v>0</v>
      </c>
    </row>
    <row r="234" spans="37:42" ht="26.25" customHeight="1">
      <c r="AK234" s="62">
        <f t="shared" si="7"/>
        <v>0</v>
      </c>
      <c r="AL234" s="62">
        <f t="shared" si="7"/>
        <v>0</v>
      </c>
      <c r="AM234" s="62">
        <f t="shared" si="7"/>
        <v>0</v>
      </c>
      <c r="AN234" s="62">
        <f t="shared" si="7"/>
        <v>0</v>
      </c>
      <c r="AO234" s="62">
        <f t="shared" si="7"/>
        <v>0</v>
      </c>
      <c r="AP234" s="62">
        <f t="shared" si="7"/>
        <v>0</v>
      </c>
    </row>
    <row r="235" spans="37:42" ht="26.25" customHeight="1">
      <c r="AK235" s="62">
        <f t="shared" si="7"/>
        <v>0</v>
      </c>
      <c r="AL235" s="62">
        <f t="shared" si="7"/>
        <v>0</v>
      </c>
      <c r="AM235" s="62">
        <f t="shared" si="7"/>
        <v>0</v>
      </c>
      <c r="AN235" s="62">
        <f t="shared" si="7"/>
        <v>0</v>
      </c>
      <c r="AO235" s="62">
        <f t="shared" si="7"/>
        <v>0</v>
      </c>
      <c r="AP235" s="62">
        <f t="shared" si="7"/>
        <v>0</v>
      </c>
    </row>
    <row r="236" spans="37:42" ht="26.25" customHeight="1">
      <c r="AK236" s="62">
        <f t="shared" si="7"/>
        <v>0</v>
      </c>
      <c r="AL236" s="62">
        <f t="shared" si="7"/>
        <v>0</v>
      </c>
      <c r="AM236" s="62">
        <f t="shared" si="7"/>
        <v>0</v>
      </c>
      <c r="AN236" s="62">
        <f t="shared" si="7"/>
        <v>0</v>
      </c>
      <c r="AO236" s="62">
        <f t="shared" si="7"/>
        <v>0</v>
      </c>
      <c r="AP236" s="62">
        <f t="shared" si="7"/>
        <v>0</v>
      </c>
    </row>
    <row r="237" spans="37:42" ht="26.25" customHeight="1">
      <c r="AK237" s="62">
        <f t="shared" si="7"/>
        <v>0</v>
      </c>
      <c r="AL237" s="62">
        <f t="shared" si="7"/>
        <v>0</v>
      </c>
      <c r="AM237" s="62">
        <f t="shared" si="7"/>
        <v>0</v>
      </c>
      <c r="AN237" s="62">
        <f t="shared" si="7"/>
        <v>0</v>
      </c>
      <c r="AO237" s="62">
        <f t="shared" si="7"/>
        <v>0</v>
      </c>
      <c r="AP237" s="62">
        <f t="shared" si="7"/>
        <v>0</v>
      </c>
    </row>
    <row r="238" spans="37:42" ht="26.25" customHeight="1">
      <c r="AK238" s="62">
        <f t="shared" si="7"/>
        <v>0</v>
      </c>
      <c r="AL238" s="62">
        <f t="shared" si="7"/>
        <v>0</v>
      </c>
      <c r="AM238" s="62">
        <f t="shared" si="7"/>
        <v>0</v>
      </c>
      <c r="AN238" s="62">
        <f t="shared" si="7"/>
        <v>0</v>
      </c>
      <c r="AO238" s="62">
        <f t="shared" si="7"/>
        <v>0</v>
      </c>
      <c r="AP238" s="62">
        <f t="shared" si="7"/>
        <v>0</v>
      </c>
    </row>
    <row r="239" spans="37:42" ht="26.25" customHeight="1">
      <c r="AK239" s="62">
        <f t="shared" si="7"/>
        <v>0</v>
      </c>
      <c r="AL239" s="62">
        <f t="shared" si="7"/>
        <v>0</v>
      </c>
      <c r="AM239" s="62">
        <f t="shared" si="7"/>
        <v>0</v>
      </c>
      <c r="AN239" s="62">
        <f t="shared" si="7"/>
        <v>0</v>
      </c>
      <c r="AO239" s="62">
        <f t="shared" si="7"/>
        <v>0</v>
      </c>
      <c r="AP239" s="62">
        <f t="shared" si="7"/>
        <v>0</v>
      </c>
    </row>
    <row r="240" spans="37:42" ht="26.25" customHeight="1">
      <c r="AK240" s="62">
        <f t="shared" si="7"/>
        <v>0</v>
      </c>
      <c r="AL240" s="62">
        <f t="shared" si="7"/>
        <v>0</v>
      </c>
      <c r="AM240" s="62">
        <f t="shared" si="7"/>
        <v>0</v>
      </c>
      <c r="AN240" s="62">
        <f t="shared" si="7"/>
        <v>0</v>
      </c>
      <c r="AO240" s="62">
        <f t="shared" si="7"/>
        <v>0</v>
      </c>
      <c r="AP240" s="62">
        <f t="shared" si="7"/>
        <v>0</v>
      </c>
    </row>
    <row r="241" spans="37:42" ht="26.25" customHeight="1">
      <c r="AK241" s="62">
        <f t="shared" si="7"/>
        <v>0</v>
      </c>
      <c r="AL241" s="62">
        <f t="shared" si="7"/>
        <v>0</v>
      </c>
      <c r="AM241" s="62">
        <f t="shared" si="7"/>
        <v>0</v>
      </c>
      <c r="AN241" s="62">
        <f t="shared" si="7"/>
        <v>0</v>
      </c>
      <c r="AO241" s="62">
        <f t="shared" si="7"/>
        <v>0</v>
      </c>
      <c r="AP241" s="62">
        <f t="shared" si="7"/>
        <v>0</v>
      </c>
    </row>
    <row r="242" spans="37:42" ht="26.25" customHeight="1">
      <c r="AK242" s="62">
        <f t="shared" si="7"/>
        <v>0</v>
      </c>
      <c r="AL242" s="62">
        <f t="shared" si="7"/>
        <v>0</v>
      </c>
      <c r="AM242" s="62">
        <f t="shared" si="7"/>
        <v>0</v>
      </c>
      <c r="AN242" s="62">
        <f t="shared" si="7"/>
        <v>0</v>
      </c>
      <c r="AO242" s="62">
        <f t="shared" si="7"/>
        <v>0</v>
      </c>
      <c r="AP242" s="62">
        <f t="shared" si="7"/>
        <v>0</v>
      </c>
    </row>
    <row r="243" spans="37:42" ht="26.25" customHeight="1">
      <c r="AK243" s="62">
        <f t="shared" si="7"/>
        <v>0</v>
      </c>
      <c r="AL243" s="62">
        <f t="shared" si="7"/>
        <v>0</v>
      </c>
      <c r="AM243" s="62">
        <f t="shared" si="7"/>
        <v>0</v>
      </c>
      <c r="AN243" s="62">
        <f t="shared" si="7"/>
        <v>0</v>
      </c>
      <c r="AO243" s="62">
        <f t="shared" si="7"/>
        <v>0</v>
      </c>
      <c r="AP243" s="62">
        <f t="shared" si="7"/>
        <v>0</v>
      </c>
    </row>
    <row r="244" spans="37:42" ht="26.25" customHeight="1">
      <c r="AK244" s="62">
        <f t="shared" si="7"/>
        <v>0</v>
      </c>
      <c r="AL244" s="62">
        <f t="shared" si="7"/>
        <v>0</v>
      </c>
      <c r="AM244" s="62">
        <f t="shared" si="7"/>
        <v>0</v>
      </c>
      <c r="AN244" s="62">
        <f t="shared" si="7"/>
        <v>0</v>
      </c>
      <c r="AO244" s="62">
        <f t="shared" si="7"/>
        <v>0</v>
      </c>
      <c r="AP244" s="62">
        <f t="shared" si="7"/>
        <v>0</v>
      </c>
    </row>
    <row r="245" spans="37:42" ht="26.25" customHeight="1">
      <c r="AK245" s="62">
        <f t="shared" si="7"/>
        <v>0</v>
      </c>
      <c r="AL245" s="62">
        <f t="shared" si="7"/>
        <v>0</v>
      </c>
      <c r="AM245" s="62">
        <f t="shared" si="7"/>
        <v>0</v>
      </c>
      <c r="AN245" s="62">
        <f t="shared" si="7"/>
        <v>0</v>
      </c>
      <c r="AO245" s="62">
        <f t="shared" si="7"/>
        <v>0</v>
      </c>
      <c r="AP245" s="62">
        <f t="shared" si="7"/>
        <v>0</v>
      </c>
    </row>
    <row r="246" spans="37:42" ht="26.25" customHeight="1">
      <c r="AK246" s="62">
        <f t="shared" si="7"/>
        <v>0</v>
      </c>
      <c r="AL246" s="62">
        <f t="shared" si="7"/>
        <v>0</v>
      </c>
      <c r="AM246" s="62">
        <f t="shared" si="7"/>
        <v>0</v>
      </c>
      <c r="AN246" s="62">
        <f t="shared" si="7"/>
        <v>0</v>
      </c>
      <c r="AO246" s="62">
        <f t="shared" si="7"/>
        <v>0</v>
      </c>
      <c r="AP246" s="62">
        <f t="shared" si="7"/>
        <v>0</v>
      </c>
    </row>
    <row r="247" spans="37:42" ht="26.25" customHeight="1">
      <c r="AK247" s="62">
        <f t="shared" si="7"/>
        <v>0</v>
      </c>
      <c r="AL247" s="62">
        <f t="shared" si="7"/>
        <v>0</v>
      </c>
      <c r="AM247" s="62">
        <f t="shared" si="7"/>
        <v>0</v>
      </c>
      <c r="AN247" s="62">
        <f t="shared" si="7"/>
        <v>0</v>
      </c>
      <c r="AO247" s="62">
        <f t="shared" si="7"/>
        <v>0</v>
      </c>
      <c r="AP247" s="62">
        <f t="shared" si="7"/>
        <v>0</v>
      </c>
    </row>
    <row r="248" spans="37:42" ht="26.25" customHeight="1">
      <c r="AK248" s="62">
        <f t="shared" si="7"/>
        <v>0</v>
      </c>
      <c r="AL248" s="62">
        <f t="shared" si="7"/>
        <v>0</v>
      </c>
      <c r="AM248" s="62">
        <f t="shared" si="7"/>
        <v>0</v>
      </c>
      <c r="AN248" s="62">
        <f t="shared" si="7"/>
        <v>0</v>
      </c>
      <c r="AO248" s="62">
        <f t="shared" si="7"/>
        <v>0</v>
      </c>
      <c r="AP248" s="62">
        <f t="shared" si="7"/>
        <v>0</v>
      </c>
    </row>
    <row r="249" spans="37:42" ht="26.25" customHeight="1">
      <c r="AK249" s="62">
        <f t="shared" si="7"/>
        <v>0</v>
      </c>
      <c r="AL249" s="62">
        <f t="shared" si="7"/>
        <v>0</v>
      </c>
      <c r="AM249" s="62">
        <f t="shared" si="7"/>
        <v>0</v>
      </c>
      <c r="AN249" s="62">
        <f t="shared" si="7"/>
        <v>0</v>
      </c>
      <c r="AO249" s="62">
        <f t="shared" si="7"/>
        <v>0</v>
      </c>
      <c r="AP249" s="62">
        <f t="shared" si="7"/>
        <v>0</v>
      </c>
    </row>
    <row r="250" spans="37:42" ht="26.25" customHeight="1">
      <c r="AK250" s="62">
        <f t="shared" si="7"/>
        <v>0</v>
      </c>
      <c r="AL250" s="62">
        <f t="shared" si="7"/>
        <v>0</v>
      </c>
      <c r="AM250" s="62">
        <f t="shared" si="7"/>
        <v>0</v>
      </c>
      <c r="AN250" s="62">
        <f t="shared" si="7"/>
        <v>0</v>
      </c>
      <c r="AO250" s="62">
        <f t="shared" si="7"/>
        <v>0</v>
      </c>
      <c r="AP250" s="62">
        <f t="shared" si="7"/>
        <v>0</v>
      </c>
    </row>
    <row r="251" spans="37:42" ht="26.25" customHeight="1">
      <c r="AK251" s="62">
        <f t="shared" si="7"/>
        <v>0</v>
      </c>
      <c r="AL251" s="62">
        <f t="shared" si="7"/>
        <v>0</v>
      </c>
      <c r="AM251" s="62">
        <f t="shared" si="7"/>
        <v>0</v>
      </c>
      <c r="AN251" s="62">
        <f t="shared" si="7"/>
        <v>0</v>
      </c>
      <c r="AO251" s="62">
        <f t="shared" si="7"/>
        <v>0</v>
      </c>
      <c r="AP251" s="62">
        <f t="shared" si="7"/>
        <v>0</v>
      </c>
    </row>
    <row r="252" spans="37:42" ht="26.25" customHeight="1">
      <c r="AK252" s="62">
        <f t="shared" si="7"/>
        <v>0</v>
      </c>
      <c r="AL252" s="62">
        <f t="shared" si="7"/>
        <v>0</v>
      </c>
      <c r="AM252" s="62">
        <f t="shared" si="7"/>
        <v>0</v>
      </c>
      <c r="AN252" s="62">
        <f t="shared" si="7"/>
        <v>0</v>
      </c>
      <c r="AO252" s="62">
        <f t="shared" si="7"/>
        <v>0</v>
      </c>
      <c r="AP252" s="62">
        <f t="shared" si="7"/>
        <v>0</v>
      </c>
    </row>
    <row r="253" spans="37:42" ht="26.25" customHeight="1">
      <c r="AK253" s="62">
        <f t="shared" si="7"/>
        <v>0</v>
      </c>
      <c r="AL253" s="62">
        <f t="shared" si="7"/>
        <v>0</v>
      </c>
      <c r="AM253" s="62">
        <f t="shared" si="7"/>
        <v>0</v>
      </c>
      <c r="AN253" s="62">
        <f t="shared" si="7"/>
        <v>0</v>
      </c>
      <c r="AO253" s="62">
        <f t="shared" si="7"/>
        <v>0</v>
      </c>
      <c r="AP253" s="62">
        <f t="shared" si="7"/>
        <v>0</v>
      </c>
    </row>
    <row r="254" spans="37:42" ht="26.25" customHeight="1">
      <c r="AK254" s="62">
        <f t="shared" si="7"/>
        <v>0</v>
      </c>
      <c r="AL254" s="62">
        <f t="shared" si="7"/>
        <v>0</v>
      </c>
      <c r="AM254" s="62">
        <f t="shared" si="7"/>
        <v>0</v>
      </c>
      <c r="AN254" s="62">
        <f t="shared" si="7"/>
        <v>0</v>
      </c>
      <c r="AO254" s="62">
        <f t="shared" si="7"/>
        <v>0</v>
      </c>
      <c r="AP254" s="62">
        <f t="shared" si="7"/>
        <v>0</v>
      </c>
    </row>
    <row r="255" spans="37:42" ht="26.25" customHeight="1">
      <c r="AK255" s="62">
        <f t="shared" si="7"/>
        <v>0</v>
      </c>
      <c r="AL255" s="62">
        <f t="shared" si="7"/>
        <v>0</v>
      </c>
      <c r="AM255" s="62">
        <f t="shared" si="7"/>
        <v>0</v>
      </c>
      <c r="AN255" s="62">
        <f t="shared" si="7"/>
        <v>0</v>
      </c>
      <c r="AO255" s="62">
        <f t="shared" si="7"/>
        <v>0</v>
      </c>
      <c r="AP255" s="62">
        <f t="shared" si="7"/>
        <v>0</v>
      </c>
    </row>
    <row r="256" spans="37:42" ht="26.25" customHeight="1">
      <c r="AK256" s="62">
        <f t="shared" si="7"/>
        <v>0</v>
      </c>
      <c r="AL256" s="62">
        <f t="shared" si="7"/>
        <v>0</v>
      </c>
      <c r="AM256" s="62">
        <f t="shared" si="7"/>
        <v>0</v>
      </c>
      <c r="AN256" s="62">
        <f t="shared" si="7"/>
        <v>0</v>
      </c>
      <c r="AO256" s="62">
        <f t="shared" si="7"/>
        <v>0</v>
      </c>
      <c r="AP256" s="62">
        <f t="shared" si="7"/>
        <v>0</v>
      </c>
    </row>
    <row r="257" spans="37:42" ht="26.25" customHeight="1">
      <c r="AK257" s="62">
        <f t="shared" si="7"/>
        <v>0</v>
      </c>
      <c r="AL257" s="62">
        <f t="shared" si="7"/>
        <v>0</v>
      </c>
      <c r="AM257" s="62">
        <f t="shared" si="7"/>
        <v>0</v>
      </c>
      <c r="AN257" s="62">
        <f t="shared" si="7"/>
        <v>0</v>
      </c>
      <c r="AO257" s="62">
        <f t="shared" si="7"/>
        <v>0</v>
      </c>
      <c r="AP257" s="62">
        <f t="shared" si="7"/>
        <v>0</v>
      </c>
    </row>
    <row r="258" spans="37:42" ht="26.25" customHeight="1">
      <c r="AK258" s="62">
        <f t="shared" si="7"/>
        <v>0</v>
      </c>
      <c r="AL258" s="62">
        <f t="shared" si="7"/>
        <v>0</v>
      </c>
      <c r="AM258" s="62">
        <f t="shared" si="7"/>
        <v>0</v>
      </c>
      <c r="AN258" s="62">
        <f t="shared" si="7"/>
        <v>0</v>
      </c>
      <c r="AO258" s="62">
        <f t="shared" si="7"/>
        <v>0</v>
      </c>
      <c r="AP258" s="62">
        <f t="shared" si="7"/>
        <v>0</v>
      </c>
    </row>
    <row r="259" spans="37:42" ht="26.25" customHeight="1">
      <c r="AK259" s="62">
        <f t="shared" si="7"/>
        <v>0</v>
      </c>
      <c r="AL259" s="62">
        <f t="shared" si="7"/>
        <v>0</v>
      </c>
      <c r="AM259" s="62">
        <f t="shared" si="7"/>
        <v>0</v>
      </c>
      <c r="AN259" s="62">
        <f t="shared" si="7"/>
        <v>0</v>
      </c>
      <c r="AO259" s="62">
        <f t="shared" si="7"/>
        <v>0</v>
      </c>
      <c r="AP259" s="62">
        <f t="shared" si="7"/>
        <v>0</v>
      </c>
    </row>
    <row r="260" spans="37:42" ht="26.25" customHeight="1">
      <c r="AK260" s="62">
        <f t="shared" si="7"/>
        <v>0</v>
      </c>
      <c r="AL260" s="62">
        <f t="shared" si="7"/>
        <v>0</v>
      </c>
      <c r="AM260" s="62">
        <f t="shared" si="7"/>
        <v>0</v>
      </c>
      <c r="AN260" s="62">
        <f t="shared" si="7"/>
        <v>0</v>
      </c>
      <c r="AO260" s="62">
        <f t="shared" si="7"/>
        <v>0</v>
      </c>
      <c r="AP260" s="62">
        <f t="shared" si="7"/>
        <v>0</v>
      </c>
    </row>
    <row r="261" spans="37:42" ht="26.25" customHeight="1">
      <c r="AK261" s="62">
        <f t="shared" si="7"/>
        <v>0</v>
      </c>
      <c r="AL261" s="62">
        <f t="shared" si="7"/>
        <v>0</v>
      </c>
      <c r="AM261" s="62">
        <f t="shared" si="7"/>
        <v>0</v>
      </c>
      <c r="AN261" s="62">
        <f t="shared" si="7"/>
        <v>0</v>
      </c>
      <c r="AO261" s="62">
        <f t="shared" si="7"/>
        <v>0</v>
      </c>
      <c r="AP261" s="62">
        <f t="shared" si="7"/>
        <v>0</v>
      </c>
    </row>
    <row r="262" spans="37:42" ht="26.25" customHeight="1">
      <c r="AK262" s="62">
        <f t="shared" si="7"/>
        <v>0</v>
      </c>
      <c r="AL262" s="62">
        <f t="shared" si="7"/>
        <v>0</v>
      </c>
      <c r="AM262" s="62">
        <f t="shared" si="7"/>
        <v>0</v>
      </c>
      <c r="AN262" s="62">
        <f t="shared" si="7"/>
        <v>0</v>
      </c>
      <c r="AO262" s="62">
        <f t="shared" si="7"/>
        <v>0</v>
      </c>
      <c r="AP262" s="62">
        <f t="shared" si="7"/>
        <v>0</v>
      </c>
    </row>
    <row r="263" spans="37:42" ht="26.25" customHeight="1">
      <c r="AK263" s="62">
        <f t="shared" si="7"/>
        <v>0</v>
      </c>
      <c r="AL263" s="62">
        <f t="shared" si="7"/>
        <v>0</v>
      </c>
      <c r="AM263" s="62">
        <f t="shared" si="7"/>
        <v>0</v>
      </c>
      <c r="AN263" s="62">
        <f t="shared" si="7"/>
        <v>0</v>
      </c>
      <c r="AO263" s="62">
        <f t="shared" si="7"/>
        <v>0</v>
      </c>
      <c r="AP263" s="62">
        <f t="shared" si="7"/>
        <v>0</v>
      </c>
    </row>
    <row r="264" spans="37:42" ht="26.25" customHeight="1">
      <c r="AK264" s="62">
        <f t="shared" si="7"/>
        <v>0</v>
      </c>
      <c r="AL264" s="62">
        <f t="shared" si="7"/>
        <v>0</v>
      </c>
      <c r="AM264" s="62">
        <f t="shared" si="7"/>
        <v>0</v>
      </c>
      <c r="AN264" s="62">
        <f t="shared" si="7"/>
        <v>0</v>
      </c>
      <c r="AO264" s="62">
        <f t="shared" si="7"/>
        <v>0</v>
      </c>
      <c r="AP264" s="62">
        <f t="shared" si="7"/>
        <v>0</v>
      </c>
    </row>
    <row r="265" spans="37:42" ht="26.25" customHeight="1">
      <c r="AK265" s="62">
        <f t="shared" si="7"/>
        <v>0</v>
      </c>
      <c r="AL265" s="62">
        <f t="shared" si="7"/>
        <v>0</v>
      </c>
      <c r="AM265" s="62">
        <f t="shared" si="7"/>
        <v>0</v>
      </c>
      <c r="AN265" s="62">
        <f t="shared" si="7"/>
        <v>0</v>
      </c>
      <c r="AO265" s="62">
        <f t="shared" si="7"/>
        <v>0</v>
      </c>
      <c r="AP265" s="62">
        <f t="shared" si="7"/>
        <v>0</v>
      </c>
    </row>
    <row r="266" spans="37:42" ht="26.25" customHeight="1">
      <c r="AK266" s="62">
        <f t="shared" si="7"/>
        <v>0</v>
      </c>
      <c r="AL266" s="62">
        <f t="shared" si="7"/>
        <v>0</v>
      </c>
      <c r="AM266" s="62">
        <f t="shared" si="7"/>
        <v>0</v>
      </c>
      <c r="AN266" s="62">
        <f t="shared" si="7"/>
        <v>0</v>
      </c>
      <c r="AO266" s="62">
        <f t="shared" si="7"/>
        <v>0</v>
      </c>
      <c r="AP266" s="62">
        <f t="shared" si="7"/>
        <v>0</v>
      </c>
    </row>
    <row r="267" spans="37:42" ht="26.25" customHeight="1">
      <c r="AK267" s="62">
        <f t="shared" si="7"/>
        <v>0</v>
      </c>
      <c r="AL267" s="62">
        <f t="shared" si="7"/>
        <v>0</v>
      </c>
      <c r="AM267" s="62">
        <f t="shared" si="7"/>
        <v>0</v>
      </c>
      <c r="AN267" s="62">
        <f t="shared" si="7"/>
        <v>0</v>
      </c>
      <c r="AO267" s="62">
        <f t="shared" si="7"/>
        <v>0</v>
      </c>
      <c r="AP267" s="62">
        <f t="shared" si="7"/>
        <v>0</v>
      </c>
    </row>
    <row r="268" spans="37:42" ht="26.25" customHeight="1">
      <c r="AK268" s="62">
        <f t="shared" si="7"/>
        <v>0</v>
      </c>
      <c r="AL268" s="62">
        <f t="shared" si="7"/>
        <v>0</v>
      </c>
      <c r="AM268" s="62">
        <f t="shared" si="7"/>
        <v>0</v>
      </c>
      <c r="AN268" s="62">
        <f t="shared" si="7"/>
        <v>0</v>
      </c>
      <c r="AO268" s="62">
        <f t="shared" si="7"/>
        <v>0</v>
      </c>
      <c r="AP268" s="62">
        <f t="shared" si="7"/>
        <v>0</v>
      </c>
    </row>
    <row r="269" spans="37:42" ht="26.25" customHeight="1">
      <c r="AK269" s="62">
        <f t="shared" si="7"/>
        <v>0</v>
      </c>
      <c r="AL269" s="62">
        <f t="shared" si="7"/>
        <v>0</v>
      </c>
      <c r="AM269" s="62">
        <f t="shared" si="7"/>
        <v>0</v>
      </c>
      <c r="AN269" s="62">
        <f t="shared" si="7"/>
        <v>0</v>
      </c>
      <c r="AO269" s="62">
        <f t="shared" si="7"/>
        <v>0</v>
      </c>
      <c r="AP269" s="62">
        <f t="shared" si="7"/>
        <v>0</v>
      </c>
    </row>
    <row r="270" spans="37:42" ht="26.25" customHeight="1">
      <c r="AK270" s="62">
        <f t="shared" si="7"/>
        <v>0</v>
      </c>
      <c r="AL270" s="62">
        <f t="shared" si="7"/>
        <v>0</v>
      </c>
      <c r="AM270" s="62">
        <f t="shared" si="7"/>
        <v>0</v>
      </c>
      <c r="AN270" s="62">
        <f t="shared" si="7"/>
        <v>0</v>
      </c>
      <c r="AO270" s="62">
        <f t="shared" si="7"/>
        <v>0</v>
      </c>
      <c r="AP270" s="62">
        <f t="shared" si="7"/>
        <v>0</v>
      </c>
    </row>
    <row r="271" spans="37:42" ht="26.25" customHeight="1">
      <c r="AK271" s="62">
        <f t="shared" si="7"/>
        <v>0</v>
      </c>
      <c r="AL271" s="62">
        <f t="shared" si="7"/>
        <v>0</v>
      </c>
      <c r="AM271" s="62">
        <f t="shared" si="7"/>
        <v>0</v>
      </c>
      <c r="AN271" s="62">
        <f t="shared" si="7"/>
        <v>0</v>
      </c>
      <c r="AO271" s="62">
        <f t="shared" si="7"/>
        <v>0</v>
      </c>
      <c r="AP271" s="62">
        <f t="shared" si="7"/>
        <v>0</v>
      </c>
    </row>
    <row r="272" spans="37:42" ht="26.25" customHeight="1">
      <c r="AK272" s="62">
        <f t="shared" si="7"/>
        <v>0</v>
      </c>
      <c r="AL272" s="62">
        <f t="shared" si="7"/>
        <v>0</v>
      </c>
      <c r="AM272" s="62">
        <f t="shared" si="7"/>
        <v>0</v>
      </c>
      <c r="AN272" s="62">
        <f t="shared" si="7"/>
        <v>0</v>
      </c>
      <c r="AO272" s="62">
        <f t="shared" si="7"/>
        <v>0</v>
      </c>
      <c r="AP272" s="62">
        <f t="shared" si="7"/>
        <v>0</v>
      </c>
    </row>
    <row r="273" spans="37:42" ht="26.25" customHeight="1">
      <c r="AK273" s="62">
        <f t="shared" si="7"/>
        <v>0</v>
      </c>
      <c r="AL273" s="62">
        <f t="shared" si="7"/>
        <v>0</v>
      </c>
      <c r="AM273" s="62">
        <f t="shared" si="7"/>
        <v>0</v>
      </c>
      <c r="AN273" s="62">
        <f t="shared" si="7"/>
        <v>0</v>
      </c>
      <c r="AO273" s="62">
        <f t="shared" si="7"/>
        <v>0</v>
      </c>
      <c r="AP273" s="62">
        <f t="shared" si="7"/>
        <v>0</v>
      </c>
    </row>
    <row r="274" spans="37:42" ht="26.25" customHeight="1">
      <c r="AK274" s="62">
        <f t="shared" si="7"/>
        <v>0</v>
      </c>
      <c r="AL274" s="62">
        <f t="shared" si="7"/>
        <v>0</v>
      </c>
      <c r="AM274" s="62">
        <f t="shared" si="7"/>
        <v>0</v>
      </c>
      <c r="AN274" s="62">
        <f t="shared" ref="AN274:AP337" si="8">+X274-AH274</f>
        <v>0</v>
      </c>
      <c r="AO274" s="62">
        <f t="shared" si="8"/>
        <v>0</v>
      </c>
      <c r="AP274" s="62">
        <f t="shared" si="8"/>
        <v>0</v>
      </c>
    </row>
    <row r="275" spans="37:42" ht="26.25" customHeight="1">
      <c r="AK275" s="62">
        <f t="shared" ref="AK275:AP338" si="9">+U275-AE275</f>
        <v>0</v>
      </c>
      <c r="AL275" s="62">
        <f t="shared" si="9"/>
        <v>0</v>
      </c>
      <c r="AM275" s="62">
        <f t="shared" si="9"/>
        <v>0</v>
      </c>
      <c r="AN275" s="62">
        <f t="shared" si="8"/>
        <v>0</v>
      </c>
      <c r="AO275" s="62">
        <f t="shared" si="8"/>
        <v>0</v>
      </c>
      <c r="AP275" s="62">
        <f t="shared" si="8"/>
        <v>0</v>
      </c>
    </row>
    <row r="276" spans="37:42" ht="26.25" customHeight="1">
      <c r="AK276" s="62">
        <f t="shared" si="9"/>
        <v>0</v>
      </c>
      <c r="AL276" s="62">
        <f t="shared" si="9"/>
        <v>0</v>
      </c>
      <c r="AM276" s="62">
        <f t="shared" si="9"/>
        <v>0</v>
      </c>
      <c r="AN276" s="62">
        <f t="shared" si="8"/>
        <v>0</v>
      </c>
      <c r="AO276" s="62">
        <f t="shared" si="8"/>
        <v>0</v>
      </c>
      <c r="AP276" s="62">
        <f t="shared" si="8"/>
        <v>0</v>
      </c>
    </row>
    <row r="277" spans="37:42" ht="26.25" customHeight="1">
      <c r="AK277" s="62">
        <f t="shared" si="9"/>
        <v>0</v>
      </c>
      <c r="AL277" s="62">
        <f t="shared" si="9"/>
        <v>0</v>
      </c>
      <c r="AM277" s="62">
        <f t="shared" si="9"/>
        <v>0</v>
      </c>
      <c r="AN277" s="62">
        <f t="shared" si="8"/>
        <v>0</v>
      </c>
      <c r="AO277" s="62">
        <f t="shared" si="8"/>
        <v>0</v>
      </c>
      <c r="AP277" s="62">
        <f t="shared" si="8"/>
        <v>0</v>
      </c>
    </row>
    <row r="278" spans="37:42" ht="26.25" customHeight="1">
      <c r="AK278" s="62">
        <f t="shared" si="9"/>
        <v>0</v>
      </c>
      <c r="AL278" s="62">
        <f t="shared" si="9"/>
        <v>0</v>
      </c>
      <c r="AM278" s="62">
        <f t="shared" si="9"/>
        <v>0</v>
      </c>
      <c r="AN278" s="62">
        <f t="shared" si="8"/>
        <v>0</v>
      </c>
      <c r="AO278" s="62">
        <f t="shared" si="8"/>
        <v>0</v>
      </c>
      <c r="AP278" s="62">
        <f t="shared" si="8"/>
        <v>0</v>
      </c>
    </row>
    <row r="279" spans="37:42" ht="26.25" customHeight="1">
      <c r="AK279" s="62">
        <f t="shared" si="9"/>
        <v>0</v>
      </c>
      <c r="AL279" s="62">
        <f t="shared" si="9"/>
        <v>0</v>
      </c>
      <c r="AM279" s="62">
        <f t="shared" si="9"/>
        <v>0</v>
      </c>
      <c r="AN279" s="62">
        <f t="shared" si="8"/>
        <v>0</v>
      </c>
      <c r="AO279" s="62">
        <f t="shared" si="8"/>
        <v>0</v>
      </c>
      <c r="AP279" s="62">
        <f t="shared" si="8"/>
        <v>0</v>
      </c>
    </row>
    <row r="280" spans="37:42" ht="26.25" customHeight="1">
      <c r="AK280" s="62">
        <f t="shared" si="9"/>
        <v>0</v>
      </c>
      <c r="AL280" s="62">
        <f t="shared" si="9"/>
        <v>0</v>
      </c>
      <c r="AM280" s="62">
        <f t="shared" si="9"/>
        <v>0</v>
      </c>
      <c r="AN280" s="62">
        <f t="shared" si="8"/>
        <v>0</v>
      </c>
      <c r="AO280" s="62">
        <f t="shared" si="8"/>
        <v>0</v>
      </c>
      <c r="AP280" s="62">
        <f t="shared" si="8"/>
        <v>0</v>
      </c>
    </row>
    <row r="281" spans="37:42" ht="26.25" customHeight="1">
      <c r="AK281" s="62">
        <f t="shared" si="9"/>
        <v>0</v>
      </c>
      <c r="AL281" s="62">
        <f t="shared" si="9"/>
        <v>0</v>
      </c>
      <c r="AM281" s="62">
        <f t="shared" si="9"/>
        <v>0</v>
      </c>
      <c r="AN281" s="62">
        <f t="shared" si="8"/>
        <v>0</v>
      </c>
      <c r="AO281" s="62">
        <f t="shared" si="8"/>
        <v>0</v>
      </c>
      <c r="AP281" s="62">
        <f t="shared" si="8"/>
        <v>0</v>
      </c>
    </row>
    <row r="282" spans="37:42" ht="26.25" customHeight="1">
      <c r="AK282" s="62">
        <f t="shared" si="9"/>
        <v>0</v>
      </c>
      <c r="AL282" s="62">
        <f t="shared" si="9"/>
        <v>0</v>
      </c>
      <c r="AM282" s="62">
        <f t="shared" si="9"/>
        <v>0</v>
      </c>
      <c r="AN282" s="62">
        <f t="shared" si="8"/>
        <v>0</v>
      </c>
      <c r="AO282" s="62">
        <f t="shared" si="8"/>
        <v>0</v>
      </c>
      <c r="AP282" s="62">
        <f t="shared" si="8"/>
        <v>0</v>
      </c>
    </row>
    <row r="283" spans="37:42" ht="26.25" customHeight="1">
      <c r="AK283" s="62">
        <f t="shared" si="9"/>
        <v>0</v>
      </c>
      <c r="AL283" s="62">
        <f t="shared" si="9"/>
        <v>0</v>
      </c>
      <c r="AM283" s="62">
        <f t="shared" si="9"/>
        <v>0</v>
      </c>
      <c r="AN283" s="62">
        <f t="shared" si="8"/>
        <v>0</v>
      </c>
      <c r="AO283" s="62">
        <f t="shared" si="8"/>
        <v>0</v>
      </c>
      <c r="AP283" s="62">
        <f t="shared" si="8"/>
        <v>0</v>
      </c>
    </row>
    <row r="284" spans="37:42" ht="26.25" customHeight="1">
      <c r="AK284" s="62">
        <f t="shared" si="9"/>
        <v>0</v>
      </c>
      <c r="AL284" s="62">
        <f t="shared" si="9"/>
        <v>0</v>
      </c>
      <c r="AM284" s="62">
        <f t="shared" si="9"/>
        <v>0</v>
      </c>
      <c r="AN284" s="62">
        <f t="shared" si="8"/>
        <v>0</v>
      </c>
      <c r="AO284" s="62">
        <f t="shared" si="8"/>
        <v>0</v>
      </c>
      <c r="AP284" s="62">
        <f t="shared" si="8"/>
        <v>0</v>
      </c>
    </row>
    <row r="285" spans="37:42" ht="26.25" customHeight="1">
      <c r="AK285" s="62">
        <f t="shared" si="9"/>
        <v>0</v>
      </c>
      <c r="AL285" s="62">
        <f t="shared" si="9"/>
        <v>0</v>
      </c>
      <c r="AM285" s="62">
        <f t="shared" si="9"/>
        <v>0</v>
      </c>
      <c r="AN285" s="62">
        <f t="shared" si="8"/>
        <v>0</v>
      </c>
      <c r="AO285" s="62">
        <f t="shared" si="8"/>
        <v>0</v>
      </c>
      <c r="AP285" s="62">
        <f t="shared" si="8"/>
        <v>0</v>
      </c>
    </row>
    <row r="286" spans="37:42" ht="26.25" customHeight="1">
      <c r="AK286" s="62">
        <f t="shared" si="9"/>
        <v>0</v>
      </c>
      <c r="AL286" s="62">
        <f t="shared" si="9"/>
        <v>0</v>
      </c>
      <c r="AM286" s="62">
        <f t="shared" si="9"/>
        <v>0</v>
      </c>
      <c r="AN286" s="62">
        <f t="shared" si="8"/>
        <v>0</v>
      </c>
      <c r="AO286" s="62">
        <f t="shared" si="8"/>
        <v>0</v>
      </c>
      <c r="AP286" s="62">
        <f t="shared" si="8"/>
        <v>0</v>
      </c>
    </row>
    <row r="287" spans="37:42" ht="26.25" customHeight="1">
      <c r="AK287" s="62">
        <f t="shared" si="9"/>
        <v>0</v>
      </c>
      <c r="AL287" s="62">
        <f t="shared" si="9"/>
        <v>0</v>
      </c>
      <c r="AM287" s="62">
        <f t="shared" si="9"/>
        <v>0</v>
      </c>
      <c r="AN287" s="62">
        <f t="shared" si="8"/>
        <v>0</v>
      </c>
      <c r="AO287" s="62">
        <f t="shared" si="8"/>
        <v>0</v>
      </c>
      <c r="AP287" s="62">
        <f t="shared" si="8"/>
        <v>0</v>
      </c>
    </row>
    <row r="288" spans="37:42" ht="26.25" customHeight="1">
      <c r="AK288" s="62">
        <f t="shared" si="9"/>
        <v>0</v>
      </c>
      <c r="AL288" s="62">
        <f t="shared" si="9"/>
        <v>0</v>
      </c>
      <c r="AM288" s="62">
        <f t="shared" si="9"/>
        <v>0</v>
      </c>
      <c r="AN288" s="62">
        <f t="shared" si="8"/>
        <v>0</v>
      </c>
      <c r="AO288" s="62">
        <f t="shared" si="8"/>
        <v>0</v>
      </c>
      <c r="AP288" s="62">
        <f t="shared" si="8"/>
        <v>0</v>
      </c>
    </row>
    <row r="289" spans="37:42" ht="26.25" customHeight="1">
      <c r="AK289" s="62">
        <f t="shared" si="9"/>
        <v>0</v>
      </c>
      <c r="AL289" s="62">
        <f t="shared" si="9"/>
        <v>0</v>
      </c>
      <c r="AM289" s="62">
        <f t="shared" si="9"/>
        <v>0</v>
      </c>
      <c r="AN289" s="62">
        <f t="shared" si="8"/>
        <v>0</v>
      </c>
      <c r="AO289" s="62">
        <f t="shared" si="8"/>
        <v>0</v>
      </c>
      <c r="AP289" s="62">
        <f t="shared" si="8"/>
        <v>0</v>
      </c>
    </row>
    <row r="290" spans="37:42" ht="26.25" customHeight="1">
      <c r="AK290" s="62">
        <f t="shared" si="9"/>
        <v>0</v>
      </c>
      <c r="AL290" s="62">
        <f t="shared" si="9"/>
        <v>0</v>
      </c>
      <c r="AM290" s="62">
        <f t="shared" si="9"/>
        <v>0</v>
      </c>
      <c r="AN290" s="62">
        <f t="shared" si="8"/>
        <v>0</v>
      </c>
      <c r="AO290" s="62">
        <f t="shared" si="8"/>
        <v>0</v>
      </c>
      <c r="AP290" s="62">
        <f t="shared" si="8"/>
        <v>0</v>
      </c>
    </row>
    <row r="291" spans="37:42" ht="26.25" customHeight="1">
      <c r="AK291" s="62">
        <f t="shared" si="9"/>
        <v>0</v>
      </c>
      <c r="AL291" s="62">
        <f t="shared" si="9"/>
        <v>0</v>
      </c>
      <c r="AM291" s="62">
        <f t="shared" si="9"/>
        <v>0</v>
      </c>
      <c r="AN291" s="62">
        <f t="shared" si="8"/>
        <v>0</v>
      </c>
      <c r="AO291" s="62">
        <f t="shared" si="8"/>
        <v>0</v>
      </c>
      <c r="AP291" s="62">
        <f t="shared" si="8"/>
        <v>0</v>
      </c>
    </row>
    <row r="292" spans="37:42" ht="26.25" customHeight="1">
      <c r="AK292" s="62">
        <f t="shared" si="9"/>
        <v>0</v>
      </c>
      <c r="AL292" s="62">
        <f t="shared" si="9"/>
        <v>0</v>
      </c>
      <c r="AM292" s="62">
        <f t="shared" si="9"/>
        <v>0</v>
      </c>
      <c r="AN292" s="62">
        <f t="shared" si="8"/>
        <v>0</v>
      </c>
      <c r="AO292" s="62">
        <f t="shared" si="8"/>
        <v>0</v>
      </c>
      <c r="AP292" s="62">
        <f t="shared" si="8"/>
        <v>0</v>
      </c>
    </row>
    <row r="293" spans="37:42" ht="26.25" customHeight="1">
      <c r="AK293" s="62">
        <f t="shared" si="9"/>
        <v>0</v>
      </c>
      <c r="AL293" s="62">
        <f t="shared" si="9"/>
        <v>0</v>
      </c>
      <c r="AM293" s="62">
        <f t="shared" si="9"/>
        <v>0</v>
      </c>
      <c r="AN293" s="62">
        <f t="shared" si="8"/>
        <v>0</v>
      </c>
      <c r="AO293" s="62">
        <f t="shared" si="8"/>
        <v>0</v>
      </c>
      <c r="AP293" s="62">
        <f t="shared" si="8"/>
        <v>0</v>
      </c>
    </row>
    <row r="294" spans="37:42" ht="26.25" customHeight="1">
      <c r="AK294" s="62">
        <f t="shared" si="9"/>
        <v>0</v>
      </c>
      <c r="AL294" s="62">
        <f t="shared" si="9"/>
        <v>0</v>
      </c>
      <c r="AM294" s="62">
        <f t="shared" si="9"/>
        <v>0</v>
      </c>
      <c r="AN294" s="62">
        <f t="shared" si="8"/>
        <v>0</v>
      </c>
      <c r="AO294" s="62">
        <f t="shared" si="8"/>
        <v>0</v>
      </c>
      <c r="AP294" s="62">
        <f t="shared" si="8"/>
        <v>0</v>
      </c>
    </row>
    <row r="295" spans="37:42" ht="26.25" customHeight="1">
      <c r="AK295" s="62">
        <f t="shared" si="9"/>
        <v>0</v>
      </c>
      <c r="AL295" s="62">
        <f t="shared" si="9"/>
        <v>0</v>
      </c>
      <c r="AM295" s="62">
        <f t="shared" si="9"/>
        <v>0</v>
      </c>
      <c r="AN295" s="62">
        <f t="shared" si="8"/>
        <v>0</v>
      </c>
      <c r="AO295" s="62">
        <f t="shared" si="8"/>
        <v>0</v>
      </c>
      <c r="AP295" s="62">
        <f t="shared" si="8"/>
        <v>0</v>
      </c>
    </row>
    <row r="296" spans="37:42" ht="26.25" customHeight="1">
      <c r="AK296" s="62">
        <f t="shared" si="9"/>
        <v>0</v>
      </c>
      <c r="AL296" s="62">
        <f t="shared" si="9"/>
        <v>0</v>
      </c>
      <c r="AM296" s="62">
        <f t="shared" si="9"/>
        <v>0</v>
      </c>
      <c r="AN296" s="62">
        <f t="shared" si="8"/>
        <v>0</v>
      </c>
      <c r="AO296" s="62">
        <f t="shared" si="8"/>
        <v>0</v>
      </c>
      <c r="AP296" s="62">
        <f t="shared" si="8"/>
        <v>0</v>
      </c>
    </row>
    <row r="297" spans="37:42" ht="26.25" customHeight="1">
      <c r="AK297" s="62">
        <f t="shared" si="9"/>
        <v>0</v>
      </c>
      <c r="AL297" s="62">
        <f t="shared" si="9"/>
        <v>0</v>
      </c>
      <c r="AM297" s="62">
        <f t="shared" si="9"/>
        <v>0</v>
      </c>
      <c r="AN297" s="62">
        <f t="shared" si="8"/>
        <v>0</v>
      </c>
      <c r="AO297" s="62">
        <f t="shared" si="8"/>
        <v>0</v>
      </c>
      <c r="AP297" s="62">
        <f t="shared" si="8"/>
        <v>0</v>
      </c>
    </row>
    <row r="298" spans="37:42" ht="26.25" customHeight="1">
      <c r="AK298" s="62">
        <f t="shared" si="9"/>
        <v>0</v>
      </c>
      <c r="AL298" s="62">
        <f t="shared" si="9"/>
        <v>0</v>
      </c>
      <c r="AM298" s="62">
        <f t="shared" si="9"/>
        <v>0</v>
      </c>
      <c r="AN298" s="62">
        <f t="shared" si="8"/>
        <v>0</v>
      </c>
      <c r="AO298" s="62">
        <f t="shared" si="8"/>
        <v>0</v>
      </c>
      <c r="AP298" s="62">
        <f t="shared" si="8"/>
        <v>0</v>
      </c>
    </row>
    <row r="299" spans="37:42" ht="26.25" customHeight="1">
      <c r="AK299" s="62">
        <f t="shared" si="9"/>
        <v>0</v>
      </c>
      <c r="AL299" s="62">
        <f t="shared" si="9"/>
        <v>0</v>
      </c>
      <c r="AM299" s="62">
        <f t="shared" si="9"/>
        <v>0</v>
      </c>
      <c r="AN299" s="62">
        <f t="shared" si="8"/>
        <v>0</v>
      </c>
      <c r="AO299" s="62">
        <f t="shared" si="8"/>
        <v>0</v>
      </c>
      <c r="AP299" s="62">
        <f t="shared" si="8"/>
        <v>0</v>
      </c>
    </row>
    <row r="300" spans="37:42" ht="26.25" customHeight="1">
      <c r="AK300" s="62">
        <f t="shared" si="9"/>
        <v>0</v>
      </c>
      <c r="AL300" s="62">
        <f t="shared" si="9"/>
        <v>0</v>
      </c>
      <c r="AM300" s="62">
        <f t="shared" si="9"/>
        <v>0</v>
      </c>
      <c r="AN300" s="62">
        <f t="shared" si="8"/>
        <v>0</v>
      </c>
      <c r="AO300" s="62">
        <f t="shared" si="8"/>
        <v>0</v>
      </c>
      <c r="AP300" s="62">
        <f t="shared" si="8"/>
        <v>0</v>
      </c>
    </row>
    <row r="301" spans="37:42" ht="26.25" customHeight="1">
      <c r="AK301" s="62">
        <f t="shared" si="9"/>
        <v>0</v>
      </c>
      <c r="AL301" s="62">
        <f t="shared" si="9"/>
        <v>0</v>
      </c>
      <c r="AM301" s="62">
        <f t="shared" si="9"/>
        <v>0</v>
      </c>
      <c r="AN301" s="62">
        <f t="shared" si="8"/>
        <v>0</v>
      </c>
      <c r="AO301" s="62">
        <f t="shared" si="8"/>
        <v>0</v>
      </c>
      <c r="AP301" s="62">
        <f t="shared" si="8"/>
        <v>0</v>
      </c>
    </row>
    <row r="302" spans="37:42" ht="26.25" customHeight="1">
      <c r="AK302" s="62">
        <f t="shared" si="9"/>
        <v>0</v>
      </c>
      <c r="AL302" s="62">
        <f t="shared" si="9"/>
        <v>0</v>
      </c>
      <c r="AM302" s="62">
        <f t="shared" si="9"/>
        <v>0</v>
      </c>
      <c r="AN302" s="62">
        <f t="shared" si="8"/>
        <v>0</v>
      </c>
      <c r="AO302" s="62">
        <f t="shared" si="8"/>
        <v>0</v>
      </c>
      <c r="AP302" s="62">
        <f t="shared" si="8"/>
        <v>0</v>
      </c>
    </row>
    <row r="303" spans="37:42" ht="26.25" customHeight="1">
      <c r="AK303" s="62">
        <f t="shared" si="9"/>
        <v>0</v>
      </c>
      <c r="AL303" s="62">
        <f t="shared" si="9"/>
        <v>0</v>
      </c>
      <c r="AM303" s="62">
        <f t="shared" si="9"/>
        <v>0</v>
      </c>
      <c r="AN303" s="62">
        <f t="shared" si="8"/>
        <v>0</v>
      </c>
      <c r="AO303" s="62">
        <f t="shared" si="8"/>
        <v>0</v>
      </c>
      <c r="AP303" s="62">
        <f t="shared" si="8"/>
        <v>0</v>
      </c>
    </row>
    <row r="304" spans="37:42" ht="26.25" customHeight="1">
      <c r="AK304" s="62">
        <f t="shared" si="9"/>
        <v>0</v>
      </c>
      <c r="AL304" s="62">
        <f t="shared" si="9"/>
        <v>0</v>
      </c>
      <c r="AM304" s="62">
        <f t="shared" si="9"/>
        <v>0</v>
      </c>
      <c r="AN304" s="62">
        <f t="shared" si="8"/>
        <v>0</v>
      </c>
      <c r="AO304" s="62">
        <f t="shared" si="8"/>
        <v>0</v>
      </c>
      <c r="AP304" s="62">
        <f t="shared" si="8"/>
        <v>0</v>
      </c>
    </row>
    <row r="305" spans="37:42" ht="26.25" customHeight="1">
      <c r="AK305" s="62">
        <f t="shared" si="9"/>
        <v>0</v>
      </c>
      <c r="AL305" s="62">
        <f t="shared" si="9"/>
        <v>0</v>
      </c>
      <c r="AM305" s="62">
        <f t="shared" si="9"/>
        <v>0</v>
      </c>
      <c r="AN305" s="62">
        <f t="shared" si="8"/>
        <v>0</v>
      </c>
      <c r="AO305" s="62">
        <f t="shared" si="8"/>
        <v>0</v>
      </c>
      <c r="AP305" s="62">
        <f t="shared" si="8"/>
        <v>0</v>
      </c>
    </row>
    <row r="306" spans="37:42" ht="26.25" customHeight="1">
      <c r="AK306" s="62">
        <f t="shared" si="9"/>
        <v>0</v>
      </c>
      <c r="AL306" s="62">
        <f t="shared" si="9"/>
        <v>0</v>
      </c>
      <c r="AM306" s="62">
        <f t="shared" si="9"/>
        <v>0</v>
      </c>
      <c r="AN306" s="62">
        <f t="shared" si="8"/>
        <v>0</v>
      </c>
      <c r="AO306" s="62">
        <f t="shared" si="8"/>
        <v>0</v>
      </c>
      <c r="AP306" s="62">
        <f t="shared" si="8"/>
        <v>0</v>
      </c>
    </row>
    <row r="307" spans="37:42" ht="26.25" customHeight="1">
      <c r="AK307" s="62">
        <f t="shared" si="9"/>
        <v>0</v>
      </c>
      <c r="AL307" s="62">
        <f t="shared" si="9"/>
        <v>0</v>
      </c>
      <c r="AM307" s="62">
        <f t="shared" si="9"/>
        <v>0</v>
      </c>
      <c r="AN307" s="62">
        <f t="shared" si="8"/>
        <v>0</v>
      </c>
      <c r="AO307" s="62">
        <f t="shared" si="8"/>
        <v>0</v>
      </c>
      <c r="AP307" s="62">
        <f t="shared" si="8"/>
        <v>0</v>
      </c>
    </row>
    <row r="308" spans="37:42" ht="26.25" customHeight="1">
      <c r="AK308" s="62">
        <f t="shared" si="9"/>
        <v>0</v>
      </c>
      <c r="AL308" s="62">
        <f t="shared" si="9"/>
        <v>0</v>
      </c>
      <c r="AM308" s="62">
        <f t="shared" si="9"/>
        <v>0</v>
      </c>
      <c r="AN308" s="62">
        <f t="shared" si="8"/>
        <v>0</v>
      </c>
      <c r="AO308" s="62">
        <f t="shared" si="8"/>
        <v>0</v>
      </c>
      <c r="AP308" s="62">
        <f t="shared" si="8"/>
        <v>0</v>
      </c>
    </row>
    <row r="309" spans="37:42" ht="26.25" customHeight="1">
      <c r="AK309" s="62">
        <f t="shared" si="9"/>
        <v>0</v>
      </c>
      <c r="AL309" s="62">
        <f t="shared" si="9"/>
        <v>0</v>
      </c>
      <c r="AM309" s="62">
        <f t="shared" si="9"/>
        <v>0</v>
      </c>
      <c r="AN309" s="62">
        <f t="shared" si="8"/>
        <v>0</v>
      </c>
      <c r="AO309" s="62">
        <f t="shared" si="8"/>
        <v>0</v>
      </c>
      <c r="AP309" s="62">
        <f t="shared" si="8"/>
        <v>0</v>
      </c>
    </row>
    <row r="310" spans="37:42" ht="26.25" customHeight="1">
      <c r="AK310" s="62">
        <f t="shared" si="9"/>
        <v>0</v>
      </c>
      <c r="AL310" s="62">
        <f t="shared" si="9"/>
        <v>0</v>
      </c>
      <c r="AM310" s="62">
        <f t="shared" si="9"/>
        <v>0</v>
      </c>
      <c r="AN310" s="62">
        <f t="shared" si="8"/>
        <v>0</v>
      </c>
      <c r="AO310" s="62">
        <f t="shared" si="8"/>
        <v>0</v>
      </c>
      <c r="AP310" s="62">
        <f t="shared" si="8"/>
        <v>0</v>
      </c>
    </row>
    <row r="311" spans="37:42" ht="26.25" customHeight="1">
      <c r="AK311" s="62">
        <f t="shared" si="9"/>
        <v>0</v>
      </c>
      <c r="AL311" s="62">
        <f t="shared" si="9"/>
        <v>0</v>
      </c>
      <c r="AM311" s="62">
        <f t="shared" si="9"/>
        <v>0</v>
      </c>
      <c r="AN311" s="62">
        <f t="shared" si="8"/>
        <v>0</v>
      </c>
      <c r="AO311" s="62">
        <f t="shared" si="8"/>
        <v>0</v>
      </c>
      <c r="AP311" s="62">
        <f t="shared" si="8"/>
        <v>0</v>
      </c>
    </row>
    <row r="312" spans="37:42" ht="26.25" customHeight="1">
      <c r="AK312" s="62">
        <f t="shared" si="9"/>
        <v>0</v>
      </c>
      <c r="AL312" s="62">
        <f t="shared" si="9"/>
        <v>0</v>
      </c>
      <c r="AM312" s="62">
        <f t="shared" si="9"/>
        <v>0</v>
      </c>
      <c r="AN312" s="62">
        <f t="shared" si="8"/>
        <v>0</v>
      </c>
      <c r="AO312" s="62">
        <f t="shared" si="8"/>
        <v>0</v>
      </c>
      <c r="AP312" s="62">
        <f t="shared" si="8"/>
        <v>0</v>
      </c>
    </row>
    <row r="313" spans="37:42" ht="26.25" customHeight="1">
      <c r="AK313" s="62">
        <f t="shared" si="9"/>
        <v>0</v>
      </c>
      <c r="AL313" s="62">
        <f t="shared" si="9"/>
        <v>0</v>
      </c>
      <c r="AM313" s="62">
        <f t="shared" si="9"/>
        <v>0</v>
      </c>
      <c r="AN313" s="62">
        <f t="shared" si="8"/>
        <v>0</v>
      </c>
      <c r="AO313" s="62">
        <f t="shared" si="8"/>
        <v>0</v>
      </c>
      <c r="AP313" s="62">
        <f t="shared" si="8"/>
        <v>0</v>
      </c>
    </row>
    <row r="314" spans="37:42" ht="26.25" customHeight="1">
      <c r="AK314" s="62">
        <f t="shared" si="9"/>
        <v>0</v>
      </c>
      <c r="AL314" s="62">
        <f t="shared" si="9"/>
        <v>0</v>
      </c>
      <c r="AM314" s="62">
        <f t="shared" si="9"/>
        <v>0</v>
      </c>
      <c r="AN314" s="62">
        <f t="shared" si="8"/>
        <v>0</v>
      </c>
      <c r="AO314" s="62">
        <f t="shared" si="8"/>
        <v>0</v>
      </c>
      <c r="AP314" s="62">
        <f t="shared" si="8"/>
        <v>0</v>
      </c>
    </row>
    <row r="315" spans="37:42" ht="26.25" customHeight="1">
      <c r="AK315" s="62">
        <f t="shared" si="9"/>
        <v>0</v>
      </c>
      <c r="AL315" s="62">
        <f t="shared" si="9"/>
        <v>0</v>
      </c>
      <c r="AM315" s="62">
        <f t="shared" si="9"/>
        <v>0</v>
      </c>
      <c r="AN315" s="62">
        <f t="shared" si="8"/>
        <v>0</v>
      </c>
      <c r="AO315" s="62">
        <f t="shared" si="8"/>
        <v>0</v>
      </c>
      <c r="AP315" s="62">
        <f t="shared" si="8"/>
        <v>0</v>
      </c>
    </row>
    <row r="316" spans="37:42" ht="26.25" customHeight="1">
      <c r="AK316" s="62">
        <f t="shared" si="9"/>
        <v>0</v>
      </c>
      <c r="AL316" s="62">
        <f t="shared" si="9"/>
        <v>0</v>
      </c>
      <c r="AM316" s="62">
        <f t="shared" si="9"/>
        <v>0</v>
      </c>
      <c r="AN316" s="62">
        <f t="shared" si="8"/>
        <v>0</v>
      </c>
      <c r="AO316" s="62">
        <f t="shared" si="8"/>
        <v>0</v>
      </c>
      <c r="AP316" s="62">
        <f t="shared" si="8"/>
        <v>0</v>
      </c>
    </row>
    <row r="317" spans="37:42" ht="26.25" customHeight="1">
      <c r="AK317" s="62">
        <f t="shared" si="9"/>
        <v>0</v>
      </c>
      <c r="AL317" s="62">
        <f t="shared" si="9"/>
        <v>0</v>
      </c>
      <c r="AM317" s="62">
        <f t="shared" si="9"/>
        <v>0</v>
      </c>
      <c r="AN317" s="62">
        <f t="shared" si="8"/>
        <v>0</v>
      </c>
      <c r="AO317" s="62">
        <f t="shared" si="8"/>
        <v>0</v>
      </c>
      <c r="AP317" s="62">
        <f t="shared" si="8"/>
        <v>0</v>
      </c>
    </row>
    <row r="318" spans="37:42" ht="26.25" customHeight="1">
      <c r="AK318" s="62">
        <f t="shared" si="9"/>
        <v>0</v>
      </c>
      <c r="AL318" s="62">
        <f t="shared" si="9"/>
        <v>0</v>
      </c>
      <c r="AM318" s="62">
        <f t="shared" si="9"/>
        <v>0</v>
      </c>
      <c r="AN318" s="62">
        <f t="shared" si="8"/>
        <v>0</v>
      </c>
      <c r="AO318" s="62">
        <f t="shared" si="8"/>
        <v>0</v>
      </c>
      <c r="AP318" s="62">
        <f t="shared" si="8"/>
        <v>0</v>
      </c>
    </row>
    <row r="319" spans="37:42" ht="26.25" customHeight="1">
      <c r="AK319" s="62">
        <f t="shared" si="9"/>
        <v>0</v>
      </c>
      <c r="AL319" s="62">
        <f t="shared" si="9"/>
        <v>0</v>
      </c>
      <c r="AM319" s="62">
        <f t="shared" si="9"/>
        <v>0</v>
      </c>
      <c r="AN319" s="62">
        <f t="shared" si="8"/>
        <v>0</v>
      </c>
      <c r="AO319" s="62">
        <f t="shared" si="8"/>
        <v>0</v>
      </c>
      <c r="AP319" s="62">
        <f t="shared" si="8"/>
        <v>0</v>
      </c>
    </row>
    <row r="320" spans="37:42" ht="26.25" customHeight="1">
      <c r="AK320" s="62">
        <f t="shared" si="9"/>
        <v>0</v>
      </c>
      <c r="AL320" s="62">
        <f t="shared" si="9"/>
        <v>0</v>
      </c>
      <c r="AM320" s="62">
        <f t="shared" si="9"/>
        <v>0</v>
      </c>
      <c r="AN320" s="62">
        <f t="shared" si="8"/>
        <v>0</v>
      </c>
      <c r="AO320" s="62">
        <f t="shared" si="8"/>
        <v>0</v>
      </c>
      <c r="AP320" s="62">
        <f t="shared" si="8"/>
        <v>0</v>
      </c>
    </row>
    <row r="321" spans="37:42" ht="26.25" customHeight="1">
      <c r="AK321" s="62">
        <f t="shared" si="9"/>
        <v>0</v>
      </c>
      <c r="AL321" s="62">
        <f t="shared" si="9"/>
        <v>0</v>
      </c>
      <c r="AM321" s="62">
        <f t="shared" si="9"/>
        <v>0</v>
      </c>
      <c r="AN321" s="62">
        <f t="shared" si="8"/>
        <v>0</v>
      </c>
      <c r="AO321" s="62">
        <f t="shared" si="8"/>
        <v>0</v>
      </c>
      <c r="AP321" s="62">
        <f t="shared" si="8"/>
        <v>0</v>
      </c>
    </row>
    <row r="322" spans="37:42" ht="26.25" customHeight="1">
      <c r="AK322" s="62">
        <f t="shared" si="9"/>
        <v>0</v>
      </c>
      <c r="AL322" s="62">
        <f t="shared" si="9"/>
        <v>0</v>
      </c>
      <c r="AM322" s="62">
        <f t="shared" si="9"/>
        <v>0</v>
      </c>
      <c r="AN322" s="62">
        <f t="shared" si="8"/>
        <v>0</v>
      </c>
      <c r="AO322" s="62">
        <f t="shared" si="8"/>
        <v>0</v>
      </c>
      <c r="AP322" s="62">
        <f t="shared" si="8"/>
        <v>0</v>
      </c>
    </row>
    <row r="323" spans="37:42" ht="26.25" customHeight="1">
      <c r="AK323" s="62">
        <f t="shared" si="9"/>
        <v>0</v>
      </c>
      <c r="AL323" s="62">
        <f t="shared" si="9"/>
        <v>0</v>
      </c>
      <c r="AM323" s="62">
        <f t="shared" si="9"/>
        <v>0</v>
      </c>
      <c r="AN323" s="62">
        <f t="shared" si="8"/>
        <v>0</v>
      </c>
      <c r="AO323" s="62">
        <f t="shared" si="8"/>
        <v>0</v>
      </c>
      <c r="AP323" s="62">
        <f t="shared" si="8"/>
        <v>0</v>
      </c>
    </row>
    <row r="324" spans="37:42" ht="26.25" customHeight="1">
      <c r="AK324" s="62">
        <f t="shared" si="9"/>
        <v>0</v>
      </c>
      <c r="AL324" s="62">
        <f t="shared" si="9"/>
        <v>0</v>
      </c>
      <c r="AM324" s="62">
        <f t="shared" si="9"/>
        <v>0</v>
      </c>
      <c r="AN324" s="62">
        <f t="shared" si="8"/>
        <v>0</v>
      </c>
      <c r="AO324" s="62">
        <f t="shared" si="8"/>
        <v>0</v>
      </c>
      <c r="AP324" s="62">
        <f t="shared" si="8"/>
        <v>0</v>
      </c>
    </row>
    <row r="325" spans="37:42" ht="26.25" customHeight="1">
      <c r="AK325" s="62">
        <f t="shared" si="9"/>
        <v>0</v>
      </c>
      <c r="AL325" s="62">
        <f t="shared" si="9"/>
        <v>0</v>
      </c>
      <c r="AM325" s="62">
        <f t="shared" si="9"/>
        <v>0</v>
      </c>
      <c r="AN325" s="62">
        <f t="shared" si="8"/>
        <v>0</v>
      </c>
      <c r="AO325" s="62">
        <f t="shared" si="8"/>
        <v>0</v>
      </c>
      <c r="AP325" s="62">
        <f t="shared" si="8"/>
        <v>0</v>
      </c>
    </row>
    <row r="326" spans="37:42" ht="26.25" customHeight="1">
      <c r="AK326" s="62">
        <f t="shared" si="9"/>
        <v>0</v>
      </c>
      <c r="AL326" s="62">
        <f t="shared" si="9"/>
        <v>0</v>
      </c>
      <c r="AM326" s="62">
        <f t="shared" si="9"/>
        <v>0</v>
      </c>
      <c r="AN326" s="62">
        <f t="shared" si="8"/>
        <v>0</v>
      </c>
      <c r="AO326" s="62">
        <f t="shared" si="8"/>
        <v>0</v>
      </c>
      <c r="AP326" s="62">
        <f t="shared" si="8"/>
        <v>0</v>
      </c>
    </row>
    <row r="327" spans="37:42" ht="26.25" customHeight="1">
      <c r="AK327" s="62">
        <f t="shared" si="9"/>
        <v>0</v>
      </c>
      <c r="AL327" s="62">
        <f t="shared" si="9"/>
        <v>0</v>
      </c>
      <c r="AM327" s="62">
        <f t="shared" si="9"/>
        <v>0</v>
      </c>
      <c r="AN327" s="62">
        <f t="shared" si="8"/>
        <v>0</v>
      </c>
      <c r="AO327" s="62">
        <f t="shared" si="8"/>
        <v>0</v>
      </c>
      <c r="AP327" s="62">
        <f t="shared" si="8"/>
        <v>0</v>
      </c>
    </row>
    <row r="328" spans="37:42" ht="26.25" customHeight="1">
      <c r="AK328" s="62">
        <f t="shared" si="9"/>
        <v>0</v>
      </c>
      <c r="AL328" s="62">
        <f t="shared" si="9"/>
        <v>0</v>
      </c>
      <c r="AM328" s="62">
        <f t="shared" si="9"/>
        <v>0</v>
      </c>
      <c r="AN328" s="62">
        <f t="shared" si="8"/>
        <v>0</v>
      </c>
      <c r="AO328" s="62">
        <f t="shared" si="8"/>
        <v>0</v>
      </c>
      <c r="AP328" s="62">
        <f t="shared" si="8"/>
        <v>0</v>
      </c>
    </row>
    <row r="329" spans="37:42" ht="26.25" customHeight="1">
      <c r="AK329" s="62">
        <f t="shared" si="9"/>
        <v>0</v>
      </c>
      <c r="AL329" s="62">
        <f t="shared" si="9"/>
        <v>0</v>
      </c>
      <c r="AM329" s="62">
        <f t="shared" si="9"/>
        <v>0</v>
      </c>
      <c r="AN329" s="62">
        <f t="shared" si="8"/>
        <v>0</v>
      </c>
      <c r="AO329" s="62">
        <f t="shared" si="8"/>
        <v>0</v>
      </c>
      <c r="AP329" s="62">
        <f t="shared" si="8"/>
        <v>0</v>
      </c>
    </row>
    <row r="330" spans="37:42" ht="26.25" customHeight="1">
      <c r="AK330" s="62">
        <f t="shared" si="9"/>
        <v>0</v>
      </c>
      <c r="AL330" s="62">
        <f t="shared" si="9"/>
        <v>0</v>
      </c>
      <c r="AM330" s="62">
        <f t="shared" si="9"/>
        <v>0</v>
      </c>
      <c r="AN330" s="62">
        <f t="shared" si="8"/>
        <v>0</v>
      </c>
      <c r="AO330" s="62">
        <f t="shared" si="8"/>
        <v>0</v>
      </c>
      <c r="AP330" s="62">
        <f t="shared" si="8"/>
        <v>0</v>
      </c>
    </row>
    <row r="331" spans="37:42" ht="26.25" customHeight="1">
      <c r="AK331" s="62">
        <f t="shared" si="9"/>
        <v>0</v>
      </c>
      <c r="AL331" s="62">
        <f t="shared" si="9"/>
        <v>0</v>
      </c>
      <c r="AM331" s="62">
        <f t="shared" si="9"/>
        <v>0</v>
      </c>
      <c r="AN331" s="62">
        <f t="shared" si="8"/>
        <v>0</v>
      </c>
      <c r="AO331" s="62">
        <f t="shared" si="8"/>
        <v>0</v>
      </c>
      <c r="AP331" s="62">
        <f t="shared" si="8"/>
        <v>0</v>
      </c>
    </row>
    <row r="332" spans="37:42" ht="26.25" customHeight="1">
      <c r="AK332" s="62">
        <f t="shared" si="9"/>
        <v>0</v>
      </c>
      <c r="AL332" s="62">
        <f t="shared" si="9"/>
        <v>0</v>
      </c>
      <c r="AM332" s="62">
        <f t="shared" si="9"/>
        <v>0</v>
      </c>
      <c r="AN332" s="62">
        <f t="shared" si="8"/>
        <v>0</v>
      </c>
      <c r="AO332" s="62">
        <f t="shared" si="8"/>
        <v>0</v>
      </c>
      <c r="AP332" s="62">
        <f t="shared" si="8"/>
        <v>0</v>
      </c>
    </row>
    <row r="333" spans="37:42" ht="26.25" customHeight="1">
      <c r="AK333" s="62">
        <f t="shared" si="9"/>
        <v>0</v>
      </c>
      <c r="AL333" s="62">
        <f t="shared" si="9"/>
        <v>0</v>
      </c>
      <c r="AM333" s="62">
        <f t="shared" si="9"/>
        <v>0</v>
      </c>
      <c r="AN333" s="62">
        <f t="shared" si="8"/>
        <v>0</v>
      </c>
      <c r="AO333" s="62">
        <f t="shared" si="8"/>
        <v>0</v>
      </c>
      <c r="AP333" s="62">
        <f t="shared" si="8"/>
        <v>0</v>
      </c>
    </row>
    <row r="334" spans="37:42" ht="26.25" customHeight="1">
      <c r="AK334" s="62">
        <f t="shared" si="9"/>
        <v>0</v>
      </c>
      <c r="AL334" s="62">
        <f t="shared" si="9"/>
        <v>0</v>
      </c>
      <c r="AM334" s="62">
        <f t="shared" si="9"/>
        <v>0</v>
      </c>
      <c r="AN334" s="62">
        <f t="shared" si="8"/>
        <v>0</v>
      </c>
      <c r="AO334" s="62">
        <f t="shared" si="8"/>
        <v>0</v>
      </c>
      <c r="AP334" s="62">
        <f t="shared" si="8"/>
        <v>0</v>
      </c>
    </row>
    <row r="335" spans="37:42" ht="26.25" customHeight="1">
      <c r="AK335" s="62">
        <f t="shared" si="9"/>
        <v>0</v>
      </c>
      <c r="AL335" s="62">
        <f t="shared" si="9"/>
        <v>0</v>
      </c>
      <c r="AM335" s="62">
        <f t="shared" si="9"/>
        <v>0</v>
      </c>
      <c r="AN335" s="62">
        <f t="shared" si="8"/>
        <v>0</v>
      </c>
      <c r="AO335" s="62">
        <f t="shared" si="8"/>
        <v>0</v>
      </c>
      <c r="AP335" s="62">
        <f t="shared" si="8"/>
        <v>0</v>
      </c>
    </row>
    <row r="336" spans="37:42" ht="26.25" customHeight="1">
      <c r="AK336" s="62">
        <f t="shared" si="9"/>
        <v>0</v>
      </c>
      <c r="AL336" s="62">
        <f t="shared" si="9"/>
        <v>0</v>
      </c>
      <c r="AM336" s="62">
        <f t="shared" si="9"/>
        <v>0</v>
      </c>
      <c r="AN336" s="62">
        <f t="shared" si="8"/>
        <v>0</v>
      </c>
      <c r="AO336" s="62">
        <f t="shared" si="8"/>
        <v>0</v>
      </c>
      <c r="AP336" s="62">
        <f t="shared" si="8"/>
        <v>0</v>
      </c>
    </row>
    <row r="337" spans="37:42" ht="26.25" customHeight="1">
      <c r="AK337" s="62">
        <f t="shared" si="9"/>
        <v>0</v>
      </c>
      <c r="AL337" s="62">
        <f t="shared" si="9"/>
        <v>0</v>
      </c>
      <c r="AM337" s="62">
        <f t="shared" si="9"/>
        <v>0</v>
      </c>
      <c r="AN337" s="62">
        <f t="shared" si="8"/>
        <v>0</v>
      </c>
      <c r="AO337" s="62">
        <f t="shared" si="8"/>
        <v>0</v>
      </c>
      <c r="AP337" s="62">
        <f t="shared" si="8"/>
        <v>0</v>
      </c>
    </row>
    <row r="338" spans="37:42" ht="26.25" customHeight="1">
      <c r="AK338" s="62">
        <f t="shared" si="9"/>
        <v>0</v>
      </c>
      <c r="AL338" s="62">
        <f t="shared" si="9"/>
        <v>0</v>
      </c>
      <c r="AM338" s="62">
        <f t="shared" si="9"/>
        <v>0</v>
      </c>
      <c r="AN338" s="62">
        <f t="shared" si="9"/>
        <v>0</v>
      </c>
      <c r="AO338" s="62">
        <f t="shared" si="9"/>
        <v>0</v>
      </c>
      <c r="AP338" s="62">
        <f t="shared" si="9"/>
        <v>0</v>
      </c>
    </row>
    <row r="339" spans="37:42" ht="26.25" customHeight="1">
      <c r="AK339" s="62">
        <f t="shared" ref="AK339:AP381" si="10">+U339-AE339</f>
        <v>0</v>
      </c>
      <c r="AL339" s="62">
        <f t="shared" si="10"/>
        <v>0</v>
      </c>
      <c r="AM339" s="62">
        <f t="shared" si="10"/>
        <v>0</v>
      </c>
      <c r="AN339" s="62">
        <f t="shared" si="10"/>
        <v>0</v>
      </c>
      <c r="AO339" s="62">
        <f t="shared" si="10"/>
        <v>0</v>
      </c>
      <c r="AP339" s="62">
        <f t="shared" si="10"/>
        <v>0</v>
      </c>
    </row>
    <row r="340" spans="37:42" ht="26.25" customHeight="1">
      <c r="AK340" s="62">
        <f t="shared" si="10"/>
        <v>0</v>
      </c>
      <c r="AL340" s="62">
        <f t="shared" si="10"/>
        <v>0</v>
      </c>
      <c r="AM340" s="62">
        <f t="shared" si="10"/>
        <v>0</v>
      </c>
      <c r="AN340" s="62">
        <f t="shared" si="10"/>
        <v>0</v>
      </c>
      <c r="AO340" s="62">
        <f t="shared" si="10"/>
        <v>0</v>
      </c>
      <c r="AP340" s="62">
        <f t="shared" si="10"/>
        <v>0</v>
      </c>
    </row>
    <row r="341" spans="37:42" ht="26.25" customHeight="1">
      <c r="AK341" s="62">
        <f t="shared" si="10"/>
        <v>0</v>
      </c>
      <c r="AL341" s="62">
        <f t="shared" si="10"/>
        <v>0</v>
      </c>
      <c r="AM341" s="62">
        <f t="shared" si="10"/>
        <v>0</v>
      </c>
      <c r="AN341" s="62">
        <f t="shared" si="10"/>
        <v>0</v>
      </c>
      <c r="AO341" s="62">
        <f t="shared" si="10"/>
        <v>0</v>
      </c>
      <c r="AP341" s="62">
        <f t="shared" si="10"/>
        <v>0</v>
      </c>
    </row>
    <row r="342" spans="37:42" ht="26.25" customHeight="1">
      <c r="AK342" s="62">
        <f t="shared" si="10"/>
        <v>0</v>
      </c>
      <c r="AL342" s="62">
        <f t="shared" si="10"/>
        <v>0</v>
      </c>
      <c r="AM342" s="62">
        <f t="shared" si="10"/>
        <v>0</v>
      </c>
      <c r="AN342" s="62">
        <f t="shared" si="10"/>
        <v>0</v>
      </c>
      <c r="AO342" s="62">
        <f t="shared" si="10"/>
        <v>0</v>
      </c>
      <c r="AP342" s="62">
        <f t="shared" si="10"/>
        <v>0</v>
      </c>
    </row>
    <row r="343" spans="37:42" ht="26.25" customHeight="1">
      <c r="AK343" s="62">
        <f t="shared" si="10"/>
        <v>0</v>
      </c>
      <c r="AL343" s="62">
        <f t="shared" si="10"/>
        <v>0</v>
      </c>
      <c r="AM343" s="62">
        <f t="shared" si="10"/>
        <v>0</v>
      </c>
      <c r="AN343" s="62">
        <f t="shared" si="10"/>
        <v>0</v>
      </c>
      <c r="AO343" s="62">
        <f t="shared" si="10"/>
        <v>0</v>
      </c>
      <c r="AP343" s="62">
        <f t="shared" si="10"/>
        <v>0</v>
      </c>
    </row>
    <row r="344" spans="37:42" ht="26.25" customHeight="1">
      <c r="AK344" s="62">
        <f t="shared" si="10"/>
        <v>0</v>
      </c>
      <c r="AL344" s="62">
        <f t="shared" si="10"/>
        <v>0</v>
      </c>
      <c r="AM344" s="62">
        <f t="shared" si="10"/>
        <v>0</v>
      </c>
      <c r="AN344" s="62">
        <f t="shared" si="10"/>
        <v>0</v>
      </c>
      <c r="AO344" s="62">
        <f t="shared" si="10"/>
        <v>0</v>
      </c>
      <c r="AP344" s="62">
        <f t="shared" si="10"/>
        <v>0</v>
      </c>
    </row>
    <row r="345" spans="37:42" ht="26.25" customHeight="1">
      <c r="AK345" s="62">
        <f t="shared" si="10"/>
        <v>0</v>
      </c>
      <c r="AL345" s="62">
        <f t="shared" si="10"/>
        <v>0</v>
      </c>
      <c r="AM345" s="62">
        <f t="shared" si="10"/>
        <v>0</v>
      </c>
      <c r="AN345" s="62">
        <f t="shared" si="10"/>
        <v>0</v>
      </c>
      <c r="AO345" s="62">
        <f t="shared" si="10"/>
        <v>0</v>
      </c>
      <c r="AP345" s="62">
        <f t="shared" si="10"/>
        <v>0</v>
      </c>
    </row>
    <row r="346" spans="37:42" ht="26.25" customHeight="1">
      <c r="AK346" s="62">
        <f t="shared" si="10"/>
        <v>0</v>
      </c>
      <c r="AL346" s="62">
        <f t="shared" si="10"/>
        <v>0</v>
      </c>
      <c r="AM346" s="62">
        <f t="shared" si="10"/>
        <v>0</v>
      </c>
      <c r="AN346" s="62">
        <f t="shared" si="10"/>
        <v>0</v>
      </c>
      <c r="AO346" s="62">
        <f t="shared" si="10"/>
        <v>0</v>
      </c>
      <c r="AP346" s="62">
        <f t="shared" si="10"/>
        <v>0</v>
      </c>
    </row>
    <row r="347" spans="37:42" ht="26.25" customHeight="1">
      <c r="AK347" s="62">
        <f t="shared" si="10"/>
        <v>0</v>
      </c>
      <c r="AL347" s="62">
        <f t="shared" si="10"/>
        <v>0</v>
      </c>
      <c r="AM347" s="62">
        <f t="shared" si="10"/>
        <v>0</v>
      </c>
      <c r="AN347" s="62">
        <f t="shared" si="10"/>
        <v>0</v>
      </c>
      <c r="AO347" s="62">
        <f t="shared" si="10"/>
        <v>0</v>
      </c>
      <c r="AP347" s="62">
        <f t="shared" si="10"/>
        <v>0</v>
      </c>
    </row>
    <row r="348" spans="37:42" ht="26.25" customHeight="1">
      <c r="AK348" s="62">
        <f t="shared" si="10"/>
        <v>0</v>
      </c>
      <c r="AL348" s="62">
        <f t="shared" si="10"/>
        <v>0</v>
      </c>
      <c r="AM348" s="62">
        <f t="shared" si="10"/>
        <v>0</v>
      </c>
      <c r="AN348" s="62">
        <f t="shared" si="10"/>
        <v>0</v>
      </c>
      <c r="AO348" s="62">
        <f t="shared" si="10"/>
        <v>0</v>
      </c>
      <c r="AP348" s="62">
        <f t="shared" si="10"/>
        <v>0</v>
      </c>
    </row>
    <row r="349" spans="37:42" ht="26.25" customHeight="1">
      <c r="AK349" s="62">
        <f t="shared" si="10"/>
        <v>0</v>
      </c>
      <c r="AL349" s="62">
        <f t="shared" si="10"/>
        <v>0</v>
      </c>
      <c r="AM349" s="62">
        <f t="shared" si="10"/>
        <v>0</v>
      </c>
      <c r="AN349" s="62">
        <f t="shared" si="10"/>
        <v>0</v>
      </c>
      <c r="AO349" s="62">
        <f t="shared" si="10"/>
        <v>0</v>
      </c>
      <c r="AP349" s="62">
        <f t="shared" si="10"/>
        <v>0</v>
      </c>
    </row>
    <row r="350" spans="37:42" ht="26.25" customHeight="1">
      <c r="AK350" s="62">
        <f t="shared" si="10"/>
        <v>0</v>
      </c>
      <c r="AL350" s="62">
        <f t="shared" si="10"/>
        <v>0</v>
      </c>
      <c r="AM350" s="62">
        <f t="shared" si="10"/>
        <v>0</v>
      </c>
      <c r="AN350" s="62">
        <f t="shared" si="10"/>
        <v>0</v>
      </c>
      <c r="AO350" s="62">
        <f t="shared" si="10"/>
        <v>0</v>
      </c>
      <c r="AP350" s="62">
        <f t="shared" si="10"/>
        <v>0</v>
      </c>
    </row>
    <row r="351" spans="37:42" ht="26.25" customHeight="1">
      <c r="AK351" s="62">
        <f t="shared" si="10"/>
        <v>0</v>
      </c>
      <c r="AL351" s="62">
        <f t="shared" si="10"/>
        <v>0</v>
      </c>
      <c r="AM351" s="62">
        <f t="shared" si="10"/>
        <v>0</v>
      </c>
      <c r="AN351" s="62">
        <f t="shared" si="10"/>
        <v>0</v>
      </c>
      <c r="AO351" s="62">
        <f t="shared" si="10"/>
        <v>0</v>
      </c>
      <c r="AP351" s="62">
        <f t="shared" si="10"/>
        <v>0</v>
      </c>
    </row>
    <row r="352" spans="37:42" ht="26.25" customHeight="1">
      <c r="AK352" s="62">
        <f t="shared" si="10"/>
        <v>0</v>
      </c>
      <c r="AL352" s="62">
        <f t="shared" si="10"/>
        <v>0</v>
      </c>
      <c r="AM352" s="62">
        <f t="shared" si="10"/>
        <v>0</v>
      </c>
      <c r="AN352" s="62">
        <f t="shared" si="10"/>
        <v>0</v>
      </c>
      <c r="AO352" s="62">
        <f t="shared" si="10"/>
        <v>0</v>
      </c>
      <c r="AP352" s="62">
        <f t="shared" si="10"/>
        <v>0</v>
      </c>
    </row>
    <row r="353" spans="37:42" ht="26.25" customHeight="1">
      <c r="AK353" s="62">
        <f t="shared" si="10"/>
        <v>0</v>
      </c>
      <c r="AL353" s="62">
        <f t="shared" si="10"/>
        <v>0</v>
      </c>
      <c r="AM353" s="62">
        <f t="shared" si="10"/>
        <v>0</v>
      </c>
      <c r="AN353" s="62">
        <f t="shared" si="10"/>
        <v>0</v>
      </c>
      <c r="AO353" s="62">
        <f t="shared" si="10"/>
        <v>0</v>
      </c>
      <c r="AP353" s="62">
        <f t="shared" si="10"/>
        <v>0</v>
      </c>
    </row>
    <row r="354" spans="37:42" ht="26.25" customHeight="1">
      <c r="AK354" s="62">
        <f t="shared" si="10"/>
        <v>0</v>
      </c>
      <c r="AL354" s="62">
        <f t="shared" si="10"/>
        <v>0</v>
      </c>
      <c r="AM354" s="62">
        <f t="shared" si="10"/>
        <v>0</v>
      </c>
      <c r="AN354" s="62">
        <f t="shared" si="10"/>
        <v>0</v>
      </c>
      <c r="AO354" s="62">
        <f t="shared" si="10"/>
        <v>0</v>
      </c>
      <c r="AP354" s="62">
        <f t="shared" si="10"/>
        <v>0</v>
      </c>
    </row>
    <row r="355" spans="37:42" ht="26.25" customHeight="1">
      <c r="AK355" s="62">
        <f t="shared" si="10"/>
        <v>0</v>
      </c>
      <c r="AL355" s="62">
        <f t="shared" si="10"/>
        <v>0</v>
      </c>
      <c r="AM355" s="62">
        <f t="shared" si="10"/>
        <v>0</v>
      </c>
      <c r="AN355" s="62">
        <f t="shared" si="10"/>
        <v>0</v>
      </c>
      <c r="AO355" s="62">
        <f t="shared" si="10"/>
        <v>0</v>
      </c>
      <c r="AP355" s="62">
        <f t="shared" si="10"/>
        <v>0</v>
      </c>
    </row>
    <row r="356" spans="37:42" ht="26.25" customHeight="1">
      <c r="AK356" s="62">
        <f t="shared" si="10"/>
        <v>0</v>
      </c>
      <c r="AL356" s="62">
        <f t="shared" si="10"/>
        <v>0</v>
      </c>
      <c r="AM356" s="62">
        <f t="shared" si="10"/>
        <v>0</v>
      </c>
      <c r="AN356" s="62">
        <f t="shared" si="10"/>
        <v>0</v>
      </c>
      <c r="AO356" s="62">
        <f t="shared" si="10"/>
        <v>0</v>
      </c>
      <c r="AP356" s="62">
        <f t="shared" si="10"/>
        <v>0</v>
      </c>
    </row>
    <row r="357" spans="37:42" ht="26.25" customHeight="1">
      <c r="AK357" s="62">
        <f t="shared" si="10"/>
        <v>0</v>
      </c>
      <c r="AL357" s="62">
        <f t="shared" si="10"/>
        <v>0</v>
      </c>
      <c r="AM357" s="62">
        <f t="shared" si="10"/>
        <v>0</v>
      </c>
      <c r="AN357" s="62">
        <f t="shared" si="10"/>
        <v>0</v>
      </c>
      <c r="AO357" s="62">
        <f t="shared" si="10"/>
        <v>0</v>
      </c>
      <c r="AP357" s="62">
        <f t="shared" si="10"/>
        <v>0</v>
      </c>
    </row>
    <row r="358" spans="37:42" ht="26.25" customHeight="1">
      <c r="AK358" s="62">
        <f t="shared" si="10"/>
        <v>0</v>
      </c>
      <c r="AL358" s="62">
        <f t="shared" si="10"/>
        <v>0</v>
      </c>
      <c r="AM358" s="62">
        <f t="shared" si="10"/>
        <v>0</v>
      </c>
      <c r="AN358" s="62">
        <f t="shared" si="10"/>
        <v>0</v>
      </c>
      <c r="AO358" s="62">
        <f t="shared" si="10"/>
        <v>0</v>
      </c>
      <c r="AP358" s="62">
        <f t="shared" si="10"/>
        <v>0</v>
      </c>
    </row>
    <row r="359" spans="37:42" ht="26.25" customHeight="1">
      <c r="AK359" s="62">
        <f t="shared" si="10"/>
        <v>0</v>
      </c>
      <c r="AL359" s="62">
        <f t="shared" si="10"/>
        <v>0</v>
      </c>
      <c r="AM359" s="62">
        <f t="shared" si="10"/>
        <v>0</v>
      </c>
      <c r="AN359" s="62">
        <f t="shared" si="10"/>
        <v>0</v>
      </c>
      <c r="AO359" s="62">
        <f t="shared" si="10"/>
        <v>0</v>
      </c>
      <c r="AP359" s="62">
        <f t="shared" si="10"/>
        <v>0</v>
      </c>
    </row>
    <row r="360" spans="37:42" ht="26.25" customHeight="1">
      <c r="AK360" s="62">
        <f t="shared" si="10"/>
        <v>0</v>
      </c>
      <c r="AL360" s="62">
        <f t="shared" si="10"/>
        <v>0</v>
      </c>
      <c r="AM360" s="62">
        <f t="shared" si="10"/>
        <v>0</v>
      </c>
      <c r="AN360" s="62">
        <f t="shared" si="10"/>
        <v>0</v>
      </c>
      <c r="AO360" s="62">
        <f t="shared" si="10"/>
        <v>0</v>
      </c>
      <c r="AP360" s="62">
        <f t="shared" si="10"/>
        <v>0</v>
      </c>
    </row>
    <row r="361" spans="37:42" ht="26.25" customHeight="1">
      <c r="AK361" s="62">
        <f t="shared" si="10"/>
        <v>0</v>
      </c>
      <c r="AL361" s="62">
        <f t="shared" si="10"/>
        <v>0</v>
      </c>
      <c r="AM361" s="62">
        <f t="shared" si="10"/>
        <v>0</v>
      </c>
      <c r="AN361" s="62">
        <f t="shared" si="10"/>
        <v>0</v>
      </c>
      <c r="AO361" s="62">
        <f t="shared" si="10"/>
        <v>0</v>
      </c>
      <c r="AP361" s="62">
        <f t="shared" si="10"/>
        <v>0</v>
      </c>
    </row>
    <row r="362" spans="37:42" ht="26.25" customHeight="1">
      <c r="AK362" s="62">
        <f t="shared" si="10"/>
        <v>0</v>
      </c>
      <c r="AL362" s="62">
        <f t="shared" si="10"/>
        <v>0</v>
      </c>
      <c r="AM362" s="62">
        <f t="shared" si="10"/>
        <v>0</v>
      </c>
      <c r="AN362" s="62">
        <f t="shared" si="10"/>
        <v>0</v>
      </c>
      <c r="AO362" s="62">
        <f t="shared" si="10"/>
        <v>0</v>
      </c>
      <c r="AP362" s="62">
        <f t="shared" si="10"/>
        <v>0</v>
      </c>
    </row>
    <row r="363" spans="37:42" ht="26.25" customHeight="1">
      <c r="AK363" s="62">
        <f t="shared" si="10"/>
        <v>0</v>
      </c>
      <c r="AL363" s="62">
        <f t="shared" si="10"/>
        <v>0</v>
      </c>
      <c r="AM363" s="62">
        <f t="shared" si="10"/>
        <v>0</v>
      </c>
      <c r="AN363" s="62">
        <f t="shared" si="10"/>
        <v>0</v>
      </c>
      <c r="AO363" s="62">
        <f t="shared" si="10"/>
        <v>0</v>
      </c>
      <c r="AP363" s="62">
        <f t="shared" si="10"/>
        <v>0</v>
      </c>
    </row>
    <row r="364" spans="37:42" ht="26.25" customHeight="1">
      <c r="AK364" s="62">
        <f t="shared" si="10"/>
        <v>0</v>
      </c>
      <c r="AL364" s="62">
        <f t="shared" si="10"/>
        <v>0</v>
      </c>
      <c r="AM364" s="62">
        <f t="shared" si="10"/>
        <v>0</v>
      </c>
      <c r="AN364" s="62">
        <f t="shared" si="10"/>
        <v>0</v>
      </c>
      <c r="AO364" s="62">
        <f t="shared" si="10"/>
        <v>0</v>
      </c>
      <c r="AP364" s="62">
        <f t="shared" si="10"/>
        <v>0</v>
      </c>
    </row>
    <row r="365" spans="37:42" ht="26.25" customHeight="1">
      <c r="AK365" s="62">
        <f t="shared" si="10"/>
        <v>0</v>
      </c>
      <c r="AL365" s="62">
        <f t="shared" si="10"/>
        <v>0</v>
      </c>
      <c r="AM365" s="62">
        <f t="shared" si="10"/>
        <v>0</v>
      </c>
      <c r="AN365" s="62">
        <f t="shared" si="10"/>
        <v>0</v>
      </c>
      <c r="AO365" s="62">
        <f t="shared" si="10"/>
        <v>0</v>
      </c>
      <c r="AP365" s="62">
        <f t="shared" si="10"/>
        <v>0</v>
      </c>
    </row>
    <row r="366" spans="37:42" ht="26.25" customHeight="1">
      <c r="AK366" s="62">
        <f t="shared" si="10"/>
        <v>0</v>
      </c>
      <c r="AL366" s="62">
        <f t="shared" si="10"/>
        <v>0</v>
      </c>
      <c r="AM366" s="62">
        <f t="shared" si="10"/>
        <v>0</v>
      </c>
      <c r="AN366" s="62">
        <f t="shared" si="10"/>
        <v>0</v>
      </c>
      <c r="AO366" s="62">
        <f t="shared" si="10"/>
        <v>0</v>
      </c>
      <c r="AP366" s="62">
        <f t="shared" si="10"/>
        <v>0</v>
      </c>
    </row>
    <row r="367" spans="37:42" ht="26.25" customHeight="1">
      <c r="AK367" s="62">
        <f t="shared" si="10"/>
        <v>0</v>
      </c>
      <c r="AL367" s="62">
        <f t="shared" si="10"/>
        <v>0</v>
      </c>
      <c r="AM367" s="62">
        <f t="shared" si="10"/>
        <v>0</v>
      </c>
      <c r="AN367" s="62">
        <f t="shared" si="10"/>
        <v>0</v>
      </c>
      <c r="AO367" s="62">
        <f t="shared" si="10"/>
        <v>0</v>
      </c>
      <c r="AP367" s="62">
        <f t="shared" si="10"/>
        <v>0</v>
      </c>
    </row>
    <row r="368" spans="37:42" ht="26.25" customHeight="1">
      <c r="AK368" s="62">
        <f t="shared" si="10"/>
        <v>0</v>
      </c>
      <c r="AL368" s="62">
        <f t="shared" si="10"/>
        <v>0</v>
      </c>
      <c r="AM368" s="62">
        <f t="shared" si="10"/>
        <v>0</v>
      </c>
      <c r="AN368" s="62">
        <f t="shared" si="10"/>
        <v>0</v>
      </c>
      <c r="AO368" s="62">
        <f t="shared" si="10"/>
        <v>0</v>
      </c>
      <c r="AP368" s="62">
        <f t="shared" si="10"/>
        <v>0</v>
      </c>
    </row>
    <row r="369" spans="37:42" ht="26.25" customHeight="1">
      <c r="AK369" s="62">
        <f t="shared" si="10"/>
        <v>0</v>
      </c>
      <c r="AL369" s="62">
        <f t="shared" si="10"/>
        <v>0</v>
      </c>
      <c r="AM369" s="62">
        <f t="shared" si="10"/>
        <v>0</v>
      </c>
      <c r="AN369" s="62">
        <f t="shared" si="10"/>
        <v>0</v>
      </c>
      <c r="AO369" s="62">
        <f t="shared" si="10"/>
        <v>0</v>
      </c>
      <c r="AP369" s="62">
        <f t="shared" si="10"/>
        <v>0</v>
      </c>
    </row>
    <row r="370" spans="37:42" ht="26.25" customHeight="1">
      <c r="AK370" s="62">
        <f t="shared" si="10"/>
        <v>0</v>
      </c>
      <c r="AL370" s="62">
        <f t="shared" si="10"/>
        <v>0</v>
      </c>
      <c r="AM370" s="62">
        <f t="shared" si="10"/>
        <v>0</v>
      </c>
      <c r="AN370" s="62">
        <f t="shared" si="10"/>
        <v>0</v>
      </c>
      <c r="AO370" s="62">
        <f t="shared" si="10"/>
        <v>0</v>
      </c>
      <c r="AP370" s="62">
        <f t="shared" si="10"/>
        <v>0</v>
      </c>
    </row>
    <row r="371" spans="37:42" ht="26.25" customHeight="1">
      <c r="AK371" s="62">
        <f t="shared" si="10"/>
        <v>0</v>
      </c>
      <c r="AL371" s="62">
        <f t="shared" si="10"/>
        <v>0</v>
      </c>
      <c r="AM371" s="62">
        <f t="shared" si="10"/>
        <v>0</v>
      </c>
      <c r="AN371" s="62">
        <f t="shared" si="10"/>
        <v>0</v>
      </c>
      <c r="AO371" s="62">
        <f t="shared" si="10"/>
        <v>0</v>
      </c>
      <c r="AP371" s="62">
        <f t="shared" si="10"/>
        <v>0</v>
      </c>
    </row>
    <row r="372" spans="37:42" ht="26.25" customHeight="1">
      <c r="AK372" s="62">
        <f t="shared" si="10"/>
        <v>0</v>
      </c>
      <c r="AL372" s="62">
        <f t="shared" si="10"/>
        <v>0</v>
      </c>
      <c r="AM372" s="62">
        <f t="shared" si="10"/>
        <v>0</v>
      </c>
      <c r="AN372" s="62">
        <f t="shared" si="10"/>
        <v>0</v>
      </c>
      <c r="AO372" s="62">
        <f t="shared" si="10"/>
        <v>0</v>
      </c>
      <c r="AP372" s="62">
        <f t="shared" si="10"/>
        <v>0</v>
      </c>
    </row>
    <row r="373" spans="37:42" ht="26.25" customHeight="1">
      <c r="AK373" s="62">
        <f t="shared" si="10"/>
        <v>0</v>
      </c>
      <c r="AL373" s="62">
        <f t="shared" si="10"/>
        <v>0</v>
      </c>
      <c r="AM373" s="62">
        <f t="shared" si="10"/>
        <v>0</v>
      </c>
      <c r="AN373" s="62">
        <f t="shared" si="10"/>
        <v>0</v>
      </c>
      <c r="AO373" s="62">
        <f t="shared" si="10"/>
        <v>0</v>
      </c>
      <c r="AP373" s="62">
        <f t="shared" si="10"/>
        <v>0</v>
      </c>
    </row>
    <row r="374" spans="37:42" ht="26.25" customHeight="1">
      <c r="AK374" s="62">
        <f t="shared" si="10"/>
        <v>0</v>
      </c>
      <c r="AL374" s="62">
        <f t="shared" si="10"/>
        <v>0</v>
      </c>
      <c r="AM374" s="62">
        <f t="shared" si="10"/>
        <v>0</v>
      </c>
      <c r="AN374" s="62">
        <f t="shared" si="10"/>
        <v>0</v>
      </c>
      <c r="AO374" s="62">
        <f t="shared" si="10"/>
        <v>0</v>
      </c>
      <c r="AP374" s="62">
        <f t="shared" si="10"/>
        <v>0</v>
      </c>
    </row>
    <row r="375" spans="37:42" ht="26.25" customHeight="1">
      <c r="AK375" s="62">
        <f t="shared" si="10"/>
        <v>0</v>
      </c>
      <c r="AL375" s="62">
        <f t="shared" si="10"/>
        <v>0</v>
      </c>
      <c r="AM375" s="62">
        <f t="shared" si="10"/>
        <v>0</v>
      </c>
      <c r="AN375" s="62">
        <f t="shared" si="10"/>
        <v>0</v>
      </c>
      <c r="AO375" s="62">
        <f t="shared" si="10"/>
        <v>0</v>
      </c>
      <c r="AP375" s="62">
        <f t="shared" si="10"/>
        <v>0</v>
      </c>
    </row>
    <row r="376" spans="37:42" ht="26.25" customHeight="1">
      <c r="AK376" s="62">
        <f t="shared" si="10"/>
        <v>0</v>
      </c>
      <c r="AL376" s="62">
        <f t="shared" si="10"/>
        <v>0</v>
      </c>
      <c r="AM376" s="62">
        <f t="shared" si="10"/>
        <v>0</v>
      </c>
      <c r="AN376" s="62">
        <f t="shared" si="10"/>
        <v>0</v>
      </c>
      <c r="AO376" s="62">
        <f t="shared" si="10"/>
        <v>0</v>
      </c>
      <c r="AP376" s="62">
        <f t="shared" si="10"/>
        <v>0</v>
      </c>
    </row>
    <row r="377" spans="37:42" ht="26.25" customHeight="1">
      <c r="AK377" s="62">
        <f t="shared" si="10"/>
        <v>0</v>
      </c>
      <c r="AL377" s="62">
        <f t="shared" si="10"/>
        <v>0</v>
      </c>
      <c r="AM377" s="62">
        <f t="shared" si="10"/>
        <v>0</v>
      </c>
      <c r="AN377" s="62">
        <f t="shared" si="10"/>
        <v>0</v>
      </c>
      <c r="AO377" s="62">
        <f t="shared" si="10"/>
        <v>0</v>
      </c>
      <c r="AP377" s="62">
        <f t="shared" si="10"/>
        <v>0</v>
      </c>
    </row>
    <row r="378" spans="37:42" ht="26.25" customHeight="1">
      <c r="AK378" s="62">
        <f t="shared" si="10"/>
        <v>0</v>
      </c>
      <c r="AL378" s="62">
        <f t="shared" si="10"/>
        <v>0</v>
      </c>
      <c r="AM378" s="62">
        <f t="shared" si="10"/>
        <v>0</v>
      </c>
      <c r="AN378" s="62">
        <f t="shared" si="10"/>
        <v>0</v>
      </c>
      <c r="AO378" s="62">
        <f t="shared" si="10"/>
        <v>0</v>
      </c>
      <c r="AP378" s="62">
        <f t="shared" si="10"/>
        <v>0</v>
      </c>
    </row>
    <row r="379" spans="37:42" ht="26.25" customHeight="1">
      <c r="AK379" s="62">
        <f t="shared" si="10"/>
        <v>0</v>
      </c>
      <c r="AL379" s="62">
        <f t="shared" si="10"/>
        <v>0</v>
      </c>
      <c r="AM379" s="62">
        <f t="shared" si="10"/>
        <v>0</v>
      </c>
      <c r="AN379" s="62">
        <f t="shared" si="10"/>
        <v>0</v>
      </c>
      <c r="AO379" s="62">
        <f t="shared" si="10"/>
        <v>0</v>
      </c>
      <c r="AP379" s="62">
        <f t="shared" si="10"/>
        <v>0</v>
      </c>
    </row>
    <row r="380" spans="37:42" ht="26.25" customHeight="1">
      <c r="AK380" s="62">
        <f t="shared" si="10"/>
        <v>0</v>
      </c>
      <c r="AL380" s="62">
        <f t="shared" si="10"/>
        <v>0</v>
      </c>
      <c r="AM380" s="62">
        <f t="shared" si="10"/>
        <v>0</v>
      </c>
      <c r="AN380" s="62">
        <f t="shared" si="10"/>
        <v>0</v>
      </c>
      <c r="AO380" s="62">
        <f t="shared" si="10"/>
        <v>0</v>
      </c>
      <c r="AP380" s="62">
        <f t="shared" si="10"/>
        <v>0</v>
      </c>
    </row>
    <row r="381" spans="37:42" ht="26.25" customHeight="1">
      <c r="AK381" s="62">
        <f t="shared" si="10"/>
        <v>0</v>
      </c>
      <c r="AL381" s="62">
        <f t="shared" si="10"/>
        <v>0</v>
      </c>
      <c r="AM381" s="62">
        <f t="shared" si="10"/>
        <v>0</v>
      </c>
      <c r="AN381" s="62">
        <f t="shared" ref="AN381:AP444" si="11">+X381-AH381</f>
        <v>0</v>
      </c>
      <c r="AO381" s="62">
        <f t="shared" si="11"/>
        <v>0</v>
      </c>
      <c r="AP381" s="62">
        <f t="shared" si="11"/>
        <v>0</v>
      </c>
    </row>
    <row r="382" spans="37:42" ht="26.25" customHeight="1">
      <c r="AK382" s="62">
        <f t="shared" ref="AK382:AP445" si="12">+U382-AE382</f>
        <v>0</v>
      </c>
      <c r="AL382" s="62">
        <f t="shared" si="12"/>
        <v>0</v>
      </c>
      <c r="AM382" s="62">
        <f t="shared" si="12"/>
        <v>0</v>
      </c>
      <c r="AN382" s="62">
        <f t="shared" si="11"/>
        <v>0</v>
      </c>
      <c r="AO382" s="62">
        <f t="shared" si="11"/>
        <v>0</v>
      </c>
      <c r="AP382" s="62">
        <f t="shared" si="11"/>
        <v>0</v>
      </c>
    </row>
    <row r="383" spans="37:42" ht="26.25" customHeight="1">
      <c r="AK383" s="62">
        <f t="shared" si="12"/>
        <v>0</v>
      </c>
      <c r="AL383" s="62">
        <f t="shared" si="12"/>
        <v>0</v>
      </c>
      <c r="AM383" s="62">
        <f t="shared" si="12"/>
        <v>0</v>
      </c>
      <c r="AN383" s="62">
        <f t="shared" si="11"/>
        <v>0</v>
      </c>
      <c r="AO383" s="62">
        <f t="shared" si="11"/>
        <v>0</v>
      </c>
      <c r="AP383" s="62">
        <f t="shared" si="11"/>
        <v>0</v>
      </c>
    </row>
    <row r="384" spans="37:42" ht="26.25" customHeight="1">
      <c r="AK384" s="62">
        <f t="shared" si="12"/>
        <v>0</v>
      </c>
      <c r="AL384" s="62">
        <f t="shared" si="12"/>
        <v>0</v>
      </c>
      <c r="AM384" s="62">
        <f t="shared" si="12"/>
        <v>0</v>
      </c>
      <c r="AN384" s="62">
        <f t="shared" si="11"/>
        <v>0</v>
      </c>
      <c r="AO384" s="62">
        <f t="shared" si="11"/>
        <v>0</v>
      </c>
      <c r="AP384" s="62">
        <f t="shared" si="11"/>
        <v>0</v>
      </c>
    </row>
    <row r="385" spans="37:42" ht="26.25" customHeight="1">
      <c r="AK385" s="62">
        <f t="shared" si="12"/>
        <v>0</v>
      </c>
      <c r="AL385" s="62">
        <f t="shared" si="12"/>
        <v>0</v>
      </c>
      <c r="AM385" s="62">
        <f t="shared" si="12"/>
        <v>0</v>
      </c>
      <c r="AN385" s="62">
        <f t="shared" si="11"/>
        <v>0</v>
      </c>
      <c r="AO385" s="62">
        <f t="shared" si="11"/>
        <v>0</v>
      </c>
      <c r="AP385" s="62">
        <f t="shared" si="11"/>
        <v>0</v>
      </c>
    </row>
    <row r="386" spans="37:42" ht="26.25" customHeight="1">
      <c r="AK386" s="62">
        <f t="shared" si="12"/>
        <v>0</v>
      </c>
      <c r="AL386" s="62">
        <f t="shared" si="12"/>
        <v>0</v>
      </c>
      <c r="AM386" s="62">
        <f t="shared" si="12"/>
        <v>0</v>
      </c>
      <c r="AN386" s="62">
        <f t="shared" si="11"/>
        <v>0</v>
      </c>
      <c r="AO386" s="62">
        <f t="shared" si="11"/>
        <v>0</v>
      </c>
      <c r="AP386" s="62">
        <f t="shared" si="11"/>
        <v>0</v>
      </c>
    </row>
    <row r="387" spans="37:42" ht="26.25" customHeight="1">
      <c r="AK387" s="62">
        <f t="shared" si="12"/>
        <v>0</v>
      </c>
      <c r="AL387" s="62">
        <f t="shared" si="12"/>
        <v>0</v>
      </c>
      <c r="AM387" s="62">
        <f t="shared" si="12"/>
        <v>0</v>
      </c>
      <c r="AN387" s="62">
        <f t="shared" si="11"/>
        <v>0</v>
      </c>
      <c r="AO387" s="62">
        <f t="shared" si="11"/>
        <v>0</v>
      </c>
      <c r="AP387" s="62">
        <f t="shared" si="11"/>
        <v>0</v>
      </c>
    </row>
    <row r="388" spans="37:42" ht="26.25" customHeight="1">
      <c r="AK388" s="62">
        <f t="shared" si="12"/>
        <v>0</v>
      </c>
      <c r="AL388" s="62">
        <f t="shared" si="12"/>
        <v>0</v>
      </c>
      <c r="AM388" s="62">
        <f t="shared" si="12"/>
        <v>0</v>
      </c>
      <c r="AN388" s="62">
        <f t="shared" si="11"/>
        <v>0</v>
      </c>
      <c r="AO388" s="62">
        <f t="shared" si="11"/>
        <v>0</v>
      </c>
      <c r="AP388" s="62">
        <f t="shared" si="11"/>
        <v>0</v>
      </c>
    </row>
    <row r="389" spans="37:42" ht="26.25" customHeight="1">
      <c r="AK389" s="62">
        <f t="shared" si="12"/>
        <v>0</v>
      </c>
      <c r="AL389" s="62">
        <f t="shared" si="12"/>
        <v>0</v>
      </c>
      <c r="AM389" s="62">
        <f t="shared" si="12"/>
        <v>0</v>
      </c>
      <c r="AN389" s="62">
        <f t="shared" si="11"/>
        <v>0</v>
      </c>
      <c r="AO389" s="62">
        <f t="shared" si="11"/>
        <v>0</v>
      </c>
      <c r="AP389" s="62">
        <f t="shared" si="11"/>
        <v>0</v>
      </c>
    </row>
    <row r="390" spans="37:42" ht="26.25" customHeight="1">
      <c r="AK390" s="62">
        <f t="shared" si="12"/>
        <v>0</v>
      </c>
      <c r="AL390" s="62">
        <f t="shared" si="12"/>
        <v>0</v>
      </c>
      <c r="AM390" s="62">
        <f t="shared" si="12"/>
        <v>0</v>
      </c>
      <c r="AN390" s="62">
        <f t="shared" si="11"/>
        <v>0</v>
      </c>
      <c r="AO390" s="62">
        <f t="shared" si="11"/>
        <v>0</v>
      </c>
      <c r="AP390" s="62">
        <f t="shared" si="11"/>
        <v>0</v>
      </c>
    </row>
    <row r="391" spans="37:42" ht="26.25" customHeight="1">
      <c r="AK391" s="62">
        <f t="shared" si="12"/>
        <v>0</v>
      </c>
      <c r="AL391" s="62">
        <f t="shared" si="12"/>
        <v>0</v>
      </c>
      <c r="AM391" s="62">
        <f t="shared" si="12"/>
        <v>0</v>
      </c>
      <c r="AN391" s="62">
        <f t="shared" si="11"/>
        <v>0</v>
      </c>
      <c r="AO391" s="62">
        <f t="shared" si="11"/>
        <v>0</v>
      </c>
      <c r="AP391" s="62">
        <f t="shared" si="11"/>
        <v>0</v>
      </c>
    </row>
    <row r="392" spans="37:42" ht="26.25" customHeight="1">
      <c r="AK392" s="62">
        <f t="shared" si="12"/>
        <v>0</v>
      </c>
      <c r="AL392" s="62">
        <f t="shared" si="12"/>
        <v>0</v>
      </c>
      <c r="AM392" s="62">
        <f t="shared" si="12"/>
        <v>0</v>
      </c>
      <c r="AN392" s="62">
        <f t="shared" si="11"/>
        <v>0</v>
      </c>
      <c r="AO392" s="62">
        <f t="shared" si="11"/>
        <v>0</v>
      </c>
      <c r="AP392" s="62">
        <f t="shared" si="11"/>
        <v>0</v>
      </c>
    </row>
    <row r="393" spans="37:42" ht="26.25" customHeight="1">
      <c r="AK393" s="62">
        <f t="shared" si="12"/>
        <v>0</v>
      </c>
      <c r="AL393" s="62">
        <f t="shared" si="12"/>
        <v>0</v>
      </c>
      <c r="AM393" s="62">
        <f t="shared" si="12"/>
        <v>0</v>
      </c>
      <c r="AN393" s="62">
        <f t="shared" si="11"/>
        <v>0</v>
      </c>
      <c r="AO393" s="62">
        <f t="shared" si="11"/>
        <v>0</v>
      </c>
      <c r="AP393" s="62">
        <f t="shared" si="11"/>
        <v>0</v>
      </c>
    </row>
    <row r="394" spans="37:42" ht="26.25" customHeight="1">
      <c r="AK394" s="62">
        <f t="shared" si="12"/>
        <v>0</v>
      </c>
      <c r="AL394" s="62">
        <f t="shared" si="12"/>
        <v>0</v>
      </c>
      <c r="AM394" s="62">
        <f t="shared" si="12"/>
        <v>0</v>
      </c>
      <c r="AN394" s="62">
        <f t="shared" si="11"/>
        <v>0</v>
      </c>
      <c r="AO394" s="62">
        <f t="shared" si="11"/>
        <v>0</v>
      </c>
      <c r="AP394" s="62">
        <f t="shared" si="11"/>
        <v>0</v>
      </c>
    </row>
    <row r="395" spans="37:42" ht="26.25" customHeight="1">
      <c r="AK395" s="62">
        <f t="shared" si="12"/>
        <v>0</v>
      </c>
      <c r="AL395" s="62">
        <f t="shared" si="12"/>
        <v>0</v>
      </c>
      <c r="AM395" s="62">
        <f t="shared" si="12"/>
        <v>0</v>
      </c>
      <c r="AN395" s="62">
        <f t="shared" si="11"/>
        <v>0</v>
      </c>
      <c r="AO395" s="62">
        <f t="shared" si="11"/>
        <v>0</v>
      </c>
      <c r="AP395" s="62">
        <f t="shared" si="11"/>
        <v>0</v>
      </c>
    </row>
    <row r="396" spans="37:42" ht="26.25" customHeight="1">
      <c r="AK396" s="62">
        <f t="shared" si="12"/>
        <v>0</v>
      </c>
      <c r="AL396" s="62">
        <f t="shared" si="12"/>
        <v>0</v>
      </c>
      <c r="AM396" s="62">
        <f t="shared" si="12"/>
        <v>0</v>
      </c>
      <c r="AN396" s="62">
        <f t="shared" si="11"/>
        <v>0</v>
      </c>
      <c r="AO396" s="62">
        <f t="shared" si="11"/>
        <v>0</v>
      </c>
      <c r="AP396" s="62">
        <f t="shared" si="11"/>
        <v>0</v>
      </c>
    </row>
    <row r="397" spans="37:42" ht="26.25" customHeight="1">
      <c r="AK397" s="62">
        <f t="shared" si="12"/>
        <v>0</v>
      </c>
      <c r="AL397" s="62">
        <f t="shared" si="12"/>
        <v>0</v>
      </c>
      <c r="AM397" s="62">
        <f t="shared" si="12"/>
        <v>0</v>
      </c>
      <c r="AN397" s="62">
        <f t="shared" si="11"/>
        <v>0</v>
      </c>
      <c r="AO397" s="62">
        <f t="shared" si="11"/>
        <v>0</v>
      </c>
      <c r="AP397" s="62">
        <f t="shared" si="11"/>
        <v>0</v>
      </c>
    </row>
    <row r="398" spans="37:42" ht="26.25" customHeight="1">
      <c r="AK398" s="62">
        <f t="shared" si="12"/>
        <v>0</v>
      </c>
      <c r="AL398" s="62">
        <f t="shared" si="12"/>
        <v>0</v>
      </c>
      <c r="AM398" s="62">
        <f t="shared" si="12"/>
        <v>0</v>
      </c>
      <c r="AN398" s="62">
        <f t="shared" si="11"/>
        <v>0</v>
      </c>
      <c r="AO398" s="62">
        <f t="shared" si="11"/>
        <v>0</v>
      </c>
      <c r="AP398" s="62">
        <f t="shared" si="11"/>
        <v>0</v>
      </c>
    </row>
    <row r="399" spans="37:42" ht="26.25" customHeight="1">
      <c r="AK399" s="62">
        <f t="shared" si="12"/>
        <v>0</v>
      </c>
      <c r="AL399" s="62">
        <f t="shared" si="12"/>
        <v>0</v>
      </c>
      <c r="AM399" s="62">
        <f t="shared" si="12"/>
        <v>0</v>
      </c>
      <c r="AN399" s="62">
        <f t="shared" si="11"/>
        <v>0</v>
      </c>
      <c r="AO399" s="62">
        <f t="shared" si="11"/>
        <v>0</v>
      </c>
      <c r="AP399" s="62">
        <f t="shared" si="11"/>
        <v>0</v>
      </c>
    </row>
    <row r="400" spans="37:42" ht="26.25" customHeight="1">
      <c r="AK400" s="62">
        <f t="shared" si="12"/>
        <v>0</v>
      </c>
      <c r="AL400" s="62">
        <f t="shared" si="12"/>
        <v>0</v>
      </c>
      <c r="AM400" s="62">
        <f t="shared" si="12"/>
        <v>0</v>
      </c>
      <c r="AN400" s="62">
        <f t="shared" si="11"/>
        <v>0</v>
      </c>
      <c r="AO400" s="62">
        <f t="shared" si="11"/>
        <v>0</v>
      </c>
      <c r="AP400" s="62">
        <f t="shared" si="11"/>
        <v>0</v>
      </c>
    </row>
    <row r="401" spans="37:42" ht="26.25" customHeight="1">
      <c r="AK401" s="62">
        <f t="shared" si="12"/>
        <v>0</v>
      </c>
      <c r="AL401" s="62">
        <f t="shared" si="12"/>
        <v>0</v>
      </c>
      <c r="AM401" s="62">
        <f t="shared" si="12"/>
        <v>0</v>
      </c>
      <c r="AN401" s="62">
        <f t="shared" si="11"/>
        <v>0</v>
      </c>
      <c r="AO401" s="62">
        <f t="shared" si="11"/>
        <v>0</v>
      </c>
      <c r="AP401" s="62">
        <f t="shared" si="11"/>
        <v>0</v>
      </c>
    </row>
    <row r="402" spans="37:42" ht="26.25" customHeight="1">
      <c r="AK402" s="62">
        <f t="shared" si="12"/>
        <v>0</v>
      </c>
      <c r="AL402" s="62">
        <f t="shared" si="12"/>
        <v>0</v>
      </c>
      <c r="AM402" s="62">
        <f t="shared" si="12"/>
        <v>0</v>
      </c>
      <c r="AN402" s="62">
        <f t="shared" si="11"/>
        <v>0</v>
      </c>
      <c r="AO402" s="62">
        <f t="shared" si="11"/>
        <v>0</v>
      </c>
      <c r="AP402" s="62">
        <f t="shared" si="11"/>
        <v>0</v>
      </c>
    </row>
    <row r="403" spans="37:42" ht="26.25" customHeight="1">
      <c r="AK403" s="62">
        <f t="shared" si="12"/>
        <v>0</v>
      </c>
      <c r="AL403" s="62">
        <f t="shared" si="12"/>
        <v>0</v>
      </c>
      <c r="AM403" s="62">
        <f t="shared" si="12"/>
        <v>0</v>
      </c>
      <c r="AN403" s="62">
        <f t="shared" si="11"/>
        <v>0</v>
      </c>
      <c r="AO403" s="62">
        <f t="shared" si="11"/>
        <v>0</v>
      </c>
      <c r="AP403" s="62">
        <f t="shared" si="11"/>
        <v>0</v>
      </c>
    </row>
    <row r="404" spans="37:42" ht="26.25" customHeight="1">
      <c r="AK404" s="62">
        <f t="shared" si="12"/>
        <v>0</v>
      </c>
      <c r="AL404" s="62">
        <f t="shared" si="12"/>
        <v>0</v>
      </c>
      <c r="AM404" s="62">
        <f t="shared" si="12"/>
        <v>0</v>
      </c>
      <c r="AN404" s="62">
        <f t="shared" si="11"/>
        <v>0</v>
      </c>
      <c r="AO404" s="62">
        <f t="shared" si="11"/>
        <v>0</v>
      </c>
      <c r="AP404" s="62">
        <f t="shared" si="11"/>
        <v>0</v>
      </c>
    </row>
    <row r="405" spans="37:42" ht="26.25" customHeight="1">
      <c r="AK405" s="62">
        <f t="shared" si="12"/>
        <v>0</v>
      </c>
      <c r="AL405" s="62">
        <f t="shared" si="12"/>
        <v>0</v>
      </c>
      <c r="AM405" s="62">
        <f t="shared" si="12"/>
        <v>0</v>
      </c>
      <c r="AN405" s="62">
        <f t="shared" si="11"/>
        <v>0</v>
      </c>
      <c r="AO405" s="62">
        <f t="shared" si="11"/>
        <v>0</v>
      </c>
      <c r="AP405" s="62">
        <f t="shared" si="11"/>
        <v>0</v>
      </c>
    </row>
    <row r="406" spans="37:42" ht="26.25" customHeight="1">
      <c r="AK406" s="62">
        <f t="shared" si="12"/>
        <v>0</v>
      </c>
      <c r="AL406" s="62">
        <f t="shared" si="12"/>
        <v>0</v>
      </c>
      <c r="AM406" s="62">
        <f t="shared" si="12"/>
        <v>0</v>
      </c>
      <c r="AN406" s="62">
        <f t="shared" si="11"/>
        <v>0</v>
      </c>
      <c r="AO406" s="62">
        <f t="shared" si="11"/>
        <v>0</v>
      </c>
      <c r="AP406" s="62">
        <f t="shared" si="11"/>
        <v>0</v>
      </c>
    </row>
    <row r="407" spans="37:42" ht="26.25" customHeight="1">
      <c r="AK407" s="62">
        <f t="shared" si="12"/>
        <v>0</v>
      </c>
      <c r="AL407" s="62">
        <f t="shared" si="12"/>
        <v>0</v>
      </c>
      <c r="AM407" s="62">
        <f t="shared" si="12"/>
        <v>0</v>
      </c>
      <c r="AN407" s="62">
        <f t="shared" si="11"/>
        <v>0</v>
      </c>
      <c r="AO407" s="62">
        <f t="shared" si="11"/>
        <v>0</v>
      </c>
      <c r="AP407" s="62">
        <f t="shared" si="11"/>
        <v>0</v>
      </c>
    </row>
    <row r="408" spans="37:42" ht="26.25" customHeight="1">
      <c r="AK408" s="62">
        <f t="shared" si="12"/>
        <v>0</v>
      </c>
      <c r="AL408" s="62">
        <f t="shared" si="12"/>
        <v>0</v>
      </c>
      <c r="AM408" s="62">
        <f t="shared" si="12"/>
        <v>0</v>
      </c>
      <c r="AN408" s="62">
        <f t="shared" si="11"/>
        <v>0</v>
      </c>
      <c r="AO408" s="62">
        <f t="shared" si="11"/>
        <v>0</v>
      </c>
      <c r="AP408" s="62">
        <f t="shared" si="11"/>
        <v>0</v>
      </c>
    </row>
    <row r="409" spans="37:42" ht="26.25" customHeight="1">
      <c r="AK409" s="62">
        <f t="shared" si="12"/>
        <v>0</v>
      </c>
      <c r="AL409" s="62">
        <f t="shared" si="12"/>
        <v>0</v>
      </c>
      <c r="AM409" s="62">
        <f t="shared" si="12"/>
        <v>0</v>
      </c>
      <c r="AN409" s="62">
        <f t="shared" si="11"/>
        <v>0</v>
      </c>
      <c r="AO409" s="62">
        <f t="shared" si="11"/>
        <v>0</v>
      </c>
      <c r="AP409" s="62">
        <f t="shared" si="11"/>
        <v>0</v>
      </c>
    </row>
    <row r="410" spans="37:42" ht="26.25" customHeight="1">
      <c r="AK410" s="62">
        <f t="shared" si="12"/>
        <v>0</v>
      </c>
      <c r="AL410" s="62">
        <f t="shared" si="12"/>
        <v>0</v>
      </c>
      <c r="AM410" s="62">
        <f t="shared" si="12"/>
        <v>0</v>
      </c>
      <c r="AN410" s="62">
        <f t="shared" si="11"/>
        <v>0</v>
      </c>
      <c r="AO410" s="62">
        <f t="shared" si="11"/>
        <v>0</v>
      </c>
      <c r="AP410" s="62">
        <f t="shared" si="11"/>
        <v>0</v>
      </c>
    </row>
    <row r="411" spans="37:42" ht="26.25" customHeight="1">
      <c r="AK411" s="62">
        <f t="shared" si="12"/>
        <v>0</v>
      </c>
      <c r="AL411" s="62">
        <f t="shared" si="12"/>
        <v>0</v>
      </c>
      <c r="AM411" s="62">
        <f t="shared" si="12"/>
        <v>0</v>
      </c>
      <c r="AN411" s="62">
        <f t="shared" si="11"/>
        <v>0</v>
      </c>
      <c r="AO411" s="62">
        <f t="shared" si="11"/>
        <v>0</v>
      </c>
      <c r="AP411" s="62">
        <f t="shared" si="11"/>
        <v>0</v>
      </c>
    </row>
    <row r="412" spans="37:42" ht="26.25" customHeight="1">
      <c r="AK412" s="62">
        <f t="shared" si="12"/>
        <v>0</v>
      </c>
      <c r="AL412" s="62">
        <f t="shared" si="12"/>
        <v>0</v>
      </c>
      <c r="AM412" s="62">
        <f t="shared" si="12"/>
        <v>0</v>
      </c>
      <c r="AN412" s="62">
        <f t="shared" si="11"/>
        <v>0</v>
      </c>
      <c r="AO412" s="62">
        <f t="shared" si="11"/>
        <v>0</v>
      </c>
      <c r="AP412" s="62">
        <f t="shared" si="11"/>
        <v>0</v>
      </c>
    </row>
    <row r="413" spans="37:42" ht="26.25" customHeight="1">
      <c r="AK413" s="62">
        <f t="shared" si="12"/>
        <v>0</v>
      </c>
      <c r="AL413" s="62">
        <f t="shared" si="12"/>
        <v>0</v>
      </c>
      <c r="AM413" s="62">
        <f t="shared" si="12"/>
        <v>0</v>
      </c>
      <c r="AN413" s="62">
        <f t="shared" si="11"/>
        <v>0</v>
      </c>
      <c r="AO413" s="62">
        <f t="shared" si="11"/>
        <v>0</v>
      </c>
      <c r="AP413" s="62">
        <f t="shared" si="11"/>
        <v>0</v>
      </c>
    </row>
    <row r="414" spans="37:42" ht="26.25" customHeight="1">
      <c r="AK414" s="62">
        <f t="shared" si="12"/>
        <v>0</v>
      </c>
      <c r="AL414" s="62">
        <f t="shared" si="12"/>
        <v>0</v>
      </c>
      <c r="AM414" s="62">
        <f t="shared" si="12"/>
        <v>0</v>
      </c>
      <c r="AN414" s="62">
        <f t="shared" si="11"/>
        <v>0</v>
      </c>
      <c r="AO414" s="62">
        <f t="shared" si="11"/>
        <v>0</v>
      </c>
      <c r="AP414" s="62">
        <f t="shared" si="11"/>
        <v>0</v>
      </c>
    </row>
    <row r="415" spans="37:42" ht="26.25" customHeight="1">
      <c r="AK415" s="62">
        <f t="shared" si="12"/>
        <v>0</v>
      </c>
      <c r="AL415" s="62">
        <f t="shared" si="12"/>
        <v>0</v>
      </c>
      <c r="AM415" s="62">
        <f t="shared" si="12"/>
        <v>0</v>
      </c>
      <c r="AN415" s="62">
        <f t="shared" si="11"/>
        <v>0</v>
      </c>
      <c r="AO415" s="62">
        <f t="shared" si="11"/>
        <v>0</v>
      </c>
      <c r="AP415" s="62">
        <f t="shared" si="11"/>
        <v>0</v>
      </c>
    </row>
    <row r="416" spans="37:42" ht="26.25" customHeight="1">
      <c r="AK416" s="62">
        <f t="shared" si="12"/>
        <v>0</v>
      </c>
      <c r="AL416" s="62">
        <f t="shared" si="12"/>
        <v>0</v>
      </c>
      <c r="AM416" s="62">
        <f t="shared" si="12"/>
        <v>0</v>
      </c>
      <c r="AN416" s="62">
        <f t="shared" si="11"/>
        <v>0</v>
      </c>
      <c r="AO416" s="62">
        <f t="shared" si="11"/>
        <v>0</v>
      </c>
      <c r="AP416" s="62">
        <f t="shared" si="11"/>
        <v>0</v>
      </c>
    </row>
    <row r="417" spans="37:42" ht="26.25" customHeight="1">
      <c r="AK417" s="62">
        <f t="shared" si="12"/>
        <v>0</v>
      </c>
      <c r="AL417" s="62">
        <f t="shared" si="12"/>
        <v>0</v>
      </c>
      <c r="AM417" s="62">
        <f t="shared" si="12"/>
        <v>0</v>
      </c>
      <c r="AN417" s="62">
        <f t="shared" si="11"/>
        <v>0</v>
      </c>
      <c r="AO417" s="62">
        <f t="shared" si="11"/>
        <v>0</v>
      </c>
      <c r="AP417" s="62">
        <f t="shared" si="11"/>
        <v>0</v>
      </c>
    </row>
    <row r="418" spans="37:42" ht="26.25" customHeight="1">
      <c r="AK418" s="62">
        <f t="shared" si="12"/>
        <v>0</v>
      </c>
      <c r="AL418" s="62">
        <f t="shared" si="12"/>
        <v>0</v>
      </c>
      <c r="AM418" s="62">
        <f t="shared" si="12"/>
        <v>0</v>
      </c>
      <c r="AN418" s="62">
        <f t="shared" si="11"/>
        <v>0</v>
      </c>
      <c r="AO418" s="62">
        <f t="shared" si="11"/>
        <v>0</v>
      </c>
      <c r="AP418" s="62">
        <f t="shared" si="11"/>
        <v>0</v>
      </c>
    </row>
    <row r="419" spans="37:42" ht="26.25" customHeight="1">
      <c r="AK419" s="62">
        <f t="shared" si="12"/>
        <v>0</v>
      </c>
      <c r="AL419" s="62">
        <f t="shared" si="12"/>
        <v>0</v>
      </c>
      <c r="AM419" s="62">
        <f t="shared" si="12"/>
        <v>0</v>
      </c>
      <c r="AN419" s="62">
        <f t="shared" si="11"/>
        <v>0</v>
      </c>
      <c r="AO419" s="62">
        <f t="shared" si="11"/>
        <v>0</v>
      </c>
      <c r="AP419" s="62">
        <f t="shared" si="11"/>
        <v>0</v>
      </c>
    </row>
    <row r="420" spans="37:42" ht="26.25" customHeight="1">
      <c r="AK420" s="62">
        <f t="shared" si="12"/>
        <v>0</v>
      </c>
      <c r="AL420" s="62">
        <f t="shared" si="12"/>
        <v>0</v>
      </c>
      <c r="AM420" s="62">
        <f t="shared" si="12"/>
        <v>0</v>
      </c>
      <c r="AN420" s="62">
        <f t="shared" si="11"/>
        <v>0</v>
      </c>
      <c r="AO420" s="62">
        <f t="shared" si="11"/>
        <v>0</v>
      </c>
      <c r="AP420" s="62">
        <f t="shared" si="11"/>
        <v>0</v>
      </c>
    </row>
    <row r="421" spans="37:42" ht="26.25" customHeight="1">
      <c r="AK421" s="62">
        <f t="shared" si="12"/>
        <v>0</v>
      </c>
      <c r="AL421" s="62">
        <f t="shared" si="12"/>
        <v>0</v>
      </c>
      <c r="AM421" s="62">
        <f t="shared" si="12"/>
        <v>0</v>
      </c>
      <c r="AN421" s="62">
        <f t="shared" si="11"/>
        <v>0</v>
      </c>
      <c r="AO421" s="62">
        <f t="shared" si="11"/>
        <v>0</v>
      </c>
      <c r="AP421" s="62">
        <f t="shared" si="11"/>
        <v>0</v>
      </c>
    </row>
    <row r="422" spans="37:42" ht="26.25" customHeight="1">
      <c r="AK422" s="62">
        <f t="shared" si="12"/>
        <v>0</v>
      </c>
      <c r="AL422" s="62">
        <f t="shared" si="12"/>
        <v>0</v>
      </c>
      <c r="AM422" s="62">
        <f t="shared" si="12"/>
        <v>0</v>
      </c>
      <c r="AN422" s="62">
        <f t="shared" si="11"/>
        <v>0</v>
      </c>
      <c r="AO422" s="62">
        <f t="shared" si="11"/>
        <v>0</v>
      </c>
      <c r="AP422" s="62">
        <f t="shared" si="11"/>
        <v>0</v>
      </c>
    </row>
    <row r="423" spans="37:42" ht="26.25" customHeight="1">
      <c r="AK423" s="62">
        <f t="shared" si="12"/>
        <v>0</v>
      </c>
      <c r="AL423" s="62">
        <f t="shared" si="12"/>
        <v>0</v>
      </c>
      <c r="AM423" s="62">
        <f t="shared" si="12"/>
        <v>0</v>
      </c>
      <c r="AN423" s="62">
        <f t="shared" si="11"/>
        <v>0</v>
      </c>
      <c r="AO423" s="62">
        <f t="shared" si="11"/>
        <v>0</v>
      </c>
      <c r="AP423" s="62">
        <f t="shared" si="11"/>
        <v>0</v>
      </c>
    </row>
    <row r="424" spans="37:42" ht="26.25" customHeight="1">
      <c r="AK424" s="62">
        <f t="shared" si="12"/>
        <v>0</v>
      </c>
      <c r="AL424" s="62">
        <f t="shared" si="12"/>
        <v>0</v>
      </c>
      <c r="AM424" s="62">
        <f t="shared" si="12"/>
        <v>0</v>
      </c>
      <c r="AN424" s="62">
        <f t="shared" si="11"/>
        <v>0</v>
      </c>
      <c r="AO424" s="62">
        <f t="shared" si="11"/>
        <v>0</v>
      </c>
      <c r="AP424" s="62">
        <f t="shared" si="11"/>
        <v>0</v>
      </c>
    </row>
    <row r="425" spans="37:42" ht="26.25" customHeight="1">
      <c r="AK425" s="62">
        <f t="shared" si="12"/>
        <v>0</v>
      </c>
      <c r="AL425" s="62">
        <f t="shared" si="12"/>
        <v>0</v>
      </c>
      <c r="AM425" s="62">
        <f t="shared" si="12"/>
        <v>0</v>
      </c>
      <c r="AN425" s="62">
        <f t="shared" si="11"/>
        <v>0</v>
      </c>
      <c r="AO425" s="62">
        <f t="shared" si="11"/>
        <v>0</v>
      </c>
      <c r="AP425" s="62">
        <f t="shared" si="11"/>
        <v>0</v>
      </c>
    </row>
    <row r="426" spans="37:42" ht="26.25" customHeight="1">
      <c r="AK426" s="62">
        <f t="shared" si="12"/>
        <v>0</v>
      </c>
      <c r="AL426" s="62">
        <f t="shared" si="12"/>
        <v>0</v>
      </c>
      <c r="AM426" s="62">
        <f t="shared" si="12"/>
        <v>0</v>
      </c>
      <c r="AN426" s="62">
        <f t="shared" si="11"/>
        <v>0</v>
      </c>
      <c r="AO426" s="62">
        <f t="shared" si="11"/>
        <v>0</v>
      </c>
      <c r="AP426" s="62">
        <f t="shared" si="11"/>
        <v>0</v>
      </c>
    </row>
    <row r="427" spans="37:42" ht="26.25" customHeight="1">
      <c r="AK427" s="62">
        <f t="shared" si="12"/>
        <v>0</v>
      </c>
      <c r="AL427" s="62">
        <f t="shared" si="12"/>
        <v>0</v>
      </c>
      <c r="AM427" s="62">
        <f t="shared" si="12"/>
        <v>0</v>
      </c>
      <c r="AN427" s="62">
        <f t="shared" si="11"/>
        <v>0</v>
      </c>
      <c r="AO427" s="62">
        <f t="shared" si="11"/>
        <v>0</v>
      </c>
      <c r="AP427" s="62">
        <f t="shared" si="11"/>
        <v>0</v>
      </c>
    </row>
    <row r="428" spans="37:42" ht="26.25" customHeight="1">
      <c r="AK428" s="62">
        <f t="shared" si="12"/>
        <v>0</v>
      </c>
      <c r="AL428" s="62">
        <f t="shared" si="12"/>
        <v>0</v>
      </c>
      <c r="AM428" s="62">
        <f t="shared" si="12"/>
        <v>0</v>
      </c>
      <c r="AN428" s="62">
        <f t="shared" si="11"/>
        <v>0</v>
      </c>
      <c r="AO428" s="62">
        <f t="shared" si="11"/>
        <v>0</v>
      </c>
      <c r="AP428" s="62">
        <f t="shared" si="11"/>
        <v>0</v>
      </c>
    </row>
    <row r="429" spans="37:42" ht="26.25" customHeight="1">
      <c r="AK429" s="62">
        <f t="shared" si="12"/>
        <v>0</v>
      </c>
      <c r="AL429" s="62">
        <f t="shared" si="12"/>
        <v>0</v>
      </c>
      <c r="AM429" s="62">
        <f t="shared" si="12"/>
        <v>0</v>
      </c>
      <c r="AN429" s="62">
        <f t="shared" si="11"/>
        <v>0</v>
      </c>
      <c r="AO429" s="62">
        <f t="shared" si="11"/>
        <v>0</v>
      </c>
      <c r="AP429" s="62">
        <f t="shared" si="11"/>
        <v>0</v>
      </c>
    </row>
    <row r="430" spans="37:42" ht="26.25" customHeight="1">
      <c r="AK430" s="62">
        <f t="shared" si="12"/>
        <v>0</v>
      </c>
      <c r="AL430" s="62">
        <f t="shared" si="12"/>
        <v>0</v>
      </c>
      <c r="AM430" s="62">
        <f t="shared" si="12"/>
        <v>0</v>
      </c>
      <c r="AN430" s="62">
        <f t="shared" si="11"/>
        <v>0</v>
      </c>
      <c r="AO430" s="62">
        <f t="shared" si="11"/>
        <v>0</v>
      </c>
      <c r="AP430" s="62">
        <f t="shared" si="11"/>
        <v>0</v>
      </c>
    </row>
    <row r="431" spans="37:42" ht="26.25" customHeight="1">
      <c r="AK431" s="62">
        <f t="shared" si="12"/>
        <v>0</v>
      </c>
      <c r="AL431" s="62">
        <f t="shared" si="12"/>
        <v>0</v>
      </c>
      <c r="AM431" s="62">
        <f t="shared" si="12"/>
        <v>0</v>
      </c>
      <c r="AN431" s="62">
        <f t="shared" si="11"/>
        <v>0</v>
      </c>
      <c r="AO431" s="62">
        <f t="shared" si="11"/>
        <v>0</v>
      </c>
      <c r="AP431" s="62">
        <f t="shared" si="11"/>
        <v>0</v>
      </c>
    </row>
    <row r="432" spans="37:42" ht="26.25" customHeight="1">
      <c r="AK432" s="62">
        <f t="shared" si="12"/>
        <v>0</v>
      </c>
      <c r="AL432" s="62">
        <f t="shared" si="12"/>
        <v>0</v>
      </c>
      <c r="AM432" s="62">
        <f t="shared" si="12"/>
        <v>0</v>
      </c>
      <c r="AN432" s="62">
        <f t="shared" si="11"/>
        <v>0</v>
      </c>
      <c r="AO432" s="62">
        <f t="shared" si="11"/>
        <v>0</v>
      </c>
      <c r="AP432" s="62">
        <f t="shared" si="11"/>
        <v>0</v>
      </c>
    </row>
    <row r="433" spans="37:42" ht="26.25" customHeight="1">
      <c r="AK433" s="62">
        <f t="shared" si="12"/>
        <v>0</v>
      </c>
      <c r="AL433" s="62">
        <f t="shared" si="12"/>
        <v>0</v>
      </c>
      <c r="AM433" s="62">
        <f t="shared" si="12"/>
        <v>0</v>
      </c>
      <c r="AN433" s="62">
        <f t="shared" si="11"/>
        <v>0</v>
      </c>
      <c r="AO433" s="62">
        <f t="shared" si="11"/>
        <v>0</v>
      </c>
      <c r="AP433" s="62">
        <f t="shared" si="11"/>
        <v>0</v>
      </c>
    </row>
    <row r="434" spans="37:42" ht="26.25" customHeight="1">
      <c r="AK434" s="62">
        <f t="shared" si="12"/>
        <v>0</v>
      </c>
      <c r="AL434" s="62">
        <f t="shared" si="12"/>
        <v>0</v>
      </c>
      <c r="AM434" s="62">
        <f t="shared" si="12"/>
        <v>0</v>
      </c>
      <c r="AN434" s="62">
        <f t="shared" si="11"/>
        <v>0</v>
      </c>
      <c r="AO434" s="62">
        <f t="shared" si="11"/>
        <v>0</v>
      </c>
      <c r="AP434" s="62">
        <f t="shared" si="11"/>
        <v>0</v>
      </c>
    </row>
    <row r="435" spans="37:42" ht="26.25" customHeight="1">
      <c r="AK435" s="62">
        <f t="shared" si="12"/>
        <v>0</v>
      </c>
      <c r="AL435" s="62">
        <f t="shared" si="12"/>
        <v>0</v>
      </c>
      <c r="AM435" s="62">
        <f t="shared" si="12"/>
        <v>0</v>
      </c>
      <c r="AN435" s="62">
        <f t="shared" si="11"/>
        <v>0</v>
      </c>
      <c r="AO435" s="62">
        <f t="shared" si="11"/>
        <v>0</v>
      </c>
      <c r="AP435" s="62">
        <f t="shared" si="11"/>
        <v>0</v>
      </c>
    </row>
    <row r="436" spans="37:42" ht="26.25" customHeight="1">
      <c r="AK436" s="62">
        <f t="shared" si="12"/>
        <v>0</v>
      </c>
      <c r="AL436" s="62">
        <f t="shared" si="12"/>
        <v>0</v>
      </c>
      <c r="AM436" s="62">
        <f t="shared" si="12"/>
        <v>0</v>
      </c>
      <c r="AN436" s="62">
        <f t="shared" si="11"/>
        <v>0</v>
      </c>
      <c r="AO436" s="62">
        <f t="shared" si="11"/>
        <v>0</v>
      </c>
      <c r="AP436" s="62">
        <f t="shared" si="11"/>
        <v>0</v>
      </c>
    </row>
    <row r="437" spans="37:42" ht="26.25" customHeight="1">
      <c r="AK437" s="62">
        <f t="shared" si="12"/>
        <v>0</v>
      </c>
      <c r="AL437" s="62">
        <f t="shared" si="12"/>
        <v>0</v>
      </c>
      <c r="AM437" s="62">
        <f t="shared" si="12"/>
        <v>0</v>
      </c>
      <c r="AN437" s="62">
        <f t="shared" si="11"/>
        <v>0</v>
      </c>
      <c r="AO437" s="62">
        <f t="shared" si="11"/>
        <v>0</v>
      </c>
      <c r="AP437" s="62">
        <f t="shared" si="11"/>
        <v>0</v>
      </c>
    </row>
    <row r="438" spans="37:42" ht="26.25" customHeight="1">
      <c r="AK438" s="62">
        <f t="shared" si="12"/>
        <v>0</v>
      </c>
      <c r="AL438" s="62">
        <f t="shared" si="12"/>
        <v>0</v>
      </c>
      <c r="AM438" s="62">
        <f t="shared" si="12"/>
        <v>0</v>
      </c>
      <c r="AN438" s="62">
        <f t="shared" si="11"/>
        <v>0</v>
      </c>
      <c r="AO438" s="62">
        <f t="shared" si="11"/>
        <v>0</v>
      </c>
      <c r="AP438" s="62">
        <f t="shared" si="11"/>
        <v>0</v>
      </c>
    </row>
    <row r="439" spans="37:42" ht="26.25" customHeight="1">
      <c r="AK439" s="62">
        <f t="shared" si="12"/>
        <v>0</v>
      </c>
      <c r="AL439" s="62">
        <f t="shared" si="12"/>
        <v>0</v>
      </c>
      <c r="AM439" s="62">
        <f t="shared" si="12"/>
        <v>0</v>
      </c>
      <c r="AN439" s="62">
        <f t="shared" si="11"/>
        <v>0</v>
      </c>
      <c r="AO439" s="62">
        <f t="shared" si="11"/>
        <v>0</v>
      </c>
      <c r="AP439" s="62">
        <f t="shared" si="11"/>
        <v>0</v>
      </c>
    </row>
    <row r="440" spans="37:42" ht="26.25" customHeight="1">
      <c r="AK440" s="62">
        <f t="shared" si="12"/>
        <v>0</v>
      </c>
      <c r="AL440" s="62">
        <f t="shared" si="12"/>
        <v>0</v>
      </c>
      <c r="AM440" s="62">
        <f t="shared" si="12"/>
        <v>0</v>
      </c>
      <c r="AN440" s="62">
        <f t="shared" si="11"/>
        <v>0</v>
      </c>
      <c r="AO440" s="62">
        <f t="shared" si="11"/>
        <v>0</v>
      </c>
      <c r="AP440" s="62">
        <f t="shared" si="11"/>
        <v>0</v>
      </c>
    </row>
    <row r="441" spans="37:42" ht="26.25" customHeight="1">
      <c r="AK441" s="62">
        <f t="shared" si="12"/>
        <v>0</v>
      </c>
      <c r="AL441" s="62">
        <f t="shared" si="12"/>
        <v>0</v>
      </c>
      <c r="AM441" s="62">
        <f t="shared" si="12"/>
        <v>0</v>
      </c>
      <c r="AN441" s="62">
        <f t="shared" si="11"/>
        <v>0</v>
      </c>
      <c r="AO441" s="62">
        <f t="shared" si="11"/>
        <v>0</v>
      </c>
      <c r="AP441" s="62">
        <f t="shared" si="11"/>
        <v>0</v>
      </c>
    </row>
    <row r="442" spans="37:42" ht="26.25" customHeight="1">
      <c r="AK442" s="62">
        <f t="shared" si="12"/>
        <v>0</v>
      </c>
      <c r="AL442" s="62">
        <f t="shared" si="12"/>
        <v>0</v>
      </c>
      <c r="AM442" s="62">
        <f t="shared" si="12"/>
        <v>0</v>
      </c>
      <c r="AN442" s="62">
        <f t="shared" si="11"/>
        <v>0</v>
      </c>
      <c r="AO442" s="62">
        <f t="shared" si="11"/>
        <v>0</v>
      </c>
      <c r="AP442" s="62">
        <f t="shared" si="11"/>
        <v>0</v>
      </c>
    </row>
    <row r="443" spans="37:42" ht="26.25" customHeight="1">
      <c r="AK443" s="62">
        <f t="shared" si="12"/>
        <v>0</v>
      </c>
      <c r="AL443" s="62">
        <f t="shared" si="12"/>
        <v>0</v>
      </c>
      <c r="AM443" s="62">
        <f t="shared" si="12"/>
        <v>0</v>
      </c>
      <c r="AN443" s="62">
        <f t="shared" si="11"/>
        <v>0</v>
      </c>
      <c r="AO443" s="62">
        <f t="shared" si="11"/>
        <v>0</v>
      </c>
      <c r="AP443" s="62">
        <f t="shared" si="11"/>
        <v>0</v>
      </c>
    </row>
    <row r="444" spans="37:42" ht="26.25" customHeight="1">
      <c r="AK444" s="62">
        <f t="shared" si="12"/>
        <v>0</v>
      </c>
      <c r="AL444" s="62">
        <f t="shared" si="12"/>
        <v>0</v>
      </c>
      <c r="AM444" s="62">
        <f t="shared" si="12"/>
        <v>0</v>
      </c>
      <c r="AN444" s="62">
        <f t="shared" si="11"/>
        <v>0</v>
      </c>
      <c r="AO444" s="62">
        <f t="shared" si="11"/>
        <v>0</v>
      </c>
      <c r="AP444" s="62">
        <f t="shared" si="11"/>
        <v>0</v>
      </c>
    </row>
    <row r="445" spans="37:42" ht="26.25" customHeight="1">
      <c r="AK445" s="62">
        <f t="shared" si="12"/>
        <v>0</v>
      </c>
      <c r="AL445" s="62">
        <f t="shared" si="12"/>
        <v>0</v>
      </c>
      <c r="AM445" s="62">
        <f t="shared" si="12"/>
        <v>0</v>
      </c>
      <c r="AN445" s="62">
        <f t="shared" si="12"/>
        <v>0</v>
      </c>
      <c r="AO445" s="62">
        <f t="shared" si="12"/>
        <v>0</v>
      </c>
      <c r="AP445" s="62">
        <f t="shared" si="12"/>
        <v>0</v>
      </c>
    </row>
    <row r="446" spans="37:42" ht="26.25" customHeight="1">
      <c r="AK446" s="62">
        <f t="shared" ref="AK446:AP488" si="13">+U446-AE446</f>
        <v>0</v>
      </c>
      <c r="AL446" s="62">
        <f t="shared" si="13"/>
        <v>0</v>
      </c>
      <c r="AM446" s="62">
        <f t="shared" si="13"/>
        <v>0</v>
      </c>
      <c r="AN446" s="62">
        <f t="shared" si="13"/>
        <v>0</v>
      </c>
      <c r="AO446" s="62">
        <f t="shared" si="13"/>
        <v>0</v>
      </c>
      <c r="AP446" s="62">
        <f t="shared" si="13"/>
        <v>0</v>
      </c>
    </row>
    <row r="447" spans="37:42" ht="26.25" customHeight="1">
      <c r="AK447" s="62">
        <f t="shared" si="13"/>
        <v>0</v>
      </c>
      <c r="AL447" s="62">
        <f t="shared" si="13"/>
        <v>0</v>
      </c>
      <c r="AM447" s="62">
        <f t="shared" si="13"/>
        <v>0</v>
      </c>
      <c r="AN447" s="62">
        <f t="shared" si="13"/>
        <v>0</v>
      </c>
      <c r="AO447" s="62">
        <f t="shared" si="13"/>
        <v>0</v>
      </c>
      <c r="AP447" s="62">
        <f t="shared" si="13"/>
        <v>0</v>
      </c>
    </row>
    <row r="448" spans="37:42" ht="26.25" customHeight="1">
      <c r="AK448" s="62">
        <f t="shared" si="13"/>
        <v>0</v>
      </c>
      <c r="AL448" s="62">
        <f t="shared" si="13"/>
        <v>0</v>
      </c>
      <c r="AM448" s="62">
        <f t="shared" si="13"/>
        <v>0</v>
      </c>
      <c r="AN448" s="62">
        <f t="shared" si="13"/>
        <v>0</v>
      </c>
      <c r="AO448" s="62">
        <f t="shared" si="13"/>
        <v>0</v>
      </c>
      <c r="AP448" s="62">
        <f t="shared" si="13"/>
        <v>0</v>
      </c>
    </row>
    <row r="449" spans="37:42" ht="26.25" customHeight="1">
      <c r="AK449" s="62">
        <f t="shared" si="13"/>
        <v>0</v>
      </c>
      <c r="AL449" s="62">
        <f t="shared" si="13"/>
        <v>0</v>
      </c>
      <c r="AM449" s="62">
        <f t="shared" si="13"/>
        <v>0</v>
      </c>
      <c r="AN449" s="62">
        <f t="shared" si="13"/>
        <v>0</v>
      </c>
      <c r="AO449" s="62">
        <f t="shared" si="13"/>
        <v>0</v>
      </c>
      <c r="AP449" s="62">
        <f t="shared" si="13"/>
        <v>0</v>
      </c>
    </row>
    <row r="450" spans="37:42" ht="26.25" customHeight="1">
      <c r="AK450" s="62">
        <f t="shared" si="13"/>
        <v>0</v>
      </c>
      <c r="AL450" s="62">
        <f t="shared" si="13"/>
        <v>0</v>
      </c>
      <c r="AM450" s="62">
        <f t="shared" si="13"/>
        <v>0</v>
      </c>
      <c r="AN450" s="62">
        <f t="shared" si="13"/>
        <v>0</v>
      </c>
      <c r="AO450" s="62">
        <f t="shared" si="13"/>
        <v>0</v>
      </c>
      <c r="AP450" s="62">
        <f t="shared" si="13"/>
        <v>0</v>
      </c>
    </row>
    <row r="451" spans="37:42" ht="26.25" customHeight="1">
      <c r="AK451" s="62">
        <f t="shared" si="13"/>
        <v>0</v>
      </c>
      <c r="AL451" s="62">
        <f t="shared" si="13"/>
        <v>0</v>
      </c>
      <c r="AM451" s="62">
        <f t="shared" si="13"/>
        <v>0</v>
      </c>
      <c r="AN451" s="62">
        <f t="shared" si="13"/>
        <v>0</v>
      </c>
      <c r="AO451" s="62">
        <f t="shared" si="13"/>
        <v>0</v>
      </c>
      <c r="AP451" s="62">
        <f t="shared" si="13"/>
        <v>0</v>
      </c>
    </row>
    <row r="452" spans="37:42" ht="26.25" customHeight="1">
      <c r="AK452" s="62">
        <f t="shared" si="13"/>
        <v>0</v>
      </c>
      <c r="AL452" s="62">
        <f t="shared" si="13"/>
        <v>0</v>
      </c>
      <c r="AM452" s="62">
        <f t="shared" si="13"/>
        <v>0</v>
      </c>
      <c r="AN452" s="62">
        <f t="shared" si="13"/>
        <v>0</v>
      </c>
      <c r="AO452" s="62">
        <f t="shared" si="13"/>
        <v>0</v>
      </c>
      <c r="AP452" s="62">
        <f t="shared" si="13"/>
        <v>0</v>
      </c>
    </row>
    <row r="453" spans="37:42" ht="26.25" customHeight="1">
      <c r="AK453" s="62">
        <f t="shared" si="13"/>
        <v>0</v>
      </c>
      <c r="AL453" s="62">
        <f t="shared" si="13"/>
        <v>0</v>
      </c>
      <c r="AM453" s="62">
        <f t="shared" si="13"/>
        <v>0</v>
      </c>
      <c r="AN453" s="62">
        <f t="shared" si="13"/>
        <v>0</v>
      </c>
      <c r="AO453" s="62">
        <f t="shared" si="13"/>
        <v>0</v>
      </c>
      <c r="AP453" s="62">
        <f t="shared" si="13"/>
        <v>0</v>
      </c>
    </row>
    <row r="454" spans="37:42" ht="26.25" customHeight="1">
      <c r="AK454" s="62">
        <f t="shared" si="13"/>
        <v>0</v>
      </c>
      <c r="AL454" s="62">
        <f t="shared" si="13"/>
        <v>0</v>
      </c>
      <c r="AM454" s="62">
        <f t="shared" si="13"/>
        <v>0</v>
      </c>
      <c r="AN454" s="62">
        <f t="shared" si="13"/>
        <v>0</v>
      </c>
      <c r="AO454" s="62">
        <f t="shared" si="13"/>
        <v>0</v>
      </c>
      <c r="AP454" s="62">
        <f t="shared" si="13"/>
        <v>0</v>
      </c>
    </row>
    <row r="455" spans="37:42" ht="26.25" customHeight="1">
      <c r="AK455" s="62">
        <f t="shared" si="13"/>
        <v>0</v>
      </c>
      <c r="AL455" s="62">
        <f t="shared" si="13"/>
        <v>0</v>
      </c>
      <c r="AM455" s="62">
        <f t="shared" si="13"/>
        <v>0</v>
      </c>
      <c r="AN455" s="62">
        <f t="shared" si="13"/>
        <v>0</v>
      </c>
      <c r="AO455" s="62">
        <f t="shared" si="13"/>
        <v>0</v>
      </c>
      <c r="AP455" s="62">
        <f t="shared" si="13"/>
        <v>0</v>
      </c>
    </row>
    <row r="456" spans="37:42" ht="26.25" customHeight="1">
      <c r="AK456" s="62">
        <f t="shared" si="13"/>
        <v>0</v>
      </c>
      <c r="AL456" s="62">
        <f t="shared" si="13"/>
        <v>0</v>
      </c>
      <c r="AM456" s="62">
        <f t="shared" si="13"/>
        <v>0</v>
      </c>
      <c r="AN456" s="62">
        <f t="shared" si="13"/>
        <v>0</v>
      </c>
      <c r="AO456" s="62">
        <f t="shared" si="13"/>
        <v>0</v>
      </c>
      <c r="AP456" s="62">
        <f t="shared" si="13"/>
        <v>0</v>
      </c>
    </row>
    <row r="457" spans="37:42" ht="26.25" customHeight="1">
      <c r="AK457" s="62">
        <f t="shared" si="13"/>
        <v>0</v>
      </c>
      <c r="AL457" s="62">
        <f t="shared" si="13"/>
        <v>0</v>
      </c>
      <c r="AM457" s="62">
        <f t="shared" si="13"/>
        <v>0</v>
      </c>
      <c r="AN457" s="62">
        <f t="shared" si="13"/>
        <v>0</v>
      </c>
      <c r="AO457" s="62">
        <f t="shared" si="13"/>
        <v>0</v>
      </c>
      <c r="AP457" s="62">
        <f t="shared" si="13"/>
        <v>0</v>
      </c>
    </row>
    <row r="458" spans="37:42" ht="26.25" customHeight="1">
      <c r="AK458" s="62">
        <f t="shared" si="13"/>
        <v>0</v>
      </c>
      <c r="AL458" s="62">
        <f t="shared" si="13"/>
        <v>0</v>
      </c>
      <c r="AM458" s="62">
        <f t="shared" si="13"/>
        <v>0</v>
      </c>
      <c r="AN458" s="62">
        <f t="shared" si="13"/>
        <v>0</v>
      </c>
      <c r="AO458" s="62">
        <f t="shared" si="13"/>
        <v>0</v>
      </c>
      <c r="AP458" s="62">
        <f t="shared" si="13"/>
        <v>0</v>
      </c>
    </row>
    <row r="459" spans="37:42" ht="26.25" customHeight="1">
      <c r="AK459" s="62">
        <f t="shared" si="13"/>
        <v>0</v>
      </c>
      <c r="AL459" s="62">
        <f t="shared" si="13"/>
        <v>0</v>
      </c>
      <c r="AM459" s="62">
        <f t="shared" si="13"/>
        <v>0</v>
      </c>
      <c r="AN459" s="62">
        <f t="shared" si="13"/>
        <v>0</v>
      </c>
      <c r="AO459" s="62">
        <f t="shared" si="13"/>
        <v>0</v>
      </c>
      <c r="AP459" s="62">
        <f t="shared" si="13"/>
        <v>0</v>
      </c>
    </row>
    <row r="460" spans="37:42" ht="26.25" customHeight="1">
      <c r="AK460" s="62">
        <f t="shared" si="13"/>
        <v>0</v>
      </c>
      <c r="AL460" s="62">
        <f t="shared" si="13"/>
        <v>0</v>
      </c>
      <c r="AM460" s="62">
        <f t="shared" si="13"/>
        <v>0</v>
      </c>
      <c r="AN460" s="62">
        <f t="shared" si="13"/>
        <v>0</v>
      </c>
      <c r="AO460" s="62">
        <f t="shared" si="13"/>
        <v>0</v>
      </c>
      <c r="AP460" s="62">
        <f t="shared" si="13"/>
        <v>0</v>
      </c>
    </row>
    <row r="461" spans="37:42" ht="26.25" customHeight="1">
      <c r="AK461" s="62">
        <f t="shared" si="13"/>
        <v>0</v>
      </c>
      <c r="AL461" s="62">
        <f t="shared" si="13"/>
        <v>0</v>
      </c>
      <c r="AM461" s="62">
        <f t="shared" si="13"/>
        <v>0</v>
      </c>
      <c r="AN461" s="62">
        <f t="shared" si="13"/>
        <v>0</v>
      </c>
      <c r="AO461" s="62">
        <f t="shared" si="13"/>
        <v>0</v>
      </c>
      <c r="AP461" s="62">
        <f t="shared" si="13"/>
        <v>0</v>
      </c>
    </row>
    <row r="462" spans="37:42" ht="26.25" customHeight="1">
      <c r="AK462" s="62">
        <f t="shared" si="13"/>
        <v>0</v>
      </c>
      <c r="AL462" s="62">
        <f t="shared" si="13"/>
        <v>0</v>
      </c>
      <c r="AM462" s="62">
        <f t="shared" si="13"/>
        <v>0</v>
      </c>
      <c r="AN462" s="62">
        <f t="shared" si="13"/>
        <v>0</v>
      </c>
      <c r="AO462" s="62">
        <f t="shared" si="13"/>
        <v>0</v>
      </c>
      <c r="AP462" s="62">
        <f t="shared" si="13"/>
        <v>0</v>
      </c>
    </row>
    <row r="463" spans="37:42" ht="26.25" customHeight="1">
      <c r="AK463" s="62">
        <f t="shared" si="13"/>
        <v>0</v>
      </c>
      <c r="AL463" s="62">
        <f t="shared" si="13"/>
        <v>0</v>
      </c>
      <c r="AM463" s="62">
        <f t="shared" si="13"/>
        <v>0</v>
      </c>
      <c r="AN463" s="62">
        <f t="shared" si="13"/>
        <v>0</v>
      </c>
      <c r="AO463" s="62">
        <f t="shared" si="13"/>
        <v>0</v>
      </c>
      <c r="AP463" s="62">
        <f t="shared" si="13"/>
        <v>0</v>
      </c>
    </row>
    <row r="464" spans="37:42" ht="26.25" customHeight="1">
      <c r="AK464" s="62">
        <f t="shared" si="13"/>
        <v>0</v>
      </c>
      <c r="AL464" s="62">
        <f t="shared" si="13"/>
        <v>0</v>
      </c>
      <c r="AM464" s="62">
        <f t="shared" si="13"/>
        <v>0</v>
      </c>
      <c r="AN464" s="62">
        <f t="shared" si="13"/>
        <v>0</v>
      </c>
      <c r="AO464" s="62">
        <f t="shared" si="13"/>
        <v>0</v>
      </c>
      <c r="AP464" s="62">
        <f t="shared" si="13"/>
        <v>0</v>
      </c>
    </row>
    <row r="465" spans="37:42" ht="26.25" customHeight="1">
      <c r="AK465" s="62">
        <f t="shared" si="13"/>
        <v>0</v>
      </c>
      <c r="AL465" s="62">
        <f t="shared" si="13"/>
        <v>0</v>
      </c>
      <c r="AM465" s="62">
        <f t="shared" si="13"/>
        <v>0</v>
      </c>
      <c r="AN465" s="62">
        <f t="shared" si="13"/>
        <v>0</v>
      </c>
      <c r="AO465" s="62">
        <f t="shared" si="13"/>
        <v>0</v>
      </c>
      <c r="AP465" s="62">
        <f t="shared" si="13"/>
        <v>0</v>
      </c>
    </row>
    <row r="466" spans="37:42" ht="26.25" customHeight="1">
      <c r="AK466" s="62">
        <f t="shared" si="13"/>
        <v>0</v>
      </c>
      <c r="AL466" s="62">
        <f t="shared" si="13"/>
        <v>0</v>
      </c>
      <c r="AM466" s="62">
        <f t="shared" si="13"/>
        <v>0</v>
      </c>
      <c r="AN466" s="62">
        <f t="shared" si="13"/>
        <v>0</v>
      </c>
      <c r="AO466" s="62">
        <f t="shared" si="13"/>
        <v>0</v>
      </c>
      <c r="AP466" s="62">
        <f t="shared" si="13"/>
        <v>0</v>
      </c>
    </row>
    <row r="467" spans="37:42" ht="26.25" customHeight="1">
      <c r="AK467" s="62">
        <f t="shared" si="13"/>
        <v>0</v>
      </c>
      <c r="AL467" s="62">
        <f t="shared" si="13"/>
        <v>0</v>
      </c>
      <c r="AM467" s="62">
        <f t="shared" si="13"/>
        <v>0</v>
      </c>
      <c r="AN467" s="62">
        <f t="shared" si="13"/>
        <v>0</v>
      </c>
      <c r="AO467" s="62">
        <f t="shared" si="13"/>
        <v>0</v>
      </c>
      <c r="AP467" s="62">
        <f t="shared" si="13"/>
        <v>0</v>
      </c>
    </row>
    <row r="468" spans="37:42" ht="26.25" customHeight="1">
      <c r="AK468" s="62">
        <f t="shared" si="13"/>
        <v>0</v>
      </c>
      <c r="AL468" s="62">
        <f t="shared" si="13"/>
        <v>0</v>
      </c>
      <c r="AM468" s="62">
        <f t="shared" si="13"/>
        <v>0</v>
      </c>
      <c r="AN468" s="62">
        <f t="shared" si="13"/>
        <v>0</v>
      </c>
      <c r="AO468" s="62">
        <f t="shared" si="13"/>
        <v>0</v>
      </c>
      <c r="AP468" s="62">
        <f t="shared" si="13"/>
        <v>0</v>
      </c>
    </row>
    <row r="469" spans="37:42" ht="26.25" customHeight="1">
      <c r="AK469" s="62">
        <f t="shared" si="13"/>
        <v>0</v>
      </c>
      <c r="AL469" s="62">
        <f t="shared" si="13"/>
        <v>0</v>
      </c>
      <c r="AM469" s="62">
        <f t="shared" si="13"/>
        <v>0</v>
      </c>
      <c r="AN469" s="62">
        <f t="shared" si="13"/>
        <v>0</v>
      </c>
      <c r="AO469" s="62">
        <f t="shared" si="13"/>
        <v>0</v>
      </c>
      <c r="AP469" s="62">
        <f t="shared" si="13"/>
        <v>0</v>
      </c>
    </row>
    <row r="470" spans="37:42" ht="26.25" customHeight="1">
      <c r="AK470" s="62">
        <f t="shared" si="13"/>
        <v>0</v>
      </c>
      <c r="AL470" s="62">
        <f t="shared" si="13"/>
        <v>0</v>
      </c>
      <c r="AM470" s="62">
        <f t="shared" si="13"/>
        <v>0</v>
      </c>
      <c r="AN470" s="62">
        <f t="shared" si="13"/>
        <v>0</v>
      </c>
      <c r="AO470" s="62">
        <f t="shared" si="13"/>
        <v>0</v>
      </c>
      <c r="AP470" s="62">
        <f t="shared" si="13"/>
        <v>0</v>
      </c>
    </row>
    <row r="471" spans="37:42" ht="26.25" customHeight="1">
      <c r="AK471" s="62">
        <f t="shared" si="13"/>
        <v>0</v>
      </c>
      <c r="AL471" s="62">
        <f t="shared" si="13"/>
        <v>0</v>
      </c>
      <c r="AM471" s="62">
        <f t="shared" si="13"/>
        <v>0</v>
      </c>
      <c r="AN471" s="62">
        <f t="shared" si="13"/>
        <v>0</v>
      </c>
      <c r="AO471" s="62">
        <f t="shared" si="13"/>
        <v>0</v>
      </c>
      <c r="AP471" s="62">
        <f t="shared" si="13"/>
        <v>0</v>
      </c>
    </row>
    <row r="472" spans="37:42" ht="26.25" customHeight="1">
      <c r="AK472" s="62">
        <f t="shared" si="13"/>
        <v>0</v>
      </c>
      <c r="AL472" s="62">
        <f t="shared" si="13"/>
        <v>0</v>
      </c>
      <c r="AM472" s="62">
        <f t="shared" si="13"/>
        <v>0</v>
      </c>
      <c r="AN472" s="62">
        <f t="shared" si="13"/>
        <v>0</v>
      </c>
      <c r="AO472" s="62">
        <f t="shared" si="13"/>
        <v>0</v>
      </c>
      <c r="AP472" s="62">
        <f t="shared" si="13"/>
        <v>0</v>
      </c>
    </row>
    <row r="473" spans="37:42" ht="26.25" customHeight="1">
      <c r="AK473" s="62">
        <f t="shared" si="13"/>
        <v>0</v>
      </c>
      <c r="AL473" s="62">
        <f t="shared" si="13"/>
        <v>0</v>
      </c>
      <c r="AM473" s="62">
        <f t="shared" si="13"/>
        <v>0</v>
      </c>
      <c r="AN473" s="62">
        <f t="shared" si="13"/>
        <v>0</v>
      </c>
      <c r="AO473" s="62">
        <f t="shared" si="13"/>
        <v>0</v>
      </c>
      <c r="AP473" s="62">
        <f t="shared" si="13"/>
        <v>0</v>
      </c>
    </row>
    <row r="474" spans="37:42" ht="26.25" customHeight="1">
      <c r="AK474" s="62">
        <f t="shared" si="13"/>
        <v>0</v>
      </c>
      <c r="AL474" s="62">
        <f t="shared" si="13"/>
        <v>0</v>
      </c>
      <c r="AM474" s="62">
        <f t="shared" si="13"/>
        <v>0</v>
      </c>
      <c r="AN474" s="62">
        <f t="shared" si="13"/>
        <v>0</v>
      </c>
      <c r="AO474" s="62">
        <f t="shared" si="13"/>
        <v>0</v>
      </c>
      <c r="AP474" s="62">
        <f t="shared" si="13"/>
        <v>0</v>
      </c>
    </row>
    <row r="475" spans="37:42" ht="26.25" customHeight="1">
      <c r="AK475" s="62">
        <f t="shared" si="13"/>
        <v>0</v>
      </c>
      <c r="AL475" s="62">
        <f t="shared" si="13"/>
        <v>0</v>
      </c>
      <c r="AM475" s="62">
        <f t="shared" si="13"/>
        <v>0</v>
      </c>
      <c r="AN475" s="62">
        <f t="shared" si="13"/>
        <v>0</v>
      </c>
      <c r="AO475" s="62">
        <f t="shared" si="13"/>
        <v>0</v>
      </c>
      <c r="AP475" s="62">
        <f t="shared" si="13"/>
        <v>0</v>
      </c>
    </row>
    <row r="476" spans="37:42" ht="26.25" customHeight="1">
      <c r="AK476" s="62">
        <f t="shared" si="13"/>
        <v>0</v>
      </c>
      <c r="AL476" s="62">
        <f t="shared" si="13"/>
        <v>0</v>
      </c>
      <c r="AM476" s="62">
        <f t="shared" si="13"/>
        <v>0</v>
      </c>
      <c r="AN476" s="62">
        <f t="shared" si="13"/>
        <v>0</v>
      </c>
      <c r="AO476" s="62">
        <f t="shared" si="13"/>
        <v>0</v>
      </c>
      <c r="AP476" s="62">
        <f t="shared" si="13"/>
        <v>0</v>
      </c>
    </row>
    <row r="477" spans="37:42" ht="26.25" customHeight="1">
      <c r="AK477" s="62">
        <f t="shared" si="13"/>
        <v>0</v>
      </c>
      <c r="AL477" s="62">
        <f t="shared" si="13"/>
        <v>0</v>
      </c>
      <c r="AM477" s="62">
        <f t="shared" si="13"/>
        <v>0</v>
      </c>
      <c r="AN477" s="62">
        <f t="shared" si="13"/>
        <v>0</v>
      </c>
      <c r="AO477" s="62">
        <f t="shared" si="13"/>
        <v>0</v>
      </c>
      <c r="AP477" s="62">
        <f t="shared" si="13"/>
        <v>0</v>
      </c>
    </row>
    <row r="478" spans="37:42" ht="26.25" customHeight="1">
      <c r="AK478" s="62">
        <f t="shared" si="13"/>
        <v>0</v>
      </c>
      <c r="AL478" s="62">
        <f t="shared" si="13"/>
        <v>0</v>
      </c>
      <c r="AM478" s="62">
        <f t="shared" si="13"/>
        <v>0</v>
      </c>
      <c r="AN478" s="62">
        <f t="shared" si="13"/>
        <v>0</v>
      </c>
      <c r="AO478" s="62">
        <f t="shared" si="13"/>
        <v>0</v>
      </c>
      <c r="AP478" s="62">
        <f t="shared" si="13"/>
        <v>0</v>
      </c>
    </row>
    <row r="479" spans="37:42" ht="26.25" customHeight="1">
      <c r="AK479" s="62">
        <f t="shared" si="13"/>
        <v>0</v>
      </c>
      <c r="AL479" s="62">
        <f t="shared" si="13"/>
        <v>0</v>
      </c>
      <c r="AM479" s="62">
        <f t="shared" si="13"/>
        <v>0</v>
      </c>
      <c r="AN479" s="62">
        <f t="shared" si="13"/>
        <v>0</v>
      </c>
      <c r="AO479" s="62">
        <f t="shared" si="13"/>
        <v>0</v>
      </c>
      <c r="AP479" s="62">
        <f t="shared" si="13"/>
        <v>0</v>
      </c>
    </row>
    <row r="480" spans="37:42" ht="26.25" customHeight="1">
      <c r="AK480" s="62">
        <f t="shared" si="13"/>
        <v>0</v>
      </c>
      <c r="AL480" s="62">
        <f t="shared" si="13"/>
        <v>0</v>
      </c>
      <c r="AM480" s="62">
        <f t="shared" si="13"/>
        <v>0</v>
      </c>
      <c r="AN480" s="62">
        <f t="shared" si="13"/>
        <v>0</v>
      </c>
      <c r="AO480" s="62">
        <f t="shared" si="13"/>
        <v>0</v>
      </c>
      <c r="AP480" s="62">
        <f t="shared" si="13"/>
        <v>0</v>
      </c>
    </row>
    <row r="481" spans="37:42" ht="26.25" customHeight="1">
      <c r="AK481" s="62">
        <f t="shared" si="13"/>
        <v>0</v>
      </c>
      <c r="AL481" s="62">
        <f t="shared" si="13"/>
        <v>0</v>
      </c>
      <c r="AM481" s="62">
        <f t="shared" si="13"/>
        <v>0</v>
      </c>
      <c r="AN481" s="62">
        <f t="shared" si="13"/>
        <v>0</v>
      </c>
      <c r="AO481" s="62">
        <f t="shared" si="13"/>
        <v>0</v>
      </c>
      <c r="AP481" s="62">
        <f t="shared" si="13"/>
        <v>0</v>
      </c>
    </row>
    <row r="482" spans="37:42" ht="26.25" customHeight="1">
      <c r="AK482" s="62">
        <f t="shared" si="13"/>
        <v>0</v>
      </c>
      <c r="AL482" s="62">
        <f t="shared" si="13"/>
        <v>0</v>
      </c>
      <c r="AM482" s="62">
        <f t="shared" si="13"/>
        <v>0</v>
      </c>
      <c r="AN482" s="62">
        <f t="shared" si="13"/>
        <v>0</v>
      </c>
      <c r="AO482" s="62">
        <f t="shared" si="13"/>
        <v>0</v>
      </c>
      <c r="AP482" s="62">
        <f t="shared" si="13"/>
        <v>0</v>
      </c>
    </row>
    <row r="483" spans="37:42" ht="26.25" customHeight="1">
      <c r="AK483" s="62">
        <f t="shared" si="13"/>
        <v>0</v>
      </c>
      <c r="AL483" s="62">
        <f t="shared" si="13"/>
        <v>0</v>
      </c>
      <c r="AM483" s="62">
        <f t="shared" si="13"/>
        <v>0</v>
      </c>
      <c r="AN483" s="62">
        <f t="shared" si="13"/>
        <v>0</v>
      </c>
      <c r="AO483" s="62">
        <f t="shared" si="13"/>
        <v>0</v>
      </c>
      <c r="AP483" s="62">
        <f t="shared" si="13"/>
        <v>0</v>
      </c>
    </row>
    <row r="484" spans="37:42" ht="26.25" customHeight="1">
      <c r="AK484" s="62">
        <f t="shared" si="13"/>
        <v>0</v>
      </c>
      <c r="AL484" s="62">
        <f t="shared" si="13"/>
        <v>0</v>
      </c>
      <c r="AM484" s="62">
        <f t="shared" si="13"/>
        <v>0</v>
      </c>
      <c r="AN484" s="62">
        <f t="shared" si="13"/>
        <v>0</v>
      </c>
      <c r="AO484" s="62">
        <f t="shared" si="13"/>
        <v>0</v>
      </c>
      <c r="AP484" s="62">
        <f t="shared" si="13"/>
        <v>0</v>
      </c>
    </row>
    <row r="485" spans="37:42" ht="26.25" customHeight="1">
      <c r="AK485" s="62">
        <f t="shared" si="13"/>
        <v>0</v>
      </c>
      <c r="AL485" s="62">
        <f t="shared" si="13"/>
        <v>0</v>
      </c>
      <c r="AM485" s="62">
        <f t="shared" si="13"/>
        <v>0</v>
      </c>
      <c r="AN485" s="62">
        <f t="shared" si="13"/>
        <v>0</v>
      </c>
      <c r="AO485" s="62">
        <f t="shared" si="13"/>
        <v>0</v>
      </c>
      <c r="AP485" s="62">
        <f t="shared" si="13"/>
        <v>0</v>
      </c>
    </row>
    <row r="486" spans="37:42" ht="26.25" customHeight="1">
      <c r="AK486" s="62">
        <f t="shared" si="13"/>
        <v>0</v>
      </c>
      <c r="AL486" s="62">
        <f t="shared" si="13"/>
        <v>0</v>
      </c>
      <c r="AM486" s="62">
        <f t="shared" si="13"/>
        <v>0</v>
      </c>
      <c r="AN486" s="62">
        <f t="shared" si="13"/>
        <v>0</v>
      </c>
      <c r="AO486" s="62">
        <f t="shared" si="13"/>
        <v>0</v>
      </c>
      <c r="AP486" s="62">
        <f t="shared" si="13"/>
        <v>0</v>
      </c>
    </row>
    <row r="487" spans="37:42" ht="26.25" customHeight="1">
      <c r="AK487" s="62">
        <f t="shared" si="13"/>
        <v>0</v>
      </c>
      <c r="AL487" s="62">
        <f t="shared" si="13"/>
        <v>0</v>
      </c>
      <c r="AM487" s="62">
        <f t="shared" si="13"/>
        <v>0</v>
      </c>
      <c r="AN487" s="62">
        <f t="shared" si="13"/>
        <v>0</v>
      </c>
      <c r="AO487" s="62">
        <f t="shared" si="13"/>
        <v>0</v>
      </c>
      <c r="AP487" s="62">
        <f t="shared" si="13"/>
        <v>0</v>
      </c>
    </row>
    <row r="488" spans="37:42" ht="26.25" customHeight="1">
      <c r="AK488" s="62">
        <f t="shared" si="13"/>
        <v>0</v>
      </c>
      <c r="AL488" s="62">
        <f t="shared" si="13"/>
        <v>0</v>
      </c>
      <c r="AM488" s="62">
        <f t="shared" si="13"/>
        <v>0</v>
      </c>
      <c r="AN488" s="62">
        <f t="shared" ref="AN488:AP499" si="14">+X488-AH488</f>
        <v>0</v>
      </c>
      <c r="AO488" s="62">
        <f t="shared" si="14"/>
        <v>0</v>
      </c>
      <c r="AP488" s="62">
        <f t="shared" si="14"/>
        <v>0</v>
      </c>
    </row>
    <row r="489" spans="37:42" ht="26.25" customHeight="1">
      <c r="AK489" s="62">
        <f t="shared" ref="AK489:AM499" si="15">+U489-AE489</f>
        <v>0</v>
      </c>
      <c r="AL489" s="62">
        <f t="shared" si="15"/>
        <v>0</v>
      </c>
      <c r="AM489" s="62">
        <f t="shared" si="15"/>
        <v>0</v>
      </c>
      <c r="AN489" s="62">
        <f t="shared" si="14"/>
        <v>0</v>
      </c>
      <c r="AO489" s="62">
        <f t="shared" si="14"/>
        <v>0</v>
      </c>
      <c r="AP489" s="62">
        <f t="shared" si="14"/>
        <v>0</v>
      </c>
    </row>
    <row r="490" spans="37:42" ht="26.25" customHeight="1">
      <c r="AK490" s="62">
        <f t="shared" si="15"/>
        <v>0</v>
      </c>
      <c r="AL490" s="62">
        <f t="shared" si="15"/>
        <v>0</v>
      </c>
      <c r="AM490" s="62">
        <f t="shared" si="15"/>
        <v>0</v>
      </c>
      <c r="AN490" s="62">
        <f t="shared" si="14"/>
        <v>0</v>
      </c>
      <c r="AO490" s="62">
        <f t="shared" si="14"/>
        <v>0</v>
      </c>
      <c r="AP490" s="62">
        <f t="shared" si="14"/>
        <v>0</v>
      </c>
    </row>
    <row r="491" spans="37:42" ht="26.25" customHeight="1">
      <c r="AK491" s="62">
        <f t="shared" si="15"/>
        <v>0</v>
      </c>
      <c r="AL491" s="62">
        <f t="shared" si="15"/>
        <v>0</v>
      </c>
      <c r="AM491" s="62">
        <f t="shared" si="15"/>
        <v>0</v>
      </c>
      <c r="AN491" s="62">
        <f t="shared" si="14"/>
        <v>0</v>
      </c>
      <c r="AO491" s="62">
        <f t="shared" si="14"/>
        <v>0</v>
      </c>
      <c r="AP491" s="62">
        <f t="shared" si="14"/>
        <v>0</v>
      </c>
    </row>
    <row r="492" spans="37:42" ht="26.25" customHeight="1">
      <c r="AK492" s="62">
        <f t="shared" si="15"/>
        <v>0</v>
      </c>
      <c r="AL492" s="62">
        <f t="shared" si="15"/>
        <v>0</v>
      </c>
      <c r="AM492" s="62">
        <f t="shared" si="15"/>
        <v>0</v>
      </c>
      <c r="AN492" s="62">
        <f t="shared" si="14"/>
        <v>0</v>
      </c>
      <c r="AO492" s="62">
        <f t="shared" si="14"/>
        <v>0</v>
      </c>
      <c r="AP492" s="62">
        <f t="shared" si="14"/>
        <v>0</v>
      </c>
    </row>
    <row r="493" spans="37:42" ht="26.25" customHeight="1">
      <c r="AK493" s="62">
        <f t="shared" si="15"/>
        <v>0</v>
      </c>
      <c r="AL493" s="62">
        <f t="shared" si="15"/>
        <v>0</v>
      </c>
      <c r="AM493" s="62">
        <f t="shared" si="15"/>
        <v>0</v>
      </c>
      <c r="AN493" s="62">
        <f t="shared" si="14"/>
        <v>0</v>
      </c>
      <c r="AO493" s="62">
        <f t="shared" si="14"/>
        <v>0</v>
      </c>
      <c r="AP493" s="62">
        <f t="shared" si="14"/>
        <v>0</v>
      </c>
    </row>
    <row r="494" spans="37:42" ht="26.25" customHeight="1">
      <c r="AK494" s="62">
        <f t="shared" si="15"/>
        <v>0</v>
      </c>
      <c r="AL494" s="62">
        <f t="shared" si="15"/>
        <v>0</v>
      </c>
      <c r="AM494" s="62">
        <f t="shared" si="15"/>
        <v>0</v>
      </c>
      <c r="AN494" s="62">
        <f t="shared" si="14"/>
        <v>0</v>
      </c>
      <c r="AO494" s="62">
        <f t="shared" si="14"/>
        <v>0</v>
      </c>
      <c r="AP494" s="62">
        <f t="shared" si="14"/>
        <v>0</v>
      </c>
    </row>
    <row r="495" spans="37:42" ht="26.25" customHeight="1">
      <c r="AK495" s="62">
        <f t="shared" si="15"/>
        <v>0</v>
      </c>
      <c r="AL495" s="62">
        <f t="shared" si="15"/>
        <v>0</v>
      </c>
      <c r="AM495" s="62">
        <f t="shared" si="15"/>
        <v>0</v>
      </c>
      <c r="AN495" s="62">
        <f t="shared" si="14"/>
        <v>0</v>
      </c>
      <c r="AO495" s="62">
        <f t="shared" si="14"/>
        <v>0</v>
      </c>
      <c r="AP495" s="62">
        <f t="shared" si="14"/>
        <v>0</v>
      </c>
    </row>
    <row r="496" spans="37:42" ht="26.25" customHeight="1">
      <c r="AK496" s="62">
        <f t="shared" si="15"/>
        <v>0</v>
      </c>
      <c r="AL496" s="62">
        <f t="shared" si="15"/>
        <v>0</v>
      </c>
      <c r="AM496" s="62">
        <f t="shared" si="15"/>
        <v>0</v>
      </c>
      <c r="AN496" s="62">
        <f t="shared" si="14"/>
        <v>0</v>
      </c>
      <c r="AO496" s="62">
        <f t="shared" si="14"/>
        <v>0</v>
      </c>
      <c r="AP496" s="62">
        <f t="shared" si="14"/>
        <v>0</v>
      </c>
    </row>
    <row r="497" spans="37:42" ht="26.25" customHeight="1">
      <c r="AK497" s="62">
        <f t="shared" si="15"/>
        <v>0</v>
      </c>
      <c r="AL497" s="62">
        <f t="shared" si="15"/>
        <v>0</v>
      </c>
      <c r="AM497" s="62">
        <f t="shared" si="15"/>
        <v>0</v>
      </c>
      <c r="AN497" s="62">
        <f t="shared" si="14"/>
        <v>0</v>
      </c>
      <c r="AO497" s="62">
        <f t="shared" si="14"/>
        <v>0</v>
      </c>
      <c r="AP497" s="62">
        <f t="shared" si="14"/>
        <v>0</v>
      </c>
    </row>
    <row r="498" spans="37:42" ht="26.25" customHeight="1">
      <c r="AK498" s="62">
        <f t="shared" si="15"/>
        <v>0</v>
      </c>
      <c r="AL498" s="62">
        <f t="shared" si="15"/>
        <v>0</v>
      </c>
      <c r="AM498" s="62">
        <f t="shared" si="15"/>
        <v>0</v>
      </c>
      <c r="AN498" s="62">
        <f t="shared" si="14"/>
        <v>0</v>
      </c>
      <c r="AO498" s="62">
        <f t="shared" si="14"/>
        <v>0</v>
      </c>
      <c r="AP498" s="62">
        <f t="shared" si="14"/>
        <v>0</v>
      </c>
    </row>
    <row r="499" spans="37:42" ht="26.25" customHeight="1">
      <c r="AK499" s="62">
        <f t="shared" si="15"/>
        <v>0</v>
      </c>
      <c r="AL499" s="62">
        <f t="shared" si="15"/>
        <v>0</v>
      </c>
      <c r="AM499" s="62">
        <f t="shared" si="15"/>
        <v>0</v>
      </c>
      <c r="AN499" s="62">
        <f t="shared" si="14"/>
        <v>0</v>
      </c>
      <c r="AO499" s="62">
        <f t="shared" si="14"/>
        <v>0</v>
      </c>
      <c r="AP499" s="62">
        <f t="shared" si="14"/>
        <v>0</v>
      </c>
    </row>
  </sheetData>
  <mergeCells count="3">
    <mergeCell ref="E12:M12"/>
    <mergeCell ref="A13:I13"/>
    <mergeCell ref="E15:M15"/>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7D490-1F91-4A2F-9FD2-65B67E39DF07}">
  <dimension ref="A1:AJ41"/>
  <sheetViews>
    <sheetView zoomScaleNormal="100" zoomScaleSheetLayoutView="70" workbookViewId="0">
      <pane xSplit="1" ySplit="4" topLeftCell="R5" activePane="bottomRight" state="frozen"/>
      <selection activeCell="AE24" sqref="AE24"/>
      <selection pane="topRight" activeCell="AE24" sqref="AE24"/>
      <selection pane="bottomLeft" activeCell="AE24" sqref="AE24"/>
      <selection pane="bottomRight" activeCell="AE24" sqref="AE24"/>
    </sheetView>
  </sheetViews>
  <sheetFormatPr defaultColWidth="9.125" defaultRowHeight="15" customHeight="1"/>
  <cols>
    <col min="1" max="1" width="33.375" style="280" customWidth="1"/>
    <col min="2" max="21" width="7.125" style="280" customWidth="1"/>
    <col min="22" max="23" width="7.625" style="280" bestFit="1" customWidth="1"/>
    <col min="24" max="36" width="7.625" style="280" customWidth="1"/>
    <col min="37" max="16384" width="9.125" style="276"/>
  </cols>
  <sheetData>
    <row r="1" spans="1:36" ht="15" customHeight="1">
      <c r="A1" s="81" t="s">
        <v>578</v>
      </c>
      <c r="B1" s="36"/>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c r="AJ1" s="275"/>
    </row>
    <row r="2" spans="1:36" ht="15" customHeight="1">
      <c r="A2" s="277" t="s">
        <v>579</v>
      </c>
      <c r="B2" s="36"/>
      <c r="C2" s="278"/>
      <c r="D2" s="278"/>
      <c r="E2" s="278"/>
      <c r="F2" s="279"/>
      <c r="G2" s="279"/>
      <c r="H2" s="279"/>
      <c r="I2" s="279"/>
      <c r="J2" s="279"/>
      <c r="K2" s="279"/>
      <c r="M2" s="279"/>
      <c r="N2" s="278"/>
      <c r="O2" s="278"/>
      <c r="P2" s="278"/>
      <c r="Q2" s="278"/>
      <c r="R2" s="278"/>
      <c r="S2" s="278"/>
      <c r="T2" s="278"/>
      <c r="U2" s="278"/>
    </row>
    <row r="3" spans="1:36" ht="15" customHeight="1">
      <c r="A3" s="50" t="s">
        <v>219</v>
      </c>
      <c r="B3" s="36"/>
      <c r="C3" s="50"/>
      <c r="D3" s="50"/>
      <c r="E3" s="50"/>
      <c r="F3" s="50"/>
      <c r="G3" s="50"/>
      <c r="H3" s="50"/>
      <c r="I3" s="50"/>
      <c r="J3" s="50"/>
      <c r="K3" s="50"/>
      <c r="L3" s="50"/>
      <c r="M3" s="50"/>
      <c r="N3" s="50"/>
      <c r="O3" s="59"/>
      <c r="P3" s="59"/>
      <c r="Q3" s="50"/>
      <c r="R3" s="50"/>
      <c r="S3" s="50"/>
      <c r="T3" s="50"/>
      <c r="U3" s="50"/>
      <c r="V3" s="189"/>
      <c r="AI3" s="282"/>
      <c r="AJ3" s="282" t="s">
        <v>213</v>
      </c>
    </row>
    <row r="4" spans="1:36" s="50" customFormat="1" ht="12" customHeight="1">
      <c r="A4" s="67"/>
      <c r="B4" s="39">
        <v>1990</v>
      </c>
      <c r="C4" s="39">
        <v>1991</v>
      </c>
      <c r="D4" s="39">
        <v>1992</v>
      </c>
      <c r="E4" s="39">
        <v>1993</v>
      </c>
      <c r="F4" s="39">
        <v>1994</v>
      </c>
      <c r="G4" s="39">
        <v>1995</v>
      </c>
      <c r="H4" s="39">
        <v>1996</v>
      </c>
      <c r="I4" s="39">
        <v>1997</v>
      </c>
      <c r="J4" s="39">
        <v>1998</v>
      </c>
      <c r="K4" s="39">
        <v>1999</v>
      </c>
      <c r="L4" s="39">
        <v>2000</v>
      </c>
      <c r="M4" s="39">
        <v>2001</v>
      </c>
      <c r="N4" s="39">
        <v>2002</v>
      </c>
      <c r="O4" s="39">
        <v>2003</v>
      </c>
      <c r="P4" s="39">
        <v>2004</v>
      </c>
      <c r="Q4" s="39" t="s">
        <v>226</v>
      </c>
      <c r="R4" s="39" t="s">
        <v>227</v>
      </c>
      <c r="S4" s="39" t="s">
        <v>228</v>
      </c>
      <c r="T4" s="39" t="s">
        <v>214</v>
      </c>
      <c r="U4" s="39">
        <v>2009</v>
      </c>
      <c r="V4" s="40" t="s">
        <v>215</v>
      </c>
      <c r="W4" s="40" t="s">
        <v>216</v>
      </c>
      <c r="X4" s="40">
        <v>2012</v>
      </c>
      <c r="Y4" s="40">
        <v>2013</v>
      </c>
      <c r="Z4" s="40">
        <v>2014</v>
      </c>
      <c r="AA4" s="40">
        <v>2015</v>
      </c>
      <c r="AB4" s="40">
        <v>2016</v>
      </c>
      <c r="AC4" s="40">
        <v>2017</v>
      </c>
      <c r="AD4" s="40">
        <v>2018</v>
      </c>
      <c r="AE4" s="40" t="s">
        <v>576</v>
      </c>
      <c r="AF4" s="40" t="s">
        <v>229</v>
      </c>
      <c r="AG4" s="40" t="s">
        <v>217</v>
      </c>
      <c r="AH4" s="40" t="s">
        <v>218</v>
      </c>
      <c r="AI4" s="40" t="s">
        <v>230</v>
      </c>
      <c r="AJ4" s="40" t="s">
        <v>231</v>
      </c>
    </row>
    <row r="5" spans="1:36" ht="15" customHeight="1">
      <c r="A5" s="181" t="s">
        <v>212</v>
      </c>
      <c r="B5" s="283">
        <v>598498</v>
      </c>
      <c r="C5" s="283">
        <v>691199</v>
      </c>
      <c r="D5" s="283">
        <v>804626</v>
      </c>
      <c r="E5" s="283">
        <v>937146</v>
      </c>
      <c r="F5" s="283">
        <v>1051459</v>
      </c>
      <c r="G5" s="283">
        <v>1263742</v>
      </c>
      <c r="H5" s="283">
        <v>1369176</v>
      </c>
      <c r="I5" s="283">
        <v>1421257</v>
      </c>
      <c r="J5" s="283">
        <v>1433244</v>
      </c>
      <c r="K5" s="283">
        <v>1485337</v>
      </c>
      <c r="L5" s="283">
        <v>1576575</v>
      </c>
      <c r="M5" s="283">
        <v>1681261</v>
      </c>
      <c r="N5" s="283">
        <v>1782492</v>
      </c>
      <c r="O5" s="283">
        <v>1934610</v>
      </c>
      <c r="P5" s="283">
        <v>2136450</v>
      </c>
      <c r="Q5" s="283">
        <v>2327898</v>
      </c>
      <c r="R5" s="283">
        <v>2507289</v>
      </c>
      <c r="S5" s="283">
        <v>2723671</v>
      </c>
      <c r="T5" s="283">
        <v>2915696</v>
      </c>
      <c r="U5" s="283">
        <v>3026432</v>
      </c>
      <c r="V5" s="283">
        <v>3231751</v>
      </c>
      <c r="W5" s="283">
        <v>3430944</v>
      </c>
      <c r="X5" s="283">
        <v>3812499</v>
      </c>
      <c r="Y5" s="283">
        <v>4041907</v>
      </c>
      <c r="Z5" s="283">
        <v>4323540</v>
      </c>
      <c r="AA5" s="283">
        <v>4554169</v>
      </c>
      <c r="AB5" s="283">
        <v>4711391</v>
      </c>
      <c r="AC5" s="283">
        <v>4855252</v>
      </c>
      <c r="AD5" s="283">
        <v>5044149</v>
      </c>
      <c r="AE5" s="283">
        <v>5204227</v>
      </c>
      <c r="AF5" s="283">
        <v>5041279</v>
      </c>
      <c r="AG5" s="283">
        <v>5094736</v>
      </c>
      <c r="AH5" s="283">
        <v>5423736</v>
      </c>
      <c r="AI5" s="283">
        <v>5623025</v>
      </c>
      <c r="AJ5" s="283">
        <v>5857907</v>
      </c>
    </row>
    <row r="6" spans="1:36" ht="15" customHeight="1">
      <c r="A6" s="284" t="s">
        <v>580</v>
      </c>
      <c r="B6" s="285">
        <v>563359</v>
      </c>
      <c r="C6" s="285">
        <v>651403</v>
      </c>
      <c r="D6" s="285">
        <v>757315</v>
      </c>
      <c r="E6" s="285">
        <v>878888</v>
      </c>
      <c r="F6" s="285">
        <v>984282</v>
      </c>
      <c r="G6" s="285">
        <v>1163824</v>
      </c>
      <c r="H6" s="285">
        <v>1261654</v>
      </c>
      <c r="I6" s="285">
        <v>1302355</v>
      </c>
      <c r="J6" s="285">
        <v>1297731</v>
      </c>
      <c r="K6" s="285">
        <v>1360147</v>
      </c>
      <c r="L6" s="285">
        <v>1431564</v>
      </c>
      <c r="M6" s="285">
        <v>1527403</v>
      </c>
      <c r="N6" s="285">
        <v>1617042</v>
      </c>
      <c r="O6" s="285">
        <v>1753316</v>
      </c>
      <c r="P6" s="285">
        <v>1936524</v>
      </c>
      <c r="Q6" s="285">
        <v>2072815</v>
      </c>
      <c r="R6" s="285">
        <v>2232022</v>
      </c>
      <c r="S6" s="285">
        <v>2418953</v>
      </c>
      <c r="T6" s="285">
        <v>2573068</v>
      </c>
      <c r="U6" s="285">
        <v>2682329</v>
      </c>
      <c r="V6" s="285">
        <v>2860934</v>
      </c>
      <c r="W6" s="285">
        <v>3033299</v>
      </c>
      <c r="X6" s="285">
        <v>3393830</v>
      </c>
      <c r="Y6" s="285">
        <v>3600119</v>
      </c>
      <c r="Z6" s="285">
        <v>3839449</v>
      </c>
      <c r="AA6" s="285">
        <v>4026068</v>
      </c>
      <c r="AB6" s="285">
        <v>4141598</v>
      </c>
      <c r="AC6" s="285">
        <v>4252535</v>
      </c>
      <c r="AD6" s="285">
        <v>4409000</v>
      </c>
      <c r="AE6" s="285">
        <v>4515659</v>
      </c>
      <c r="AF6" s="285">
        <v>4360154</v>
      </c>
      <c r="AG6" s="285">
        <v>4387663</v>
      </c>
      <c r="AH6" s="285">
        <v>4662875</v>
      </c>
      <c r="AI6" s="285">
        <v>4784991</v>
      </c>
      <c r="AJ6" s="285">
        <v>4980042</v>
      </c>
    </row>
    <row r="7" spans="1:36" ht="15" customHeight="1">
      <c r="A7" s="284" t="s">
        <v>581</v>
      </c>
      <c r="B7" s="285">
        <v>35139</v>
      </c>
      <c r="C7" s="285">
        <v>39796</v>
      </c>
      <c r="D7" s="285">
        <v>47311</v>
      </c>
      <c r="E7" s="285">
        <v>58258</v>
      </c>
      <c r="F7" s="285">
        <v>67177</v>
      </c>
      <c r="G7" s="285">
        <v>99918</v>
      </c>
      <c r="H7" s="285">
        <v>107522</v>
      </c>
      <c r="I7" s="285">
        <v>118902</v>
      </c>
      <c r="J7" s="285">
        <v>135513</v>
      </c>
      <c r="K7" s="285">
        <v>125190</v>
      </c>
      <c r="L7" s="285">
        <v>145011</v>
      </c>
      <c r="M7" s="285">
        <v>153858</v>
      </c>
      <c r="N7" s="285">
        <v>165450</v>
      </c>
      <c r="O7" s="285">
        <v>181294</v>
      </c>
      <c r="P7" s="285">
        <v>199926</v>
      </c>
      <c r="Q7" s="285">
        <v>255083</v>
      </c>
      <c r="R7" s="285">
        <v>275267</v>
      </c>
      <c r="S7" s="285">
        <v>304718</v>
      </c>
      <c r="T7" s="285">
        <v>342628</v>
      </c>
      <c r="U7" s="285">
        <v>344103</v>
      </c>
      <c r="V7" s="285">
        <v>370817</v>
      </c>
      <c r="W7" s="285">
        <v>397645</v>
      </c>
      <c r="X7" s="285">
        <v>418669</v>
      </c>
      <c r="Y7" s="285">
        <v>441788</v>
      </c>
      <c r="Z7" s="285">
        <v>484091</v>
      </c>
      <c r="AA7" s="285">
        <v>528101</v>
      </c>
      <c r="AB7" s="285">
        <v>569793</v>
      </c>
      <c r="AC7" s="285">
        <v>602717</v>
      </c>
      <c r="AD7" s="285">
        <v>635149</v>
      </c>
      <c r="AE7" s="285">
        <v>688568</v>
      </c>
      <c r="AF7" s="285">
        <v>681125</v>
      </c>
      <c r="AG7" s="285">
        <v>707073</v>
      </c>
      <c r="AH7" s="285">
        <v>760861</v>
      </c>
      <c r="AI7" s="285">
        <v>838034</v>
      </c>
      <c r="AJ7" s="285">
        <v>877865</v>
      </c>
    </row>
    <row r="8" spans="1:36" ht="15" customHeight="1">
      <c r="A8" s="286" t="s">
        <v>582</v>
      </c>
      <c r="B8" s="285">
        <v>2951</v>
      </c>
      <c r="C8" s="285">
        <v>3295</v>
      </c>
      <c r="D8" s="285">
        <v>3561</v>
      </c>
      <c r="E8" s="285">
        <v>7585</v>
      </c>
      <c r="F8" s="285">
        <v>11817</v>
      </c>
      <c r="G8" s="285">
        <v>30897</v>
      </c>
      <c r="H8" s="285">
        <v>31276</v>
      </c>
      <c r="I8" s="285">
        <v>36591</v>
      </c>
      <c r="J8" s="285">
        <v>34341</v>
      </c>
      <c r="K8" s="285">
        <v>35703</v>
      </c>
      <c r="L8" s="285">
        <v>43653</v>
      </c>
      <c r="M8" s="285">
        <v>43097</v>
      </c>
      <c r="N8" s="285">
        <v>47085</v>
      </c>
      <c r="O8" s="285">
        <v>57268</v>
      </c>
      <c r="P8" s="285">
        <v>68675</v>
      </c>
      <c r="Q8" s="285">
        <v>92297</v>
      </c>
      <c r="R8" s="285">
        <v>97462</v>
      </c>
      <c r="S8" s="285">
        <v>107435</v>
      </c>
      <c r="T8" s="285">
        <v>119149</v>
      </c>
      <c r="U8" s="285">
        <v>99526</v>
      </c>
      <c r="V8" s="285">
        <v>112828</v>
      </c>
      <c r="W8" s="285">
        <v>120355</v>
      </c>
      <c r="X8" s="285">
        <v>118036</v>
      </c>
      <c r="Y8" s="285">
        <v>136318</v>
      </c>
      <c r="Z8" s="285">
        <v>158414</v>
      </c>
      <c r="AA8" s="285">
        <v>169913</v>
      </c>
      <c r="AB8" s="285">
        <v>176570</v>
      </c>
      <c r="AC8" s="285">
        <v>182437</v>
      </c>
      <c r="AD8" s="285">
        <v>194909</v>
      </c>
      <c r="AE8" s="285">
        <v>203300</v>
      </c>
      <c r="AF8" s="285">
        <v>185576</v>
      </c>
      <c r="AG8" s="285">
        <v>171382</v>
      </c>
      <c r="AH8" s="285">
        <v>185177</v>
      </c>
      <c r="AI8" s="285">
        <v>218841</v>
      </c>
      <c r="AJ8" s="285">
        <v>228888</v>
      </c>
    </row>
    <row r="9" spans="1:36" ht="15" customHeight="1">
      <c r="A9" s="286" t="s">
        <v>583</v>
      </c>
      <c r="B9" s="285">
        <v>32188</v>
      </c>
      <c r="C9" s="285">
        <v>36501</v>
      </c>
      <c r="D9" s="285">
        <v>43750</v>
      </c>
      <c r="E9" s="285">
        <v>50673</v>
      </c>
      <c r="F9" s="285">
        <v>55360</v>
      </c>
      <c r="G9" s="285">
        <v>69021</v>
      </c>
      <c r="H9" s="285">
        <v>76246</v>
      </c>
      <c r="I9" s="285">
        <v>82311</v>
      </c>
      <c r="J9" s="285">
        <v>101172</v>
      </c>
      <c r="K9" s="285">
        <v>89487</v>
      </c>
      <c r="L9" s="285">
        <v>101358</v>
      </c>
      <c r="M9" s="285">
        <v>110761</v>
      </c>
      <c r="N9" s="285">
        <v>118365</v>
      </c>
      <c r="O9" s="285">
        <v>124026</v>
      </c>
      <c r="P9" s="285">
        <v>131251</v>
      </c>
      <c r="Q9" s="285">
        <v>162786</v>
      </c>
      <c r="R9" s="285">
        <v>177805</v>
      </c>
      <c r="S9" s="285">
        <v>197283</v>
      </c>
      <c r="T9" s="285">
        <v>223479</v>
      </c>
      <c r="U9" s="285">
        <v>244577</v>
      </c>
      <c r="V9" s="285">
        <v>257989</v>
      </c>
      <c r="W9" s="285">
        <v>277290</v>
      </c>
      <c r="X9" s="285">
        <v>300633</v>
      </c>
      <c r="Y9" s="285">
        <v>305470</v>
      </c>
      <c r="Z9" s="285">
        <v>325677</v>
      </c>
      <c r="AA9" s="285">
        <v>358188</v>
      </c>
      <c r="AB9" s="285">
        <v>393223</v>
      </c>
      <c r="AC9" s="285">
        <v>420280</v>
      </c>
      <c r="AD9" s="285">
        <v>440240</v>
      </c>
      <c r="AE9" s="285">
        <v>485268</v>
      </c>
      <c r="AF9" s="285">
        <v>495549</v>
      </c>
      <c r="AG9" s="285">
        <v>535691</v>
      </c>
      <c r="AH9" s="285">
        <v>575684</v>
      </c>
      <c r="AI9" s="285">
        <v>619193</v>
      </c>
      <c r="AJ9" s="285">
        <v>648977</v>
      </c>
    </row>
    <row r="10" spans="1:36" ht="15" customHeight="1">
      <c r="A10" s="287" t="s">
        <v>584</v>
      </c>
      <c r="B10" s="283">
        <v>738504</v>
      </c>
      <c r="C10" s="283">
        <v>783837</v>
      </c>
      <c r="D10" s="283">
        <v>874050</v>
      </c>
      <c r="E10" s="283">
        <v>887472</v>
      </c>
      <c r="F10" s="283">
        <v>914295</v>
      </c>
      <c r="G10" s="283">
        <v>915898</v>
      </c>
      <c r="H10" s="283">
        <v>961026</v>
      </c>
      <c r="I10" s="283">
        <v>931254</v>
      </c>
      <c r="J10" s="283">
        <v>1006657</v>
      </c>
      <c r="K10" s="283">
        <v>1315138</v>
      </c>
      <c r="L10" s="283">
        <v>1312590</v>
      </c>
      <c r="M10" s="283">
        <v>1330482</v>
      </c>
      <c r="N10" s="283">
        <v>1501431</v>
      </c>
      <c r="O10" s="283">
        <v>1721189</v>
      </c>
      <c r="P10" s="283">
        <v>1973017</v>
      </c>
      <c r="Q10" s="283">
        <v>1966697</v>
      </c>
      <c r="R10" s="283">
        <v>2076968</v>
      </c>
      <c r="S10" s="283">
        <v>2304029</v>
      </c>
      <c r="T10" s="283">
        <v>2523830</v>
      </c>
      <c r="U10" s="283">
        <v>2316602</v>
      </c>
      <c r="V10" s="283">
        <v>2595945</v>
      </c>
      <c r="W10" s="283">
        <v>2783984</v>
      </c>
      <c r="X10" s="283">
        <v>2801186</v>
      </c>
      <c r="Y10" s="283">
        <v>2629402</v>
      </c>
      <c r="Z10" s="283">
        <v>2591633</v>
      </c>
      <c r="AA10" s="283">
        <v>2497565</v>
      </c>
      <c r="AB10" s="283">
        <v>2741607</v>
      </c>
      <c r="AC10" s="283">
        <v>2970159</v>
      </c>
      <c r="AD10" s="283">
        <v>3137568</v>
      </c>
      <c r="AE10" s="283">
        <v>3418171</v>
      </c>
      <c r="AF10" s="283">
        <v>3098905</v>
      </c>
      <c r="AG10" s="283">
        <v>2976431</v>
      </c>
      <c r="AH10" s="283">
        <v>3355387</v>
      </c>
      <c r="AI10" s="283">
        <v>3980220</v>
      </c>
      <c r="AJ10" s="283">
        <v>4083774</v>
      </c>
    </row>
    <row r="11" spans="1:36" ht="15" customHeight="1">
      <c r="A11" s="287" t="s">
        <v>585</v>
      </c>
      <c r="B11" s="283">
        <v>192362</v>
      </c>
      <c r="C11" s="283">
        <v>254761</v>
      </c>
      <c r="D11" s="283">
        <v>268738</v>
      </c>
      <c r="E11" s="283">
        <v>299391</v>
      </c>
      <c r="F11" s="283">
        <v>328160</v>
      </c>
      <c r="G11" s="283">
        <v>439535</v>
      </c>
      <c r="H11" s="283">
        <v>519921</v>
      </c>
      <c r="I11" s="283">
        <v>548627</v>
      </c>
      <c r="J11" s="283">
        <v>540031</v>
      </c>
      <c r="K11" s="283">
        <v>322818</v>
      </c>
      <c r="L11" s="283">
        <v>275114</v>
      </c>
      <c r="M11" s="283">
        <v>260067</v>
      </c>
      <c r="N11" s="283">
        <v>263178</v>
      </c>
      <c r="O11" s="283">
        <v>277700</v>
      </c>
      <c r="P11" s="283">
        <v>266699</v>
      </c>
      <c r="Q11" s="283">
        <v>376878</v>
      </c>
      <c r="R11" s="283">
        <v>533379</v>
      </c>
      <c r="S11" s="283">
        <v>564325</v>
      </c>
      <c r="T11" s="283">
        <v>573590</v>
      </c>
      <c r="U11" s="283">
        <v>588640</v>
      </c>
      <c r="V11" s="283">
        <v>663205</v>
      </c>
      <c r="W11" s="283">
        <v>700534</v>
      </c>
      <c r="X11" s="283">
        <v>865923</v>
      </c>
      <c r="Y11" s="283">
        <v>986607</v>
      </c>
      <c r="Z11" s="283">
        <v>1021563</v>
      </c>
      <c r="AA11" s="283">
        <v>1078826</v>
      </c>
      <c r="AB11" s="283">
        <v>1048132</v>
      </c>
      <c r="AC11" s="283">
        <v>1036818</v>
      </c>
      <c r="AD11" s="283">
        <v>1102916</v>
      </c>
      <c r="AE11" s="283">
        <v>1149120</v>
      </c>
      <c r="AF11" s="283">
        <v>1093672</v>
      </c>
      <c r="AG11" s="283">
        <v>1120805</v>
      </c>
      <c r="AH11" s="283">
        <v>1203097</v>
      </c>
      <c r="AI11" s="283">
        <v>1289066</v>
      </c>
      <c r="AJ11" s="283">
        <v>1369016</v>
      </c>
    </row>
    <row r="12" spans="1:36" ht="15" customHeight="1">
      <c r="A12" s="289" t="s">
        <v>586</v>
      </c>
      <c r="B12" s="285">
        <v>147944</v>
      </c>
      <c r="C12" s="285">
        <v>206308</v>
      </c>
      <c r="D12" s="285">
        <v>209429</v>
      </c>
      <c r="E12" s="285">
        <v>229797</v>
      </c>
      <c r="F12" s="285">
        <v>244007</v>
      </c>
      <c r="G12" s="285">
        <v>352065</v>
      </c>
      <c r="H12" s="285">
        <v>428238</v>
      </c>
      <c r="I12" s="285">
        <v>458181</v>
      </c>
      <c r="J12" s="285">
        <v>449504</v>
      </c>
      <c r="K12" s="285">
        <v>224448</v>
      </c>
      <c r="L12" s="285">
        <v>164481</v>
      </c>
      <c r="M12" s="285">
        <v>150322</v>
      </c>
      <c r="N12" s="285">
        <v>141157</v>
      </c>
      <c r="O12" s="285">
        <v>135209</v>
      </c>
      <c r="P12" s="285">
        <v>118548</v>
      </c>
      <c r="Q12" s="285">
        <v>126465</v>
      </c>
      <c r="R12" s="285">
        <v>216625</v>
      </c>
      <c r="S12" s="285">
        <v>228407</v>
      </c>
      <c r="T12" s="285">
        <v>211941</v>
      </c>
      <c r="U12" s="285">
        <v>180396</v>
      </c>
      <c r="V12" s="285">
        <v>173690</v>
      </c>
      <c r="W12" s="285">
        <v>221526</v>
      </c>
      <c r="X12" s="285">
        <v>280638</v>
      </c>
      <c r="Y12" s="285">
        <v>305577</v>
      </c>
      <c r="Z12" s="285">
        <v>292019</v>
      </c>
      <c r="AA12" s="285">
        <v>272989</v>
      </c>
      <c r="AB12" s="285">
        <v>252739</v>
      </c>
      <c r="AC12" s="285">
        <v>236594</v>
      </c>
      <c r="AD12" s="285">
        <v>239911</v>
      </c>
      <c r="AE12" s="285">
        <v>256541</v>
      </c>
      <c r="AF12" s="285">
        <v>235613</v>
      </c>
      <c r="AG12" s="285">
        <v>209267</v>
      </c>
      <c r="AH12" s="285">
        <v>218836</v>
      </c>
      <c r="AI12" s="285">
        <v>280687</v>
      </c>
      <c r="AJ12" s="285">
        <v>326591</v>
      </c>
    </row>
    <row r="13" spans="1:36" ht="15" customHeight="1">
      <c r="A13" s="289" t="s">
        <v>587</v>
      </c>
      <c r="B13" s="285">
        <v>14292</v>
      </c>
      <c r="C13" s="285">
        <v>17199</v>
      </c>
      <c r="D13" s="285">
        <v>23162</v>
      </c>
      <c r="E13" s="285">
        <v>30836</v>
      </c>
      <c r="F13" s="285">
        <v>41018</v>
      </c>
      <c r="G13" s="285">
        <v>39457</v>
      </c>
      <c r="H13" s="285">
        <v>39678</v>
      </c>
      <c r="I13" s="285">
        <v>26848</v>
      </c>
      <c r="J13" s="285">
        <v>24017</v>
      </c>
      <c r="K13" s="285">
        <v>30218</v>
      </c>
      <c r="L13" s="285">
        <v>39485</v>
      </c>
      <c r="M13" s="285">
        <v>35519</v>
      </c>
      <c r="N13" s="285">
        <v>42623</v>
      </c>
      <c r="O13" s="285">
        <v>56616</v>
      </c>
      <c r="P13" s="285">
        <v>56659</v>
      </c>
      <c r="Q13" s="285">
        <v>145064</v>
      </c>
      <c r="R13" s="285">
        <v>192320</v>
      </c>
      <c r="S13" s="285">
        <v>195699</v>
      </c>
      <c r="T13" s="285">
        <v>205704</v>
      </c>
      <c r="U13" s="285">
        <v>239000</v>
      </c>
      <c r="V13" s="285">
        <v>310151</v>
      </c>
      <c r="W13" s="285">
        <v>295939</v>
      </c>
      <c r="X13" s="285">
        <v>376824</v>
      </c>
      <c r="Y13" s="285">
        <v>456117</v>
      </c>
      <c r="Z13" s="285">
        <v>491414</v>
      </c>
      <c r="AA13" s="285">
        <v>561602</v>
      </c>
      <c r="AB13" s="285">
        <v>539754</v>
      </c>
      <c r="AC13" s="285">
        <v>533305</v>
      </c>
      <c r="AD13" s="285">
        <v>580027</v>
      </c>
      <c r="AE13" s="285">
        <v>595898</v>
      </c>
      <c r="AF13" s="285">
        <v>544871</v>
      </c>
      <c r="AG13" s="285">
        <v>607307</v>
      </c>
      <c r="AH13" s="285">
        <v>670187</v>
      </c>
      <c r="AI13" s="285">
        <v>677192</v>
      </c>
      <c r="AJ13" s="285">
        <v>700666</v>
      </c>
    </row>
    <row r="14" spans="1:36" ht="15" customHeight="1">
      <c r="A14" s="290" t="s">
        <v>588</v>
      </c>
      <c r="B14" s="285">
        <v>0</v>
      </c>
      <c r="C14" s="285">
        <v>0</v>
      </c>
      <c r="D14" s="285">
        <v>4242</v>
      </c>
      <c r="E14" s="285">
        <v>6284</v>
      </c>
      <c r="F14" s="285">
        <v>9544</v>
      </c>
      <c r="G14" s="285">
        <v>13305</v>
      </c>
      <c r="H14" s="285">
        <v>16411</v>
      </c>
      <c r="I14" s="285">
        <v>27119</v>
      </c>
      <c r="J14" s="285">
        <v>29169</v>
      </c>
      <c r="K14" s="285">
        <v>29962</v>
      </c>
      <c r="L14" s="285">
        <v>32529</v>
      </c>
      <c r="M14" s="285">
        <v>35217</v>
      </c>
      <c r="N14" s="285">
        <v>38092</v>
      </c>
      <c r="O14" s="285">
        <v>41645</v>
      </c>
      <c r="P14" s="285">
        <v>44372</v>
      </c>
      <c r="Q14" s="285">
        <v>54923</v>
      </c>
      <c r="R14" s="285">
        <v>70382</v>
      </c>
      <c r="S14" s="285">
        <v>82188</v>
      </c>
      <c r="T14" s="285">
        <v>90959</v>
      </c>
      <c r="U14" s="285">
        <v>101469</v>
      </c>
      <c r="V14" s="285">
        <v>107655</v>
      </c>
      <c r="W14" s="285">
        <v>109496</v>
      </c>
      <c r="X14" s="285">
        <v>126718</v>
      </c>
      <c r="Y14" s="285">
        <v>139944</v>
      </c>
      <c r="Z14" s="285">
        <v>155102</v>
      </c>
      <c r="AA14" s="285">
        <v>163185</v>
      </c>
      <c r="AB14" s="285">
        <v>173698</v>
      </c>
      <c r="AC14" s="285">
        <v>184944</v>
      </c>
      <c r="AD14" s="285">
        <v>198072</v>
      </c>
      <c r="AE14" s="285">
        <v>210150</v>
      </c>
      <c r="AF14" s="285">
        <v>224484</v>
      </c>
      <c r="AG14" s="285">
        <v>214464</v>
      </c>
      <c r="AH14" s="285">
        <v>221634</v>
      </c>
      <c r="AI14" s="285">
        <v>234503</v>
      </c>
      <c r="AJ14" s="285">
        <v>244208</v>
      </c>
    </row>
    <row r="15" spans="1:36" ht="15" customHeight="1">
      <c r="A15" s="290" t="s">
        <v>589</v>
      </c>
      <c r="B15" s="285">
        <v>30126</v>
      </c>
      <c r="C15" s="285">
        <v>31254</v>
      </c>
      <c r="D15" s="285">
        <v>31905</v>
      </c>
      <c r="E15" s="285">
        <v>32474</v>
      </c>
      <c r="F15" s="285">
        <v>33591</v>
      </c>
      <c r="G15" s="285">
        <v>34708</v>
      </c>
      <c r="H15" s="285">
        <v>35594</v>
      </c>
      <c r="I15" s="285">
        <v>36479</v>
      </c>
      <c r="J15" s="285">
        <v>37341</v>
      </c>
      <c r="K15" s="285">
        <v>38190</v>
      </c>
      <c r="L15" s="285">
        <v>38619</v>
      </c>
      <c r="M15" s="285">
        <v>39009</v>
      </c>
      <c r="N15" s="285">
        <v>41306</v>
      </c>
      <c r="O15" s="285">
        <v>44230</v>
      </c>
      <c r="P15" s="285">
        <v>47120</v>
      </c>
      <c r="Q15" s="285">
        <v>50426</v>
      </c>
      <c r="R15" s="285">
        <v>54052</v>
      </c>
      <c r="S15" s="285">
        <v>58031</v>
      </c>
      <c r="T15" s="285">
        <v>64986</v>
      </c>
      <c r="U15" s="285">
        <v>67775</v>
      </c>
      <c r="V15" s="285">
        <v>71709</v>
      </c>
      <c r="W15" s="285">
        <v>73573</v>
      </c>
      <c r="X15" s="285">
        <v>81743</v>
      </c>
      <c r="Y15" s="285">
        <v>84969</v>
      </c>
      <c r="Z15" s="285">
        <v>83028</v>
      </c>
      <c r="AA15" s="285">
        <v>81050</v>
      </c>
      <c r="AB15" s="285">
        <v>81941</v>
      </c>
      <c r="AC15" s="285">
        <v>81975</v>
      </c>
      <c r="AD15" s="285">
        <v>84906</v>
      </c>
      <c r="AE15" s="285">
        <v>86531</v>
      </c>
      <c r="AF15" s="285">
        <v>88704</v>
      </c>
      <c r="AG15" s="285">
        <v>89767</v>
      </c>
      <c r="AH15" s="285">
        <v>92440</v>
      </c>
      <c r="AI15" s="285">
        <v>96684</v>
      </c>
      <c r="AJ15" s="285">
        <v>97551</v>
      </c>
    </row>
    <row r="16" spans="1:36" ht="15" customHeight="1">
      <c r="A16" s="287" t="s">
        <v>590</v>
      </c>
      <c r="B16" s="291">
        <v>21943</v>
      </c>
      <c r="C16" s="291">
        <v>32133</v>
      </c>
      <c r="D16" s="291">
        <v>41794</v>
      </c>
      <c r="E16" s="291">
        <v>44762</v>
      </c>
      <c r="F16" s="291">
        <v>53590</v>
      </c>
      <c r="G16" s="291">
        <v>60736</v>
      </c>
      <c r="H16" s="291">
        <v>73832</v>
      </c>
      <c r="I16" s="291">
        <v>92192</v>
      </c>
      <c r="J16" s="291">
        <v>83513</v>
      </c>
      <c r="K16" s="291">
        <v>67081</v>
      </c>
      <c r="L16" s="291">
        <v>55728</v>
      </c>
      <c r="M16" s="291">
        <v>65540</v>
      </c>
      <c r="N16" s="291">
        <v>70837</v>
      </c>
      <c r="O16" s="291">
        <v>67958</v>
      </c>
      <c r="P16" s="291">
        <v>67219</v>
      </c>
      <c r="Q16" s="291">
        <v>94806</v>
      </c>
      <c r="R16" s="291">
        <v>130747</v>
      </c>
      <c r="S16" s="291">
        <v>120268</v>
      </c>
      <c r="T16" s="291">
        <v>107541</v>
      </c>
      <c r="U16" s="291">
        <v>125626</v>
      </c>
      <c r="V16" s="291">
        <v>136823</v>
      </c>
      <c r="W16" s="291">
        <v>165526</v>
      </c>
      <c r="X16" s="291">
        <v>178784</v>
      </c>
      <c r="Y16" s="291">
        <v>194127</v>
      </c>
      <c r="Z16" s="291">
        <v>209437</v>
      </c>
      <c r="AA16" s="291">
        <v>223094</v>
      </c>
      <c r="AB16" s="291">
        <v>221074</v>
      </c>
      <c r="AC16" s="291">
        <v>235433</v>
      </c>
      <c r="AD16" s="291">
        <v>253472</v>
      </c>
      <c r="AE16" s="291">
        <v>255136</v>
      </c>
      <c r="AF16" s="291">
        <v>212675</v>
      </c>
      <c r="AG16" s="291">
        <v>241841</v>
      </c>
      <c r="AH16" s="291">
        <v>235399</v>
      </c>
      <c r="AI16" s="291">
        <v>232139</v>
      </c>
      <c r="AJ16" s="291">
        <v>268358</v>
      </c>
    </row>
    <row r="17" spans="1:36" ht="15" customHeight="1">
      <c r="A17" s="292" t="s">
        <v>586</v>
      </c>
      <c r="B17" s="293">
        <v>6546</v>
      </c>
      <c r="C17" s="293">
        <v>9753</v>
      </c>
      <c r="D17" s="293">
        <v>11518</v>
      </c>
      <c r="E17" s="293">
        <v>11992</v>
      </c>
      <c r="F17" s="293">
        <v>15883</v>
      </c>
      <c r="G17" s="293">
        <v>21510</v>
      </c>
      <c r="H17" s="293">
        <v>25423</v>
      </c>
      <c r="I17" s="293">
        <v>31728</v>
      </c>
      <c r="J17" s="293">
        <v>46155</v>
      </c>
      <c r="K17" s="293">
        <v>24963</v>
      </c>
      <c r="L17" s="293">
        <v>18073</v>
      </c>
      <c r="M17" s="293">
        <v>14024</v>
      </c>
      <c r="N17" s="293">
        <v>15026</v>
      </c>
      <c r="O17" s="293">
        <v>13273</v>
      </c>
      <c r="P17" s="293">
        <v>16756</v>
      </c>
      <c r="Q17" s="293">
        <v>16088</v>
      </c>
      <c r="R17" s="293">
        <v>21754</v>
      </c>
      <c r="S17" s="293">
        <v>25227</v>
      </c>
      <c r="T17" s="293">
        <v>24135</v>
      </c>
      <c r="U17" s="293">
        <v>28837</v>
      </c>
      <c r="V17" s="293">
        <v>29649</v>
      </c>
      <c r="W17" s="293">
        <v>31692</v>
      </c>
      <c r="X17" s="293">
        <v>39719</v>
      </c>
      <c r="Y17" s="293">
        <v>43696</v>
      </c>
      <c r="Z17" s="293">
        <v>43113</v>
      </c>
      <c r="AA17" s="293">
        <v>45883</v>
      </c>
      <c r="AB17" s="293">
        <v>44193</v>
      </c>
      <c r="AC17" s="293">
        <v>44185</v>
      </c>
      <c r="AD17" s="293">
        <v>42500</v>
      </c>
      <c r="AE17" s="293">
        <v>42040</v>
      </c>
      <c r="AF17" s="293">
        <v>39035</v>
      </c>
      <c r="AG17" s="293">
        <v>35839</v>
      </c>
      <c r="AH17" s="293">
        <v>44548</v>
      </c>
      <c r="AI17" s="293">
        <v>42056</v>
      </c>
      <c r="AJ17" s="293">
        <v>52281</v>
      </c>
    </row>
    <row r="18" spans="1:36" ht="15" customHeight="1">
      <c r="A18" s="292" t="s">
        <v>587</v>
      </c>
      <c r="B18" s="293">
        <v>13812</v>
      </c>
      <c r="C18" s="293">
        <v>20451</v>
      </c>
      <c r="D18" s="293">
        <v>28273</v>
      </c>
      <c r="E18" s="293">
        <v>32264</v>
      </c>
      <c r="F18" s="293">
        <v>37136</v>
      </c>
      <c r="G18" s="293">
        <v>38580</v>
      </c>
      <c r="H18" s="293">
        <v>47486</v>
      </c>
      <c r="I18" s="293">
        <v>59461</v>
      </c>
      <c r="J18" s="293">
        <v>36126</v>
      </c>
      <c r="K18" s="293">
        <v>40641</v>
      </c>
      <c r="L18" s="293">
        <v>35327</v>
      </c>
      <c r="M18" s="293">
        <v>48002</v>
      </c>
      <c r="N18" s="293">
        <v>50537</v>
      </c>
      <c r="O18" s="293">
        <v>48407</v>
      </c>
      <c r="P18" s="293">
        <v>41703</v>
      </c>
      <c r="Q18" s="293">
        <v>65250</v>
      </c>
      <c r="R18" s="293">
        <v>86076</v>
      </c>
      <c r="S18" s="293">
        <v>69701</v>
      </c>
      <c r="T18" s="293">
        <v>55108</v>
      </c>
      <c r="U18" s="293">
        <v>65875</v>
      </c>
      <c r="V18" s="293">
        <v>71524</v>
      </c>
      <c r="W18" s="293">
        <v>90254</v>
      </c>
      <c r="X18" s="293">
        <v>86628</v>
      </c>
      <c r="Y18" s="293">
        <v>104330</v>
      </c>
      <c r="Z18" s="293">
        <v>119288</v>
      </c>
      <c r="AA18" s="293">
        <v>130004</v>
      </c>
      <c r="AB18" s="293">
        <v>121228</v>
      </c>
      <c r="AC18" s="293">
        <v>130150</v>
      </c>
      <c r="AD18" s="293">
        <v>145396</v>
      </c>
      <c r="AE18" s="293">
        <v>154281</v>
      </c>
      <c r="AF18" s="293">
        <v>115037</v>
      </c>
      <c r="AG18" s="293">
        <v>145814</v>
      </c>
      <c r="AH18" s="293">
        <v>129035</v>
      </c>
      <c r="AI18" s="293">
        <v>118611</v>
      </c>
      <c r="AJ18" s="293">
        <v>145589</v>
      </c>
    </row>
    <row r="19" spans="1:36" ht="15" customHeight="1">
      <c r="A19" s="292" t="s">
        <v>588</v>
      </c>
      <c r="B19" s="293">
        <v>0</v>
      </c>
      <c r="C19" s="293">
        <v>0</v>
      </c>
      <c r="D19" s="293">
        <v>0</v>
      </c>
      <c r="E19" s="293">
        <v>0</v>
      </c>
      <c r="F19" s="293">
        <v>0</v>
      </c>
      <c r="G19" s="293">
        <v>0</v>
      </c>
      <c r="H19" s="293">
        <v>0</v>
      </c>
      <c r="I19" s="293">
        <v>0</v>
      </c>
      <c r="J19" s="293">
        <v>0</v>
      </c>
      <c r="K19" s="293">
        <v>211</v>
      </c>
      <c r="L19" s="293">
        <v>994</v>
      </c>
      <c r="M19" s="293">
        <v>2142</v>
      </c>
      <c r="N19" s="293">
        <v>3192</v>
      </c>
      <c r="O19" s="293">
        <v>3816</v>
      </c>
      <c r="P19" s="293">
        <v>5113</v>
      </c>
      <c r="Q19" s="293">
        <v>9304</v>
      </c>
      <c r="R19" s="293">
        <v>13108</v>
      </c>
      <c r="S19" s="293">
        <v>16056</v>
      </c>
      <c r="T19" s="293">
        <v>19296</v>
      </c>
      <c r="U19" s="293">
        <v>20835</v>
      </c>
      <c r="V19" s="293">
        <v>23957</v>
      </c>
      <c r="W19" s="293">
        <v>28260</v>
      </c>
      <c r="X19" s="293">
        <v>32132</v>
      </c>
      <c r="Y19" s="293">
        <v>34737</v>
      </c>
      <c r="Z19" s="293">
        <v>37733</v>
      </c>
      <c r="AA19" s="293">
        <v>39967</v>
      </c>
      <c r="AB19" s="293">
        <v>43406</v>
      </c>
      <c r="AC19" s="293">
        <v>45382</v>
      </c>
      <c r="AD19" s="293">
        <v>47538</v>
      </c>
      <c r="AE19" s="293">
        <v>49721</v>
      </c>
      <c r="AF19" s="293">
        <v>45847</v>
      </c>
      <c r="AG19" s="293">
        <v>47724</v>
      </c>
      <c r="AH19" s="293">
        <v>48419</v>
      </c>
      <c r="AI19" s="293">
        <v>52812</v>
      </c>
      <c r="AJ19" s="293">
        <v>57185</v>
      </c>
    </row>
    <row r="20" spans="1:36" ht="15" customHeight="1">
      <c r="A20" s="292" t="s">
        <v>589</v>
      </c>
      <c r="B20" s="285">
        <v>1585</v>
      </c>
      <c r="C20" s="285">
        <v>1929</v>
      </c>
      <c r="D20" s="285">
        <v>2003</v>
      </c>
      <c r="E20" s="285">
        <v>506</v>
      </c>
      <c r="F20" s="285">
        <v>571</v>
      </c>
      <c r="G20" s="285">
        <v>646</v>
      </c>
      <c r="H20" s="285">
        <v>923</v>
      </c>
      <c r="I20" s="285">
        <v>1003</v>
      </c>
      <c r="J20" s="285">
        <v>1232</v>
      </c>
      <c r="K20" s="285">
        <v>1266</v>
      </c>
      <c r="L20" s="285">
        <v>1334</v>
      </c>
      <c r="M20" s="285">
        <v>1372</v>
      </c>
      <c r="N20" s="285">
        <v>2082</v>
      </c>
      <c r="O20" s="285">
        <v>2462</v>
      </c>
      <c r="P20" s="285">
        <v>3647</v>
      </c>
      <c r="Q20" s="285">
        <v>4164</v>
      </c>
      <c r="R20" s="285">
        <v>9809</v>
      </c>
      <c r="S20" s="285">
        <v>9284</v>
      </c>
      <c r="T20" s="285">
        <v>9002</v>
      </c>
      <c r="U20" s="285">
        <v>10079</v>
      </c>
      <c r="V20" s="285">
        <v>11693</v>
      </c>
      <c r="W20" s="285">
        <v>15320</v>
      </c>
      <c r="X20" s="285">
        <v>20305</v>
      </c>
      <c r="Y20" s="285">
        <v>11364</v>
      </c>
      <c r="Z20" s="285">
        <v>9303</v>
      </c>
      <c r="AA20" s="285">
        <v>7240</v>
      </c>
      <c r="AB20" s="285">
        <v>12247</v>
      </c>
      <c r="AC20" s="285">
        <v>15716</v>
      </c>
      <c r="AD20" s="285">
        <v>18038</v>
      </c>
      <c r="AE20" s="285">
        <v>9094</v>
      </c>
      <c r="AF20" s="285">
        <v>12756</v>
      </c>
      <c r="AG20" s="285">
        <v>12464</v>
      </c>
      <c r="AH20" s="285">
        <v>13397</v>
      </c>
      <c r="AI20" s="285">
        <v>18660</v>
      </c>
      <c r="AJ20" s="285">
        <v>13303</v>
      </c>
    </row>
    <row r="21" spans="1:36" ht="15" customHeight="1">
      <c r="A21" s="294" t="s">
        <v>591</v>
      </c>
      <c r="B21" s="283">
        <v>209988</v>
      </c>
      <c r="C21" s="283">
        <v>238940</v>
      </c>
      <c r="D21" s="283">
        <v>298288</v>
      </c>
      <c r="E21" s="283">
        <v>351757</v>
      </c>
      <c r="F21" s="283">
        <v>465705</v>
      </c>
      <c r="G21" s="283">
        <v>514216</v>
      </c>
      <c r="H21" s="283">
        <v>514253</v>
      </c>
      <c r="I21" s="283">
        <v>396826</v>
      </c>
      <c r="J21" s="283">
        <v>208595</v>
      </c>
      <c r="K21" s="283">
        <v>267544</v>
      </c>
      <c r="L21" s="283">
        <v>481021</v>
      </c>
      <c r="M21" s="283">
        <v>483716</v>
      </c>
      <c r="N21" s="283">
        <v>546745</v>
      </c>
      <c r="O21" s="283">
        <v>562709</v>
      </c>
      <c r="P21" s="283">
        <v>651019</v>
      </c>
      <c r="Q21" s="283">
        <v>774769</v>
      </c>
      <c r="R21" s="283">
        <v>966319</v>
      </c>
      <c r="S21" s="283">
        <v>1136486</v>
      </c>
      <c r="T21" s="283">
        <v>1204492</v>
      </c>
      <c r="U21" s="283">
        <v>1171773</v>
      </c>
      <c r="V21" s="283">
        <v>1353383</v>
      </c>
      <c r="W21" s="283">
        <v>1485368</v>
      </c>
      <c r="X21" s="283">
        <v>1339443</v>
      </c>
      <c r="Y21" s="283">
        <v>1299454</v>
      </c>
      <c r="Z21" s="283">
        <v>1425257</v>
      </c>
      <c r="AA21" s="283">
        <v>1452344</v>
      </c>
      <c r="AB21" s="283">
        <v>1771393</v>
      </c>
      <c r="AC21" s="283">
        <v>2083544</v>
      </c>
      <c r="AD21" s="283">
        <v>2191815</v>
      </c>
      <c r="AE21" s="283">
        <v>2274106</v>
      </c>
      <c r="AF21" s="283">
        <v>2060057</v>
      </c>
      <c r="AG21" s="283">
        <v>2332408</v>
      </c>
      <c r="AH21" s="283">
        <v>2656732</v>
      </c>
      <c r="AI21" s="283">
        <v>2256691</v>
      </c>
      <c r="AJ21" s="283">
        <v>2321403</v>
      </c>
    </row>
    <row r="22" spans="1:36" ht="15" customHeight="1">
      <c r="A22" s="292" t="s">
        <v>592</v>
      </c>
      <c r="B22" s="285">
        <v>142287</v>
      </c>
      <c r="C22" s="285">
        <v>156867</v>
      </c>
      <c r="D22" s="285">
        <v>209741</v>
      </c>
      <c r="E22" s="285">
        <v>238182</v>
      </c>
      <c r="F22" s="285">
        <v>326421</v>
      </c>
      <c r="G22" s="285">
        <v>324885</v>
      </c>
      <c r="H22" s="285">
        <v>314473</v>
      </c>
      <c r="I22" s="285">
        <v>201833</v>
      </c>
      <c r="J22" s="285">
        <v>84101</v>
      </c>
      <c r="K22" s="285">
        <v>119008</v>
      </c>
      <c r="L22" s="285">
        <v>290511</v>
      </c>
      <c r="M22" s="285">
        <v>297907</v>
      </c>
      <c r="N22" s="285">
        <v>332130</v>
      </c>
      <c r="O22" s="285">
        <v>300817</v>
      </c>
      <c r="P22" s="285">
        <v>385406</v>
      </c>
      <c r="Q22" s="285">
        <v>482771</v>
      </c>
      <c r="R22" s="285">
        <v>620498</v>
      </c>
      <c r="S22" s="285">
        <v>766932</v>
      </c>
      <c r="T22" s="285">
        <v>788215</v>
      </c>
      <c r="U22" s="285">
        <v>833374</v>
      </c>
      <c r="V22" s="285">
        <v>954718</v>
      </c>
      <c r="W22" s="285">
        <v>1082153</v>
      </c>
      <c r="X22" s="285">
        <v>966241</v>
      </c>
      <c r="Y22" s="285">
        <v>805328</v>
      </c>
      <c r="Z22" s="285">
        <v>930341</v>
      </c>
      <c r="AA22" s="285">
        <v>928064</v>
      </c>
      <c r="AB22" s="285">
        <v>1286907</v>
      </c>
      <c r="AC22" s="285">
        <v>1573381</v>
      </c>
      <c r="AD22" s="285">
        <v>1575165</v>
      </c>
      <c r="AE22" s="285">
        <v>1647328</v>
      </c>
      <c r="AF22" s="285">
        <v>1480267</v>
      </c>
      <c r="AG22" s="285">
        <v>1720490</v>
      </c>
      <c r="AH22" s="285">
        <v>1989822</v>
      </c>
      <c r="AI22" s="285">
        <v>1616761</v>
      </c>
      <c r="AJ22" s="285">
        <v>1653272</v>
      </c>
    </row>
    <row r="23" spans="1:36" ht="15" customHeight="1">
      <c r="A23" s="292" t="s">
        <v>593</v>
      </c>
      <c r="B23" s="285">
        <v>64495</v>
      </c>
      <c r="C23" s="285">
        <v>82094</v>
      </c>
      <c r="D23" s="285">
        <v>93340</v>
      </c>
      <c r="E23" s="285">
        <v>111729</v>
      </c>
      <c r="F23" s="285">
        <v>142619</v>
      </c>
      <c r="G23" s="285">
        <v>169916</v>
      </c>
      <c r="H23" s="285">
        <v>184968</v>
      </c>
      <c r="I23" s="285">
        <v>176703</v>
      </c>
      <c r="J23" s="285">
        <v>102419</v>
      </c>
      <c r="K23" s="285">
        <v>124776</v>
      </c>
      <c r="L23" s="285">
        <v>166574</v>
      </c>
      <c r="M23" s="285">
        <v>169553</v>
      </c>
      <c r="N23" s="285">
        <v>194185</v>
      </c>
      <c r="O23" s="285">
        <v>247120</v>
      </c>
      <c r="P23" s="285">
        <v>297226</v>
      </c>
      <c r="Q23" s="285">
        <v>380442</v>
      </c>
      <c r="R23" s="285">
        <v>425517</v>
      </c>
      <c r="S23" s="285">
        <v>455616</v>
      </c>
      <c r="T23" s="285">
        <v>524741</v>
      </c>
      <c r="U23" s="285">
        <v>472666</v>
      </c>
      <c r="V23" s="285">
        <v>525261</v>
      </c>
      <c r="W23" s="285">
        <v>652921</v>
      </c>
      <c r="X23" s="285">
        <v>660416</v>
      </c>
      <c r="Y23" s="285">
        <v>704087</v>
      </c>
      <c r="Z23" s="285">
        <v>662078</v>
      </c>
      <c r="AA23" s="285">
        <v>653868</v>
      </c>
      <c r="AB23" s="285">
        <v>644309</v>
      </c>
      <c r="AC23" s="285">
        <v>649281</v>
      </c>
      <c r="AD23" s="285">
        <v>748882</v>
      </c>
      <c r="AE23" s="285">
        <v>750435</v>
      </c>
      <c r="AF23" s="285">
        <v>634175</v>
      </c>
      <c r="AG23" s="285">
        <v>671222</v>
      </c>
      <c r="AH23" s="285">
        <v>801896</v>
      </c>
      <c r="AI23" s="285">
        <v>804336</v>
      </c>
      <c r="AJ23" s="285">
        <v>794535</v>
      </c>
    </row>
    <row r="24" spans="1:36" ht="15" customHeight="1">
      <c r="A24" s="292" t="s">
        <v>594</v>
      </c>
      <c r="B24" s="285">
        <v>3206</v>
      </c>
      <c r="C24" s="285">
        <v>-21</v>
      </c>
      <c r="D24" s="285">
        <v>-4793</v>
      </c>
      <c r="E24" s="285">
        <v>1846</v>
      </c>
      <c r="F24" s="285">
        <v>-3335</v>
      </c>
      <c r="G24" s="285">
        <v>19415</v>
      </c>
      <c r="H24" s="285">
        <v>14812</v>
      </c>
      <c r="I24" s="285">
        <v>18290</v>
      </c>
      <c r="J24" s="285">
        <v>22075</v>
      </c>
      <c r="K24" s="285">
        <v>23760</v>
      </c>
      <c r="L24" s="285">
        <v>23936</v>
      </c>
      <c r="M24" s="285">
        <v>16256</v>
      </c>
      <c r="N24" s="285">
        <v>20430</v>
      </c>
      <c r="O24" s="285">
        <v>14772</v>
      </c>
      <c r="P24" s="285">
        <v>-31613</v>
      </c>
      <c r="Q24" s="285">
        <v>-88444</v>
      </c>
      <c r="R24" s="285">
        <v>-79696</v>
      </c>
      <c r="S24" s="285">
        <v>-86062</v>
      </c>
      <c r="T24" s="285">
        <v>-108464</v>
      </c>
      <c r="U24" s="285">
        <v>-134267</v>
      </c>
      <c r="V24" s="285">
        <v>-126596</v>
      </c>
      <c r="W24" s="285">
        <v>-249706</v>
      </c>
      <c r="X24" s="285">
        <v>-287214</v>
      </c>
      <c r="Y24" s="285">
        <v>-209961</v>
      </c>
      <c r="Z24" s="285">
        <v>-167162</v>
      </c>
      <c r="AA24" s="285">
        <v>-129588</v>
      </c>
      <c r="AB24" s="285">
        <v>-159823</v>
      </c>
      <c r="AC24" s="285">
        <v>-139118</v>
      </c>
      <c r="AD24" s="285">
        <v>-132232</v>
      </c>
      <c r="AE24" s="285">
        <v>-123657</v>
      </c>
      <c r="AF24" s="285">
        <v>-54385</v>
      </c>
      <c r="AG24" s="285">
        <v>-59304</v>
      </c>
      <c r="AH24" s="285">
        <v>-134986</v>
      </c>
      <c r="AI24" s="285">
        <v>-164406</v>
      </c>
      <c r="AJ24" s="285">
        <v>-126404</v>
      </c>
    </row>
    <row r="25" spans="1:36" ht="15" customHeight="1">
      <c r="A25" s="295" t="s">
        <v>595</v>
      </c>
      <c r="B25" s="285">
        <v>1782</v>
      </c>
      <c r="C25" s="285">
        <v>1662</v>
      </c>
      <c r="D25" s="285">
        <v>1490</v>
      </c>
      <c r="E25" s="285">
        <v>1850</v>
      </c>
      <c r="F25" s="285">
        <v>2370</v>
      </c>
      <c r="G25" s="285">
        <v>3420</v>
      </c>
      <c r="H25" s="285">
        <v>3845</v>
      </c>
      <c r="I25" s="285">
        <v>4426</v>
      </c>
      <c r="J25" s="285">
        <v>3230</v>
      </c>
      <c r="K25" s="285">
        <v>2394</v>
      </c>
      <c r="L25" s="285">
        <v>3949</v>
      </c>
      <c r="M25" s="285">
        <v>3856</v>
      </c>
      <c r="N25" s="285">
        <v>7267</v>
      </c>
      <c r="O25" s="285">
        <v>6420</v>
      </c>
      <c r="P25" s="285">
        <v>6959</v>
      </c>
      <c r="Q25" s="285">
        <v>-9163</v>
      </c>
      <c r="R25" s="285">
        <v>2124</v>
      </c>
      <c r="S25" s="285">
        <v>2121</v>
      </c>
      <c r="T25" s="285">
        <v>3658</v>
      </c>
      <c r="U25" s="285">
        <v>3795</v>
      </c>
      <c r="V25" s="285">
        <v>7146</v>
      </c>
      <c r="W25" s="285">
        <v>13720</v>
      </c>
      <c r="X25" s="285">
        <v>17116</v>
      </c>
      <c r="Y25" s="285">
        <v>14452</v>
      </c>
      <c r="Z25" s="285">
        <v>21331</v>
      </c>
      <c r="AA25" s="285">
        <v>29724</v>
      </c>
      <c r="AB25" s="285">
        <v>4366</v>
      </c>
      <c r="AC25" s="285">
        <v>22475</v>
      </c>
      <c r="AD25" s="285">
        <v>20781</v>
      </c>
      <c r="AE25" s="285">
        <v>20584</v>
      </c>
      <c r="AF25" s="285">
        <v>26859</v>
      </c>
      <c r="AG25" s="285">
        <v>39953</v>
      </c>
      <c r="AH25" s="285">
        <v>37539</v>
      </c>
      <c r="AI25" s="285">
        <v>32082</v>
      </c>
      <c r="AJ25" s="285">
        <v>77423</v>
      </c>
    </row>
    <row r="26" spans="1:36" ht="15" customHeight="1">
      <c r="A26" s="296" t="s">
        <v>596</v>
      </c>
      <c r="B26" s="285">
        <v>2077</v>
      </c>
      <c r="C26" s="285">
        <v>2473</v>
      </c>
      <c r="D26" s="285">
        <v>3276</v>
      </c>
      <c r="E26" s="285">
        <v>3723</v>
      </c>
      <c r="F26" s="285">
        <v>4686</v>
      </c>
      <c r="G26" s="285">
        <v>5413</v>
      </c>
      <c r="H26" s="285">
        <v>6006</v>
      </c>
      <c r="I26" s="285">
        <v>2899</v>
      </c>
      <c r="J26" s="285">
        <v>4726</v>
      </c>
      <c r="K26" s="285">
        <v>4892</v>
      </c>
      <c r="L26" s="285">
        <v>5526</v>
      </c>
      <c r="M26" s="285">
        <v>6008</v>
      </c>
      <c r="N26" s="285">
        <v>6702</v>
      </c>
      <c r="O26" s="285">
        <v>8642</v>
      </c>
      <c r="P26" s="285">
        <v>10643</v>
      </c>
      <c r="Q26" s="285">
        <v>12721</v>
      </c>
      <c r="R26" s="285">
        <v>13106</v>
      </c>
      <c r="S26" s="285">
        <v>13056</v>
      </c>
      <c r="T26" s="285">
        <v>12850</v>
      </c>
      <c r="U26" s="285">
        <v>13861</v>
      </c>
      <c r="V26" s="285">
        <v>17736</v>
      </c>
      <c r="W26" s="285">
        <v>18377</v>
      </c>
      <c r="X26" s="285">
        <v>21739</v>
      </c>
      <c r="Y26" s="285">
        <v>24197</v>
      </c>
      <c r="Z26" s="285">
        <v>21659</v>
      </c>
      <c r="AA26" s="285">
        <v>24563</v>
      </c>
      <c r="AB26" s="285">
        <v>23322</v>
      </c>
      <c r="AC26" s="285">
        <v>23680</v>
      </c>
      <c r="AD26" s="285">
        <v>25827</v>
      </c>
      <c r="AE26" s="285">
        <v>25840</v>
      </c>
      <c r="AF26" s="285">
        <v>24144</v>
      </c>
      <c r="AG26" s="285">
        <v>28736</v>
      </c>
      <c r="AH26" s="285">
        <v>29224</v>
      </c>
      <c r="AI26" s="285">
        <v>28863</v>
      </c>
      <c r="AJ26" s="285">
        <v>29275</v>
      </c>
    </row>
    <row r="27" spans="1:36" ht="15" customHeight="1">
      <c r="A27" s="296" t="s">
        <v>597</v>
      </c>
      <c r="B27" s="285">
        <v>-653</v>
      </c>
      <c r="C27" s="285">
        <v>-4156</v>
      </c>
      <c r="D27" s="285">
        <v>-9559</v>
      </c>
      <c r="E27" s="285">
        <v>-3727</v>
      </c>
      <c r="F27" s="285">
        <v>-10391</v>
      </c>
      <c r="G27" s="285">
        <v>10582</v>
      </c>
      <c r="H27" s="285">
        <v>4961</v>
      </c>
      <c r="I27" s="285">
        <v>10965</v>
      </c>
      <c r="J27" s="285">
        <v>14119</v>
      </c>
      <c r="K27" s="285">
        <v>16474</v>
      </c>
      <c r="L27" s="285">
        <v>14461</v>
      </c>
      <c r="M27" s="285">
        <v>6392</v>
      </c>
      <c r="N27" s="285">
        <v>6461</v>
      </c>
      <c r="O27" s="285">
        <v>-290</v>
      </c>
      <c r="P27" s="285">
        <v>-49215</v>
      </c>
      <c r="Q27" s="285">
        <v>-92002</v>
      </c>
      <c r="R27" s="285">
        <v>-94926</v>
      </c>
      <c r="S27" s="285">
        <v>-101239</v>
      </c>
      <c r="T27" s="285">
        <v>-124972</v>
      </c>
      <c r="U27" s="285">
        <v>-151923</v>
      </c>
      <c r="V27" s="285">
        <v>-151478</v>
      </c>
      <c r="W27" s="285">
        <v>-281803</v>
      </c>
      <c r="X27" s="285">
        <v>-326069</v>
      </c>
      <c r="Y27" s="285">
        <v>-248610</v>
      </c>
      <c r="Z27" s="285">
        <v>-210152</v>
      </c>
      <c r="AA27" s="285">
        <v>-183875</v>
      </c>
      <c r="AB27" s="285">
        <v>-187511</v>
      </c>
      <c r="AC27" s="285">
        <v>-185273</v>
      </c>
      <c r="AD27" s="285">
        <v>-178840</v>
      </c>
      <c r="AE27" s="285">
        <v>-170081</v>
      </c>
      <c r="AF27" s="285">
        <v>-105388</v>
      </c>
      <c r="AG27" s="285">
        <v>-127993</v>
      </c>
      <c r="AH27" s="285">
        <v>-201749</v>
      </c>
      <c r="AI27" s="285">
        <v>-225351</v>
      </c>
      <c r="AJ27" s="285">
        <v>-233102</v>
      </c>
    </row>
    <row r="28" spans="1:36" ht="15" customHeight="1">
      <c r="A28" s="287" t="s">
        <v>598</v>
      </c>
      <c r="B28" s="297">
        <v>46074</v>
      </c>
      <c r="C28" s="297">
        <v>52422</v>
      </c>
      <c r="D28" s="297">
        <v>55463</v>
      </c>
      <c r="E28" s="297">
        <v>56294</v>
      </c>
      <c r="F28" s="297">
        <v>59714</v>
      </c>
      <c r="G28" s="297">
        <v>70217</v>
      </c>
      <c r="H28" s="297">
        <v>79303</v>
      </c>
      <c r="I28" s="297">
        <v>79694</v>
      </c>
      <c r="J28" s="297">
        <v>71674</v>
      </c>
      <c r="K28" s="297">
        <v>65573</v>
      </c>
      <c r="L28" s="297">
        <v>66175</v>
      </c>
      <c r="M28" s="297">
        <v>62348</v>
      </c>
      <c r="N28" s="297">
        <v>65083</v>
      </c>
      <c r="O28" s="297">
        <v>71461</v>
      </c>
      <c r="P28" s="297">
        <v>76919</v>
      </c>
      <c r="Q28" s="297">
        <v>85799</v>
      </c>
      <c r="R28" s="297">
        <v>116595</v>
      </c>
      <c r="S28" s="297">
        <v>136226</v>
      </c>
      <c r="T28" s="297">
        <v>169698</v>
      </c>
      <c r="U28" s="297">
        <v>171564</v>
      </c>
      <c r="V28" s="297">
        <v>178794</v>
      </c>
      <c r="W28" s="297">
        <v>218238</v>
      </c>
      <c r="X28" s="297">
        <v>270376</v>
      </c>
      <c r="Y28" s="297">
        <v>309800</v>
      </c>
      <c r="Z28" s="297">
        <v>313785</v>
      </c>
      <c r="AA28" s="297">
        <v>322480</v>
      </c>
      <c r="AB28" s="297">
        <v>319842</v>
      </c>
      <c r="AC28" s="297">
        <v>329753</v>
      </c>
      <c r="AD28" s="297">
        <v>345612</v>
      </c>
      <c r="AE28" s="297">
        <v>364406</v>
      </c>
      <c r="AF28" s="297">
        <v>352852</v>
      </c>
      <c r="AG28" s="297">
        <v>352303</v>
      </c>
      <c r="AH28" s="297">
        <v>353876</v>
      </c>
      <c r="AI28" s="297">
        <v>383406</v>
      </c>
      <c r="AJ28" s="297">
        <v>388788</v>
      </c>
    </row>
    <row r="29" spans="1:36" ht="15" customHeight="1">
      <c r="A29" s="290" t="s">
        <v>586</v>
      </c>
      <c r="B29" s="285">
        <v>15948</v>
      </c>
      <c r="C29" s="285">
        <v>21168</v>
      </c>
      <c r="D29" s="285">
        <v>23558</v>
      </c>
      <c r="E29" s="285">
        <v>23820</v>
      </c>
      <c r="F29" s="285">
        <v>26123</v>
      </c>
      <c r="G29" s="285">
        <v>35509</v>
      </c>
      <c r="H29" s="285">
        <v>43709</v>
      </c>
      <c r="I29" s="285">
        <v>43215</v>
      </c>
      <c r="J29" s="285">
        <v>34333</v>
      </c>
      <c r="K29" s="285">
        <v>27383</v>
      </c>
      <c r="L29" s="285">
        <v>27556</v>
      </c>
      <c r="M29" s="285">
        <v>23339</v>
      </c>
      <c r="N29" s="285">
        <v>23777</v>
      </c>
      <c r="O29" s="285">
        <v>27231</v>
      </c>
      <c r="P29" s="285">
        <v>29799</v>
      </c>
      <c r="Q29" s="285">
        <v>35373</v>
      </c>
      <c r="R29" s="285">
        <v>62543</v>
      </c>
      <c r="S29" s="285">
        <v>78195</v>
      </c>
      <c r="T29" s="285">
        <v>104712</v>
      </c>
      <c r="U29" s="285">
        <v>103789</v>
      </c>
      <c r="V29" s="285">
        <v>107085</v>
      </c>
      <c r="W29" s="285">
        <v>144665</v>
      </c>
      <c r="X29" s="285">
        <v>188633</v>
      </c>
      <c r="Y29" s="285">
        <v>224831</v>
      </c>
      <c r="Z29" s="285">
        <v>230757</v>
      </c>
      <c r="AA29" s="285">
        <v>241430</v>
      </c>
      <c r="AB29" s="285">
        <v>237901</v>
      </c>
      <c r="AC29" s="285">
        <v>247778</v>
      </c>
      <c r="AD29" s="285">
        <v>260706</v>
      </c>
      <c r="AE29" s="285">
        <v>277875</v>
      </c>
      <c r="AF29" s="285">
        <v>264148</v>
      </c>
      <c r="AG29" s="285">
        <v>262536</v>
      </c>
      <c r="AH29" s="285">
        <v>261436</v>
      </c>
      <c r="AI29" s="285">
        <v>286722</v>
      </c>
      <c r="AJ29" s="285">
        <v>291237</v>
      </c>
    </row>
    <row r="30" spans="1:36" ht="15" customHeight="1">
      <c r="A30" s="292" t="s">
        <v>589</v>
      </c>
      <c r="B30" s="285">
        <v>30126</v>
      </c>
      <c r="C30" s="285">
        <v>31254</v>
      </c>
      <c r="D30" s="285">
        <v>31905</v>
      </c>
      <c r="E30" s="285">
        <v>32474</v>
      </c>
      <c r="F30" s="285">
        <v>33591</v>
      </c>
      <c r="G30" s="285">
        <v>34708</v>
      </c>
      <c r="H30" s="285">
        <v>35594</v>
      </c>
      <c r="I30" s="285">
        <v>36479</v>
      </c>
      <c r="J30" s="285">
        <v>37341</v>
      </c>
      <c r="K30" s="285">
        <v>38190</v>
      </c>
      <c r="L30" s="285">
        <v>38619</v>
      </c>
      <c r="M30" s="285">
        <v>39009</v>
      </c>
      <c r="N30" s="285">
        <v>41306</v>
      </c>
      <c r="O30" s="285">
        <v>44230</v>
      </c>
      <c r="P30" s="285">
        <v>47120</v>
      </c>
      <c r="Q30" s="285">
        <v>50426</v>
      </c>
      <c r="R30" s="285">
        <v>54052</v>
      </c>
      <c r="S30" s="285">
        <v>58031</v>
      </c>
      <c r="T30" s="285">
        <v>64986</v>
      </c>
      <c r="U30" s="285">
        <v>67775</v>
      </c>
      <c r="V30" s="285">
        <v>71709</v>
      </c>
      <c r="W30" s="285">
        <v>73573</v>
      </c>
      <c r="X30" s="285">
        <v>81743</v>
      </c>
      <c r="Y30" s="285">
        <v>84969</v>
      </c>
      <c r="Z30" s="285">
        <v>83028</v>
      </c>
      <c r="AA30" s="285">
        <v>81050</v>
      </c>
      <c r="AB30" s="285">
        <v>81941</v>
      </c>
      <c r="AC30" s="285">
        <v>81975</v>
      </c>
      <c r="AD30" s="285">
        <v>84906</v>
      </c>
      <c r="AE30" s="285">
        <v>86531</v>
      </c>
      <c r="AF30" s="285">
        <v>88704</v>
      </c>
      <c r="AG30" s="285">
        <v>89767</v>
      </c>
      <c r="AH30" s="285">
        <v>92440</v>
      </c>
      <c r="AI30" s="285">
        <v>96684</v>
      </c>
      <c r="AJ30" s="285">
        <v>97551</v>
      </c>
    </row>
    <row r="31" spans="1:36" ht="15" customHeight="1">
      <c r="A31" s="287" t="s">
        <v>599</v>
      </c>
      <c r="B31" s="297">
        <v>38848</v>
      </c>
      <c r="C31" s="297">
        <v>30878</v>
      </c>
      <c r="D31" s="297">
        <v>27056</v>
      </c>
      <c r="E31" s="297">
        <v>22765</v>
      </c>
      <c r="F31" s="297">
        <v>17670</v>
      </c>
      <c r="G31" s="297">
        <v>10882</v>
      </c>
      <c r="H31" s="297">
        <v>4603</v>
      </c>
      <c r="I31" s="297">
        <v>5815</v>
      </c>
      <c r="J31" s="297">
        <v>13936</v>
      </c>
      <c r="K31" s="297">
        <v>44117</v>
      </c>
      <c r="L31" s="297">
        <v>52036</v>
      </c>
      <c r="M31" s="297">
        <v>59353</v>
      </c>
      <c r="N31" s="297">
        <v>74197</v>
      </c>
      <c r="O31" s="297">
        <v>89304</v>
      </c>
      <c r="P31" s="297">
        <v>85240</v>
      </c>
      <c r="Q31" s="297">
        <v>97947</v>
      </c>
      <c r="R31" s="297">
        <v>108609</v>
      </c>
      <c r="S31" s="297">
        <v>117353</v>
      </c>
      <c r="T31" s="297">
        <v>132356</v>
      </c>
      <c r="U31" s="297">
        <v>134658</v>
      </c>
      <c r="V31" s="297">
        <v>149192</v>
      </c>
      <c r="W31" s="297">
        <v>159585</v>
      </c>
      <c r="X31" s="297">
        <v>179026</v>
      </c>
      <c r="Y31" s="297">
        <v>176429</v>
      </c>
      <c r="Z31" s="297">
        <v>192353</v>
      </c>
      <c r="AA31" s="297">
        <v>197487</v>
      </c>
      <c r="AB31" s="297">
        <v>210711</v>
      </c>
      <c r="AC31" s="297">
        <v>211771</v>
      </c>
      <c r="AD31" s="297">
        <v>221909</v>
      </c>
      <c r="AE31" s="297">
        <v>232209</v>
      </c>
      <c r="AF31" s="297">
        <v>224225</v>
      </c>
      <c r="AG31" s="297">
        <v>244246</v>
      </c>
      <c r="AH31" s="297">
        <v>246563</v>
      </c>
      <c r="AI31" s="297">
        <v>282878</v>
      </c>
      <c r="AJ31" s="297">
        <v>330127</v>
      </c>
    </row>
    <row r="32" spans="1:36" ht="15" customHeight="1">
      <c r="A32" s="292" t="s">
        <v>586</v>
      </c>
      <c r="B32" s="285">
        <v>38848</v>
      </c>
      <c r="C32" s="285">
        <v>30878</v>
      </c>
      <c r="D32" s="285">
        <v>27056</v>
      </c>
      <c r="E32" s="285">
        <v>22765</v>
      </c>
      <c r="F32" s="285">
        <v>17670</v>
      </c>
      <c r="G32" s="285">
        <v>10882</v>
      </c>
      <c r="H32" s="285">
        <v>4603</v>
      </c>
      <c r="I32" s="285">
        <v>5815</v>
      </c>
      <c r="J32" s="285">
        <v>13936</v>
      </c>
      <c r="K32" s="285">
        <v>43906</v>
      </c>
      <c r="L32" s="285">
        <v>51042</v>
      </c>
      <c r="M32" s="285">
        <v>57211</v>
      </c>
      <c r="N32" s="285">
        <v>71005</v>
      </c>
      <c r="O32" s="285">
        <v>85488</v>
      </c>
      <c r="P32" s="285">
        <v>80127</v>
      </c>
      <c r="Q32" s="285">
        <v>88643</v>
      </c>
      <c r="R32" s="285">
        <v>95501</v>
      </c>
      <c r="S32" s="285">
        <v>101297</v>
      </c>
      <c r="T32" s="285">
        <v>113059</v>
      </c>
      <c r="U32" s="285">
        <v>113821</v>
      </c>
      <c r="V32" s="285">
        <v>125231</v>
      </c>
      <c r="W32" s="285">
        <v>131321</v>
      </c>
      <c r="X32" s="285">
        <v>146890</v>
      </c>
      <c r="Y32" s="285">
        <v>141688</v>
      </c>
      <c r="Z32" s="285">
        <v>154616</v>
      </c>
      <c r="AA32" s="285">
        <v>157516</v>
      </c>
      <c r="AB32" s="285">
        <v>167300</v>
      </c>
      <c r="AC32" s="285">
        <v>166382</v>
      </c>
      <c r="AD32" s="285">
        <v>174366</v>
      </c>
      <c r="AE32" s="285">
        <v>182481</v>
      </c>
      <c r="AF32" s="285">
        <v>178373</v>
      </c>
      <c r="AG32" s="285">
        <v>196519</v>
      </c>
      <c r="AH32" s="285">
        <v>198141</v>
      </c>
      <c r="AI32" s="285">
        <v>230064</v>
      </c>
      <c r="AJ32" s="285">
        <v>272940</v>
      </c>
    </row>
    <row r="33" spans="1:36" ht="15" customHeight="1">
      <c r="A33" s="292" t="s">
        <v>588</v>
      </c>
      <c r="B33" s="285">
        <v>0</v>
      </c>
      <c r="C33" s="285">
        <v>0</v>
      </c>
      <c r="D33" s="285">
        <v>0</v>
      </c>
      <c r="E33" s="285">
        <v>0</v>
      </c>
      <c r="F33" s="285">
        <v>0</v>
      </c>
      <c r="G33" s="285">
        <v>0</v>
      </c>
      <c r="H33" s="285">
        <v>0</v>
      </c>
      <c r="I33" s="285">
        <v>0</v>
      </c>
      <c r="J33" s="285">
        <v>0</v>
      </c>
      <c r="K33" s="285">
        <v>211</v>
      </c>
      <c r="L33" s="285">
        <v>994</v>
      </c>
      <c r="M33" s="285">
        <v>2142</v>
      </c>
      <c r="N33" s="285">
        <v>3192</v>
      </c>
      <c r="O33" s="285">
        <v>3816</v>
      </c>
      <c r="P33" s="285">
        <v>5113</v>
      </c>
      <c r="Q33" s="285">
        <v>9304</v>
      </c>
      <c r="R33" s="285">
        <v>13108</v>
      </c>
      <c r="S33" s="285">
        <v>16056</v>
      </c>
      <c r="T33" s="285">
        <v>19296</v>
      </c>
      <c r="U33" s="285">
        <v>20835</v>
      </c>
      <c r="V33" s="285">
        <v>23957</v>
      </c>
      <c r="W33" s="285">
        <v>28260</v>
      </c>
      <c r="X33" s="285">
        <v>32132</v>
      </c>
      <c r="Y33" s="285">
        <v>34737</v>
      </c>
      <c r="Z33" s="285">
        <v>37733</v>
      </c>
      <c r="AA33" s="285">
        <v>39967</v>
      </c>
      <c r="AB33" s="285">
        <v>43406</v>
      </c>
      <c r="AC33" s="285">
        <v>45382</v>
      </c>
      <c r="AD33" s="285">
        <v>47538</v>
      </c>
      <c r="AE33" s="285">
        <v>49721</v>
      </c>
      <c r="AF33" s="285">
        <v>45847</v>
      </c>
      <c r="AG33" s="285">
        <v>47724</v>
      </c>
      <c r="AH33" s="285">
        <v>48419</v>
      </c>
      <c r="AI33" s="285">
        <v>52812</v>
      </c>
      <c r="AJ33" s="285">
        <v>57185</v>
      </c>
    </row>
    <row r="34" spans="1:36" s="298" customFormat="1" ht="15" customHeight="1">
      <c r="A34" s="292" t="s">
        <v>589</v>
      </c>
      <c r="B34" s="285">
        <v>0</v>
      </c>
      <c r="C34" s="285">
        <v>0</v>
      </c>
      <c r="D34" s="285">
        <v>0</v>
      </c>
      <c r="E34" s="285">
        <v>0</v>
      </c>
      <c r="F34" s="285">
        <v>0</v>
      </c>
      <c r="G34" s="285">
        <v>0</v>
      </c>
      <c r="H34" s="285">
        <v>0</v>
      </c>
      <c r="I34" s="285">
        <v>0</v>
      </c>
      <c r="J34" s="285">
        <v>0</v>
      </c>
      <c r="K34" s="285">
        <v>0</v>
      </c>
      <c r="L34" s="285">
        <v>0</v>
      </c>
      <c r="M34" s="285">
        <v>0</v>
      </c>
      <c r="N34" s="285">
        <v>0</v>
      </c>
      <c r="O34" s="285">
        <v>0</v>
      </c>
      <c r="P34" s="285">
        <v>0</v>
      </c>
      <c r="Q34" s="285">
        <v>0</v>
      </c>
      <c r="R34" s="285">
        <v>0</v>
      </c>
      <c r="S34" s="285">
        <v>0</v>
      </c>
      <c r="T34" s="285">
        <v>1</v>
      </c>
      <c r="U34" s="285">
        <v>2</v>
      </c>
      <c r="V34" s="285">
        <v>4</v>
      </c>
      <c r="W34" s="285">
        <v>4</v>
      </c>
      <c r="X34" s="285">
        <v>4</v>
      </c>
      <c r="Y34" s="285">
        <v>4</v>
      </c>
      <c r="Z34" s="285">
        <v>4</v>
      </c>
      <c r="AA34" s="285">
        <v>4</v>
      </c>
      <c r="AB34" s="285">
        <v>5</v>
      </c>
      <c r="AC34" s="285">
        <v>7</v>
      </c>
      <c r="AD34" s="285">
        <v>5</v>
      </c>
      <c r="AE34" s="285">
        <v>7</v>
      </c>
      <c r="AF34" s="285">
        <v>5</v>
      </c>
      <c r="AG34" s="285">
        <v>3</v>
      </c>
      <c r="AH34" s="285">
        <v>3</v>
      </c>
      <c r="AI34" s="285">
        <v>2</v>
      </c>
      <c r="AJ34" s="285">
        <v>2</v>
      </c>
    </row>
    <row r="35" spans="1:36" ht="15" customHeight="1">
      <c r="A35" s="287" t="s">
        <v>600</v>
      </c>
      <c r="B35" s="285">
        <v>292284</v>
      </c>
      <c r="C35" s="285">
        <v>324738</v>
      </c>
      <c r="D35" s="285">
        <v>339565</v>
      </c>
      <c r="E35" s="285">
        <v>380660</v>
      </c>
      <c r="F35" s="285">
        <v>437042</v>
      </c>
      <c r="G35" s="285">
        <v>490561</v>
      </c>
      <c r="H35" s="285">
        <v>552262</v>
      </c>
      <c r="I35" s="285">
        <v>533586</v>
      </c>
      <c r="J35" s="285">
        <v>468978</v>
      </c>
      <c r="K35" s="285">
        <v>467133</v>
      </c>
      <c r="L35" s="285">
        <v>477190</v>
      </c>
      <c r="M35" s="285">
        <v>508703</v>
      </c>
      <c r="N35" s="285">
        <v>582475</v>
      </c>
      <c r="O35" s="285">
        <v>679160</v>
      </c>
      <c r="P35" s="285">
        <v>700777</v>
      </c>
      <c r="Q35" s="285">
        <v>781572</v>
      </c>
      <c r="R35" s="285">
        <v>872540</v>
      </c>
      <c r="S35" s="285">
        <v>882546</v>
      </c>
      <c r="T35" s="285">
        <v>866728</v>
      </c>
      <c r="U35" s="285">
        <v>910611</v>
      </c>
      <c r="V35" s="285">
        <v>1111475</v>
      </c>
      <c r="W35" s="285">
        <v>1107138</v>
      </c>
      <c r="X35" s="285">
        <v>1284555</v>
      </c>
      <c r="Y35" s="285">
        <v>1339877</v>
      </c>
      <c r="Z35" s="285">
        <v>1270121</v>
      </c>
      <c r="AA35" s="285">
        <v>1403640</v>
      </c>
      <c r="AB35" s="285">
        <v>1453542</v>
      </c>
      <c r="AC35" s="285">
        <v>1526468</v>
      </c>
      <c r="AD35" s="285">
        <v>1644282</v>
      </c>
      <c r="AE35" s="285">
        <v>1685533</v>
      </c>
      <c r="AF35" s="285">
        <v>1442566</v>
      </c>
      <c r="AG35" s="285">
        <v>1440174</v>
      </c>
      <c r="AH35" s="285">
        <v>1441039</v>
      </c>
      <c r="AI35" s="285">
        <v>1666048</v>
      </c>
      <c r="AJ35" s="285">
        <v>1703944</v>
      </c>
    </row>
    <row r="36" spans="1:36" ht="15" customHeight="1">
      <c r="A36" s="299" t="s">
        <v>601</v>
      </c>
      <c r="B36" s="300">
        <v>1968657</v>
      </c>
      <c r="C36" s="300">
        <v>2242308</v>
      </c>
      <c r="D36" s="300">
        <v>2544542</v>
      </c>
      <c r="E36" s="300">
        <v>2822129</v>
      </c>
      <c r="F36" s="300">
        <v>3172867</v>
      </c>
      <c r="G36" s="300">
        <v>3603589</v>
      </c>
      <c r="H36" s="300">
        <v>3906564</v>
      </c>
      <c r="I36" s="300">
        <v>3838233</v>
      </c>
      <c r="J36" s="300">
        <v>3655408</v>
      </c>
      <c r="K36" s="300">
        <v>3815361</v>
      </c>
      <c r="L36" s="300">
        <v>4060007</v>
      </c>
      <c r="M36" s="300">
        <v>4208068</v>
      </c>
      <c r="N36" s="300">
        <v>4607878</v>
      </c>
      <c r="O36" s="300">
        <v>5082561</v>
      </c>
      <c r="P36" s="300">
        <v>5633022</v>
      </c>
      <c r="Q36" s="300">
        <v>6138874</v>
      </c>
      <c r="R36" s="300">
        <v>6862038</v>
      </c>
      <c r="S36" s="300">
        <v>7477746</v>
      </c>
      <c r="T36" s="300">
        <v>7889823</v>
      </c>
      <c r="U36" s="300">
        <v>7833462</v>
      </c>
      <c r="V36" s="300">
        <v>8764596</v>
      </c>
      <c r="W36" s="300">
        <v>9295671</v>
      </c>
      <c r="X36" s="300">
        <v>9832988</v>
      </c>
      <c r="Y36" s="300">
        <v>10005145</v>
      </c>
      <c r="Z36" s="300">
        <v>10335413</v>
      </c>
      <c r="AA36" s="300">
        <v>10689671</v>
      </c>
      <c r="AB36" s="300">
        <v>11416586</v>
      </c>
      <c r="AC36" s="300">
        <v>12166150</v>
      </c>
      <c r="AD36" s="300">
        <v>12806681</v>
      </c>
      <c r="AE36" s="300">
        <v>13389678</v>
      </c>
      <c r="AF36" s="300">
        <v>12372077</v>
      </c>
      <c r="AG36" s="300">
        <v>12609846</v>
      </c>
      <c r="AH36" s="300">
        <v>13714951</v>
      </c>
      <c r="AI36" s="300">
        <v>14380905</v>
      </c>
      <c r="AJ36" s="300">
        <v>14885487</v>
      </c>
    </row>
    <row r="37" spans="1:36" ht="15" customHeight="1">
      <c r="A37" s="301" t="s">
        <v>602</v>
      </c>
      <c r="B37" s="302">
        <v>262942</v>
      </c>
      <c r="C37" s="302">
        <v>302567</v>
      </c>
      <c r="D37" s="302">
        <v>337559</v>
      </c>
      <c r="E37" s="302">
        <v>386458</v>
      </c>
      <c r="F37" s="302">
        <v>450454</v>
      </c>
      <c r="G37" s="302">
        <v>532494</v>
      </c>
      <c r="H37" s="302">
        <v>615226</v>
      </c>
      <c r="I37" s="302">
        <v>731721</v>
      </c>
      <c r="J37" s="302">
        <v>863669</v>
      </c>
      <c r="K37" s="302">
        <v>827614</v>
      </c>
      <c r="L37" s="302">
        <v>909850</v>
      </c>
      <c r="M37" s="302">
        <v>987459</v>
      </c>
      <c r="N37" s="302">
        <v>958867</v>
      </c>
      <c r="O37" s="302">
        <v>976539</v>
      </c>
      <c r="P37" s="302">
        <v>1019111</v>
      </c>
      <c r="Q37" s="302">
        <v>1134099</v>
      </c>
      <c r="R37" s="302">
        <v>1226298</v>
      </c>
      <c r="S37" s="302">
        <v>1289666</v>
      </c>
      <c r="T37" s="302">
        <v>1463103</v>
      </c>
      <c r="U37" s="302">
        <v>1486739</v>
      </c>
      <c r="V37" s="302">
        <v>1590776</v>
      </c>
      <c r="W37" s="302">
        <v>1738526</v>
      </c>
      <c r="X37" s="302">
        <v>1958158</v>
      </c>
      <c r="Y37" s="302">
        <v>2084525</v>
      </c>
      <c r="Z37" s="302">
        <v>2214196</v>
      </c>
      <c r="AA37" s="302">
        <v>2344834</v>
      </c>
      <c r="AB37" s="302">
        <v>2488386</v>
      </c>
      <c r="AC37" s="302">
        <v>2628663</v>
      </c>
      <c r="AD37" s="302">
        <v>2775404</v>
      </c>
      <c r="AE37" s="302">
        <v>2912542</v>
      </c>
      <c r="AF37" s="302">
        <v>2974143</v>
      </c>
      <c r="AG37" s="302">
        <v>3040598</v>
      </c>
      <c r="AH37" s="302">
        <v>3129761</v>
      </c>
      <c r="AI37" s="302">
        <v>3168864</v>
      </c>
      <c r="AJ37" s="302">
        <v>3202067</v>
      </c>
    </row>
    <row r="38" spans="1:36" ht="15" customHeight="1">
      <c r="A38" s="299" t="s">
        <v>603</v>
      </c>
      <c r="B38" s="300">
        <v>2231599</v>
      </c>
      <c r="C38" s="300">
        <v>2544875</v>
      </c>
      <c r="D38" s="300">
        <v>2882101</v>
      </c>
      <c r="E38" s="300">
        <v>3208587</v>
      </c>
      <c r="F38" s="300">
        <v>3623321</v>
      </c>
      <c r="G38" s="300">
        <v>4136083</v>
      </c>
      <c r="H38" s="300">
        <v>4521790</v>
      </c>
      <c r="I38" s="300">
        <v>4569954</v>
      </c>
      <c r="J38" s="300">
        <v>4519077</v>
      </c>
      <c r="K38" s="300">
        <v>4642975</v>
      </c>
      <c r="L38" s="300">
        <v>4969857</v>
      </c>
      <c r="M38" s="300">
        <v>5195527</v>
      </c>
      <c r="N38" s="300">
        <v>5566745</v>
      </c>
      <c r="O38" s="300">
        <v>6059100</v>
      </c>
      <c r="P38" s="300">
        <v>6652133</v>
      </c>
      <c r="Q38" s="300">
        <v>7272973</v>
      </c>
      <c r="R38" s="300">
        <v>8088336</v>
      </c>
      <c r="S38" s="300">
        <v>8767412</v>
      </c>
      <c r="T38" s="300">
        <v>9352926</v>
      </c>
      <c r="U38" s="300">
        <v>9320201</v>
      </c>
      <c r="V38" s="300">
        <v>10355372</v>
      </c>
      <c r="W38" s="300">
        <v>11034197</v>
      </c>
      <c r="X38" s="300">
        <v>11791146</v>
      </c>
      <c r="Y38" s="300">
        <v>12089670</v>
      </c>
      <c r="Z38" s="300">
        <v>12549609</v>
      </c>
      <c r="AA38" s="300">
        <v>13034505</v>
      </c>
      <c r="AB38" s="300">
        <v>13904972</v>
      </c>
      <c r="AC38" s="300">
        <v>14794813</v>
      </c>
      <c r="AD38" s="300">
        <v>15582085</v>
      </c>
      <c r="AE38" s="300">
        <v>16302220</v>
      </c>
      <c r="AF38" s="300">
        <v>15346220</v>
      </c>
      <c r="AG38" s="300">
        <v>15650444</v>
      </c>
      <c r="AH38" s="300">
        <v>16844712</v>
      </c>
      <c r="AI38" s="300">
        <v>17549769</v>
      </c>
      <c r="AJ38" s="300">
        <v>18087554</v>
      </c>
    </row>
    <row r="39" spans="1:36" ht="15" customHeight="1">
      <c r="A39" s="301" t="s">
        <v>605</v>
      </c>
      <c r="B39" s="302">
        <v>-31879</v>
      </c>
      <c r="C39" s="302">
        <v>-38612</v>
      </c>
      <c r="D39" s="302">
        <v>-53538</v>
      </c>
      <c r="E39" s="302">
        <v>-54842</v>
      </c>
      <c r="F39" s="302">
        <v>-65770</v>
      </c>
      <c r="G39" s="302">
        <v>-81529</v>
      </c>
      <c r="H39" s="302">
        <v>-116817</v>
      </c>
      <c r="I39" s="302">
        <v>-140355</v>
      </c>
      <c r="J39" s="302">
        <v>-182476</v>
      </c>
      <c r="K39" s="302">
        <v>-146852</v>
      </c>
      <c r="L39" s="302">
        <v>-99964</v>
      </c>
      <c r="M39" s="302">
        <v>-149477</v>
      </c>
      <c r="N39" s="302">
        <v>-202832</v>
      </c>
      <c r="O39" s="302">
        <v>-258203</v>
      </c>
      <c r="P39" s="302">
        <v>-302148</v>
      </c>
      <c r="Q39" s="302">
        <v>-341440</v>
      </c>
      <c r="R39" s="302">
        <v>-312311</v>
      </c>
      <c r="S39" s="302">
        <v>-308891</v>
      </c>
      <c r="T39" s="302">
        <v>-354003</v>
      </c>
      <c r="U39" s="302">
        <v>-338463</v>
      </c>
      <c r="V39" s="302">
        <v>-452770</v>
      </c>
      <c r="W39" s="302">
        <v>-272710</v>
      </c>
      <c r="X39" s="302">
        <v>-566198</v>
      </c>
      <c r="Y39" s="302">
        <v>-825489</v>
      </c>
      <c r="Z39" s="302">
        <v>-680697</v>
      </c>
      <c r="AA39" s="302">
        <v>-708973</v>
      </c>
      <c r="AB39" s="302">
        <v>-685365</v>
      </c>
      <c r="AC39" s="302">
        <v>-693851</v>
      </c>
      <c r="AD39" s="302">
        <v>-791255</v>
      </c>
      <c r="AE39" s="302">
        <v>-586949</v>
      </c>
      <c r="AF39" s="302">
        <v>-309220</v>
      </c>
      <c r="AG39" s="302">
        <v>-531556</v>
      </c>
      <c r="AH39" s="302">
        <v>-534915</v>
      </c>
      <c r="AI39" s="302">
        <v>-443428</v>
      </c>
      <c r="AJ39" s="302">
        <v>-596331</v>
      </c>
    </row>
    <row r="40" spans="1:36" ht="15" customHeight="1">
      <c r="A40" s="303" t="s">
        <v>606</v>
      </c>
      <c r="B40" s="304">
        <v>2263478</v>
      </c>
      <c r="C40" s="304">
        <v>2583487</v>
      </c>
      <c r="D40" s="304">
        <v>2935639</v>
      </c>
      <c r="E40" s="304">
        <v>3263429</v>
      </c>
      <c r="F40" s="304">
        <v>3689091</v>
      </c>
      <c r="G40" s="304">
        <v>4217612</v>
      </c>
      <c r="H40" s="304">
        <v>4638607</v>
      </c>
      <c r="I40" s="304">
        <v>4710309</v>
      </c>
      <c r="J40" s="304">
        <v>4701553</v>
      </c>
      <c r="K40" s="304">
        <v>4789827</v>
      </c>
      <c r="L40" s="304">
        <v>5069821</v>
      </c>
      <c r="M40" s="304">
        <v>5345004</v>
      </c>
      <c r="N40" s="304">
        <v>5769577</v>
      </c>
      <c r="O40" s="304">
        <v>6317303</v>
      </c>
      <c r="P40" s="304">
        <v>6954281</v>
      </c>
      <c r="Q40" s="304">
        <v>7614413</v>
      </c>
      <c r="R40" s="304">
        <v>8400647</v>
      </c>
      <c r="S40" s="304">
        <v>9076303</v>
      </c>
      <c r="T40" s="304">
        <v>9706929</v>
      </c>
      <c r="U40" s="304">
        <v>9658664</v>
      </c>
      <c r="V40" s="304">
        <v>10808142</v>
      </c>
      <c r="W40" s="304">
        <v>11306907</v>
      </c>
      <c r="X40" s="304">
        <v>12357344</v>
      </c>
      <c r="Y40" s="304">
        <v>12915159</v>
      </c>
      <c r="Z40" s="304">
        <v>13230306</v>
      </c>
      <c r="AA40" s="304">
        <v>13743478</v>
      </c>
      <c r="AB40" s="304">
        <v>14590337</v>
      </c>
      <c r="AC40" s="304">
        <v>15488664</v>
      </c>
      <c r="AD40" s="304">
        <v>16373340</v>
      </c>
      <c r="AE40" s="304">
        <v>16889169</v>
      </c>
      <c r="AF40" s="304">
        <v>15655440</v>
      </c>
      <c r="AG40" s="304">
        <v>16182000</v>
      </c>
      <c r="AH40" s="304">
        <v>17379627</v>
      </c>
      <c r="AI40" s="304">
        <v>17993197</v>
      </c>
      <c r="AJ40" s="304">
        <v>18683885</v>
      </c>
    </row>
    <row r="41" spans="1:36" ht="15" customHeight="1">
      <c r="A41" s="280" t="s">
        <v>607</v>
      </c>
      <c r="P41" s="305"/>
      <c r="Q41" s="305"/>
      <c r="R41" s="305"/>
      <c r="S41" s="305"/>
      <c r="T41" s="305"/>
      <c r="U41" s="305"/>
      <c r="V41" s="305"/>
      <c r="W41" s="305"/>
      <c r="X41" s="305"/>
      <c r="Y41" s="305"/>
      <c r="Z41" s="305"/>
      <c r="AA41" s="305"/>
      <c r="AB41" s="305"/>
      <c r="AC41" s="305"/>
      <c r="AD41" s="305"/>
      <c r="AE41" s="305"/>
      <c r="AF41" s="305"/>
      <c r="AG41" s="305"/>
      <c r="AH41" s="305"/>
      <c r="AI41" s="305"/>
      <c r="AJ41" s="305"/>
    </row>
  </sheetData>
  <pageMargins left="0.59055118110236227" right="0.19685039370078741" top="0.78740157480314965" bottom="0.39370078740157483" header="0.31496062992125984" footer="0.31496062992125984"/>
  <pageSetup paperSize="9" scale="95" firstPageNumber="88" fitToWidth="2" pageOrder="overThenDown" orientation="portrait" useFirstPageNumber="1" r:id="rId1"/>
  <headerFooter>
    <oddHeader>&amp;C&amp;"TH SarabunPSK,Regular"&amp;14&amp;P</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24924-B5DA-483E-98A6-49D9D92BC96F}">
  <dimension ref="A1:AJ28"/>
  <sheetViews>
    <sheetView zoomScale="99" zoomScaleNormal="99" zoomScaleSheetLayoutView="70" workbookViewId="0">
      <pane xSplit="1" ySplit="3" topLeftCell="O4" activePane="bottomRight" state="frozen"/>
      <selection activeCell="AE24" sqref="AE24"/>
      <selection pane="topRight" activeCell="AE24" sqref="AE24"/>
      <selection pane="bottomLeft" activeCell="AE24" sqref="AE24"/>
      <selection pane="bottomRight" activeCell="AE24" sqref="AE24"/>
    </sheetView>
  </sheetViews>
  <sheetFormatPr defaultColWidth="9.125" defaultRowHeight="15" customHeight="1"/>
  <cols>
    <col min="1" max="1" width="34.25" style="276" customWidth="1"/>
    <col min="2" max="20" width="7" style="276" customWidth="1"/>
    <col min="21" max="23" width="7.875" style="276" bestFit="1" customWidth="1"/>
    <col min="24" max="36" width="7" style="276" customWidth="1"/>
    <col min="37" max="16384" width="9.125" style="308"/>
  </cols>
  <sheetData>
    <row r="1" spans="1:36" ht="15" customHeight="1">
      <c r="A1" s="66" t="s">
        <v>610</v>
      </c>
      <c r="B1" s="306"/>
      <c r="C1" s="306"/>
      <c r="D1" s="306"/>
      <c r="E1" s="306"/>
      <c r="F1" s="306"/>
      <c r="G1" s="306"/>
      <c r="H1" s="306"/>
      <c r="I1" s="306"/>
      <c r="J1" s="306"/>
      <c r="K1" s="306"/>
      <c r="L1" s="306"/>
      <c r="M1" s="306"/>
      <c r="N1" s="306"/>
      <c r="O1" s="306"/>
      <c r="P1" s="306"/>
      <c r="Q1" s="306"/>
      <c r="R1" s="306"/>
      <c r="S1" s="306"/>
      <c r="T1" s="306"/>
      <c r="U1" s="307"/>
      <c r="V1" s="307"/>
      <c r="W1" s="307"/>
      <c r="X1" s="307"/>
      <c r="Y1" s="307"/>
      <c r="Z1" s="307"/>
      <c r="AA1" s="307"/>
      <c r="AB1" s="307"/>
      <c r="AC1" s="307"/>
      <c r="AD1" s="307"/>
      <c r="AE1" s="307"/>
      <c r="AF1" s="307"/>
      <c r="AG1" s="307"/>
      <c r="AH1" s="307"/>
      <c r="AI1" s="307"/>
      <c r="AJ1" s="307"/>
    </row>
    <row r="2" spans="1:36" ht="15" customHeight="1">
      <c r="A2" s="50" t="s">
        <v>219</v>
      </c>
      <c r="B2" s="50"/>
      <c r="C2" s="50"/>
      <c r="D2" s="50"/>
      <c r="E2" s="50"/>
      <c r="F2" s="50"/>
      <c r="G2" s="50"/>
      <c r="H2" s="50"/>
      <c r="I2" s="50"/>
      <c r="J2" s="50"/>
      <c r="K2" s="50"/>
      <c r="L2" s="50"/>
      <c r="M2" s="50"/>
      <c r="N2" s="50"/>
      <c r="O2" s="59"/>
      <c r="P2" s="59"/>
      <c r="Q2" s="50"/>
      <c r="R2" s="50"/>
      <c r="S2" s="50"/>
      <c r="T2" s="50"/>
      <c r="U2" s="50"/>
      <c r="V2" s="189"/>
      <c r="W2" s="280"/>
      <c r="X2" s="280"/>
      <c r="Y2" s="280"/>
      <c r="Z2" s="280"/>
      <c r="AA2" s="280"/>
      <c r="AB2" s="280"/>
      <c r="AC2" s="280"/>
      <c r="AD2" s="280"/>
      <c r="AE2" s="280"/>
      <c r="AF2" s="280"/>
      <c r="AG2" s="280"/>
      <c r="AH2" s="280"/>
      <c r="AI2" s="282"/>
      <c r="AJ2" s="282" t="s">
        <v>213</v>
      </c>
    </row>
    <row r="3" spans="1:36" ht="15" customHeight="1">
      <c r="A3" s="67"/>
      <c r="B3" s="39">
        <v>1990</v>
      </c>
      <c r="C3" s="39">
        <v>1991</v>
      </c>
      <c r="D3" s="39">
        <v>1992</v>
      </c>
      <c r="E3" s="39">
        <v>1993</v>
      </c>
      <c r="F3" s="39">
        <v>1994</v>
      </c>
      <c r="G3" s="39">
        <v>1995</v>
      </c>
      <c r="H3" s="39">
        <v>1996</v>
      </c>
      <c r="I3" s="39">
        <v>1997</v>
      </c>
      <c r="J3" s="39">
        <v>1998</v>
      </c>
      <c r="K3" s="39">
        <v>1999</v>
      </c>
      <c r="L3" s="39">
        <v>2000</v>
      </c>
      <c r="M3" s="39">
        <v>2001</v>
      </c>
      <c r="N3" s="39">
        <v>2002</v>
      </c>
      <c r="O3" s="39">
        <v>2003</v>
      </c>
      <c r="P3" s="39">
        <v>2004</v>
      </c>
      <c r="Q3" s="39" t="s">
        <v>226</v>
      </c>
      <c r="R3" s="39" t="s">
        <v>227</v>
      </c>
      <c r="S3" s="39" t="s">
        <v>228</v>
      </c>
      <c r="T3" s="39" t="s">
        <v>214</v>
      </c>
      <c r="U3" s="39">
        <v>2009</v>
      </c>
      <c r="V3" s="40" t="s">
        <v>215</v>
      </c>
      <c r="W3" s="40" t="s">
        <v>216</v>
      </c>
      <c r="X3" s="40">
        <v>2012</v>
      </c>
      <c r="Y3" s="40">
        <v>2013</v>
      </c>
      <c r="Z3" s="40">
        <v>2014</v>
      </c>
      <c r="AA3" s="40">
        <v>2015</v>
      </c>
      <c r="AB3" s="40">
        <v>2016</v>
      </c>
      <c r="AC3" s="40">
        <v>2017</v>
      </c>
      <c r="AD3" s="40">
        <v>2018</v>
      </c>
      <c r="AE3" s="40" t="s">
        <v>576</v>
      </c>
      <c r="AF3" s="40" t="s">
        <v>229</v>
      </c>
      <c r="AG3" s="40" t="s">
        <v>217</v>
      </c>
      <c r="AH3" s="40" t="s">
        <v>218</v>
      </c>
      <c r="AI3" s="40" t="s">
        <v>230</v>
      </c>
      <c r="AJ3" s="40" t="s">
        <v>231</v>
      </c>
    </row>
    <row r="4" spans="1:36" ht="15" customHeight="1">
      <c r="A4" s="309" t="s">
        <v>611</v>
      </c>
      <c r="B4" s="156">
        <v>779980</v>
      </c>
      <c r="C4" s="156">
        <v>872531</v>
      </c>
      <c r="D4" s="156">
        <v>907506</v>
      </c>
      <c r="E4" s="156">
        <v>1023052</v>
      </c>
      <c r="F4" s="156">
        <v>1153562</v>
      </c>
      <c r="G4" s="156">
        <v>1364437</v>
      </c>
      <c r="H4" s="156">
        <v>1447066</v>
      </c>
      <c r="I4" s="156">
        <v>1071015</v>
      </c>
      <c r="J4" s="156">
        <v>583779</v>
      </c>
      <c r="K4" s="156">
        <v>540361</v>
      </c>
      <c r="L4" s="156">
        <v>684308</v>
      </c>
      <c r="M4" s="156">
        <v>799685</v>
      </c>
      <c r="N4" s="156">
        <v>873975</v>
      </c>
      <c r="O4" s="156">
        <v>1063010</v>
      </c>
      <c r="P4" s="156">
        <v>1295993</v>
      </c>
      <c r="Q4" s="156">
        <v>1575288</v>
      </c>
      <c r="R4" s="156">
        <v>1679696</v>
      </c>
      <c r="S4" s="156">
        <v>1684451</v>
      </c>
      <c r="T4" s="156">
        <v>1928204</v>
      </c>
      <c r="U4" s="156">
        <v>1582375</v>
      </c>
      <c r="V4" s="156">
        <v>1932153</v>
      </c>
      <c r="W4" s="156">
        <v>2276923</v>
      </c>
      <c r="X4" s="156">
        <v>2607561</v>
      </c>
      <c r="Y4" s="156">
        <v>2541236</v>
      </c>
      <c r="Z4" s="156">
        <v>2572184</v>
      </c>
      <c r="AA4" s="156">
        <v>2506163</v>
      </c>
      <c r="AB4" s="156">
        <v>2529341</v>
      </c>
      <c r="AC4" s="156">
        <v>2653500</v>
      </c>
      <c r="AD4" s="156">
        <v>2773130</v>
      </c>
      <c r="AE4" s="156">
        <v>2849399</v>
      </c>
      <c r="AF4" s="156">
        <v>2627735</v>
      </c>
      <c r="AG4" s="156">
        <v>2745242</v>
      </c>
      <c r="AH4" s="156">
        <v>3006667</v>
      </c>
      <c r="AI4" s="156">
        <v>3101994</v>
      </c>
      <c r="AJ4" s="156">
        <v>3056826</v>
      </c>
    </row>
    <row r="5" spans="1:36" ht="15" customHeight="1">
      <c r="A5" s="309" t="s">
        <v>612</v>
      </c>
      <c r="B5" s="156">
        <v>135517</v>
      </c>
      <c r="C5" s="156">
        <v>182628</v>
      </c>
      <c r="D5" s="156">
        <v>231448</v>
      </c>
      <c r="E5" s="156">
        <v>251794</v>
      </c>
      <c r="F5" s="156">
        <v>322062</v>
      </c>
      <c r="G5" s="156">
        <v>378332</v>
      </c>
      <c r="H5" s="156">
        <v>485143</v>
      </c>
      <c r="I5" s="156">
        <v>559291</v>
      </c>
      <c r="J5" s="156">
        <v>457695</v>
      </c>
      <c r="K5" s="156">
        <v>437239</v>
      </c>
      <c r="L5" s="156">
        <v>409503</v>
      </c>
      <c r="M5" s="156">
        <v>401890</v>
      </c>
      <c r="N5" s="156">
        <v>390231</v>
      </c>
      <c r="O5" s="156">
        <v>391984</v>
      </c>
      <c r="P5" s="156">
        <v>433132</v>
      </c>
      <c r="Q5" s="156">
        <v>534865</v>
      </c>
      <c r="R5" s="156">
        <v>575594</v>
      </c>
      <c r="S5" s="156">
        <v>626032</v>
      </c>
      <c r="T5" s="156">
        <v>639058</v>
      </c>
      <c r="U5" s="156">
        <v>649642</v>
      </c>
      <c r="V5" s="156">
        <v>661014</v>
      </c>
      <c r="W5" s="156">
        <v>644370</v>
      </c>
      <c r="X5" s="156">
        <v>728136</v>
      </c>
      <c r="Y5" s="156">
        <v>737090</v>
      </c>
      <c r="Z5" s="156">
        <v>690594</v>
      </c>
      <c r="AA5" s="156">
        <v>864906</v>
      </c>
      <c r="AB5" s="156">
        <v>930560</v>
      </c>
      <c r="AC5" s="156">
        <v>925677</v>
      </c>
      <c r="AD5" s="156">
        <v>957739</v>
      </c>
      <c r="AE5" s="156">
        <v>962986</v>
      </c>
      <c r="AF5" s="156">
        <v>1007633</v>
      </c>
      <c r="AG5" s="156">
        <v>1059879</v>
      </c>
      <c r="AH5" s="156">
        <v>1053430</v>
      </c>
      <c r="AI5" s="156">
        <v>1014906</v>
      </c>
      <c r="AJ5" s="156">
        <v>1066126</v>
      </c>
    </row>
    <row r="6" spans="1:36" ht="15" customHeight="1">
      <c r="A6" s="309" t="s">
        <v>235</v>
      </c>
      <c r="B6" s="156">
        <v>24734</v>
      </c>
      <c r="C6" s="156">
        <v>31563</v>
      </c>
      <c r="D6" s="156">
        <v>26525</v>
      </c>
      <c r="E6" s="156">
        <v>19304</v>
      </c>
      <c r="F6" s="156">
        <v>33498</v>
      </c>
      <c r="G6" s="156">
        <v>65011</v>
      </c>
      <c r="H6" s="156">
        <v>40716</v>
      </c>
      <c r="I6" s="156">
        <v>-15860</v>
      </c>
      <c r="J6" s="156">
        <v>-97805</v>
      </c>
      <c r="K6" s="156">
        <v>-11334</v>
      </c>
      <c r="L6" s="156">
        <v>35878</v>
      </c>
      <c r="M6" s="156">
        <v>33784</v>
      </c>
      <c r="N6" s="156">
        <v>48038</v>
      </c>
      <c r="O6" s="156">
        <v>50374</v>
      </c>
      <c r="P6" s="156">
        <v>56832</v>
      </c>
      <c r="Q6" s="156">
        <v>206207</v>
      </c>
      <c r="R6" s="156">
        <v>13861</v>
      </c>
      <c r="S6" s="156">
        <v>3609</v>
      </c>
      <c r="T6" s="156">
        <v>172659</v>
      </c>
      <c r="U6" s="156">
        <v>-238816</v>
      </c>
      <c r="V6" s="156">
        <v>147418</v>
      </c>
      <c r="W6" s="156">
        <v>107991</v>
      </c>
      <c r="X6" s="156">
        <v>127344</v>
      </c>
      <c r="Y6" s="156">
        <v>267804</v>
      </c>
      <c r="Z6" s="156">
        <v>-98217</v>
      </c>
      <c r="AA6" s="156">
        <v>-298624</v>
      </c>
      <c r="AB6" s="156">
        <v>-380535</v>
      </c>
      <c r="AC6" s="156">
        <v>-26962</v>
      </c>
      <c r="AD6" s="156">
        <v>398424</v>
      </c>
      <c r="AE6" s="156">
        <v>209730</v>
      </c>
      <c r="AF6" s="156">
        <v>85035</v>
      </c>
      <c r="AG6" s="156">
        <v>835432</v>
      </c>
      <c r="AH6" s="156">
        <v>775486</v>
      </c>
      <c r="AI6" s="156">
        <v>-87497</v>
      </c>
      <c r="AJ6" s="156">
        <v>-114732</v>
      </c>
    </row>
    <row r="7" spans="1:36" ht="15" customHeight="1">
      <c r="A7" s="217" t="s">
        <v>613</v>
      </c>
      <c r="B7" s="217">
        <v>940231</v>
      </c>
      <c r="C7" s="217">
        <v>1086722</v>
      </c>
      <c r="D7" s="217">
        <v>1165479</v>
      </c>
      <c r="E7" s="217">
        <v>1294150</v>
      </c>
      <c r="F7" s="217">
        <v>1509122</v>
      </c>
      <c r="G7" s="217">
        <v>1807780</v>
      </c>
      <c r="H7" s="217">
        <v>1972925</v>
      </c>
      <c r="I7" s="217">
        <v>1614446</v>
      </c>
      <c r="J7" s="217">
        <v>943669</v>
      </c>
      <c r="K7" s="217">
        <v>966266</v>
      </c>
      <c r="L7" s="217">
        <v>1129689</v>
      </c>
      <c r="M7" s="217">
        <v>1235359</v>
      </c>
      <c r="N7" s="217">
        <v>1312244</v>
      </c>
      <c r="O7" s="217">
        <v>1505368</v>
      </c>
      <c r="P7" s="217">
        <v>1785957</v>
      </c>
      <c r="Q7" s="217">
        <v>2316360</v>
      </c>
      <c r="R7" s="217">
        <v>2269151</v>
      </c>
      <c r="S7" s="217">
        <v>2314092</v>
      </c>
      <c r="T7" s="217">
        <v>2739921</v>
      </c>
      <c r="U7" s="217">
        <v>1993201</v>
      </c>
      <c r="V7" s="217">
        <v>2740585</v>
      </c>
      <c r="W7" s="217">
        <v>3029284</v>
      </c>
      <c r="X7" s="217">
        <v>3463041</v>
      </c>
      <c r="Y7" s="217">
        <v>3546130</v>
      </c>
      <c r="Z7" s="217">
        <v>3164561</v>
      </c>
      <c r="AA7" s="217">
        <v>3072445</v>
      </c>
      <c r="AB7" s="217">
        <v>3079366</v>
      </c>
      <c r="AC7" s="217">
        <v>3552215</v>
      </c>
      <c r="AD7" s="217">
        <v>4129293</v>
      </c>
      <c r="AE7" s="217">
        <v>4022115</v>
      </c>
      <c r="AF7" s="217">
        <v>3720403</v>
      </c>
      <c r="AG7" s="217">
        <v>4640553</v>
      </c>
      <c r="AH7" s="217">
        <v>4835583</v>
      </c>
      <c r="AI7" s="217">
        <v>4029403</v>
      </c>
      <c r="AJ7" s="217">
        <v>4008220</v>
      </c>
    </row>
    <row r="8" spans="1:36" ht="15" customHeight="1">
      <c r="A8" s="309" t="s">
        <v>614</v>
      </c>
      <c r="B8" s="156">
        <v>548558</v>
      </c>
      <c r="C8" s="156">
        <v>656836</v>
      </c>
      <c r="D8" s="156">
        <v>736991</v>
      </c>
      <c r="E8" s="156">
        <v>795348</v>
      </c>
      <c r="F8" s="156">
        <v>880376</v>
      </c>
      <c r="G8" s="156">
        <v>990812</v>
      </c>
      <c r="H8" s="156">
        <v>1004629</v>
      </c>
      <c r="I8" s="156">
        <v>805692</v>
      </c>
      <c r="J8" s="156">
        <v>651238</v>
      </c>
      <c r="K8" s="156">
        <v>651663</v>
      </c>
      <c r="L8" s="156">
        <v>673745</v>
      </c>
      <c r="M8" s="156">
        <v>537144</v>
      </c>
      <c r="N8" s="156">
        <v>677003</v>
      </c>
      <c r="O8" s="156">
        <v>805800</v>
      </c>
      <c r="P8" s="156">
        <v>932481</v>
      </c>
      <c r="Q8" s="156">
        <v>966130</v>
      </c>
      <c r="R8" s="156">
        <v>1276177</v>
      </c>
      <c r="S8" s="156">
        <v>1575125</v>
      </c>
      <c r="T8" s="156">
        <v>1438879</v>
      </c>
      <c r="U8" s="156">
        <v>1340313</v>
      </c>
      <c r="V8" s="156">
        <v>1610621</v>
      </c>
      <c r="W8" s="156">
        <v>1817763</v>
      </c>
      <c r="X8" s="156">
        <v>1616685</v>
      </c>
      <c r="Y8" s="156">
        <v>1430580</v>
      </c>
      <c r="Z8" s="156">
        <v>1422244</v>
      </c>
      <c r="AA8" s="156">
        <v>1509169</v>
      </c>
      <c r="AB8" s="156">
        <v>1899923</v>
      </c>
      <c r="AC8" s="156">
        <v>2318468</v>
      </c>
      <c r="AD8" s="156">
        <v>2412537</v>
      </c>
      <c r="AE8" s="156">
        <v>2444430</v>
      </c>
      <c r="AF8" s="156">
        <v>1449721</v>
      </c>
      <c r="AG8" s="156">
        <v>1431236</v>
      </c>
      <c r="AH8" s="156">
        <v>1460911</v>
      </c>
      <c r="AI8" s="156">
        <v>1441562</v>
      </c>
      <c r="AJ8" s="156">
        <v>1299545</v>
      </c>
    </row>
    <row r="9" spans="1:36" ht="15" customHeight="1">
      <c r="A9" s="310" t="s">
        <v>615</v>
      </c>
      <c r="B9" s="156">
        <v>341451</v>
      </c>
      <c r="C9" s="156">
        <v>402181</v>
      </c>
      <c r="D9" s="156">
        <v>497173</v>
      </c>
      <c r="E9" s="156">
        <v>524149</v>
      </c>
      <c r="F9" s="156">
        <v>532001</v>
      </c>
      <c r="G9" s="156">
        <v>590699</v>
      </c>
      <c r="H9" s="156">
        <v>559660</v>
      </c>
      <c r="I9" s="156">
        <v>374762</v>
      </c>
      <c r="J9" s="156">
        <v>523070</v>
      </c>
      <c r="K9" s="156">
        <v>562295</v>
      </c>
      <c r="L9" s="156">
        <v>575397</v>
      </c>
      <c r="M9" s="156">
        <v>389157</v>
      </c>
      <c r="N9" s="156">
        <v>396364</v>
      </c>
      <c r="O9" s="156">
        <v>470426</v>
      </c>
      <c r="P9" s="156">
        <v>585621</v>
      </c>
      <c r="Q9" s="156">
        <v>597195</v>
      </c>
      <c r="R9" s="156">
        <v>769163</v>
      </c>
      <c r="S9" s="156">
        <v>1143115</v>
      </c>
      <c r="T9" s="156">
        <v>1102574</v>
      </c>
      <c r="U9" s="156">
        <v>1228718</v>
      </c>
      <c r="V9" s="156">
        <v>1354897</v>
      </c>
      <c r="W9" s="156">
        <v>1586969</v>
      </c>
      <c r="X9" s="156">
        <v>1398954</v>
      </c>
      <c r="Y9" s="156">
        <v>1250471</v>
      </c>
      <c r="Z9" s="156">
        <v>1490938</v>
      </c>
      <c r="AA9" s="156">
        <v>1440210</v>
      </c>
      <c r="AB9" s="156">
        <v>1837751</v>
      </c>
      <c r="AC9" s="156">
        <v>2234486</v>
      </c>
      <c r="AD9" s="156">
        <v>2281901</v>
      </c>
      <c r="AE9" s="156">
        <v>2329380</v>
      </c>
      <c r="AF9" s="156">
        <v>2251508</v>
      </c>
      <c r="AG9" s="156">
        <v>2499289</v>
      </c>
      <c r="AH9" s="156">
        <v>1904203</v>
      </c>
      <c r="AI9" s="156">
        <v>1325220</v>
      </c>
      <c r="AJ9" s="156">
        <v>1431535</v>
      </c>
    </row>
    <row r="10" spans="1:36" ht="15" customHeight="1">
      <c r="A10" s="311" t="s">
        <v>616</v>
      </c>
      <c r="B10" s="156">
        <v>241078</v>
      </c>
      <c r="C10" s="156">
        <v>288245</v>
      </c>
      <c r="D10" s="156">
        <v>332976</v>
      </c>
      <c r="E10" s="156">
        <v>339345</v>
      </c>
      <c r="F10" s="156">
        <v>267772</v>
      </c>
      <c r="G10" s="156">
        <v>334198</v>
      </c>
      <c r="H10" s="156">
        <v>309989</v>
      </c>
      <c r="I10" s="156">
        <v>260614</v>
      </c>
      <c r="J10" s="156">
        <v>418565</v>
      </c>
      <c r="K10" s="156">
        <v>486446</v>
      </c>
      <c r="L10" s="156">
        <v>346093</v>
      </c>
      <c r="M10" s="156">
        <v>193954</v>
      </c>
      <c r="N10" s="156">
        <v>232420</v>
      </c>
      <c r="O10" s="156">
        <v>311010</v>
      </c>
      <c r="P10" s="156">
        <v>348215</v>
      </c>
      <c r="Q10" s="156">
        <v>246337</v>
      </c>
      <c r="R10" s="156">
        <v>312022</v>
      </c>
      <c r="S10" s="156">
        <v>561187</v>
      </c>
      <c r="T10" s="156">
        <v>500590</v>
      </c>
      <c r="U10" s="156">
        <v>579076</v>
      </c>
      <c r="V10" s="156">
        <v>588365</v>
      </c>
      <c r="W10" s="156">
        <v>622527</v>
      </c>
      <c r="X10" s="156">
        <v>583166</v>
      </c>
      <c r="Y10" s="156">
        <v>560544</v>
      </c>
      <c r="Z10" s="156">
        <v>649808</v>
      </c>
      <c r="AA10" s="156">
        <v>637478</v>
      </c>
      <c r="AB10" s="156">
        <v>760266</v>
      </c>
      <c r="AC10" s="156">
        <v>898033</v>
      </c>
      <c r="AD10" s="156">
        <v>910530</v>
      </c>
      <c r="AE10" s="156">
        <v>935299</v>
      </c>
      <c r="AF10" s="156">
        <v>950798</v>
      </c>
      <c r="AG10" s="156">
        <v>1018300</v>
      </c>
      <c r="AH10" s="156">
        <v>216880</v>
      </c>
      <c r="AI10" s="156">
        <v>184356</v>
      </c>
      <c r="AJ10" s="156">
        <v>196407</v>
      </c>
    </row>
    <row r="11" spans="1:36" ht="15" customHeight="1">
      <c r="A11" s="311" t="s">
        <v>617</v>
      </c>
      <c r="B11" s="156">
        <v>100373</v>
      </c>
      <c r="C11" s="156">
        <v>113936</v>
      </c>
      <c r="D11" s="156">
        <v>164197</v>
      </c>
      <c r="E11" s="156">
        <v>184804</v>
      </c>
      <c r="F11" s="156">
        <v>264229</v>
      </c>
      <c r="G11" s="156">
        <v>256501</v>
      </c>
      <c r="H11" s="156">
        <v>249671</v>
      </c>
      <c r="I11" s="156">
        <v>114148</v>
      </c>
      <c r="J11" s="156">
        <v>104505</v>
      </c>
      <c r="K11" s="156">
        <v>75849</v>
      </c>
      <c r="L11" s="156">
        <v>229304</v>
      </c>
      <c r="M11" s="156">
        <v>195203</v>
      </c>
      <c r="N11" s="156">
        <v>163944</v>
      </c>
      <c r="O11" s="156">
        <v>159416</v>
      </c>
      <c r="P11" s="156">
        <v>237406</v>
      </c>
      <c r="Q11" s="156">
        <v>350858</v>
      </c>
      <c r="R11" s="156">
        <v>457141</v>
      </c>
      <c r="S11" s="156">
        <v>581928</v>
      </c>
      <c r="T11" s="156">
        <v>601984</v>
      </c>
      <c r="U11" s="156">
        <v>649642</v>
      </c>
      <c r="V11" s="156">
        <v>766532</v>
      </c>
      <c r="W11" s="156">
        <v>964442</v>
      </c>
      <c r="X11" s="156">
        <v>815788</v>
      </c>
      <c r="Y11" s="156">
        <v>689927</v>
      </c>
      <c r="Z11" s="156">
        <v>841130</v>
      </c>
      <c r="AA11" s="156">
        <v>802732</v>
      </c>
      <c r="AB11" s="156">
        <v>1077485</v>
      </c>
      <c r="AC11" s="156">
        <v>1336453</v>
      </c>
      <c r="AD11" s="156">
        <v>1371371</v>
      </c>
      <c r="AE11" s="156">
        <v>1394081</v>
      </c>
      <c r="AF11" s="156">
        <v>1300710</v>
      </c>
      <c r="AG11" s="156">
        <v>1480989</v>
      </c>
      <c r="AH11" s="156">
        <v>1687323</v>
      </c>
      <c r="AI11" s="156">
        <v>1140864</v>
      </c>
      <c r="AJ11" s="156">
        <v>1235128</v>
      </c>
    </row>
    <row r="12" spans="1:36" ht="15" customHeight="1">
      <c r="A12" s="310" t="s">
        <v>618</v>
      </c>
      <c r="B12" s="156">
        <v>207107</v>
      </c>
      <c r="C12" s="156">
        <v>254655</v>
      </c>
      <c r="D12" s="156">
        <v>239818</v>
      </c>
      <c r="E12" s="156">
        <v>271199</v>
      </c>
      <c r="F12" s="156">
        <v>348375</v>
      </c>
      <c r="G12" s="156">
        <v>400113</v>
      </c>
      <c r="H12" s="156">
        <v>444969</v>
      </c>
      <c r="I12" s="156">
        <v>430930</v>
      </c>
      <c r="J12" s="156">
        <v>128168</v>
      </c>
      <c r="K12" s="156">
        <v>89368</v>
      </c>
      <c r="L12" s="156">
        <v>98348</v>
      </c>
      <c r="M12" s="156">
        <v>147987</v>
      </c>
      <c r="N12" s="156">
        <v>280639</v>
      </c>
      <c r="O12" s="156">
        <v>335374</v>
      </c>
      <c r="P12" s="156">
        <v>346860</v>
      </c>
      <c r="Q12" s="156">
        <v>368935</v>
      </c>
      <c r="R12" s="156">
        <v>507014</v>
      </c>
      <c r="S12" s="156">
        <v>432010</v>
      </c>
      <c r="T12" s="156">
        <v>336305</v>
      </c>
      <c r="U12" s="156">
        <v>111595</v>
      </c>
      <c r="V12" s="156">
        <v>255724</v>
      </c>
      <c r="W12" s="156">
        <v>230794</v>
      </c>
      <c r="X12" s="156">
        <v>217731</v>
      </c>
      <c r="Y12" s="156">
        <v>180109</v>
      </c>
      <c r="Z12" s="156">
        <v>-68694</v>
      </c>
      <c r="AA12" s="156">
        <v>68959</v>
      </c>
      <c r="AB12" s="156">
        <v>62172</v>
      </c>
      <c r="AC12" s="156">
        <v>83982</v>
      </c>
      <c r="AD12" s="156">
        <v>130636</v>
      </c>
      <c r="AE12" s="156">
        <v>115050</v>
      </c>
      <c r="AF12" s="156">
        <v>-801787</v>
      </c>
      <c r="AG12" s="156">
        <v>-1068053</v>
      </c>
      <c r="AH12" s="156">
        <v>-443292</v>
      </c>
      <c r="AI12" s="156">
        <v>116342</v>
      </c>
      <c r="AJ12" s="156">
        <v>-131990</v>
      </c>
    </row>
    <row r="13" spans="1:36" ht="15" customHeight="1">
      <c r="A13" s="311" t="s">
        <v>619</v>
      </c>
      <c r="B13" s="156">
        <v>165193</v>
      </c>
      <c r="C13" s="156">
        <v>211724</v>
      </c>
      <c r="D13" s="156">
        <v>194274</v>
      </c>
      <c r="E13" s="156">
        <v>217821</v>
      </c>
      <c r="F13" s="156">
        <v>286183</v>
      </c>
      <c r="G13" s="156">
        <v>331729</v>
      </c>
      <c r="H13" s="156">
        <v>380167</v>
      </c>
      <c r="I13" s="156">
        <v>343245</v>
      </c>
      <c r="J13" s="156">
        <v>148572</v>
      </c>
      <c r="K13" s="156">
        <v>46209</v>
      </c>
      <c r="L13" s="156">
        <v>37141</v>
      </c>
      <c r="M13" s="156">
        <v>45283</v>
      </c>
      <c r="N13" s="156">
        <v>112453</v>
      </c>
      <c r="O13" s="156">
        <v>193973</v>
      </c>
      <c r="P13" s="156">
        <v>198860</v>
      </c>
      <c r="Q13" s="156">
        <v>237022</v>
      </c>
      <c r="R13" s="156">
        <v>343657</v>
      </c>
      <c r="S13" s="156">
        <v>247006</v>
      </c>
      <c r="T13" s="156">
        <v>150074</v>
      </c>
      <c r="U13" s="156">
        <v>-72137</v>
      </c>
      <c r="V13" s="156">
        <v>67538</v>
      </c>
      <c r="W13" s="156">
        <v>113083</v>
      </c>
      <c r="X13" s="156">
        <v>67278</v>
      </c>
      <c r="Y13" s="156">
        <v>64708</v>
      </c>
      <c r="Z13" s="156">
        <v>-157905</v>
      </c>
      <c r="AA13" s="156">
        <v>-56373</v>
      </c>
      <c r="AB13" s="156">
        <v>-147250</v>
      </c>
      <c r="AC13" s="156">
        <v>-152946</v>
      </c>
      <c r="AD13" s="156">
        <v>-73158</v>
      </c>
      <c r="AE13" s="156">
        <v>-138197</v>
      </c>
      <c r="AF13" s="156">
        <v>-981344</v>
      </c>
      <c r="AG13" s="156">
        <v>-1307554</v>
      </c>
      <c r="AH13" s="156">
        <v>-745791</v>
      </c>
      <c r="AI13" s="156">
        <v>-359555</v>
      </c>
      <c r="AJ13" s="156">
        <v>-550134</v>
      </c>
    </row>
    <row r="14" spans="1:36" ht="15" customHeight="1">
      <c r="A14" s="311" t="s">
        <v>620</v>
      </c>
      <c r="B14" s="156">
        <v>41914</v>
      </c>
      <c r="C14" s="156">
        <v>42931</v>
      </c>
      <c r="D14" s="156">
        <v>45544</v>
      </c>
      <c r="E14" s="156">
        <v>53378</v>
      </c>
      <c r="F14" s="156">
        <v>62192</v>
      </c>
      <c r="G14" s="156">
        <v>68384</v>
      </c>
      <c r="H14" s="156">
        <v>64802</v>
      </c>
      <c r="I14" s="156">
        <v>87685</v>
      </c>
      <c r="J14" s="156">
        <v>-20404</v>
      </c>
      <c r="K14" s="156">
        <v>43159</v>
      </c>
      <c r="L14" s="156">
        <v>61207</v>
      </c>
      <c r="M14" s="156">
        <v>102704</v>
      </c>
      <c r="N14" s="156">
        <v>168186</v>
      </c>
      <c r="O14" s="156">
        <v>141401</v>
      </c>
      <c r="P14" s="156">
        <v>148000</v>
      </c>
      <c r="Q14" s="156">
        <v>131913</v>
      </c>
      <c r="R14" s="156">
        <v>163357</v>
      </c>
      <c r="S14" s="156">
        <v>185004</v>
      </c>
      <c r="T14" s="156">
        <v>186231</v>
      </c>
      <c r="U14" s="156">
        <v>183732</v>
      </c>
      <c r="V14" s="156">
        <v>188186</v>
      </c>
      <c r="W14" s="156">
        <v>117711</v>
      </c>
      <c r="X14" s="156">
        <v>150453</v>
      </c>
      <c r="Y14" s="156">
        <v>115401</v>
      </c>
      <c r="Z14" s="156">
        <v>89211</v>
      </c>
      <c r="AA14" s="156">
        <v>125332</v>
      </c>
      <c r="AB14" s="156">
        <v>209422</v>
      </c>
      <c r="AC14" s="156">
        <v>236928</v>
      </c>
      <c r="AD14" s="156">
        <v>203794</v>
      </c>
      <c r="AE14" s="156">
        <v>253247</v>
      </c>
      <c r="AF14" s="156">
        <v>179557</v>
      </c>
      <c r="AG14" s="156">
        <v>239501</v>
      </c>
      <c r="AH14" s="156">
        <v>302499</v>
      </c>
      <c r="AI14" s="156">
        <v>475897</v>
      </c>
      <c r="AJ14" s="156">
        <v>418144</v>
      </c>
    </row>
    <row r="15" spans="1:36" ht="15" customHeight="1">
      <c r="A15" s="309" t="s">
        <v>621</v>
      </c>
      <c r="B15" s="156">
        <v>262942</v>
      </c>
      <c r="C15" s="156">
        <v>302567</v>
      </c>
      <c r="D15" s="156">
        <v>337559</v>
      </c>
      <c r="E15" s="156">
        <v>386458</v>
      </c>
      <c r="F15" s="156">
        <v>450454</v>
      </c>
      <c r="G15" s="156">
        <v>532494</v>
      </c>
      <c r="H15" s="156">
        <v>615226</v>
      </c>
      <c r="I15" s="156">
        <v>731721</v>
      </c>
      <c r="J15" s="156">
        <v>863669</v>
      </c>
      <c r="K15" s="156">
        <v>827614</v>
      </c>
      <c r="L15" s="156">
        <v>909850</v>
      </c>
      <c r="M15" s="156">
        <v>987459</v>
      </c>
      <c r="N15" s="156">
        <v>958867</v>
      </c>
      <c r="O15" s="156">
        <v>976539</v>
      </c>
      <c r="P15" s="156">
        <v>1019111</v>
      </c>
      <c r="Q15" s="156">
        <v>1134099</v>
      </c>
      <c r="R15" s="156">
        <v>1226298</v>
      </c>
      <c r="S15" s="156">
        <v>1289666</v>
      </c>
      <c r="T15" s="156">
        <v>1463103</v>
      </c>
      <c r="U15" s="156">
        <v>1486739</v>
      </c>
      <c r="V15" s="156">
        <v>1590776</v>
      </c>
      <c r="W15" s="156">
        <v>1738526</v>
      </c>
      <c r="X15" s="156">
        <v>1958158</v>
      </c>
      <c r="Y15" s="156">
        <v>2084525</v>
      </c>
      <c r="Z15" s="156">
        <v>2214196</v>
      </c>
      <c r="AA15" s="156">
        <v>2344834</v>
      </c>
      <c r="AB15" s="156">
        <v>2488386</v>
      </c>
      <c r="AC15" s="156">
        <v>2628663</v>
      </c>
      <c r="AD15" s="156">
        <v>2775404</v>
      </c>
      <c r="AE15" s="156">
        <v>2912542</v>
      </c>
      <c r="AF15" s="156">
        <v>2974143</v>
      </c>
      <c r="AG15" s="156">
        <v>3040598</v>
      </c>
      <c r="AH15" s="156">
        <v>3129761</v>
      </c>
      <c r="AI15" s="156">
        <v>3168864</v>
      </c>
      <c r="AJ15" s="156">
        <v>3202067</v>
      </c>
    </row>
    <row r="16" spans="1:36" ht="15" customHeight="1">
      <c r="A16" s="309" t="s">
        <v>622</v>
      </c>
      <c r="B16" s="156">
        <v>57565</v>
      </c>
      <c r="C16" s="156">
        <v>65031</v>
      </c>
      <c r="D16" s="156">
        <v>66602</v>
      </c>
      <c r="E16" s="156">
        <v>48785</v>
      </c>
      <c r="F16" s="156">
        <v>24861</v>
      </c>
      <c r="G16" s="156">
        <v>53867</v>
      </c>
      <c r="H16" s="156">
        <v>19089</v>
      </c>
      <c r="I16" s="156">
        <v>-36811</v>
      </c>
      <c r="J16" s="156">
        <v>-20932</v>
      </c>
      <c r="K16" s="156">
        <v>43023</v>
      </c>
      <c r="L16" s="156">
        <v>82394</v>
      </c>
      <c r="M16" s="156">
        <v>62904</v>
      </c>
      <c r="N16" s="156">
        <v>121402</v>
      </c>
      <c r="O16" s="156">
        <v>79696</v>
      </c>
      <c r="P16" s="156">
        <v>55506</v>
      </c>
      <c r="Q16" s="156">
        <v>86363</v>
      </c>
      <c r="R16" s="156">
        <v>148792</v>
      </c>
      <c r="S16" s="156">
        <v>14379</v>
      </c>
      <c r="T16" s="156">
        <v>135539</v>
      </c>
      <c r="U16" s="156">
        <v>68574</v>
      </c>
      <c r="V16" s="156">
        <v>102143</v>
      </c>
      <c r="W16" s="156">
        <v>234215</v>
      </c>
      <c r="X16" s="156">
        <v>262831</v>
      </c>
      <c r="Y16" s="156">
        <v>225650</v>
      </c>
      <c r="Z16" s="156">
        <v>90711</v>
      </c>
      <c r="AA16" s="156">
        <v>-172514</v>
      </c>
      <c r="AB16" s="156">
        <v>-225673</v>
      </c>
      <c r="AC16" s="156">
        <v>-95682</v>
      </c>
      <c r="AD16" s="156">
        <v>144669</v>
      </c>
      <c r="AE16" s="156">
        <v>150952</v>
      </c>
      <c r="AF16" s="156">
        <v>55034</v>
      </c>
      <c r="AG16" s="156">
        <v>180751</v>
      </c>
      <c r="AH16" s="156">
        <v>351390</v>
      </c>
      <c r="AI16" s="156">
        <v>276854</v>
      </c>
      <c r="AJ16" s="156">
        <v>90656</v>
      </c>
    </row>
    <row r="17" spans="1:36" ht="15" customHeight="1">
      <c r="A17" s="309" t="s">
        <v>623</v>
      </c>
      <c r="B17" s="156">
        <v>753935</v>
      </c>
      <c r="C17" s="156">
        <v>894372</v>
      </c>
      <c r="D17" s="156">
        <v>1007948</v>
      </c>
      <c r="E17" s="156">
        <v>1133021</v>
      </c>
      <c r="F17" s="156">
        <v>1305969</v>
      </c>
      <c r="G17" s="156">
        <v>1469439</v>
      </c>
      <c r="H17" s="156">
        <v>1600766</v>
      </c>
      <c r="I17" s="156">
        <v>1574224</v>
      </c>
      <c r="J17" s="156">
        <v>1535839</v>
      </c>
      <c r="K17" s="156">
        <v>1436254</v>
      </c>
      <c r="L17" s="156">
        <v>1501201</v>
      </c>
      <c r="M17" s="156">
        <v>1461699</v>
      </c>
      <c r="N17" s="156">
        <v>1514468</v>
      </c>
      <c r="O17" s="156">
        <v>1702643</v>
      </c>
      <c r="P17" s="156">
        <v>1896086</v>
      </c>
      <c r="Q17" s="156">
        <v>2013866</v>
      </c>
      <c r="R17" s="156">
        <v>2353683</v>
      </c>
      <c r="S17" s="156">
        <v>2850412</v>
      </c>
      <c r="T17" s="156">
        <v>2766443</v>
      </c>
      <c r="U17" s="156">
        <v>2758478</v>
      </c>
      <c r="V17" s="156">
        <v>3099254</v>
      </c>
      <c r="W17" s="156">
        <v>3322074</v>
      </c>
      <c r="X17" s="156">
        <v>3312012</v>
      </c>
      <c r="Y17" s="156">
        <v>3289455</v>
      </c>
      <c r="Z17" s="156">
        <v>3545729</v>
      </c>
      <c r="AA17" s="156">
        <v>4026517</v>
      </c>
      <c r="AB17" s="156">
        <v>4613982</v>
      </c>
      <c r="AC17" s="156">
        <v>5042813</v>
      </c>
      <c r="AD17" s="156">
        <v>5043272</v>
      </c>
      <c r="AE17" s="156">
        <v>5206020</v>
      </c>
      <c r="AF17" s="156">
        <v>4368830</v>
      </c>
      <c r="AG17" s="156">
        <v>4291083</v>
      </c>
      <c r="AH17" s="156">
        <v>4239282</v>
      </c>
      <c r="AI17" s="156">
        <v>4333572</v>
      </c>
      <c r="AJ17" s="156">
        <v>4410956</v>
      </c>
    </row>
    <row r="18" spans="1:36" ht="15" customHeight="1">
      <c r="A18" s="309" t="s">
        <v>624</v>
      </c>
      <c r="B18" s="156">
        <v>-186296</v>
      </c>
      <c r="C18" s="156">
        <v>-192350</v>
      </c>
      <c r="D18" s="156">
        <v>-157531</v>
      </c>
      <c r="E18" s="156">
        <v>-161129</v>
      </c>
      <c r="F18" s="156">
        <v>-203153</v>
      </c>
      <c r="G18" s="156">
        <v>-338341</v>
      </c>
      <c r="H18" s="156">
        <v>-372159</v>
      </c>
      <c r="I18" s="156">
        <v>-40222</v>
      </c>
      <c r="J18" s="156">
        <v>592170</v>
      </c>
      <c r="K18" s="156">
        <v>469988</v>
      </c>
      <c r="L18" s="156">
        <v>371512</v>
      </c>
      <c r="M18" s="156">
        <v>226340</v>
      </c>
      <c r="N18" s="156">
        <v>202224</v>
      </c>
      <c r="O18" s="156">
        <v>197275</v>
      </c>
      <c r="P18" s="156">
        <v>110129</v>
      </c>
      <c r="Q18" s="156">
        <v>-302494</v>
      </c>
      <c r="R18" s="156">
        <v>84532</v>
      </c>
      <c r="S18" s="156">
        <v>536320</v>
      </c>
      <c r="T18" s="156">
        <v>26522</v>
      </c>
      <c r="U18" s="156">
        <v>765277</v>
      </c>
      <c r="V18" s="156">
        <v>358669</v>
      </c>
      <c r="W18" s="156">
        <v>292790</v>
      </c>
      <c r="X18" s="156">
        <v>-151029</v>
      </c>
      <c r="Y18" s="156">
        <v>-256675</v>
      </c>
      <c r="Z18" s="156">
        <v>381168</v>
      </c>
      <c r="AA18" s="156">
        <v>954072</v>
      </c>
      <c r="AB18" s="156">
        <v>1534616</v>
      </c>
      <c r="AC18" s="156">
        <v>1490598</v>
      </c>
      <c r="AD18" s="156">
        <v>913979</v>
      </c>
      <c r="AE18" s="156">
        <v>1183905</v>
      </c>
      <c r="AF18" s="156">
        <v>648427</v>
      </c>
      <c r="AG18" s="156">
        <v>-349470</v>
      </c>
      <c r="AH18" s="156">
        <v>-596301</v>
      </c>
      <c r="AI18" s="156">
        <v>304169</v>
      </c>
      <c r="AJ18" s="156">
        <v>402736</v>
      </c>
    </row>
    <row r="19" spans="1:36" ht="15" customHeight="1">
      <c r="A19" s="157" t="s">
        <v>625</v>
      </c>
      <c r="B19" s="157">
        <v>940231</v>
      </c>
      <c r="C19" s="157">
        <v>1086722</v>
      </c>
      <c r="D19" s="157">
        <v>1165479</v>
      </c>
      <c r="E19" s="157">
        <v>1294150</v>
      </c>
      <c r="F19" s="157">
        <v>1509122</v>
      </c>
      <c r="G19" s="157">
        <v>1807780</v>
      </c>
      <c r="H19" s="157">
        <v>1972925</v>
      </c>
      <c r="I19" s="157">
        <v>1614446</v>
      </c>
      <c r="J19" s="157">
        <v>943669</v>
      </c>
      <c r="K19" s="157">
        <v>966266</v>
      </c>
      <c r="L19" s="157">
        <v>1129689</v>
      </c>
      <c r="M19" s="157">
        <v>1235359</v>
      </c>
      <c r="N19" s="157">
        <v>1312244</v>
      </c>
      <c r="O19" s="157">
        <v>1505368</v>
      </c>
      <c r="P19" s="157">
        <v>1785957</v>
      </c>
      <c r="Q19" s="157">
        <v>2316360</v>
      </c>
      <c r="R19" s="157">
        <v>2269151</v>
      </c>
      <c r="S19" s="157">
        <v>2314092</v>
      </c>
      <c r="T19" s="157">
        <v>2739921</v>
      </c>
      <c r="U19" s="157">
        <v>1993201</v>
      </c>
      <c r="V19" s="157">
        <v>2740585</v>
      </c>
      <c r="W19" s="157">
        <v>3029284</v>
      </c>
      <c r="X19" s="157">
        <v>3463041</v>
      </c>
      <c r="Y19" s="157">
        <v>3546130</v>
      </c>
      <c r="Z19" s="157">
        <v>3164561</v>
      </c>
      <c r="AA19" s="157">
        <v>3072445</v>
      </c>
      <c r="AB19" s="157">
        <v>3079366</v>
      </c>
      <c r="AC19" s="157">
        <v>3552215</v>
      </c>
      <c r="AD19" s="157">
        <v>4129293</v>
      </c>
      <c r="AE19" s="157">
        <v>4022115</v>
      </c>
      <c r="AF19" s="157">
        <v>3720403</v>
      </c>
      <c r="AG19" s="157">
        <v>4640553</v>
      </c>
      <c r="AH19" s="157">
        <v>4835583</v>
      </c>
      <c r="AI19" s="157">
        <v>4029403</v>
      </c>
      <c r="AJ19" s="157">
        <v>4008220</v>
      </c>
    </row>
    <row r="28" spans="1:36" ht="15" customHeight="1">
      <c r="U28" s="276">
        <f>+U21-U27</f>
        <v>0</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F2F64-E161-48DD-B3E4-BB4680B3AC7B}">
  <dimension ref="A1:AJ54"/>
  <sheetViews>
    <sheetView zoomScaleNormal="100" zoomScaleSheetLayoutView="70" workbookViewId="0">
      <pane xSplit="1" ySplit="3" topLeftCell="F4" activePane="bottomRight" state="frozen"/>
      <selection activeCell="AE24" sqref="AE24"/>
      <selection pane="topRight" activeCell="AE24" sqref="AE24"/>
      <selection pane="bottomLeft" activeCell="AE24" sqref="AE24"/>
      <selection pane="bottomRight" activeCell="A13" sqref="A13:XFD13"/>
    </sheetView>
  </sheetViews>
  <sheetFormatPr defaultColWidth="9.125" defaultRowHeight="15" customHeight="1"/>
  <cols>
    <col min="1" max="1" width="33.375" style="333" customWidth="1"/>
    <col min="2" max="16" width="6.625" style="333" customWidth="1"/>
    <col min="17" max="17" width="7.25" style="333" customWidth="1"/>
    <col min="18" max="21" width="7.125" style="333" customWidth="1"/>
    <col min="22" max="36" width="7.75" style="333" customWidth="1"/>
    <col min="37" max="16384" width="9.125" style="58"/>
  </cols>
  <sheetData>
    <row r="1" spans="1:36" ht="15" customHeight="1">
      <c r="A1" s="312" t="s">
        <v>626</v>
      </c>
      <c r="B1" s="313"/>
      <c r="C1" s="313"/>
      <c r="D1" s="313"/>
      <c r="E1" s="313"/>
      <c r="F1" s="313"/>
      <c r="G1" s="313"/>
      <c r="H1" s="313"/>
      <c r="I1" s="313"/>
      <c r="J1" s="313"/>
      <c r="K1" s="313"/>
      <c r="L1" s="313"/>
      <c r="M1" s="313"/>
      <c r="N1" s="313"/>
      <c r="O1" s="313"/>
      <c r="P1" s="313"/>
      <c r="Q1" s="313"/>
      <c r="R1" s="313"/>
      <c r="S1" s="313"/>
      <c r="T1" s="313"/>
      <c r="U1" s="313"/>
      <c r="V1" s="313"/>
      <c r="W1" s="313"/>
      <c r="X1" s="313"/>
      <c r="Y1" s="313"/>
      <c r="Z1" s="313"/>
      <c r="AA1" s="313"/>
      <c r="AB1" s="313"/>
      <c r="AC1" s="313"/>
      <c r="AD1" s="313"/>
      <c r="AE1" s="313"/>
      <c r="AF1" s="313"/>
      <c r="AG1" s="313"/>
      <c r="AH1" s="313"/>
      <c r="AI1" s="313"/>
      <c r="AJ1" s="313"/>
    </row>
    <row r="2" spans="1:36" ht="15" customHeight="1">
      <c r="A2" s="50" t="s">
        <v>219</v>
      </c>
      <c r="B2" s="50"/>
      <c r="C2" s="50"/>
      <c r="D2" s="50"/>
      <c r="E2" s="50"/>
      <c r="F2" s="50"/>
      <c r="G2" s="50"/>
      <c r="H2" s="50"/>
      <c r="I2" s="50"/>
      <c r="J2" s="50"/>
      <c r="K2" s="50"/>
      <c r="L2" s="50"/>
      <c r="M2" s="50"/>
      <c r="N2" s="50"/>
      <c r="O2" s="50"/>
      <c r="P2" s="50"/>
      <c r="Q2" s="50"/>
      <c r="R2" s="50"/>
      <c r="S2" s="50"/>
      <c r="T2" s="50"/>
      <c r="U2" s="50"/>
      <c r="V2" s="189"/>
      <c r="W2" s="280"/>
      <c r="X2" s="38"/>
      <c r="Y2" s="38"/>
      <c r="Z2" s="38"/>
      <c r="AA2" s="38"/>
      <c r="AB2" s="38"/>
      <c r="AC2" s="38"/>
      <c r="AD2" s="38"/>
      <c r="AE2" s="38"/>
      <c r="AF2" s="38"/>
      <c r="AG2" s="38"/>
      <c r="AH2" s="38"/>
      <c r="AI2" s="38"/>
      <c r="AJ2" s="38" t="s">
        <v>213</v>
      </c>
    </row>
    <row r="3" spans="1:36" ht="15" customHeight="1">
      <c r="A3" s="67"/>
      <c r="B3" s="39">
        <v>1990</v>
      </c>
      <c r="C3" s="39">
        <v>1991</v>
      </c>
      <c r="D3" s="39">
        <v>1992</v>
      </c>
      <c r="E3" s="39">
        <v>1993</v>
      </c>
      <c r="F3" s="39">
        <v>1994</v>
      </c>
      <c r="G3" s="39">
        <v>1995</v>
      </c>
      <c r="H3" s="39">
        <v>1996</v>
      </c>
      <c r="I3" s="39">
        <v>1997</v>
      </c>
      <c r="J3" s="39">
        <v>1998</v>
      </c>
      <c r="K3" s="39">
        <v>1999</v>
      </c>
      <c r="L3" s="39">
        <v>2000</v>
      </c>
      <c r="M3" s="39">
        <v>2001</v>
      </c>
      <c r="N3" s="39">
        <v>2002</v>
      </c>
      <c r="O3" s="39">
        <v>2003</v>
      </c>
      <c r="P3" s="39">
        <v>2004</v>
      </c>
      <c r="Q3" s="39" t="s">
        <v>226</v>
      </c>
      <c r="R3" s="39" t="s">
        <v>227</v>
      </c>
      <c r="S3" s="39" t="s">
        <v>228</v>
      </c>
      <c r="T3" s="39" t="s">
        <v>214</v>
      </c>
      <c r="U3" s="39">
        <v>2009</v>
      </c>
      <c r="V3" s="40" t="s">
        <v>215</v>
      </c>
      <c r="W3" s="40" t="s">
        <v>216</v>
      </c>
      <c r="X3" s="40">
        <v>2012</v>
      </c>
      <c r="Y3" s="40">
        <v>2013</v>
      </c>
      <c r="Z3" s="40">
        <v>2014</v>
      </c>
      <c r="AA3" s="40">
        <v>2015</v>
      </c>
      <c r="AB3" s="40">
        <v>2016</v>
      </c>
      <c r="AC3" s="40">
        <v>2017</v>
      </c>
      <c r="AD3" s="40">
        <v>2018</v>
      </c>
      <c r="AE3" s="40" t="s">
        <v>576</v>
      </c>
      <c r="AF3" s="40" t="s">
        <v>229</v>
      </c>
      <c r="AG3" s="40" t="s">
        <v>217</v>
      </c>
      <c r="AH3" s="40" t="s">
        <v>218</v>
      </c>
      <c r="AI3" s="40" t="s">
        <v>230</v>
      </c>
      <c r="AJ3" s="40" t="s">
        <v>231</v>
      </c>
    </row>
    <row r="4" spans="1:36" ht="15" customHeight="1">
      <c r="A4" s="314" t="s">
        <v>627</v>
      </c>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row>
    <row r="5" spans="1:36" s="312" customFormat="1" ht="15" customHeight="1">
      <c r="A5" s="457" t="s">
        <v>628</v>
      </c>
      <c r="B5" s="324">
        <f t="shared" ref="B5:AI5" si="0">SUM(B6:B8)</f>
        <v>356523</v>
      </c>
      <c r="C5" s="324">
        <f t="shared" si="0"/>
        <v>398541</v>
      </c>
      <c r="D5" s="324">
        <f t="shared" si="0"/>
        <v>425692</v>
      </c>
      <c r="E5" s="324">
        <f t="shared" si="0"/>
        <v>479862</v>
      </c>
      <c r="F5" s="324">
        <f t="shared" si="0"/>
        <v>551766</v>
      </c>
      <c r="G5" s="324">
        <f t="shared" si="0"/>
        <v>617559</v>
      </c>
      <c r="H5" s="324">
        <f t="shared" si="0"/>
        <v>696635</v>
      </c>
      <c r="I5" s="324">
        <f t="shared" si="0"/>
        <v>707125</v>
      </c>
      <c r="J5" s="324">
        <f t="shared" si="0"/>
        <v>654087</v>
      </c>
      <c r="K5" s="324">
        <f t="shared" si="0"/>
        <v>648951</v>
      </c>
      <c r="L5" s="324">
        <f t="shared" si="0"/>
        <v>662358</v>
      </c>
      <c r="M5" s="324">
        <f t="shared" si="0"/>
        <v>711681</v>
      </c>
      <c r="N5" s="324">
        <f t="shared" si="0"/>
        <v>795142</v>
      </c>
      <c r="O5" s="324">
        <f t="shared" si="0"/>
        <v>906306</v>
      </c>
      <c r="P5" s="324">
        <f t="shared" si="0"/>
        <v>973012</v>
      </c>
      <c r="Q5" s="324">
        <f t="shared" si="0"/>
        <v>1104760</v>
      </c>
      <c r="R5" s="324">
        <f t="shared" si="0"/>
        <v>1192311</v>
      </c>
      <c r="S5" s="324">
        <f t="shared" si="0"/>
        <v>1206022</v>
      </c>
      <c r="T5" s="324">
        <f t="shared" si="0"/>
        <v>1207414</v>
      </c>
      <c r="U5" s="324">
        <f t="shared" si="0"/>
        <v>1275997</v>
      </c>
      <c r="V5" s="324">
        <f t="shared" si="0"/>
        <v>1511467</v>
      </c>
      <c r="W5" s="324">
        <f t="shared" si="0"/>
        <v>1595731</v>
      </c>
      <c r="X5" s="324">
        <f t="shared" si="0"/>
        <v>1795800</v>
      </c>
      <c r="Y5" s="324">
        <f t="shared" si="0"/>
        <v>1882825</v>
      </c>
      <c r="Z5" s="324">
        <f t="shared" si="0"/>
        <v>1850760</v>
      </c>
      <c r="AA5" s="324">
        <f t="shared" si="0"/>
        <v>1957690</v>
      </c>
      <c r="AB5" s="324">
        <f t="shared" si="0"/>
        <v>2016359</v>
      </c>
      <c r="AC5" s="324">
        <f t="shared" si="0"/>
        <v>2110215</v>
      </c>
      <c r="AD5" s="324">
        <f t="shared" si="0"/>
        <v>2266982</v>
      </c>
      <c r="AE5" s="324">
        <f t="shared" si="0"/>
        <v>2310483</v>
      </c>
      <c r="AF5" s="324">
        <f t="shared" si="0"/>
        <v>2056471</v>
      </c>
      <c r="AG5" s="324">
        <f t="shared" si="0"/>
        <v>2132706</v>
      </c>
      <c r="AH5" s="324">
        <f t="shared" si="0"/>
        <v>2219713</v>
      </c>
      <c r="AI5" s="324">
        <f t="shared" si="0"/>
        <v>2325286</v>
      </c>
      <c r="AJ5" s="324">
        <f t="shared" ref="AJ5" si="1">SUM(AJ6:AJ8)</f>
        <v>2427135</v>
      </c>
    </row>
    <row r="6" spans="1:36" ht="15" customHeight="1">
      <c r="A6" s="317" t="s">
        <v>629</v>
      </c>
      <c r="B6" s="316">
        <v>21865</v>
      </c>
      <c r="C6" s="316">
        <v>26513</v>
      </c>
      <c r="D6" s="316">
        <v>30465</v>
      </c>
      <c r="E6" s="316">
        <v>35947</v>
      </c>
      <c r="F6" s="316">
        <v>43119</v>
      </c>
      <c r="G6" s="316">
        <v>49961</v>
      </c>
      <c r="H6" s="316">
        <v>58289</v>
      </c>
      <c r="I6" s="316">
        <v>70939</v>
      </c>
      <c r="J6" s="316">
        <v>87964</v>
      </c>
      <c r="K6" s="316">
        <v>97059</v>
      </c>
      <c r="L6" s="316">
        <v>105974</v>
      </c>
      <c r="M6" s="316">
        <v>112262</v>
      </c>
      <c r="N6" s="316">
        <v>114773</v>
      </c>
      <c r="O6" s="316">
        <v>120282</v>
      </c>
      <c r="P6" s="316">
        <v>127588</v>
      </c>
      <c r="Q6" s="316">
        <v>138473</v>
      </c>
      <c r="R6" s="316">
        <v>148624</v>
      </c>
      <c r="S6" s="316">
        <v>157179</v>
      </c>
      <c r="T6" s="316">
        <v>178015</v>
      </c>
      <c r="U6" s="316">
        <v>183615</v>
      </c>
      <c r="V6" s="316">
        <v>193277</v>
      </c>
      <c r="W6" s="316">
        <v>209493</v>
      </c>
      <c r="X6" s="316">
        <v>232355</v>
      </c>
      <c r="Y6" s="316">
        <v>245156</v>
      </c>
      <c r="Z6" s="316">
        <v>249348</v>
      </c>
      <c r="AA6" s="316">
        <v>261017</v>
      </c>
      <c r="AB6" s="316">
        <v>273413</v>
      </c>
      <c r="AC6" s="316">
        <v>286657</v>
      </c>
      <c r="AD6" s="316">
        <v>300641</v>
      </c>
      <c r="AE6" s="316">
        <v>310087</v>
      </c>
      <c r="AF6" s="316">
        <v>317952</v>
      </c>
      <c r="AG6" s="316">
        <v>325420</v>
      </c>
      <c r="AH6" s="316">
        <v>334513</v>
      </c>
      <c r="AI6" s="316">
        <v>338871</v>
      </c>
      <c r="AJ6" s="316">
        <v>342870</v>
      </c>
    </row>
    <row r="7" spans="1:36" ht="15" customHeight="1">
      <c r="A7" s="317" t="s">
        <v>630</v>
      </c>
      <c r="B7" s="316">
        <v>312715</v>
      </c>
      <c r="C7" s="316">
        <v>339895</v>
      </c>
      <c r="D7" s="316">
        <v>353433</v>
      </c>
      <c r="E7" s="316">
        <v>399153</v>
      </c>
      <c r="F7" s="316">
        <v>455057</v>
      </c>
      <c r="G7" s="316">
        <v>506862</v>
      </c>
      <c r="H7" s="316">
        <v>564514</v>
      </c>
      <c r="I7" s="316">
        <v>543994</v>
      </c>
      <c r="J7" s="316">
        <v>482610</v>
      </c>
      <c r="K7" s="316">
        <v>484811</v>
      </c>
      <c r="L7" s="316">
        <v>500656</v>
      </c>
      <c r="M7" s="316">
        <v>533879</v>
      </c>
      <c r="N7" s="316">
        <v>609532</v>
      </c>
      <c r="O7" s="316">
        <v>718066</v>
      </c>
      <c r="P7" s="316">
        <v>778205</v>
      </c>
      <c r="Q7" s="316">
        <v>871481</v>
      </c>
      <c r="R7" s="316">
        <v>912940</v>
      </c>
      <c r="S7" s="316">
        <v>928575</v>
      </c>
      <c r="T7" s="316">
        <v>921858</v>
      </c>
      <c r="U7" s="316">
        <v>966756</v>
      </c>
      <c r="V7" s="316">
        <v>1181367</v>
      </c>
      <c r="W7" s="316">
        <v>1220712</v>
      </c>
      <c r="X7" s="316">
        <v>1384661</v>
      </c>
      <c r="Y7" s="316">
        <v>1443542</v>
      </c>
      <c r="Z7" s="316">
        <v>1391975</v>
      </c>
      <c r="AA7" s="316">
        <v>1473579</v>
      </c>
      <c r="AB7" s="316">
        <v>1521872</v>
      </c>
      <c r="AC7" s="316">
        <v>1588125</v>
      </c>
      <c r="AD7" s="316">
        <v>1712869</v>
      </c>
      <c r="AE7" s="316">
        <v>1745260</v>
      </c>
      <c r="AF7" s="316">
        <v>1525844</v>
      </c>
      <c r="AG7" s="316">
        <v>1565445</v>
      </c>
      <c r="AH7" s="316">
        <v>1649801</v>
      </c>
      <c r="AI7" s="316">
        <v>1754276</v>
      </c>
      <c r="AJ7" s="316">
        <v>1815907</v>
      </c>
    </row>
    <row r="8" spans="1:36" ht="15" customHeight="1">
      <c r="A8" s="317" t="s">
        <v>631</v>
      </c>
      <c r="B8" s="316">
        <v>21943</v>
      </c>
      <c r="C8" s="316">
        <v>32133</v>
      </c>
      <c r="D8" s="316">
        <v>41794</v>
      </c>
      <c r="E8" s="316">
        <v>44762</v>
      </c>
      <c r="F8" s="316">
        <v>53590</v>
      </c>
      <c r="G8" s="316">
        <v>60736</v>
      </c>
      <c r="H8" s="316">
        <v>73832</v>
      </c>
      <c r="I8" s="316">
        <v>92192</v>
      </c>
      <c r="J8" s="316">
        <v>83513</v>
      </c>
      <c r="K8" s="316">
        <v>67081</v>
      </c>
      <c r="L8" s="316">
        <v>55728</v>
      </c>
      <c r="M8" s="316">
        <v>65540</v>
      </c>
      <c r="N8" s="316">
        <v>70837</v>
      </c>
      <c r="O8" s="316">
        <v>67958</v>
      </c>
      <c r="P8" s="316">
        <v>67219</v>
      </c>
      <c r="Q8" s="316">
        <v>94806</v>
      </c>
      <c r="R8" s="316">
        <v>130747</v>
      </c>
      <c r="S8" s="316">
        <v>120268</v>
      </c>
      <c r="T8" s="316">
        <v>107541</v>
      </c>
      <c r="U8" s="316">
        <v>125626</v>
      </c>
      <c r="V8" s="316">
        <v>136823</v>
      </c>
      <c r="W8" s="316">
        <v>165526</v>
      </c>
      <c r="X8" s="316">
        <v>178784</v>
      </c>
      <c r="Y8" s="316">
        <v>194127</v>
      </c>
      <c r="Z8" s="316">
        <v>209437</v>
      </c>
      <c r="AA8" s="316">
        <v>223094</v>
      </c>
      <c r="AB8" s="316">
        <v>221074</v>
      </c>
      <c r="AC8" s="316">
        <v>235433</v>
      </c>
      <c r="AD8" s="316">
        <v>253472</v>
      </c>
      <c r="AE8" s="316">
        <v>255136</v>
      </c>
      <c r="AF8" s="316">
        <v>212675</v>
      </c>
      <c r="AG8" s="316">
        <v>241841</v>
      </c>
      <c r="AH8" s="316">
        <v>235399</v>
      </c>
      <c r="AI8" s="316">
        <v>232139</v>
      </c>
      <c r="AJ8" s="316">
        <v>268358</v>
      </c>
    </row>
    <row r="9" spans="1:36" ht="15" customHeight="1">
      <c r="A9" s="318" t="s">
        <v>586</v>
      </c>
      <c r="B9" s="316">
        <v>6546</v>
      </c>
      <c r="C9" s="316">
        <v>9753</v>
      </c>
      <c r="D9" s="316">
        <v>11518</v>
      </c>
      <c r="E9" s="316">
        <v>11992</v>
      </c>
      <c r="F9" s="316">
        <v>15883</v>
      </c>
      <c r="G9" s="316">
        <v>21510</v>
      </c>
      <c r="H9" s="316">
        <v>25423</v>
      </c>
      <c r="I9" s="316">
        <v>31728</v>
      </c>
      <c r="J9" s="316">
        <v>46155</v>
      </c>
      <c r="K9" s="316">
        <v>24963</v>
      </c>
      <c r="L9" s="316">
        <v>18073</v>
      </c>
      <c r="M9" s="316">
        <v>14024</v>
      </c>
      <c r="N9" s="316">
        <v>15026</v>
      </c>
      <c r="O9" s="316">
        <v>13273</v>
      </c>
      <c r="P9" s="316">
        <v>16756</v>
      </c>
      <c r="Q9" s="316">
        <v>16088</v>
      </c>
      <c r="R9" s="316">
        <v>21754</v>
      </c>
      <c r="S9" s="316">
        <v>25227</v>
      </c>
      <c r="T9" s="316">
        <v>24135</v>
      </c>
      <c r="U9" s="316">
        <v>28837</v>
      </c>
      <c r="V9" s="316">
        <v>29649</v>
      </c>
      <c r="W9" s="316">
        <v>31692</v>
      </c>
      <c r="X9" s="316">
        <v>39719</v>
      </c>
      <c r="Y9" s="316">
        <v>43696</v>
      </c>
      <c r="Z9" s="316">
        <v>43113</v>
      </c>
      <c r="AA9" s="316">
        <v>45883</v>
      </c>
      <c r="AB9" s="316">
        <v>44193</v>
      </c>
      <c r="AC9" s="316">
        <v>44185</v>
      </c>
      <c r="AD9" s="316">
        <v>42500</v>
      </c>
      <c r="AE9" s="316">
        <v>42040</v>
      </c>
      <c r="AF9" s="316">
        <v>39035</v>
      </c>
      <c r="AG9" s="316">
        <v>35839</v>
      </c>
      <c r="AH9" s="316">
        <v>44548</v>
      </c>
      <c r="AI9" s="316">
        <v>42056</v>
      </c>
      <c r="AJ9" s="316">
        <v>52281</v>
      </c>
    </row>
    <row r="10" spans="1:36" ht="15" customHeight="1">
      <c r="A10" s="318" t="s">
        <v>632</v>
      </c>
      <c r="B10" s="316">
        <v>13812</v>
      </c>
      <c r="C10" s="316">
        <v>20451</v>
      </c>
      <c r="D10" s="316">
        <v>28273</v>
      </c>
      <c r="E10" s="316">
        <v>32264</v>
      </c>
      <c r="F10" s="316">
        <v>37136</v>
      </c>
      <c r="G10" s="316">
        <v>38580</v>
      </c>
      <c r="H10" s="316">
        <v>47486</v>
      </c>
      <c r="I10" s="316">
        <v>59461</v>
      </c>
      <c r="J10" s="316">
        <v>36126</v>
      </c>
      <c r="K10" s="316">
        <v>40641</v>
      </c>
      <c r="L10" s="316">
        <v>35327</v>
      </c>
      <c r="M10" s="316">
        <v>48002</v>
      </c>
      <c r="N10" s="316">
        <v>50537</v>
      </c>
      <c r="O10" s="316">
        <v>48407</v>
      </c>
      <c r="P10" s="316">
        <v>41703</v>
      </c>
      <c r="Q10" s="316">
        <v>65250</v>
      </c>
      <c r="R10" s="316">
        <v>86076</v>
      </c>
      <c r="S10" s="316">
        <v>69701</v>
      </c>
      <c r="T10" s="316">
        <v>55108</v>
      </c>
      <c r="U10" s="316">
        <v>65875</v>
      </c>
      <c r="V10" s="316">
        <v>71524</v>
      </c>
      <c r="W10" s="316">
        <v>90254</v>
      </c>
      <c r="X10" s="316">
        <v>86628</v>
      </c>
      <c r="Y10" s="316">
        <v>104330</v>
      </c>
      <c r="Z10" s="316">
        <v>119288</v>
      </c>
      <c r="AA10" s="316">
        <v>130004</v>
      </c>
      <c r="AB10" s="316">
        <v>121228</v>
      </c>
      <c r="AC10" s="316">
        <v>130150</v>
      </c>
      <c r="AD10" s="316">
        <v>145396</v>
      </c>
      <c r="AE10" s="316">
        <v>154281</v>
      </c>
      <c r="AF10" s="316">
        <v>115037</v>
      </c>
      <c r="AG10" s="316">
        <v>145814</v>
      </c>
      <c r="AH10" s="316">
        <v>129035</v>
      </c>
      <c r="AI10" s="316">
        <v>118611</v>
      </c>
      <c r="AJ10" s="316">
        <v>145589</v>
      </c>
    </row>
    <row r="11" spans="1:36" ht="15" customHeight="1">
      <c r="A11" s="318" t="s">
        <v>633</v>
      </c>
      <c r="B11" s="316">
        <v>0</v>
      </c>
      <c r="C11" s="316">
        <v>0</v>
      </c>
      <c r="D11" s="316">
        <v>0</v>
      </c>
      <c r="E11" s="316">
        <v>0</v>
      </c>
      <c r="F11" s="316">
        <v>0</v>
      </c>
      <c r="G11" s="316">
        <v>0</v>
      </c>
      <c r="H11" s="316">
        <v>0</v>
      </c>
      <c r="I11" s="316">
        <v>0</v>
      </c>
      <c r="J11" s="316">
        <v>0</v>
      </c>
      <c r="K11" s="316">
        <v>211</v>
      </c>
      <c r="L11" s="316">
        <v>994</v>
      </c>
      <c r="M11" s="316">
        <v>2142</v>
      </c>
      <c r="N11" s="316">
        <v>3192</v>
      </c>
      <c r="O11" s="316">
        <v>3816</v>
      </c>
      <c r="P11" s="316">
        <v>5113</v>
      </c>
      <c r="Q11" s="316">
        <v>9304</v>
      </c>
      <c r="R11" s="316">
        <v>13108</v>
      </c>
      <c r="S11" s="316">
        <v>16056</v>
      </c>
      <c r="T11" s="316">
        <v>19296</v>
      </c>
      <c r="U11" s="316">
        <v>20835</v>
      </c>
      <c r="V11" s="316">
        <v>23957</v>
      </c>
      <c r="W11" s="316">
        <v>28260</v>
      </c>
      <c r="X11" s="316">
        <v>32132</v>
      </c>
      <c r="Y11" s="316">
        <v>34737</v>
      </c>
      <c r="Z11" s="316">
        <v>37733</v>
      </c>
      <c r="AA11" s="316">
        <v>39967</v>
      </c>
      <c r="AB11" s="316">
        <v>43406</v>
      </c>
      <c r="AC11" s="316">
        <v>45382</v>
      </c>
      <c r="AD11" s="316">
        <v>47538</v>
      </c>
      <c r="AE11" s="316">
        <v>49721</v>
      </c>
      <c r="AF11" s="316">
        <v>45847</v>
      </c>
      <c r="AG11" s="316">
        <v>47724</v>
      </c>
      <c r="AH11" s="316">
        <v>48419</v>
      </c>
      <c r="AI11" s="316">
        <v>52812</v>
      </c>
      <c r="AJ11" s="316">
        <v>57185</v>
      </c>
    </row>
    <row r="12" spans="1:36" ht="15" customHeight="1">
      <c r="A12" s="318" t="s">
        <v>589</v>
      </c>
      <c r="B12" s="316">
        <v>1585</v>
      </c>
      <c r="C12" s="316">
        <v>1929</v>
      </c>
      <c r="D12" s="316">
        <v>2003</v>
      </c>
      <c r="E12" s="316">
        <v>506</v>
      </c>
      <c r="F12" s="316">
        <v>571</v>
      </c>
      <c r="G12" s="316">
        <v>646</v>
      </c>
      <c r="H12" s="316">
        <v>923</v>
      </c>
      <c r="I12" s="316">
        <v>1003</v>
      </c>
      <c r="J12" s="316">
        <v>1232</v>
      </c>
      <c r="K12" s="316">
        <v>1266</v>
      </c>
      <c r="L12" s="316">
        <v>1334</v>
      </c>
      <c r="M12" s="316">
        <v>1372</v>
      </c>
      <c r="N12" s="316">
        <v>2082</v>
      </c>
      <c r="O12" s="316">
        <v>2462</v>
      </c>
      <c r="P12" s="316">
        <v>3647</v>
      </c>
      <c r="Q12" s="316">
        <v>4164</v>
      </c>
      <c r="R12" s="316">
        <v>9809</v>
      </c>
      <c r="S12" s="316">
        <v>9284</v>
      </c>
      <c r="T12" s="316">
        <v>9002</v>
      </c>
      <c r="U12" s="316">
        <v>10079</v>
      </c>
      <c r="V12" s="316">
        <v>11693</v>
      </c>
      <c r="W12" s="316">
        <v>15320</v>
      </c>
      <c r="X12" s="316">
        <v>20305</v>
      </c>
      <c r="Y12" s="316">
        <v>11364</v>
      </c>
      <c r="Z12" s="316">
        <v>9303</v>
      </c>
      <c r="AA12" s="316">
        <v>7240</v>
      </c>
      <c r="AB12" s="316">
        <v>12247</v>
      </c>
      <c r="AC12" s="316">
        <v>15716</v>
      </c>
      <c r="AD12" s="316">
        <v>18038</v>
      </c>
      <c r="AE12" s="316">
        <v>9094</v>
      </c>
      <c r="AF12" s="316">
        <v>12756</v>
      </c>
      <c r="AG12" s="316">
        <v>12464</v>
      </c>
      <c r="AH12" s="316">
        <v>13397</v>
      </c>
      <c r="AI12" s="316">
        <v>18660</v>
      </c>
      <c r="AJ12" s="316">
        <v>13303</v>
      </c>
    </row>
    <row r="13" spans="1:36" s="312" customFormat="1" ht="15" customHeight="1">
      <c r="A13" s="452" t="s">
        <v>634</v>
      </c>
      <c r="B13" s="324">
        <f t="shared" ref="B13:AJ13" si="2">+B14+B17+B18</f>
        <v>137129</v>
      </c>
      <c r="C13" s="324">
        <f t="shared" si="2"/>
        <v>167295</v>
      </c>
      <c r="D13" s="324">
        <f t="shared" si="2"/>
        <v>184623</v>
      </c>
      <c r="E13" s="324">
        <f t="shared" si="2"/>
        <v>213177</v>
      </c>
      <c r="F13" s="324">
        <f t="shared" si="2"/>
        <v>261414</v>
      </c>
      <c r="G13" s="324">
        <f t="shared" si="2"/>
        <v>322181</v>
      </c>
      <c r="H13" s="324">
        <f t="shared" si="2"/>
        <v>366134</v>
      </c>
      <c r="I13" s="324">
        <f t="shared" si="2"/>
        <v>369316</v>
      </c>
      <c r="J13" s="324">
        <f t="shared" si="2"/>
        <v>321820</v>
      </c>
      <c r="K13" s="324">
        <f t="shared" si="2"/>
        <v>308729</v>
      </c>
      <c r="L13" s="324">
        <f t="shared" si="2"/>
        <v>375263</v>
      </c>
      <c r="M13" s="324">
        <f t="shared" si="2"/>
        <v>396240</v>
      </c>
      <c r="N13" s="324">
        <f t="shared" si="2"/>
        <v>438786</v>
      </c>
      <c r="O13" s="324">
        <f t="shared" si="2"/>
        <v>524682</v>
      </c>
      <c r="P13" s="324">
        <f t="shared" si="2"/>
        <v>606042</v>
      </c>
      <c r="Q13" s="324">
        <f t="shared" si="2"/>
        <v>1090139</v>
      </c>
      <c r="R13" s="324">
        <f t="shared" si="2"/>
        <v>1190780</v>
      </c>
      <c r="S13" s="324">
        <f t="shared" si="2"/>
        <v>1331358</v>
      </c>
      <c r="T13" s="324">
        <f t="shared" si="2"/>
        <v>1335670</v>
      </c>
      <c r="U13" s="324">
        <f t="shared" si="2"/>
        <v>1407880</v>
      </c>
      <c r="V13" s="324">
        <f t="shared" si="2"/>
        <v>1705229</v>
      </c>
      <c r="W13" s="324">
        <f t="shared" si="2"/>
        <v>1836149</v>
      </c>
      <c r="X13" s="324">
        <f t="shared" si="2"/>
        <v>2133293</v>
      </c>
      <c r="Y13" s="324">
        <f t="shared" si="2"/>
        <v>2115686</v>
      </c>
      <c r="Z13" s="324">
        <f t="shared" si="2"/>
        <v>2042533</v>
      </c>
      <c r="AA13" s="324">
        <f t="shared" si="2"/>
        <v>2201660</v>
      </c>
      <c r="AB13" s="324">
        <f t="shared" si="2"/>
        <v>2206884</v>
      </c>
      <c r="AC13" s="324">
        <f t="shared" si="2"/>
        <v>2296417</v>
      </c>
      <c r="AD13" s="324">
        <f t="shared" si="2"/>
        <v>2395181</v>
      </c>
      <c r="AE13" s="324">
        <f t="shared" si="2"/>
        <v>2477684</v>
      </c>
      <c r="AF13" s="324">
        <f t="shared" si="2"/>
        <v>2275015</v>
      </c>
      <c r="AG13" s="324">
        <f t="shared" si="2"/>
        <v>2367963</v>
      </c>
      <c r="AH13" s="324">
        <f t="shared" si="2"/>
        <v>2465735</v>
      </c>
      <c r="AI13" s="324">
        <f t="shared" si="2"/>
        <v>2562759</v>
      </c>
      <c r="AJ13" s="324">
        <f t="shared" si="2"/>
        <v>2957187</v>
      </c>
    </row>
    <row r="14" spans="1:36" ht="15" customHeight="1">
      <c r="A14" s="320" t="s">
        <v>635</v>
      </c>
      <c r="B14" s="316">
        <v>111009</v>
      </c>
      <c r="C14" s="316">
        <v>136392</v>
      </c>
      <c r="D14" s="316">
        <v>148353</v>
      </c>
      <c r="E14" s="316">
        <v>173859</v>
      </c>
      <c r="F14" s="316">
        <v>215935</v>
      </c>
      <c r="G14" s="316">
        <v>262164</v>
      </c>
      <c r="H14" s="316">
        <v>297920</v>
      </c>
      <c r="I14" s="316">
        <v>294186</v>
      </c>
      <c r="J14" s="316">
        <v>231872</v>
      </c>
      <c r="K14" s="316">
        <v>223090</v>
      </c>
      <c r="L14" s="316">
        <v>264164</v>
      </c>
      <c r="M14" s="316">
        <v>272569</v>
      </c>
      <c r="N14" s="316">
        <v>304820</v>
      </c>
      <c r="O14" s="316">
        <v>370411</v>
      </c>
      <c r="P14" s="316">
        <v>433333</v>
      </c>
      <c r="Q14" s="316">
        <v>529549</v>
      </c>
      <c r="R14" s="316">
        <v>594894</v>
      </c>
      <c r="S14" s="316">
        <v>646590</v>
      </c>
      <c r="T14" s="316">
        <v>721061</v>
      </c>
      <c r="U14" s="316">
        <v>662185</v>
      </c>
      <c r="V14" s="316">
        <v>727713</v>
      </c>
      <c r="W14" s="316">
        <v>886235</v>
      </c>
      <c r="X14" s="316">
        <v>925098</v>
      </c>
      <c r="Y14" s="316">
        <v>988890</v>
      </c>
      <c r="Z14" s="316">
        <v>915579</v>
      </c>
      <c r="AA14" s="316">
        <v>944041</v>
      </c>
      <c r="AB14" s="316">
        <v>945045</v>
      </c>
      <c r="AC14" s="316">
        <v>940953</v>
      </c>
      <c r="AD14" s="316">
        <v>1053244</v>
      </c>
      <c r="AE14" s="316">
        <v>1082561</v>
      </c>
      <c r="AF14" s="316">
        <v>947276</v>
      </c>
      <c r="AG14" s="316">
        <v>975264</v>
      </c>
      <c r="AH14" s="316">
        <v>1161921</v>
      </c>
      <c r="AI14" s="316">
        <v>1187451</v>
      </c>
      <c r="AJ14" s="316">
        <v>1190875</v>
      </c>
    </row>
    <row r="15" spans="1:36" ht="15" customHeight="1">
      <c r="A15" s="318" t="s">
        <v>636</v>
      </c>
      <c r="B15" s="316">
        <v>105462</v>
      </c>
      <c r="C15" s="316">
        <v>131219</v>
      </c>
      <c r="D15" s="316">
        <v>143716</v>
      </c>
      <c r="E15" s="316">
        <v>168101</v>
      </c>
      <c r="F15" s="316">
        <v>208557</v>
      </c>
      <c r="G15" s="316">
        <v>251607</v>
      </c>
      <c r="H15" s="316">
        <v>285765</v>
      </c>
      <c r="I15" s="316">
        <v>279779</v>
      </c>
      <c r="J15" s="316">
        <v>216195</v>
      </c>
      <c r="K15" s="316">
        <v>207173</v>
      </c>
      <c r="L15" s="316">
        <v>246710</v>
      </c>
      <c r="M15" s="316">
        <v>257695</v>
      </c>
      <c r="N15" s="316">
        <v>290407</v>
      </c>
      <c r="O15" s="316">
        <v>351718</v>
      </c>
      <c r="P15" s="316">
        <v>416583</v>
      </c>
      <c r="Q15" s="316">
        <v>512603</v>
      </c>
      <c r="R15" s="316">
        <v>577004</v>
      </c>
      <c r="S15" s="316">
        <v>627208</v>
      </c>
      <c r="T15" s="316">
        <v>703347</v>
      </c>
      <c r="U15" s="316">
        <v>639928</v>
      </c>
      <c r="V15" s="316">
        <v>701328</v>
      </c>
      <c r="W15" s="316">
        <v>857903</v>
      </c>
      <c r="X15" s="316">
        <v>892434</v>
      </c>
      <c r="Y15" s="316">
        <v>959843</v>
      </c>
      <c r="Z15" s="316">
        <v>881447</v>
      </c>
      <c r="AA15" s="316">
        <v>906322</v>
      </c>
      <c r="AB15" s="316">
        <v>908726</v>
      </c>
      <c r="AC15" s="316">
        <v>897742</v>
      </c>
      <c r="AD15" s="316">
        <v>1004085</v>
      </c>
      <c r="AE15" s="316">
        <v>1032703</v>
      </c>
      <c r="AF15" s="316">
        <v>897716</v>
      </c>
      <c r="AG15" s="316">
        <v>925438</v>
      </c>
      <c r="AH15" s="316">
        <v>1106213</v>
      </c>
      <c r="AI15" s="316">
        <v>1131228</v>
      </c>
      <c r="AJ15" s="316">
        <v>1137823</v>
      </c>
    </row>
    <row r="16" spans="1:36" ht="15" customHeight="1">
      <c r="A16" s="318" t="s">
        <v>637</v>
      </c>
      <c r="B16" s="316">
        <v>5547</v>
      </c>
      <c r="C16" s="316">
        <v>5173</v>
      </c>
      <c r="D16" s="316">
        <v>4637</v>
      </c>
      <c r="E16" s="316">
        <v>5758</v>
      </c>
      <c r="F16" s="316">
        <v>7378</v>
      </c>
      <c r="G16" s="316">
        <v>10557</v>
      </c>
      <c r="H16" s="316">
        <v>12155</v>
      </c>
      <c r="I16" s="316">
        <v>14407</v>
      </c>
      <c r="J16" s="316">
        <v>15677</v>
      </c>
      <c r="K16" s="316">
        <v>15917</v>
      </c>
      <c r="L16" s="316">
        <v>17454</v>
      </c>
      <c r="M16" s="316">
        <v>14874</v>
      </c>
      <c r="N16" s="316">
        <v>14413</v>
      </c>
      <c r="O16" s="316">
        <v>18693</v>
      </c>
      <c r="P16" s="316">
        <v>16750</v>
      </c>
      <c r="Q16" s="316">
        <v>16946</v>
      </c>
      <c r="R16" s="316">
        <v>17890</v>
      </c>
      <c r="S16" s="316">
        <v>19382</v>
      </c>
      <c r="T16" s="316">
        <v>17714</v>
      </c>
      <c r="U16" s="316">
        <v>22257</v>
      </c>
      <c r="V16" s="316">
        <v>26385</v>
      </c>
      <c r="W16" s="316">
        <v>28332</v>
      </c>
      <c r="X16" s="316">
        <v>32664</v>
      </c>
      <c r="Y16" s="316">
        <v>29047</v>
      </c>
      <c r="Z16" s="316">
        <v>34132</v>
      </c>
      <c r="AA16" s="316">
        <v>37719</v>
      </c>
      <c r="AB16" s="316">
        <v>36319</v>
      </c>
      <c r="AC16" s="316">
        <v>43211</v>
      </c>
      <c r="AD16" s="316">
        <v>49159</v>
      </c>
      <c r="AE16" s="316">
        <v>49858</v>
      </c>
      <c r="AF16" s="316">
        <v>49560</v>
      </c>
      <c r="AG16" s="316">
        <v>49826</v>
      </c>
      <c r="AH16" s="316">
        <v>55708</v>
      </c>
      <c r="AI16" s="316">
        <v>56223</v>
      </c>
      <c r="AJ16" s="316">
        <v>53052</v>
      </c>
    </row>
    <row r="17" spans="1:36" ht="15" customHeight="1">
      <c r="A17" s="320" t="s">
        <v>638</v>
      </c>
      <c r="B17" s="316">
        <v>18493</v>
      </c>
      <c r="C17" s="316">
        <v>23764</v>
      </c>
      <c r="D17" s="316">
        <v>30166</v>
      </c>
      <c r="E17" s="316">
        <v>35201</v>
      </c>
      <c r="F17" s="316">
        <v>40025</v>
      </c>
      <c r="G17" s="316">
        <v>53407</v>
      </c>
      <c r="H17" s="316">
        <v>60809</v>
      </c>
      <c r="I17" s="316">
        <v>66950</v>
      </c>
      <c r="J17" s="316">
        <v>81721</v>
      </c>
      <c r="K17" s="316">
        <v>79081</v>
      </c>
      <c r="L17" s="316">
        <v>98676</v>
      </c>
      <c r="M17" s="316">
        <v>110304</v>
      </c>
      <c r="N17" s="316">
        <v>122097</v>
      </c>
      <c r="O17" s="316">
        <v>140224</v>
      </c>
      <c r="P17" s="316">
        <v>158077</v>
      </c>
      <c r="Q17" s="316">
        <v>197205</v>
      </c>
      <c r="R17" s="316">
        <v>221804</v>
      </c>
      <c r="S17" s="316">
        <v>248257</v>
      </c>
      <c r="T17" s="316">
        <v>275843</v>
      </c>
      <c r="U17" s="316">
        <v>286292</v>
      </c>
      <c r="V17" s="316">
        <v>317727</v>
      </c>
      <c r="W17" s="316">
        <v>340494</v>
      </c>
      <c r="X17" s="316">
        <v>356245</v>
      </c>
      <c r="Y17" s="316">
        <v>378522</v>
      </c>
      <c r="Z17" s="316">
        <v>427890</v>
      </c>
      <c r="AA17" s="316">
        <v>460843</v>
      </c>
      <c r="AB17" s="316">
        <v>510514</v>
      </c>
      <c r="AC17" s="316">
        <v>542202</v>
      </c>
      <c r="AD17" s="316">
        <v>573014</v>
      </c>
      <c r="AE17" s="316">
        <v>615765</v>
      </c>
      <c r="AF17" s="316">
        <v>590017</v>
      </c>
      <c r="AG17" s="316">
        <v>599282</v>
      </c>
      <c r="AH17" s="316">
        <v>649954</v>
      </c>
      <c r="AI17" s="316">
        <v>739812</v>
      </c>
      <c r="AJ17" s="316">
        <v>779295</v>
      </c>
    </row>
    <row r="18" spans="1:36" ht="15" customHeight="1">
      <c r="A18" s="320" t="s">
        <v>639</v>
      </c>
      <c r="B18" s="316">
        <v>7627</v>
      </c>
      <c r="C18" s="316">
        <v>7139</v>
      </c>
      <c r="D18" s="316">
        <v>6104</v>
      </c>
      <c r="E18" s="316">
        <v>4117</v>
      </c>
      <c r="F18" s="316">
        <v>5454</v>
      </c>
      <c r="G18" s="316">
        <v>6610</v>
      </c>
      <c r="H18" s="316">
        <v>7405</v>
      </c>
      <c r="I18" s="316">
        <v>8180</v>
      </c>
      <c r="J18" s="316">
        <v>8227</v>
      </c>
      <c r="K18" s="316">
        <v>6558</v>
      </c>
      <c r="L18" s="316">
        <v>12423</v>
      </c>
      <c r="M18" s="316">
        <v>13367</v>
      </c>
      <c r="N18" s="316">
        <v>11869</v>
      </c>
      <c r="O18" s="316">
        <v>14047</v>
      </c>
      <c r="P18" s="316">
        <v>14632</v>
      </c>
      <c r="Q18" s="316">
        <v>363385</v>
      </c>
      <c r="R18" s="316">
        <v>374082</v>
      </c>
      <c r="S18" s="316">
        <v>436511</v>
      </c>
      <c r="T18" s="316">
        <v>338766</v>
      </c>
      <c r="U18" s="316">
        <v>459403</v>
      </c>
      <c r="V18" s="316">
        <v>659789</v>
      </c>
      <c r="W18" s="316">
        <v>609420</v>
      </c>
      <c r="X18" s="316">
        <v>851950</v>
      </c>
      <c r="Y18" s="316">
        <v>748274</v>
      </c>
      <c r="Z18" s="316">
        <v>699064</v>
      </c>
      <c r="AA18" s="316">
        <v>796776</v>
      </c>
      <c r="AB18" s="316">
        <v>751325</v>
      </c>
      <c r="AC18" s="316">
        <v>813262</v>
      </c>
      <c r="AD18" s="316">
        <v>768923</v>
      </c>
      <c r="AE18" s="316">
        <v>779358</v>
      </c>
      <c r="AF18" s="316">
        <v>737722</v>
      </c>
      <c r="AG18" s="316">
        <v>793417</v>
      </c>
      <c r="AH18" s="316">
        <v>653860</v>
      </c>
      <c r="AI18" s="316">
        <v>635496</v>
      </c>
      <c r="AJ18" s="316">
        <v>987017</v>
      </c>
    </row>
    <row r="19" spans="1:36" ht="15" customHeight="1">
      <c r="A19" s="318" t="s">
        <v>640</v>
      </c>
      <c r="B19" s="316">
        <v>0</v>
      </c>
      <c r="C19" s="316">
        <v>0</v>
      </c>
      <c r="D19" s="316">
        <v>0</v>
      </c>
      <c r="E19" s="316">
        <v>0</v>
      </c>
      <c r="F19" s="316">
        <v>0</v>
      </c>
      <c r="G19" s="316">
        <v>0</v>
      </c>
      <c r="H19" s="316">
        <v>0</v>
      </c>
      <c r="I19" s="316">
        <v>0</v>
      </c>
      <c r="J19" s="316">
        <v>0</v>
      </c>
      <c r="K19" s="316">
        <v>0</v>
      </c>
      <c r="L19" s="316">
        <v>0</v>
      </c>
      <c r="M19" s="316">
        <v>0</v>
      </c>
      <c r="N19" s="316">
        <v>0</v>
      </c>
      <c r="O19" s="316">
        <v>0</v>
      </c>
      <c r="P19" s="316">
        <v>0</v>
      </c>
      <c r="Q19" s="316">
        <v>1</v>
      </c>
      <c r="R19" s="316">
        <v>1</v>
      </c>
      <c r="S19" s="316">
        <v>1</v>
      </c>
      <c r="T19" s="316">
        <v>1</v>
      </c>
      <c r="U19" s="316">
        <v>3</v>
      </c>
      <c r="V19" s="316">
        <v>2</v>
      </c>
      <c r="W19" s="316">
        <v>8</v>
      </c>
      <c r="X19" s="316">
        <v>21</v>
      </c>
      <c r="Y19" s="316">
        <v>1</v>
      </c>
      <c r="Z19" s="316">
        <v>2</v>
      </c>
      <c r="AA19" s="316">
        <v>1</v>
      </c>
      <c r="AB19" s="316">
        <v>1</v>
      </c>
      <c r="AC19" s="316">
        <v>1</v>
      </c>
      <c r="AD19" s="316">
        <v>0</v>
      </c>
      <c r="AE19" s="316">
        <v>17</v>
      </c>
      <c r="AF19" s="316">
        <v>17</v>
      </c>
      <c r="AG19" s="316">
        <v>14</v>
      </c>
      <c r="AH19" s="316">
        <v>0</v>
      </c>
      <c r="AI19" s="316">
        <v>1</v>
      </c>
      <c r="AJ19" s="316">
        <v>1</v>
      </c>
    </row>
    <row r="20" spans="1:36" ht="15" customHeight="1">
      <c r="A20" s="318" t="s">
        <v>641</v>
      </c>
      <c r="B20" s="316" t="s">
        <v>781</v>
      </c>
      <c r="C20" s="316" t="s">
        <v>781</v>
      </c>
      <c r="D20" s="316" t="s">
        <v>781</v>
      </c>
      <c r="E20" s="316" t="s">
        <v>781</v>
      </c>
      <c r="F20" s="316" t="s">
        <v>781</v>
      </c>
      <c r="G20" s="316" t="s">
        <v>781</v>
      </c>
      <c r="H20" s="316" t="s">
        <v>781</v>
      </c>
      <c r="I20" s="316" t="s">
        <v>781</v>
      </c>
      <c r="J20" s="316" t="s">
        <v>781</v>
      </c>
      <c r="K20" s="316" t="s">
        <v>781</v>
      </c>
      <c r="L20" s="316" t="s">
        <v>781</v>
      </c>
      <c r="M20" s="316" t="s">
        <v>781</v>
      </c>
      <c r="N20" s="316" t="s">
        <v>781</v>
      </c>
      <c r="O20" s="316" t="s">
        <v>781</v>
      </c>
      <c r="P20" s="316" t="s">
        <v>781</v>
      </c>
      <c r="Q20" s="316">
        <v>346389</v>
      </c>
      <c r="R20" s="316">
        <v>356038</v>
      </c>
      <c r="S20" s="316">
        <v>416898</v>
      </c>
      <c r="T20" s="316">
        <v>323847</v>
      </c>
      <c r="U20" s="316">
        <v>441100</v>
      </c>
      <c r="V20" s="316">
        <v>589381</v>
      </c>
      <c r="W20" s="316">
        <v>580745</v>
      </c>
      <c r="X20" s="316">
        <v>814877</v>
      </c>
      <c r="Y20" s="316">
        <v>712042</v>
      </c>
      <c r="Z20" s="316">
        <v>656299</v>
      </c>
      <c r="AA20" s="316">
        <v>734081</v>
      </c>
      <c r="AB20" s="316">
        <v>701203</v>
      </c>
      <c r="AC20" s="316">
        <v>762526</v>
      </c>
      <c r="AD20" s="316">
        <v>710498</v>
      </c>
      <c r="AE20" s="316">
        <v>724119</v>
      </c>
      <c r="AF20" s="316">
        <v>682805</v>
      </c>
      <c r="AG20" s="316">
        <v>733736</v>
      </c>
      <c r="AH20" s="316">
        <v>601678</v>
      </c>
      <c r="AI20" s="316">
        <v>586586</v>
      </c>
      <c r="AJ20" s="316">
        <v>894471</v>
      </c>
    </row>
    <row r="21" spans="1:36" ht="15" customHeight="1">
      <c r="A21" s="318" t="s">
        <v>642</v>
      </c>
      <c r="B21" s="316">
        <v>4947</v>
      </c>
      <c r="C21" s="316">
        <v>4640</v>
      </c>
      <c r="D21" s="316">
        <v>3864</v>
      </c>
      <c r="E21" s="316">
        <v>1335</v>
      </c>
      <c r="F21" s="316">
        <v>1889</v>
      </c>
      <c r="G21" s="316">
        <v>1422</v>
      </c>
      <c r="H21" s="316">
        <v>1546</v>
      </c>
      <c r="I21" s="316">
        <v>1093</v>
      </c>
      <c r="J21" s="316">
        <v>1469</v>
      </c>
      <c r="K21" s="316">
        <v>1974</v>
      </c>
      <c r="L21" s="316">
        <v>3356</v>
      </c>
      <c r="M21" s="316">
        <v>4875</v>
      </c>
      <c r="N21" s="316">
        <v>2369</v>
      </c>
      <c r="O21" s="316">
        <v>5299</v>
      </c>
      <c r="P21" s="316">
        <v>4874</v>
      </c>
      <c r="Q21" s="316">
        <v>6326</v>
      </c>
      <c r="R21" s="316">
        <v>7651</v>
      </c>
      <c r="S21" s="316">
        <v>8174</v>
      </c>
      <c r="T21" s="316">
        <v>2461</v>
      </c>
      <c r="U21" s="316">
        <v>2737</v>
      </c>
      <c r="V21" s="316">
        <v>2818</v>
      </c>
      <c r="W21" s="316">
        <v>3592</v>
      </c>
      <c r="X21" s="316">
        <v>5214</v>
      </c>
      <c r="Y21" s="316">
        <v>3120</v>
      </c>
      <c r="Z21" s="316">
        <v>3497</v>
      </c>
      <c r="AA21" s="316">
        <v>2190</v>
      </c>
      <c r="AB21" s="316">
        <v>3009</v>
      </c>
      <c r="AC21" s="316">
        <v>2572</v>
      </c>
      <c r="AD21" s="316">
        <v>3180</v>
      </c>
      <c r="AE21" s="316">
        <v>2673</v>
      </c>
      <c r="AF21" s="316">
        <v>3255</v>
      </c>
      <c r="AG21" s="316">
        <v>4509</v>
      </c>
      <c r="AH21" s="316">
        <v>2173</v>
      </c>
      <c r="AI21" s="316">
        <v>3097</v>
      </c>
      <c r="AJ21" s="316">
        <v>2155</v>
      </c>
    </row>
    <row r="22" spans="1:36" ht="15" customHeight="1">
      <c r="A22" s="318" t="s">
        <v>643</v>
      </c>
      <c r="B22" s="316">
        <v>2680</v>
      </c>
      <c r="C22" s="316">
        <v>2499</v>
      </c>
      <c r="D22" s="316">
        <v>2240</v>
      </c>
      <c r="E22" s="316">
        <v>2782</v>
      </c>
      <c r="F22" s="316">
        <v>3565</v>
      </c>
      <c r="G22" s="316">
        <v>5188</v>
      </c>
      <c r="H22" s="316">
        <v>5859</v>
      </c>
      <c r="I22" s="316">
        <v>7087</v>
      </c>
      <c r="J22" s="316">
        <v>6758</v>
      </c>
      <c r="K22" s="316">
        <v>4584</v>
      </c>
      <c r="L22" s="316">
        <v>9067</v>
      </c>
      <c r="M22" s="316">
        <v>8492</v>
      </c>
      <c r="N22" s="316">
        <v>9500</v>
      </c>
      <c r="O22" s="316">
        <v>8748</v>
      </c>
      <c r="P22" s="316">
        <v>9758</v>
      </c>
      <c r="Q22" s="316">
        <v>10669</v>
      </c>
      <c r="R22" s="316">
        <v>10392</v>
      </c>
      <c r="S22" s="316">
        <v>11438</v>
      </c>
      <c r="T22" s="316">
        <v>12457</v>
      </c>
      <c r="U22" s="316">
        <v>15563</v>
      </c>
      <c r="V22" s="316">
        <v>67588</v>
      </c>
      <c r="W22" s="316">
        <v>25075</v>
      </c>
      <c r="X22" s="316">
        <v>31838</v>
      </c>
      <c r="Y22" s="316">
        <v>33111</v>
      </c>
      <c r="Z22" s="316">
        <v>39266</v>
      </c>
      <c r="AA22" s="316">
        <v>60504</v>
      </c>
      <c r="AB22" s="316">
        <v>47112</v>
      </c>
      <c r="AC22" s="316">
        <v>48163</v>
      </c>
      <c r="AD22" s="316">
        <v>55245</v>
      </c>
      <c r="AE22" s="316">
        <v>52549</v>
      </c>
      <c r="AF22" s="316">
        <v>51645</v>
      </c>
      <c r="AG22" s="316">
        <v>55158</v>
      </c>
      <c r="AH22" s="316">
        <v>50009</v>
      </c>
      <c r="AI22" s="316">
        <v>45812</v>
      </c>
      <c r="AJ22" s="316">
        <v>90390</v>
      </c>
    </row>
    <row r="23" spans="1:36" ht="15" customHeight="1">
      <c r="A23" s="321" t="s">
        <v>644</v>
      </c>
      <c r="B23" s="322">
        <f t="shared" ref="B23:AJ23" si="3">+B5+B13</f>
        <v>493652</v>
      </c>
      <c r="C23" s="322">
        <f t="shared" si="3"/>
        <v>565836</v>
      </c>
      <c r="D23" s="322">
        <f t="shared" si="3"/>
        <v>610315</v>
      </c>
      <c r="E23" s="322">
        <f t="shared" si="3"/>
        <v>693039</v>
      </c>
      <c r="F23" s="322">
        <f t="shared" si="3"/>
        <v>813180</v>
      </c>
      <c r="G23" s="322">
        <f t="shared" si="3"/>
        <v>939740</v>
      </c>
      <c r="H23" s="322">
        <f t="shared" si="3"/>
        <v>1062769</v>
      </c>
      <c r="I23" s="322">
        <f t="shared" si="3"/>
        <v>1076441</v>
      </c>
      <c r="J23" s="322">
        <f t="shared" si="3"/>
        <v>975907</v>
      </c>
      <c r="K23" s="322">
        <f t="shared" si="3"/>
        <v>957680</v>
      </c>
      <c r="L23" s="322">
        <f t="shared" si="3"/>
        <v>1037621</v>
      </c>
      <c r="M23" s="322">
        <f t="shared" si="3"/>
        <v>1107921</v>
      </c>
      <c r="N23" s="322">
        <f t="shared" si="3"/>
        <v>1233928</v>
      </c>
      <c r="O23" s="322">
        <f t="shared" si="3"/>
        <v>1430988</v>
      </c>
      <c r="P23" s="322">
        <f t="shared" si="3"/>
        <v>1579054</v>
      </c>
      <c r="Q23" s="322">
        <f t="shared" si="3"/>
        <v>2194899</v>
      </c>
      <c r="R23" s="322">
        <f t="shared" si="3"/>
        <v>2383091</v>
      </c>
      <c r="S23" s="322">
        <f t="shared" si="3"/>
        <v>2537380</v>
      </c>
      <c r="T23" s="322">
        <f t="shared" si="3"/>
        <v>2543084</v>
      </c>
      <c r="U23" s="322">
        <f t="shared" si="3"/>
        <v>2683877</v>
      </c>
      <c r="V23" s="322">
        <f t="shared" si="3"/>
        <v>3216696</v>
      </c>
      <c r="W23" s="322">
        <f t="shared" si="3"/>
        <v>3431880</v>
      </c>
      <c r="X23" s="322">
        <f t="shared" si="3"/>
        <v>3929093</v>
      </c>
      <c r="Y23" s="322">
        <f t="shared" si="3"/>
        <v>3998511</v>
      </c>
      <c r="Z23" s="322">
        <f t="shared" si="3"/>
        <v>3893293</v>
      </c>
      <c r="AA23" s="322">
        <f t="shared" si="3"/>
        <v>4159350</v>
      </c>
      <c r="AB23" s="322">
        <f t="shared" si="3"/>
        <v>4223243</v>
      </c>
      <c r="AC23" s="322">
        <f t="shared" si="3"/>
        <v>4406632</v>
      </c>
      <c r="AD23" s="322">
        <f t="shared" si="3"/>
        <v>4662163</v>
      </c>
      <c r="AE23" s="322">
        <f t="shared" si="3"/>
        <v>4788167</v>
      </c>
      <c r="AF23" s="322">
        <f t="shared" si="3"/>
        <v>4331486</v>
      </c>
      <c r="AG23" s="322">
        <f t="shared" si="3"/>
        <v>4500669</v>
      </c>
      <c r="AH23" s="322">
        <f t="shared" si="3"/>
        <v>4685448</v>
      </c>
      <c r="AI23" s="322">
        <f t="shared" si="3"/>
        <v>4888045</v>
      </c>
      <c r="AJ23" s="322">
        <f t="shared" si="3"/>
        <v>5384322</v>
      </c>
    </row>
    <row r="24" spans="1:36" ht="15" customHeight="1">
      <c r="A24" s="323"/>
      <c r="B24" s="324"/>
      <c r="C24" s="324"/>
      <c r="D24" s="324"/>
      <c r="E24" s="324"/>
      <c r="F24" s="324"/>
      <c r="G24" s="324"/>
      <c r="H24" s="324"/>
      <c r="I24" s="324"/>
      <c r="J24" s="324"/>
      <c r="K24" s="324"/>
      <c r="L24" s="324"/>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row>
    <row r="25" spans="1:36" ht="15" customHeight="1">
      <c r="A25" s="323" t="s">
        <v>645</v>
      </c>
      <c r="B25" s="324"/>
      <c r="C25" s="324"/>
      <c r="D25" s="324"/>
      <c r="E25" s="324"/>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row>
    <row r="26" spans="1:36" s="312" customFormat="1" ht="15" customHeight="1">
      <c r="A26" s="452" t="s">
        <v>646</v>
      </c>
      <c r="B26" s="324">
        <f t="shared" ref="B26:AJ26" si="4">+B27+B31</f>
        <v>59279</v>
      </c>
      <c r="C26" s="324">
        <f t="shared" si="4"/>
        <v>46035</v>
      </c>
      <c r="D26" s="324">
        <f t="shared" si="4"/>
        <v>40924</v>
      </c>
      <c r="E26" s="324">
        <f t="shared" si="4"/>
        <v>41258</v>
      </c>
      <c r="F26" s="324">
        <f t="shared" si="4"/>
        <v>35685</v>
      </c>
      <c r="G26" s="324">
        <f t="shared" si="4"/>
        <v>27183</v>
      </c>
      <c r="H26" s="324">
        <f t="shared" si="4"/>
        <v>16855</v>
      </c>
      <c r="I26" s="324">
        <f t="shared" si="4"/>
        <v>16223</v>
      </c>
      <c r="J26" s="324">
        <f t="shared" si="4"/>
        <v>27568</v>
      </c>
      <c r="K26" s="324">
        <f t="shared" si="4"/>
        <v>61795</v>
      </c>
      <c r="L26" s="324">
        <f t="shared" si="4"/>
        <v>75502</v>
      </c>
      <c r="M26" s="324">
        <f t="shared" si="4"/>
        <v>84529</v>
      </c>
      <c r="N26" s="324">
        <f t="shared" si="4"/>
        <v>101254</v>
      </c>
      <c r="O26" s="324">
        <f t="shared" si="4"/>
        <v>128210</v>
      </c>
      <c r="P26" s="324">
        <f t="shared" si="4"/>
        <v>162668</v>
      </c>
      <c r="Q26" s="324">
        <f t="shared" si="4"/>
        <v>187856</v>
      </c>
      <c r="R26" s="324">
        <f t="shared" si="4"/>
        <v>149009</v>
      </c>
      <c r="S26" s="324">
        <f t="shared" si="4"/>
        <v>163382</v>
      </c>
      <c r="T26" s="324">
        <f t="shared" si="4"/>
        <v>187486</v>
      </c>
      <c r="U26" s="324">
        <f t="shared" si="4"/>
        <v>190803</v>
      </c>
      <c r="V26" s="324">
        <f t="shared" si="4"/>
        <v>219084</v>
      </c>
      <c r="W26" s="324">
        <f t="shared" si="4"/>
        <v>273159</v>
      </c>
      <c r="X26" s="324">
        <f t="shared" si="4"/>
        <v>279132</v>
      </c>
      <c r="Y26" s="324">
        <f t="shared" si="4"/>
        <v>280094</v>
      </c>
      <c r="Z26" s="324">
        <f t="shared" si="4"/>
        <v>314207</v>
      </c>
      <c r="AA26" s="324">
        <f t="shared" si="4"/>
        <v>267426</v>
      </c>
      <c r="AB26" s="324">
        <f t="shared" si="4"/>
        <v>279041</v>
      </c>
      <c r="AC26" s="324">
        <f t="shared" si="4"/>
        <v>273428</v>
      </c>
      <c r="AD26" s="324">
        <f t="shared" si="4"/>
        <v>290496</v>
      </c>
      <c r="AE26" s="324">
        <f t="shared" si="4"/>
        <v>291936</v>
      </c>
      <c r="AF26" s="324">
        <f t="shared" si="4"/>
        <v>307503</v>
      </c>
      <c r="AG26" s="324">
        <f t="shared" si="4"/>
        <v>369517</v>
      </c>
      <c r="AH26" s="324">
        <f t="shared" si="4"/>
        <v>455325</v>
      </c>
      <c r="AI26" s="324">
        <f t="shared" si="4"/>
        <v>371106</v>
      </c>
      <c r="AJ26" s="324">
        <f t="shared" si="4"/>
        <v>442090</v>
      </c>
    </row>
    <row r="27" spans="1:36" ht="15" customHeight="1">
      <c r="A27" s="320" t="s">
        <v>631</v>
      </c>
      <c r="B27" s="316">
        <v>38848</v>
      </c>
      <c r="C27" s="316">
        <v>30878</v>
      </c>
      <c r="D27" s="316">
        <v>27056</v>
      </c>
      <c r="E27" s="316">
        <v>22765</v>
      </c>
      <c r="F27" s="316">
        <v>17670</v>
      </c>
      <c r="G27" s="316">
        <v>10882</v>
      </c>
      <c r="H27" s="316">
        <v>4603</v>
      </c>
      <c r="I27" s="316">
        <v>5815</v>
      </c>
      <c r="J27" s="316">
        <v>13936</v>
      </c>
      <c r="K27" s="316">
        <v>44117</v>
      </c>
      <c r="L27" s="316">
        <v>52036</v>
      </c>
      <c r="M27" s="316">
        <v>59353</v>
      </c>
      <c r="N27" s="316">
        <v>74197</v>
      </c>
      <c r="O27" s="316">
        <v>89304</v>
      </c>
      <c r="P27" s="316">
        <v>85240</v>
      </c>
      <c r="Q27" s="316">
        <v>97947</v>
      </c>
      <c r="R27" s="316">
        <v>108609</v>
      </c>
      <c r="S27" s="316">
        <v>117353</v>
      </c>
      <c r="T27" s="316">
        <v>132356</v>
      </c>
      <c r="U27" s="316">
        <v>134658</v>
      </c>
      <c r="V27" s="316">
        <v>149192</v>
      </c>
      <c r="W27" s="316">
        <v>159585</v>
      </c>
      <c r="X27" s="316">
        <v>179026</v>
      </c>
      <c r="Y27" s="316">
        <v>176429</v>
      </c>
      <c r="Z27" s="316">
        <v>192353</v>
      </c>
      <c r="AA27" s="316">
        <v>197487</v>
      </c>
      <c r="AB27" s="316">
        <v>210711</v>
      </c>
      <c r="AC27" s="316">
        <v>211771</v>
      </c>
      <c r="AD27" s="316">
        <v>221909</v>
      </c>
      <c r="AE27" s="316">
        <v>232209</v>
      </c>
      <c r="AF27" s="316">
        <v>224225</v>
      </c>
      <c r="AG27" s="316">
        <v>244246</v>
      </c>
      <c r="AH27" s="316">
        <v>246563</v>
      </c>
      <c r="AI27" s="316">
        <v>282878</v>
      </c>
      <c r="AJ27" s="316">
        <v>330127</v>
      </c>
    </row>
    <row r="28" spans="1:36" ht="15" customHeight="1">
      <c r="A28" s="318" t="s">
        <v>586</v>
      </c>
      <c r="B28" s="316">
        <v>38848</v>
      </c>
      <c r="C28" s="316">
        <v>30878</v>
      </c>
      <c r="D28" s="316">
        <v>27056</v>
      </c>
      <c r="E28" s="316">
        <v>22765</v>
      </c>
      <c r="F28" s="316">
        <v>17670</v>
      </c>
      <c r="G28" s="316">
        <v>10882</v>
      </c>
      <c r="H28" s="316">
        <v>4603</v>
      </c>
      <c r="I28" s="316">
        <v>5815</v>
      </c>
      <c r="J28" s="316">
        <v>13936</v>
      </c>
      <c r="K28" s="316">
        <v>43906</v>
      </c>
      <c r="L28" s="316">
        <v>51042</v>
      </c>
      <c r="M28" s="316">
        <v>57211</v>
      </c>
      <c r="N28" s="316">
        <v>71005</v>
      </c>
      <c r="O28" s="316">
        <v>85488</v>
      </c>
      <c r="P28" s="316">
        <v>80127</v>
      </c>
      <c r="Q28" s="316">
        <v>88643</v>
      </c>
      <c r="R28" s="316">
        <v>95501</v>
      </c>
      <c r="S28" s="316">
        <v>101297</v>
      </c>
      <c r="T28" s="316">
        <v>113059</v>
      </c>
      <c r="U28" s="316">
        <v>113821</v>
      </c>
      <c r="V28" s="316">
        <v>125231</v>
      </c>
      <c r="W28" s="316">
        <v>131321</v>
      </c>
      <c r="X28" s="316">
        <v>146890</v>
      </c>
      <c r="Y28" s="316">
        <v>141688</v>
      </c>
      <c r="Z28" s="316">
        <v>154616</v>
      </c>
      <c r="AA28" s="316">
        <v>157516</v>
      </c>
      <c r="AB28" s="316">
        <v>167300</v>
      </c>
      <c r="AC28" s="316">
        <v>166382</v>
      </c>
      <c r="AD28" s="316">
        <v>174366</v>
      </c>
      <c r="AE28" s="316">
        <v>182481</v>
      </c>
      <c r="AF28" s="316">
        <v>178373</v>
      </c>
      <c r="AG28" s="316">
        <v>196519</v>
      </c>
      <c r="AH28" s="316">
        <v>198141</v>
      </c>
      <c r="AI28" s="316">
        <v>230064</v>
      </c>
      <c r="AJ28" s="316">
        <v>272940</v>
      </c>
    </row>
    <row r="29" spans="1:36" ht="15" customHeight="1">
      <c r="A29" s="318" t="s">
        <v>633</v>
      </c>
      <c r="B29" s="316">
        <v>0</v>
      </c>
      <c r="C29" s="316">
        <v>0</v>
      </c>
      <c r="D29" s="316">
        <v>0</v>
      </c>
      <c r="E29" s="316">
        <v>0</v>
      </c>
      <c r="F29" s="316">
        <v>0</v>
      </c>
      <c r="G29" s="316">
        <v>0</v>
      </c>
      <c r="H29" s="316">
        <v>0</v>
      </c>
      <c r="I29" s="316">
        <v>0</v>
      </c>
      <c r="J29" s="316">
        <v>0</v>
      </c>
      <c r="K29" s="316">
        <v>211</v>
      </c>
      <c r="L29" s="316">
        <v>994</v>
      </c>
      <c r="M29" s="316">
        <v>2142</v>
      </c>
      <c r="N29" s="316">
        <v>3192</v>
      </c>
      <c r="O29" s="316">
        <v>3816</v>
      </c>
      <c r="P29" s="316">
        <v>5113</v>
      </c>
      <c r="Q29" s="316">
        <v>9304</v>
      </c>
      <c r="R29" s="316">
        <v>13108</v>
      </c>
      <c r="S29" s="316">
        <v>16056</v>
      </c>
      <c r="T29" s="316">
        <v>19296</v>
      </c>
      <c r="U29" s="316">
        <v>20835</v>
      </c>
      <c r="V29" s="316">
        <v>23957</v>
      </c>
      <c r="W29" s="316">
        <v>28260</v>
      </c>
      <c r="X29" s="316">
        <v>32132</v>
      </c>
      <c r="Y29" s="316">
        <v>34737</v>
      </c>
      <c r="Z29" s="316">
        <v>37733</v>
      </c>
      <c r="AA29" s="316">
        <v>39967</v>
      </c>
      <c r="AB29" s="316">
        <v>43406</v>
      </c>
      <c r="AC29" s="316">
        <v>45382</v>
      </c>
      <c r="AD29" s="316">
        <v>47538</v>
      </c>
      <c r="AE29" s="316">
        <v>49721</v>
      </c>
      <c r="AF29" s="316">
        <v>45847</v>
      </c>
      <c r="AG29" s="316">
        <v>47724</v>
      </c>
      <c r="AH29" s="316">
        <v>48419</v>
      </c>
      <c r="AI29" s="316">
        <v>52812</v>
      </c>
      <c r="AJ29" s="316">
        <v>57185</v>
      </c>
    </row>
    <row r="30" spans="1:36" ht="15" customHeight="1">
      <c r="A30" s="318" t="s">
        <v>589</v>
      </c>
      <c r="B30" s="316">
        <v>0</v>
      </c>
      <c r="C30" s="316">
        <v>0</v>
      </c>
      <c r="D30" s="316">
        <v>0</v>
      </c>
      <c r="E30" s="316">
        <v>0</v>
      </c>
      <c r="F30" s="316">
        <v>0</v>
      </c>
      <c r="G30" s="316">
        <v>0</v>
      </c>
      <c r="H30" s="316">
        <v>0</v>
      </c>
      <c r="I30" s="316">
        <v>0</v>
      </c>
      <c r="J30" s="316">
        <v>0</v>
      </c>
      <c r="K30" s="316">
        <v>0</v>
      </c>
      <c r="L30" s="316">
        <v>0</v>
      </c>
      <c r="M30" s="316">
        <v>0</v>
      </c>
      <c r="N30" s="316">
        <v>0</v>
      </c>
      <c r="O30" s="316">
        <v>0</v>
      </c>
      <c r="P30" s="316">
        <v>0</v>
      </c>
      <c r="Q30" s="316">
        <v>0</v>
      </c>
      <c r="R30" s="316">
        <v>0</v>
      </c>
      <c r="S30" s="316">
        <v>0</v>
      </c>
      <c r="T30" s="316">
        <v>1</v>
      </c>
      <c r="U30" s="316">
        <v>2</v>
      </c>
      <c r="V30" s="316">
        <v>4</v>
      </c>
      <c r="W30" s="316">
        <v>4</v>
      </c>
      <c r="X30" s="316">
        <v>4</v>
      </c>
      <c r="Y30" s="316">
        <v>4</v>
      </c>
      <c r="Z30" s="316">
        <v>4</v>
      </c>
      <c r="AA30" s="316">
        <v>4</v>
      </c>
      <c r="AB30" s="316">
        <v>5</v>
      </c>
      <c r="AC30" s="316">
        <v>7</v>
      </c>
      <c r="AD30" s="316">
        <v>5</v>
      </c>
      <c r="AE30" s="316">
        <v>7</v>
      </c>
      <c r="AF30" s="316">
        <v>5</v>
      </c>
      <c r="AG30" s="316">
        <v>3</v>
      </c>
      <c r="AH30" s="316">
        <v>3</v>
      </c>
      <c r="AI30" s="316">
        <v>2</v>
      </c>
      <c r="AJ30" s="316">
        <v>2</v>
      </c>
    </row>
    <row r="31" spans="1:36" ht="15" customHeight="1">
      <c r="A31" s="320" t="s">
        <v>647</v>
      </c>
      <c r="B31" s="316">
        <v>20431</v>
      </c>
      <c r="C31" s="316">
        <v>15157</v>
      </c>
      <c r="D31" s="316">
        <v>13868</v>
      </c>
      <c r="E31" s="316">
        <v>18493</v>
      </c>
      <c r="F31" s="316">
        <v>18015</v>
      </c>
      <c r="G31" s="316">
        <v>16301</v>
      </c>
      <c r="H31" s="316">
        <v>12252</v>
      </c>
      <c r="I31" s="316">
        <v>10408</v>
      </c>
      <c r="J31" s="316">
        <v>13632</v>
      </c>
      <c r="K31" s="316">
        <v>17678</v>
      </c>
      <c r="L31" s="316">
        <v>23466</v>
      </c>
      <c r="M31" s="316">
        <v>25176</v>
      </c>
      <c r="N31" s="316">
        <v>27057</v>
      </c>
      <c r="O31" s="316">
        <v>38906</v>
      </c>
      <c r="P31" s="316">
        <v>77428</v>
      </c>
      <c r="Q31" s="316">
        <v>89909</v>
      </c>
      <c r="R31" s="316">
        <v>40400</v>
      </c>
      <c r="S31" s="316">
        <v>46029</v>
      </c>
      <c r="T31" s="316">
        <v>55130</v>
      </c>
      <c r="U31" s="316">
        <v>56145</v>
      </c>
      <c r="V31" s="316">
        <v>69892</v>
      </c>
      <c r="W31" s="316">
        <v>113574</v>
      </c>
      <c r="X31" s="316">
        <v>100106</v>
      </c>
      <c r="Y31" s="316">
        <v>103665</v>
      </c>
      <c r="Z31" s="316">
        <v>121854</v>
      </c>
      <c r="AA31" s="316">
        <v>69939</v>
      </c>
      <c r="AB31" s="316">
        <v>68330</v>
      </c>
      <c r="AC31" s="316">
        <v>61657</v>
      </c>
      <c r="AD31" s="316">
        <v>68587</v>
      </c>
      <c r="AE31" s="316">
        <v>59727</v>
      </c>
      <c r="AF31" s="316">
        <v>83278</v>
      </c>
      <c r="AG31" s="316">
        <v>125271</v>
      </c>
      <c r="AH31" s="316">
        <v>208762</v>
      </c>
      <c r="AI31" s="316">
        <v>88228</v>
      </c>
      <c r="AJ31" s="316">
        <v>111963</v>
      </c>
    </row>
    <row r="32" spans="1:36" s="312" customFormat="1" ht="15" customHeight="1">
      <c r="A32" s="452" t="s">
        <v>648</v>
      </c>
      <c r="B32" s="324">
        <f t="shared" ref="B32:AJ32" si="5">+B33+B37</f>
        <v>20704</v>
      </c>
      <c r="C32" s="324">
        <f t="shared" si="5"/>
        <v>24246</v>
      </c>
      <c r="D32" s="324">
        <f t="shared" si="5"/>
        <v>32005</v>
      </c>
      <c r="E32" s="324">
        <f t="shared" si="5"/>
        <v>38994</v>
      </c>
      <c r="F32" s="324">
        <f t="shared" si="5"/>
        <v>40464</v>
      </c>
      <c r="G32" s="324">
        <f t="shared" si="5"/>
        <v>56253</v>
      </c>
      <c r="H32" s="324">
        <f t="shared" si="5"/>
        <v>70033</v>
      </c>
      <c r="I32" s="324">
        <f t="shared" si="5"/>
        <v>76803</v>
      </c>
      <c r="J32" s="324">
        <f t="shared" si="5"/>
        <v>97602</v>
      </c>
      <c r="K32" s="324">
        <f t="shared" si="5"/>
        <v>90965</v>
      </c>
      <c r="L32" s="324">
        <f t="shared" si="5"/>
        <v>109330</v>
      </c>
      <c r="M32" s="324">
        <f t="shared" si="5"/>
        <v>121503</v>
      </c>
      <c r="N32" s="324">
        <f t="shared" si="5"/>
        <v>116507</v>
      </c>
      <c r="O32" s="324">
        <f t="shared" si="5"/>
        <v>128155</v>
      </c>
      <c r="P32" s="324">
        <f t="shared" si="5"/>
        <v>129929</v>
      </c>
      <c r="Q32" s="324">
        <f t="shared" si="5"/>
        <v>536275</v>
      </c>
      <c r="R32" s="324">
        <f t="shared" si="5"/>
        <v>542966</v>
      </c>
      <c r="S32" s="324">
        <f t="shared" si="5"/>
        <v>635391</v>
      </c>
      <c r="T32" s="324">
        <f t="shared" si="5"/>
        <v>558461</v>
      </c>
      <c r="U32" s="324">
        <f t="shared" si="5"/>
        <v>762654</v>
      </c>
      <c r="V32" s="324">
        <f t="shared" si="5"/>
        <v>943137</v>
      </c>
      <c r="W32" s="324">
        <f t="shared" si="5"/>
        <v>916136</v>
      </c>
      <c r="X32" s="324">
        <f t="shared" si="5"/>
        <v>1222164</v>
      </c>
      <c r="Y32" s="324">
        <f t="shared" si="5"/>
        <v>1166124</v>
      </c>
      <c r="Z32" s="324">
        <f t="shared" si="5"/>
        <v>1118435</v>
      </c>
      <c r="AA32" s="324">
        <f t="shared" si="5"/>
        <v>1199395</v>
      </c>
      <c r="AB32" s="324">
        <f t="shared" si="5"/>
        <v>1222223</v>
      </c>
      <c r="AC32" s="324">
        <f t="shared" si="5"/>
        <v>1330631</v>
      </c>
      <c r="AD32" s="324">
        <f t="shared" si="5"/>
        <v>1346773</v>
      </c>
      <c r="AE32" s="324">
        <f t="shared" si="5"/>
        <v>1439699</v>
      </c>
      <c r="AF32" s="324">
        <f t="shared" si="5"/>
        <v>1783259</v>
      </c>
      <c r="AG32" s="324">
        <f t="shared" si="5"/>
        <v>2058074</v>
      </c>
      <c r="AH32" s="324">
        <f t="shared" si="5"/>
        <v>1461727</v>
      </c>
      <c r="AI32" s="324">
        <f t="shared" si="5"/>
        <v>1410435</v>
      </c>
      <c r="AJ32" s="324">
        <f t="shared" si="5"/>
        <v>1904222</v>
      </c>
    </row>
    <row r="33" spans="1:36" ht="15" customHeight="1">
      <c r="A33" s="320" t="s">
        <v>649</v>
      </c>
      <c r="B33" s="316">
        <v>18265</v>
      </c>
      <c r="C33" s="316">
        <v>20620</v>
      </c>
      <c r="D33" s="316">
        <v>25619</v>
      </c>
      <c r="E33" s="316">
        <v>29437</v>
      </c>
      <c r="F33" s="316">
        <v>31843</v>
      </c>
      <c r="G33" s="316">
        <v>44827</v>
      </c>
      <c r="H33" s="316">
        <v>50525</v>
      </c>
      <c r="I33" s="316">
        <v>57391</v>
      </c>
      <c r="J33" s="316">
        <v>73804</v>
      </c>
      <c r="K33" s="316">
        <v>64394</v>
      </c>
      <c r="L33" s="316">
        <v>76873</v>
      </c>
      <c r="M33" s="316">
        <v>90934</v>
      </c>
      <c r="N33" s="316">
        <v>96755</v>
      </c>
      <c r="O33" s="316">
        <v>100930</v>
      </c>
      <c r="P33" s="316">
        <v>101908</v>
      </c>
      <c r="Q33" s="316">
        <v>128243</v>
      </c>
      <c r="R33" s="316">
        <v>149878</v>
      </c>
      <c r="S33" s="316">
        <v>174912</v>
      </c>
      <c r="T33" s="316">
        <v>195478</v>
      </c>
      <c r="U33" s="316">
        <v>256223</v>
      </c>
      <c r="V33" s="316">
        <v>293530</v>
      </c>
      <c r="W33" s="316">
        <v>275045</v>
      </c>
      <c r="X33" s="316">
        <v>326151</v>
      </c>
      <c r="Y33" s="316">
        <v>330096</v>
      </c>
      <c r="Z33" s="316">
        <v>346702</v>
      </c>
      <c r="AA33" s="316">
        <v>377027</v>
      </c>
      <c r="AB33" s="316">
        <v>421938</v>
      </c>
      <c r="AC33" s="316">
        <v>459179</v>
      </c>
      <c r="AD33" s="316">
        <v>526108</v>
      </c>
      <c r="AE33" s="316">
        <v>578218</v>
      </c>
      <c r="AF33" s="316">
        <v>652269</v>
      </c>
      <c r="AG33" s="316">
        <v>679948</v>
      </c>
      <c r="AH33" s="316">
        <v>706830</v>
      </c>
      <c r="AI33" s="316">
        <v>748896</v>
      </c>
      <c r="AJ33" s="316">
        <v>782829</v>
      </c>
    </row>
    <row r="34" spans="1:36" ht="15" customHeight="1">
      <c r="A34" s="318" t="s">
        <v>650</v>
      </c>
      <c r="B34" s="316">
        <v>213</v>
      </c>
      <c r="C34" s="316">
        <v>295</v>
      </c>
      <c r="D34" s="316">
        <v>591</v>
      </c>
      <c r="E34" s="316">
        <v>715</v>
      </c>
      <c r="F34" s="316">
        <v>929</v>
      </c>
      <c r="G34" s="316">
        <v>2231</v>
      </c>
      <c r="H34" s="316">
        <v>3082</v>
      </c>
      <c r="I34" s="316">
        <v>5134</v>
      </c>
      <c r="J34" s="316">
        <v>2467</v>
      </c>
      <c r="K34" s="316">
        <v>3338</v>
      </c>
      <c r="L34" s="316">
        <v>5131</v>
      </c>
      <c r="M34" s="316">
        <v>5024</v>
      </c>
      <c r="N34" s="316">
        <v>5883</v>
      </c>
      <c r="O34" s="316">
        <v>7109</v>
      </c>
      <c r="P34" s="316">
        <v>8071</v>
      </c>
      <c r="Q34" s="316">
        <v>10113</v>
      </c>
      <c r="R34" s="316">
        <v>13550</v>
      </c>
      <c r="S34" s="316">
        <v>14717</v>
      </c>
      <c r="T34" s="316">
        <v>16448</v>
      </c>
      <c r="U34" s="316">
        <v>21534</v>
      </c>
      <c r="V34" s="316">
        <v>20860</v>
      </c>
      <c r="W34" s="316">
        <v>22352</v>
      </c>
      <c r="X34" s="316">
        <v>26986</v>
      </c>
      <c r="Y34" s="316">
        <v>29400</v>
      </c>
      <c r="Z34" s="316">
        <v>30159</v>
      </c>
      <c r="AA34" s="316">
        <v>31332</v>
      </c>
      <c r="AB34" s="316">
        <v>36394</v>
      </c>
      <c r="AC34" s="316">
        <v>38769</v>
      </c>
      <c r="AD34" s="316">
        <v>45333</v>
      </c>
      <c r="AE34" s="316">
        <v>51242</v>
      </c>
      <c r="AF34" s="316">
        <v>87141</v>
      </c>
      <c r="AG34" s="316">
        <v>83206</v>
      </c>
      <c r="AH34" s="316">
        <v>74262</v>
      </c>
      <c r="AI34" s="316">
        <v>80748</v>
      </c>
      <c r="AJ34" s="316">
        <v>84749</v>
      </c>
    </row>
    <row r="35" spans="1:36" ht="15" customHeight="1">
      <c r="A35" s="318" t="s">
        <v>651</v>
      </c>
      <c r="B35" s="316">
        <v>18052</v>
      </c>
      <c r="C35" s="316">
        <v>20325</v>
      </c>
      <c r="D35" s="316">
        <v>25028</v>
      </c>
      <c r="E35" s="316">
        <v>28722</v>
      </c>
      <c r="F35" s="316">
        <v>30914</v>
      </c>
      <c r="G35" s="316">
        <v>42325</v>
      </c>
      <c r="H35" s="316">
        <v>46993</v>
      </c>
      <c r="I35" s="316">
        <v>51542</v>
      </c>
      <c r="J35" s="316">
        <v>70562</v>
      </c>
      <c r="K35" s="316">
        <v>56086</v>
      </c>
      <c r="L35" s="316">
        <v>66204</v>
      </c>
      <c r="M35" s="316">
        <v>74402</v>
      </c>
      <c r="N35" s="316">
        <v>79318</v>
      </c>
      <c r="O35" s="316">
        <v>81052</v>
      </c>
      <c r="P35" s="316">
        <v>81058</v>
      </c>
      <c r="Q35" s="316">
        <v>109093</v>
      </c>
      <c r="R35" s="316">
        <v>121985</v>
      </c>
      <c r="S35" s="316">
        <v>139885</v>
      </c>
      <c r="T35" s="316">
        <v>158037</v>
      </c>
      <c r="U35" s="316">
        <v>177665</v>
      </c>
      <c r="V35" s="316">
        <v>186434</v>
      </c>
      <c r="W35" s="316">
        <v>197138</v>
      </c>
      <c r="X35" s="316">
        <v>215128</v>
      </c>
      <c r="Y35" s="316">
        <v>207476</v>
      </c>
      <c r="Z35" s="316">
        <v>227205</v>
      </c>
      <c r="AA35" s="316">
        <v>252867</v>
      </c>
      <c r="AB35" s="316">
        <v>294198</v>
      </c>
      <c r="AC35" s="316">
        <v>316394</v>
      </c>
      <c r="AD35" s="316">
        <v>335134</v>
      </c>
      <c r="AE35" s="316">
        <v>365699</v>
      </c>
      <c r="AF35" s="316">
        <v>388673</v>
      </c>
      <c r="AG35" s="316">
        <v>409690</v>
      </c>
      <c r="AH35" s="316">
        <v>444306</v>
      </c>
      <c r="AI35" s="316">
        <v>472919</v>
      </c>
      <c r="AJ35" s="316">
        <v>497514</v>
      </c>
    </row>
    <row r="36" spans="1:36" ht="15" customHeight="1">
      <c r="A36" s="318" t="s">
        <v>652</v>
      </c>
      <c r="B36" s="316">
        <v>0</v>
      </c>
      <c r="C36" s="316">
        <v>0</v>
      </c>
      <c r="D36" s="316">
        <v>0</v>
      </c>
      <c r="E36" s="316">
        <v>0</v>
      </c>
      <c r="F36" s="316">
        <v>0</v>
      </c>
      <c r="G36" s="316">
        <v>271</v>
      </c>
      <c r="H36" s="316">
        <v>450</v>
      </c>
      <c r="I36" s="316">
        <v>715</v>
      </c>
      <c r="J36" s="316">
        <v>775</v>
      </c>
      <c r="K36" s="316">
        <v>4970</v>
      </c>
      <c r="L36" s="316">
        <v>5538</v>
      </c>
      <c r="M36" s="316">
        <v>11508</v>
      </c>
      <c r="N36" s="316">
        <v>11554</v>
      </c>
      <c r="O36" s="316">
        <v>12769</v>
      </c>
      <c r="P36" s="316">
        <v>12779</v>
      </c>
      <c r="Q36" s="316">
        <v>9037</v>
      </c>
      <c r="R36" s="316">
        <v>14343</v>
      </c>
      <c r="S36" s="316">
        <v>20310</v>
      </c>
      <c r="T36" s="316">
        <v>20993</v>
      </c>
      <c r="U36" s="316">
        <v>57024</v>
      </c>
      <c r="V36" s="316">
        <v>86236</v>
      </c>
      <c r="W36" s="316">
        <v>55555</v>
      </c>
      <c r="X36" s="316">
        <v>84037</v>
      </c>
      <c r="Y36" s="316">
        <v>93220</v>
      </c>
      <c r="Z36" s="316">
        <v>89338</v>
      </c>
      <c r="AA36" s="316">
        <v>92828</v>
      </c>
      <c r="AB36" s="316">
        <v>91346</v>
      </c>
      <c r="AC36" s="316">
        <v>104016</v>
      </c>
      <c r="AD36" s="316">
        <v>145641</v>
      </c>
      <c r="AE36" s="316">
        <v>161277</v>
      </c>
      <c r="AF36" s="316">
        <v>176455</v>
      </c>
      <c r="AG36" s="316">
        <v>187052</v>
      </c>
      <c r="AH36" s="316">
        <v>188262</v>
      </c>
      <c r="AI36" s="316">
        <v>195229</v>
      </c>
      <c r="AJ36" s="316">
        <v>200566</v>
      </c>
    </row>
    <row r="37" spans="1:36" ht="15" customHeight="1">
      <c r="A37" s="320" t="s">
        <v>639</v>
      </c>
      <c r="B37" s="316">
        <v>2439</v>
      </c>
      <c r="C37" s="316">
        <v>3626</v>
      </c>
      <c r="D37" s="316">
        <v>6386</v>
      </c>
      <c r="E37" s="316">
        <v>9557</v>
      </c>
      <c r="F37" s="316">
        <v>8621</v>
      </c>
      <c r="G37" s="316">
        <v>11426</v>
      </c>
      <c r="H37" s="316">
        <v>19508</v>
      </c>
      <c r="I37" s="316">
        <v>19412</v>
      </c>
      <c r="J37" s="316">
        <v>23798</v>
      </c>
      <c r="K37" s="316">
        <v>26571</v>
      </c>
      <c r="L37" s="316">
        <v>32457</v>
      </c>
      <c r="M37" s="316">
        <v>30569</v>
      </c>
      <c r="N37" s="316">
        <v>19752</v>
      </c>
      <c r="O37" s="316">
        <v>27225</v>
      </c>
      <c r="P37" s="316">
        <v>28021</v>
      </c>
      <c r="Q37" s="316">
        <v>408032</v>
      </c>
      <c r="R37" s="316">
        <v>393088</v>
      </c>
      <c r="S37" s="316">
        <v>460479</v>
      </c>
      <c r="T37" s="316">
        <v>362983</v>
      </c>
      <c r="U37" s="316">
        <v>506431</v>
      </c>
      <c r="V37" s="316">
        <v>649607</v>
      </c>
      <c r="W37" s="316">
        <v>641091</v>
      </c>
      <c r="X37" s="316">
        <v>896013</v>
      </c>
      <c r="Y37" s="316">
        <v>836028</v>
      </c>
      <c r="Z37" s="316">
        <v>771733</v>
      </c>
      <c r="AA37" s="316">
        <v>822368</v>
      </c>
      <c r="AB37" s="316">
        <v>800285</v>
      </c>
      <c r="AC37" s="316">
        <v>871452</v>
      </c>
      <c r="AD37" s="316">
        <v>820665</v>
      </c>
      <c r="AE37" s="316">
        <v>861481</v>
      </c>
      <c r="AF37" s="316">
        <v>1130990</v>
      </c>
      <c r="AG37" s="316">
        <v>1378126</v>
      </c>
      <c r="AH37" s="316">
        <v>754897</v>
      </c>
      <c r="AI37" s="316">
        <v>661539</v>
      </c>
      <c r="AJ37" s="316">
        <v>1121393</v>
      </c>
    </row>
    <row r="38" spans="1:36" ht="15" customHeight="1">
      <c r="A38" s="318" t="s">
        <v>653</v>
      </c>
      <c r="B38" s="316">
        <v>0</v>
      </c>
      <c r="C38" s="316">
        <v>0</v>
      </c>
      <c r="D38" s="316">
        <v>0</v>
      </c>
      <c r="E38" s="316">
        <v>0</v>
      </c>
      <c r="F38" s="316">
        <v>0</v>
      </c>
      <c r="G38" s="316">
        <v>0</v>
      </c>
      <c r="H38" s="316">
        <v>0</v>
      </c>
      <c r="I38" s="316">
        <v>0</v>
      </c>
      <c r="J38" s="316">
        <v>0</v>
      </c>
      <c r="K38" s="316">
        <v>0</v>
      </c>
      <c r="L38" s="316">
        <v>1</v>
      </c>
      <c r="M38" s="316">
        <v>1</v>
      </c>
      <c r="N38" s="316">
        <v>1</v>
      </c>
      <c r="O38" s="316">
        <v>1</v>
      </c>
      <c r="P38" s="316">
        <v>1</v>
      </c>
      <c r="Q38" s="316">
        <v>1</v>
      </c>
      <c r="R38" s="316">
        <v>2</v>
      </c>
      <c r="S38" s="316">
        <v>2</v>
      </c>
      <c r="T38" s="316">
        <v>2</v>
      </c>
      <c r="U38" s="316">
        <v>223</v>
      </c>
      <c r="V38" s="316">
        <v>576</v>
      </c>
      <c r="W38" s="316">
        <v>540</v>
      </c>
      <c r="X38" s="316">
        <v>480</v>
      </c>
      <c r="Y38" s="316">
        <v>380</v>
      </c>
      <c r="Z38" s="316">
        <v>444</v>
      </c>
      <c r="AA38" s="316">
        <v>200</v>
      </c>
      <c r="AB38" s="316">
        <v>184</v>
      </c>
      <c r="AC38" s="316">
        <v>251</v>
      </c>
      <c r="AD38" s="316">
        <v>279</v>
      </c>
      <c r="AE38" s="316">
        <v>296</v>
      </c>
      <c r="AF38" s="316">
        <v>306</v>
      </c>
      <c r="AG38" s="316">
        <v>364</v>
      </c>
      <c r="AH38" s="316">
        <v>386</v>
      </c>
      <c r="AI38" s="316">
        <v>377</v>
      </c>
      <c r="AJ38" s="316">
        <v>415</v>
      </c>
    </row>
    <row r="39" spans="1:36" ht="15" customHeight="1">
      <c r="A39" s="318" t="s">
        <v>641</v>
      </c>
      <c r="B39" s="316" t="s">
        <v>781</v>
      </c>
      <c r="C39" s="316" t="s">
        <v>781</v>
      </c>
      <c r="D39" s="316" t="s">
        <v>781</v>
      </c>
      <c r="E39" s="316" t="s">
        <v>781</v>
      </c>
      <c r="F39" s="316" t="s">
        <v>781</v>
      </c>
      <c r="G39" s="316" t="s">
        <v>781</v>
      </c>
      <c r="H39" s="316" t="s">
        <v>781</v>
      </c>
      <c r="I39" s="316" t="s">
        <v>781</v>
      </c>
      <c r="J39" s="316" t="s">
        <v>781</v>
      </c>
      <c r="K39" s="316" t="s">
        <v>781</v>
      </c>
      <c r="L39" s="316" t="s">
        <v>781</v>
      </c>
      <c r="M39" s="316" t="s">
        <v>781</v>
      </c>
      <c r="N39" s="316" t="s">
        <v>781</v>
      </c>
      <c r="O39" s="316" t="s">
        <v>781</v>
      </c>
      <c r="P39" s="316" t="s">
        <v>781</v>
      </c>
      <c r="Q39" s="316">
        <v>346389</v>
      </c>
      <c r="R39" s="316">
        <v>356038</v>
      </c>
      <c r="S39" s="316">
        <v>416898</v>
      </c>
      <c r="T39" s="316">
        <v>323847</v>
      </c>
      <c r="U39" s="316">
        <v>441100</v>
      </c>
      <c r="V39" s="316">
        <v>589381</v>
      </c>
      <c r="W39" s="316">
        <v>580745</v>
      </c>
      <c r="X39" s="316">
        <v>814877</v>
      </c>
      <c r="Y39" s="316">
        <v>712042</v>
      </c>
      <c r="Z39" s="316">
        <v>656299</v>
      </c>
      <c r="AA39" s="316">
        <v>734081</v>
      </c>
      <c r="AB39" s="316">
        <v>701203</v>
      </c>
      <c r="AC39" s="316">
        <v>762526</v>
      </c>
      <c r="AD39" s="316">
        <v>710498</v>
      </c>
      <c r="AE39" s="316">
        <v>724119</v>
      </c>
      <c r="AF39" s="316">
        <v>682805</v>
      </c>
      <c r="AG39" s="316">
        <v>733736</v>
      </c>
      <c r="AH39" s="316">
        <v>601678</v>
      </c>
      <c r="AI39" s="316">
        <v>586586</v>
      </c>
      <c r="AJ39" s="316">
        <v>894471</v>
      </c>
    </row>
    <row r="40" spans="1:36" ht="15" customHeight="1">
      <c r="A40" s="318" t="s">
        <v>642</v>
      </c>
      <c r="B40" s="316">
        <v>288</v>
      </c>
      <c r="C40" s="316">
        <v>258</v>
      </c>
      <c r="D40" s="316">
        <v>260</v>
      </c>
      <c r="E40" s="316">
        <v>502</v>
      </c>
      <c r="F40" s="316">
        <v>349</v>
      </c>
      <c r="G40" s="316">
        <v>385</v>
      </c>
      <c r="H40" s="316">
        <v>776</v>
      </c>
      <c r="I40" s="316">
        <v>551</v>
      </c>
      <c r="J40" s="316">
        <v>313</v>
      </c>
      <c r="K40" s="316">
        <v>341</v>
      </c>
      <c r="L40" s="316">
        <v>274</v>
      </c>
      <c r="M40" s="316">
        <v>253</v>
      </c>
      <c r="N40" s="316">
        <v>325</v>
      </c>
      <c r="O40" s="316">
        <v>762</v>
      </c>
      <c r="P40" s="316">
        <v>1429</v>
      </c>
      <c r="Q40" s="316">
        <v>1478</v>
      </c>
      <c r="R40" s="316">
        <v>1186</v>
      </c>
      <c r="S40" s="316">
        <v>1808</v>
      </c>
      <c r="T40" s="316">
        <v>1335</v>
      </c>
      <c r="U40" s="316">
        <v>1467</v>
      </c>
      <c r="V40" s="316">
        <v>1631</v>
      </c>
      <c r="W40" s="316">
        <v>1553</v>
      </c>
      <c r="X40" s="316">
        <v>1334</v>
      </c>
      <c r="Y40" s="316">
        <v>1375</v>
      </c>
      <c r="Z40" s="316">
        <v>1819</v>
      </c>
      <c r="AA40" s="316">
        <v>1602</v>
      </c>
      <c r="AB40" s="316">
        <v>2548</v>
      </c>
      <c r="AC40" s="316">
        <v>1985</v>
      </c>
      <c r="AD40" s="316">
        <v>2008</v>
      </c>
      <c r="AE40" s="316">
        <v>1430</v>
      </c>
      <c r="AF40" s="316">
        <v>1480</v>
      </c>
      <c r="AG40" s="316">
        <v>1345</v>
      </c>
      <c r="AH40" s="316">
        <v>1616</v>
      </c>
      <c r="AI40" s="316">
        <v>1678</v>
      </c>
      <c r="AJ40" s="316">
        <v>2666</v>
      </c>
    </row>
    <row r="41" spans="1:36" ht="15" customHeight="1">
      <c r="A41" s="318" t="s">
        <v>643</v>
      </c>
      <c r="B41" s="316">
        <v>2151</v>
      </c>
      <c r="C41" s="316">
        <v>3368</v>
      </c>
      <c r="D41" s="316">
        <v>6126</v>
      </c>
      <c r="E41" s="316">
        <v>9055</v>
      </c>
      <c r="F41" s="316">
        <v>8272</v>
      </c>
      <c r="G41" s="316">
        <v>11041</v>
      </c>
      <c r="H41" s="316">
        <v>18732</v>
      </c>
      <c r="I41" s="316">
        <v>18861</v>
      </c>
      <c r="J41" s="316">
        <v>23485</v>
      </c>
      <c r="K41" s="316">
        <v>26230</v>
      </c>
      <c r="L41" s="316">
        <v>32182</v>
      </c>
      <c r="M41" s="316">
        <v>30315</v>
      </c>
      <c r="N41" s="316">
        <v>19426</v>
      </c>
      <c r="O41" s="316">
        <v>26462</v>
      </c>
      <c r="P41" s="316">
        <v>26591</v>
      </c>
      <c r="Q41" s="316">
        <v>60164</v>
      </c>
      <c r="R41" s="316">
        <v>35862</v>
      </c>
      <c r="S41" s="316">
        <v>41771</v>
      </c>
      <c r="T41" s="316">
        <v>37799</v>
      </c>
      <c r="U41" s="316">
        <v>63641</v>
      </c>
      <c r="V41" s="316">
        <v>58019</v>
      </c>
      <c r="W41" s="316">
        <v>58253</v>
      </c>
      <c r="X41" s="316">
        <v>79322</v>
      </c>
      <c r="Y41" s="316">
        <v>122231</v>
      </c>
      <c r="Z41" s="316">
        <v>113171</v>
      </c>
      <c r="AA41" s="316">
        <v>86485</v>
      </c>
      <c r="AB41" s="316">
        <v>96350</v>
      </c>
      <c r="AC41" s="316">
        <v>106690</v>
      </c>
      <c r="AD41" s="316">
        <v>107880</v>
      </c>
      <c r="AE41" s="316">
        <v>135636</v>
      </c>
      <c r="AF41" s="316">
        <v>446399</v>
      </c>
      <c r="AG41" s="316">
        <v>642681</v>
      </c>
      <c r="AH41" s="316">
        <v>151217</v>
      </c>
      <c r="AI41" s="316">
        <v>72898</v>
      </c>
      <c r="AJ41" s="316">
        <v>223841</v>
      </c>
    </row>
    <row r="42" spans="1:36" ht="15" customHeight="1">
      <c r="A42" s="454" t="s">
        <v>674</v>
      </c>
      <c r="B42" s="455">
        <v>79983</v>
      </c>
      <c r="C42" s="326">
        <v>70281</v>
      </c>
      <c r="D42" s="326">
        <v>72929</v>
      </c>
      <c r="E42" s="326">
        <v>80252</v>
      </c>
      <c r="F42" s="326">
        <v>76149</v>
      </c>
      <c r="G42" s="326">
        <v>83436</v>
      </c>
      <c r="H42" s="326">
        <v>86888</v>
      </c>
      <c r="I42" s="326">
        <v>93026</v>
      </c>
      <c r="J42" s="326">
        <v>125170</v>
      </c>
      <c r="K42" s="326">
        <v>152760</v>
      </c>
      <c r="L42" s="326">
        <v>184832</v>
      </c>
      <c r="M42" s="326">
        <v>206032</v>
      </c>
      <c r="N42" s="326">
        <v>217761</v>
      </c>
      <c r="O42" s="326">
        <v>256365</v>
      </c>
      <c r="P42" s="326">
        <v>292597</v>
      </c>
      <c r="Q42" s="326">
        <v>724131</v>
      </c>
      <c r="R42" s="326">
        <v>691975</v>
      </c>
      <c r="S42" s="326">
        <v>798773</v>
      </c>
      <c r="T42" s="326">
        <v>745947</v>
      </c>
      <c r="U42" s="326">
        <v>953457</v>
      </c>
      <c r="V42" s="326">
        <v>1162221</v>
      </c>
      <c r="W42" s="326">
        <v>1189295</v>
      </c>
      <c r="X42" s="326">
        <v>1501296</v>
      </c>
      <c r="Y42" s="326">
        <v>1446218</v>
      </c>
      <c r="Z42" s="326">
        <v>1432642</v>
      </c>
      <c r="AA42" s="326">
        <v>1466821</v>
      </c>
      <c r="AB42" s="326">
        <v>1501264</v>
      </c>
      <c r="AC42" s="326">
        <v>1604059</v>
      </c>
      <c r="AD42" s="326">
        <v>1637269</v>
      </c>
      <c r="AE42" s="326">
        <v>1731635</v>
      </c>
      <c r="AF42" s="326">
        <v>2090762</v>
      </c>
      <c r="AG42" s="326">
        <v>2427591</v>
      </c>
      <c r="AH42" s="326">
        <v>1917052</v>
      </c>
      <c r="AI42" s="326">
        <v>1781541</v>
      </c>
      <c r="AJ42" s="326">
        <v>2346312</v>
      </c>
    </row>
    <row r="43" spans="1:36" ht="15" customHeight="1">
      <c r="A43" s="327"/>
      <c r="B43" s="316"/>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6"/>
      <c r="AI43" s="316"/>
      <c r="AJ43" s="316"/>
    </row>
    <row r="44" spans="1:36" ht="15" customHeight="1">
      <c r="A44" s="454" t="s">
        <v>918</v>
      </c>
      <c r="B44" s="453">
        <f t="shared" ref="B44:AI44" si="6">SUM(B46:B49)</f>
        <v>413669</v>
      </c>
      <c r="C44" s="322">
        <f t="shared" si="6"/>
        <v>495555</v>
      </c>
      <c r="D44" s="322">
        <f t="shared" si="6"/>
        <v>537386</v>
      </c>
      <c r="E44" s="322">
        <f t="shared" si="6"/>
        <v>612787</v>
      </c>
      <c r="F44" s="322">
        <f t="shared" si="6"/>
        <v>737031</v>
      </c>
      <c r="G44" s="322">
        <f t="shared" si="6"/>
        <v>856304</v>
      </c>
      <c r="H44" s="322">
        <f t="shared" si="6"/>
        <v>975881</v>
      </c>
      <c r="I44" s="322">
        <f t="shared" si="6"/>
        <v>983415</v>
      </c>
      <c r="J44" s="322">
        <f t="shared" si="6"/>
        <v>850737</v>
      </c>
      <c r="K44" s="322">
        <f t="shared" si="6"/>
        <v>804920</v>
      </c>
      <c r="L44" s="322">
        <f t="shared" si="6"/>
        <v>852789</v>
      </c>
      <c r="M44" s="322">
        <f t="shared" si="6"/>
        <v>901889</v>
      </c>
      <c r="N44" s="322">
        <f t="shared" si="6"/>
        <v>1016167</v>
      </c>
      <c r="O44" s="322">
        <f t="shared" si="6"/>
        <v>1174623</v>
      </c>
      <c r="P44" s="322">
        <f t="shared" si="6"/>
        <v>1286457</v>
      </c>
      <c r="Q44" s="322">
        <f t="shared" si="6"/>
        <v>1470768</v>
      </c>
      <c r="R44" s="322">
        <f t="shared" si="6"/>
        <v>1691116</v>
      </c>
      <c r="S44" s="322">
        <f t="shared" si="6"/>
        <v>1738607</v>
      </c>
      <c r="T44" s="322">
        <f t="shared" si="6"/>
        <v>1797137</v>
      </c>
      <c r="U44" s="322">
        <f t="shared" si="6"/>
        <v>1730420</v>
      </c>
      <c r="V44" s="322">
        <f t="shared" si="6"/>
        <v>2054475</v>
      </c>
      <c r="W44" s="322">
        <f t="shared" si="6"/>
        <v>2242585</v>
      </c>
      <c r="X44" s="322">
        <f t="shared" si="6"/>
        <v>2427797</v>
      </c>
      <c r="Y44" s="322">
        <f t="shared" si="6"/>
        <v>2552293</v>
      </c>
      <c r="Z44" s="322">
        <f t="shared" si="6"/>
        <v>2460651</v>
      </c>
      <c r="AA44" s="322">
        <f t="shared" si="6"/>
        <v>2692529</v>
      </c>
      <c r="AB44" s="322">
        <f t="shared" si="6"/>
        <v>2721979</v>
      </c>
      <c r="AC44" s="322">
        <f t="shared" si="6"/>
        <v>2802573</v>
      </c>
      <c r="AD44" s="322">
        <f t="shared" si="6"/>
        <v>3024894</v>
      </c>
      <c r="AE44" s="322">
        <f t="shared" si="6"/>
        <v>3056532</v>
      </c>
      <c r="AF44" s="322">
        <f t="shared" si="6"/>
        <v>2240724</v>
      </c>
      <c r="AG44" s="322">
        <f t="shared" si="6"/>
        <v>2073078</v>
      </c>
      <c r="AH44" s="322">
        <f t="shared" si="6"/>
        <v>2768396</v>
      </c>
      <c r="AI44" s="322">
        <f t="shared" si="6"/>
        <v>3106504</v>
      </c>
      <c r="AJ44" s="322">
        <f>SUM(AJ46:AJ49)</f>
        <v>3038010</v>
      </c>
    </row>
    <row r="45" spans="1:36" ht="15" customHeight="1">
      <c r="A45" s="327"/>
      <c r="B45" s="316"/>
      <c r="C45" s="316"/>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16"/>
    </row>
    <row r="46" spans="1:36" ht="15" customHeight="1">
      <c r="A46" s="319" t="s">
        <v>654</v>
      </c>
      <c r="B46" s="316">
        <v>226611</v>
      </c>
      <c r="C46" s="316">
        <v>257318</v>
      </c>
      <c r="D46" s="316">
        <v>312647</v>
      </c>
      <c r="E46" s="316">
        <v>359019</v>
      </c>
      <c r="F46" s="316">
        <v>407729</v>
      </c>
      <c r="G46" s="316">
        <v>474509</v>
      </c>
      <c r="H46" s="316">
        <v>537348</v>
      </c>
      <c r="I46" s="316">
        <v>569186</v>
      </c>
      <c r="J46" s="316">
        <v>614234</v>
      </c>
      <c r="K46" s="316">
        <v>649933</v>
      </c>
      <c r="L46" s="316">
        <v>688276</v>
      </c>
      <c r="M46" s="316">
        <v>720214</v>
      </c>
      <c r="N46" s="316">
        <v>759992</v>
      </c>
      <c r="O46" s="316">
        <v>816547</v>
      </c>
      <c r="P46" s="316">
        <v>911965</v>
      </c>
      <c r="Q46" s="316">
        <v>1039643</v>
      </c>
      <c r="R46" s="316">
        <v>1134278</v>
      </c>
      <c r="S46" s="316">
        <v>1263960</v>
      </c>
      <c r="T46" s="316">
        <v>1392166</v>
      </c>
      <c r="U46" s="316">
        <v>1543462</v>
      </c>
      <c r="V46" s="316">
        <v>1707777</v>
      </c>
      <c r="W46" s="316">
        <v>1825136</v>
      </c>
      <c r="X46" s="316">
        <v>2020794</v>
      </c>
      <c r="Y46" s="316">
        <v>2113369</v>
      </c>
      <c r="Z46" s="316">
        <v>2238084</v>
      </c>
      <c r="AA46" s="316">
        <v>2353042</v>
      </c>
      <c r="AB46" s="316">
        <v>2460686</v>
      </c>
      <c r="AC46" s="316">
        <v>2524403</v>
      </c>
      <c r="AD46" s="316">
        <v>2648220</v>
      </c>
      <c r="AE46" s="316">
        <v>2730872</v>
      </c>
      <c r="AF46" s="316">
        <v>2786909</v>
      </c>
      <c r="AG46" s="316">
        <v>2951660</v>
      </c>
      <c r="AH46" s="316">
        <v>3078956</v>
      </c>
      <c r="AI46" s="316">
        <v>2984388</v>
      </c>
      <c r="AJ46" s="316">
        <v>3102910</v>
      </c>
    </row>
    <row r="47" spans="1:36" ht="15" customHeight="1">
      <c r="A47" s="319" t="s">
        <v>655</v>
      </c>
      <c r="B47" s="316">
        <v>0</v>
      </c>
      <c r="C47" s="316">
        <v>0</v>
      </c>
      <c r="D47" s="316">
        <v>0</v>
      </c>
      <c r="E47" s="316">
        <v>0</v>
      </c>
      <c r="F47" s="316">
        <v>0</v>
      </c>
      <c r="G47" s="316">
        <v>105</v>
      </c>
      <c r="H47" s="316">
        <v>77</v>
      </c>
      <c r="I47" s="316">
        <v>45</v>
      </c>
      <c r="J47" s="316">
        <v>-33</v>
      </c>
      <c r="K47" s="316">
        <v>11719</v>
      </c>
      <c r="L47" s="316">
        <v>21398</v>
      </c>
      <c r="M47" s="316">
        <v>24130</v>
      </c>
      <c r="N47" s="316">
        <v>28949</v>
      </c>
      <c r="O47" s="316">
        <v>43821</v>
      </c>
      <c r="P47" s="316">
        <v>48044</v>
      </c>
      <c r="Q47" s="316">
        <v>55630</v>
      </c>
      <c r="R47" s="316">
        <v>64557</v>
      </c>
      <c r="S47" s="316">
        <v>70462</v>
      </c>
      <c r="T47" s="316">
        <v>76882</v>
      </c>
      <c r="U47" s="316">
        <v>75480</v>
      </c>
      <c r="V47" s="316">
        <v>85883</v>
      </c>
      <c r="W47" s="316">
        <v>94873</v>
      </c>
      <c r="X47" s="316">
        <v>107370</v>
      </c>
      <c r="Y47" s="316">
        <v>129060</v>
      </c>
      <c r="Z47" s="316">
        <v>131124</v>
      </c>
      <c r="AA47" s="316">
        <v>134843</v>
      </c>
      <c r="AB47" s="316">
        <v>135130</v>
      </c>
      <c r="AC47" s="316">
        <v>144459</v>
      </c>
      <c r="AD47" s="316">
        <v>149191</v>
      </c>
      <c r="AE47" s="316">
        <v>153770</v>
      </c>
      <c r="AF47" s="316">
        <v>117207</v>
      </c>
      <c r="AG47" s="316">
        <v>103552</v>
      </c>
      <c r="AH47" s="316">
        <v>100718</v>
      </c>
      <c r="AI47" s="316">
        <v>142800</v>
      </c>
      <c r="AJ47" s="316">
        <v>142364</v>
      </c>
    </row>
    <row r="48" spans="1:36" ht="15" customHeight="1">
      <c r="A48" s="319" t="s">
        <v>514</v>
      </c>
      <c r="B48" s="316">
        <v>21865</v>
      </c>
      <c r="C48" s="316">
        <v>26513</v>
      </c>
      <c r="D48" s="316">
        <v>30465</v>
      </c>
      <c r="E48" s="316">
        <v>35947</v>
      </c>
      <c r="F48" s="316">
        <v>43119</v>
      </c>
      <c r="G48" s="316">
        <v>49961</v>
      </c>
      <c r="H48" s="316">
        <v>58289</v>
      </c>
      <c r="I48" s="316">
        <v>70939</v>
      </c>
      <c r="J48" s="316">
        <v>87964</v>
      </c>
      <c r="K48" s="316">
        <v>97059</v>
      </c>
      <c r="L48" s="316">
        <v>105974</v>
      </c>
      <c r="M48" s="316">
        <v>112262</v>
      </c>
      <c r="N48" s="316">
        <v>114773</v>
      </c>
      <c r="O48" s="316">
        <v>120282</v>
      </c>
      <c r="P48" s="316">
        <v>127588</v>
      </c>
      <c r="Q48" s="316">
        <v>138473</v>
      </c>
      <c r="R48" s="316">
        <v>148624</v>
      </c>
      <c r="S48" s="316">
        <v>157179</v>
      </c>
      <c r="T48" s="316">
        <v>178015</v>
      </c>
      <c r="U48" s="316">
        <v>183615</v>
      </c>
      <c r="V48" s="316">
        <v>193277</v>
      </c>
      <c r="W48" s="316">
        <v>209493</v>
      </c>
      <c r="X48" s="316">
        <v>232355</v>
      </c>
      <c r="Y48" s="316">
        <v>245156</v>
      </c>
      <c r="Z48" s="316">
        <v>249348</v>
      </c>
      <c r="AA48" s="316">
        <v>261017</v>
      </c>
      <c r="AB48" s="316">
        <v>273413</v>
      </c>
      <c r="AC48" s="316">
        <v>286657</v>
      </c>
      <c r="AD48" s="316">
        <v>300641</v>
      </c>
      <c r="AE48" s="316">
        <v>310087</v>
      </c>
      <c r="AF48" s="316">
        <v>317952</v>
      </c>
      <c r="AG48" s="316">
        <v>325420</v>
      </c>
      <c r="AH48" s="316">
        <v>334513</v>
      </c>
      <c r="AI48" s="316">
        <v>338871</v>
      </c>
      <c r="AJ48" s="316">
        <v>342870</v>
      </c>
    </row>
    <row r="49" spans="1:36" ht="15" customHeight="1">
      <c r="A49" s="319" t="s">
        <v>656</v>
      </c>
      <c r="B49" s="316">
        <v>165193</v>
      </c>
      <c r="C49" s="316">
        <v>211724</v>
      </c>
      <c r="D49" s="316">
        <v>194274</v>
      </c>
      <c r="E49" s="316">
        <v>217821</v>
      </c>
      <c r="F49" s="316">
        <v>286183</v>
      </c>
      <c r="G49" s="316">
        <v>331729</v>
      </c>
      <c r="H49" s="316">
        <v>380167</v>
      </c>
      <c r="I49" s="316">
        <v>343245</v>
      </c>
      <c r="J49" s="316">
        <v>148572</v>
      </c>
      <c r="K49" s="316">
        <v>46209</v>
      </c>
      <c r="L49" s="316">
        <v>37141</v>
      </c>
      <c r="M49" s="316">
        <v>45283</v>
      </c>
      <c r="N49" s="316">
        <v>112453</v>
      </c>
      <c r="O49" s="316">
        <v>193973</v>
      </c>
      <c r="P49" s="316">
        <v>198860</v>
      </c>
      <c r="Q49" s="316">
        <v>237022</v>
      </c>
      <c r="R49" s="316">
        <v>343657</v>
      </c>
      <c r="S49" s="316">
        <v>247006</v>
      </c>
      <c r="T49" s="316">
        <v>150074</v>
      </c>
      <c r="U49" s="316">
        <v>-72137</v>
      </c>
      <c r="V49" s="316">
        <v>67538</v>
      </c>
      <c r="W49" s="316">
        <v>113083</v>
      </c>
      <c r="X49" s="316">
        <v>67278</v>
      </c>
      <c r="Y49" s="316">
        <v>64708</v>
      </c>
      <c r="Z49" s="316">
        <v>-157905</v>
      </c>
      <c r="AA49" s="316">
        <v>-56373</v>
      </c>
      <c r="AB49" s="316">
        <v>-147250</v>
      </c>
      <c r="AC49" s="316">
        <v>-152946</v>
      </c>
      <c r="AD49" s="316">
        <v>-73158</v>
      </c>
      <c r="AE49" s="316">
        <v>-138197</v>
      </c>
      <c r="AF49" s="316">
        <v>-981344</v>
      </c>
      <c r="AG49" s="316">
        <v>-1307554</v>
      </c>
      <c r="AH49" s="316">
        <v>-745791</v>
      </c>
      <c r="AI49" s="316">
        <v>-359555</v>
      </c>
      <c r="AJ49" s="316">
        <v>-550134</v>
      </c>
    </row>
    <row r="50" spans="1:36" ht="15" customHeight="1">
      <c r="A50" s="325" t="s">
        <v>657</v>
      </c>
      <c r="B50" s="328">
        <f t="shared" ref="B50:AI50" si="7">+B44</f>
        <v>413669</v>
      </c>
      <c r="C50" s="328">
        <f t="shared" si="7"/>
        <v>495555</v>
      </c>
      <c r="D50" s="328">
        <f t="shared" si="7"/>
        <v>537386</v>
      </c>
      <c r="E50" s="328">
        <f t="shared" si="7"/>
        <v>612787</v>
      </c>
      <c r="F50" s="328">
        <f t="shared" si="7"/>
        <v>737031</v>
      </c>
      <c r="G50" s="328">
        <f t="shared" si="7"/>
        <v>856304</v>
      </c>
      <c r="H50" s="328">
        <f t="shared" si="7"/>
        <v>975881</v>
      </c>
      <c r="I50" s="328">
        <f t="shared" si="7"/>
        <v>983415</v>
      </c>
      <c r="J50" s="328">
        <f t="shared" si="7"/>
        <v>850737</v>
      </c>
      <c r="K50" s="328">
        <f t="shared" si="7"/>
        <v>804920</v>
      </c>
      <c r="L50" s="328">
        <f t="shared" si="7"/>
        <v>852789</v>
      </c>
      <c r="M50" s="328">
        <f t="shared" si="7"/>
        <v>901889</v>
      </c>
      <c r="N50" s="328">
        <f t="shared" si="7"/>
        <v>1016167</v>
      </c>
      <c r="O50" s="328">
        <f t="shared" si="7"/>
        <v>1174623</v>
      </c>
      <c r="P50" s="328">
        <f t="shared" si="7"/>
        <v>1286457</v>
      </c>
      <c r="Q50" s="328">
        <f t="shared" si="7"/>
        <v>1470768</v>
      </c>
      <c r="R50" s="328">
        <f t="shared" si="7"/>
        <v>1691116</v>
      </c>
      <c r="S50" s="328">
        <f t="shared" si="7"/>
        <v>1738607</v>
      </c>
      <c r="T50" s="328">
        <f t="shared" si="7"/>
        <v>1797137</v>
      </c>
      <c r="U50" s="328">
        <f t="shared" si="7"/>
        <v>1730420</v>
      </c>
      <c r="V50" s="328">
        <f t="shared" si="7"/>
        <v>2054475</v>
      </c>
      <c r="W50" s="328">
        <f t="shared" si="7"/>
        <v>2242585</v>
      </c>
      <c r="X50" s="328">
        <f t="shared" si="7"/>
        <v>2427797</v>
      </c>
      <c r="Y50" s="328">
        <f t="shared" si="7"/>
        <v>2552293</v>
      </c>
      <c r="Z50" s="328">
        <f t="shared" si="7"/>
        <v>2460651</v>
      </c>
      <c r="AA50" s="328">
        <f t="shared" si="7"/>
        <v>2692529</v>
      </c>
      <c r="AB50" s="328">
        <f t="shared" si="7"/>
        <v>2721979</v>
      </c>
      <c r="AC50" s="328">
        <f t="shared" si="7"/>
        <v>2802573</v>
      </c>
      <c r="AD50" s="328">
        <f t="shared" si="7"/>
        <v>3024894</v>
      </c>
      <c r="AE50" s="328">
        <f t="shared" si="7"/>
        <v>3056532</v>
      </c>
      <c r="AF50" s="328">
        <f t="shared" si="7"/>
        <v>2240724</v>
      </c>
      <c r="AG50" s="328">
        <f t="shared" si="7"/>
        <v>2073078</v>
      </c>
      <c r="AH50" s="328">
        <f t="shared" si="7"/>
        <v>2768396</v>
      </c>
      <c r="AI50" s="328">
        <f t="shared" si="7"/>
        <v>3106504</v>
      </c>
      <c r="AJ50" s="328">
        <f>+AJ44</f>
        <v>3038010</v>
      </c>
    </row>
    <row r="51" spans="1:36" ht="15" customHeight="1">
      <c r="A51" s="58" t="s">
        <v>658</v>
      </c>
      <c r="B51" s="329"/>
      <c r="C51" s="329"/>
      <c r="D51" s="329"/>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c r="AC51" s="329"/>
      <c r="AD51" s="329"/>
      <c r="AE51" s="329"/>
      <c r="AF51" s="329"/>
      <c r="AG51" s="329"/>
      <c r="AH51" s="329"/>
      <c r="AI51" s="329"/>
      <c r="AJ51" s="329"/>
    </row>
    <row r="52" spans="1:36" ht="15" customHeight="1">
      <c r="A52" s="330" t="s">
        <v>659</v>
      </c>
      <c r="B52" s="331"/>
      <c r="C52" s="331"/>
      <c r="D52" s="331"/>
      <c r="E52" s="331"/>
      <c r="F52" s="331"/>
      <c r="G52" s="331"/>
      <c r="H52" s="331"/>
      <c r="I52" s="331"/>
      <c r="J52" s="331"/>
      <c r="K52" s="331"/>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row>
    <row r="53" spans="1:36" ht="15" customHeight="1">
      <c r="A53" s="332" t="s">
        <v>660</v>
      </c>
    </row>
    <row r="54" spans="1:36" ht="15" customHeight="1">
      <c r="A54" s="334" t="s">
        <v>661</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D637A-F15C-489F-AF45-0C0E8CE78417}">
  <dimension ref="A1:AJ41"/>
  <sheetViews>
    <sheetView zoomScale="110" zoomScaleNormal="110" zoomScaleSheetLayoutView="70" workbookViewId="0">
      <pane xSplit="1" ySplit="3" topLeftCell="Q4" activePane="bottomRight" state="frozen"/>
      <selection activeCell="AE24" sqref="AE24"/>
      <selection pane="topRight" activeCell="AE24" sqref="AE24"/>
      <selection pane="bottomLeft" activeCell="AE24" sqref="AE24"/>
      <selection pane="bottomRight" activeCell="A20" sqref="A20:XFD20"/>
    </sheetView>
  </sheetViews>
  <sheetFormatPr defaultColWidth="9.125" defaultRowHeight="15" customHeight="1"/>
  <cols>
    <col min="1" max="1" width="36.25" style="280" customWidth="1"/>
    <col min="2" max="22" width="7" style="280" customWidth="1"/>
    <col min="23" max="29" width="6.875" style="280" customWidth="1"/>
    <col min="30" max="36" width="8.125" style="280" customWidth="1"/>
    <col min="37" max="16384" width="9.125" style="308"/>
  </cols>
  <sheetData>
    <row r="1" spans="1:36" ht="15" customHeight="1">
      <c r="A1" s="81" t="s">
        <v>662</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ht="15" customHeight="1">
      <c r="A2" s="50" t="s">
        <v>219</v>
      </c>
      <c r="B2" s="50"/>
      <c r="C2" s="50"/>
      <c r="D2" s="50"/>
      <c r="E2" s="50"/>
      <c r="F2" s="50"/>
      <c r="G2" s="50"/>
      <c r="H2" s="50"/>
      <c r="I2" s="50"/>
      <c r="J2" s="50"/>
      <c r="K2" s="50"/>
      <c r="L2" s="50"/>
      <c r="M2" s="50"/>
      <c r="N2" s="50"/>
      <c r="O2" s="59"/>
      <c r="P2" s="59"/>
      <c r="Q2" s="50"/>
      <c r="R2" s="50"/>
      <c r="S2" s="50"/>
      <c r="T2" s="50"/>
      <c r="U2" s="50"/>
      <c r="V2" s="189"/>
      <c r="X2" s="38"/>
      <c r="Y2" s="38"/>
      <c r="Z2" s="38"/>
      <c r="AA2" s="38"/>
      <c r="AB2" s="38"/>
      <c r="AC2" s="38"/>
      <c r="AD2" s="38"/>
      <c r="AE2" s="38"/>
      <c r="AF2" s="38"/>
      <c r="AH2" s="54"/>
      <c r="AI2" s="38"/>
      <c r="AJ2" s="38" t="s">
        <v>213</v>
      </c>
    </row>
    <row r="3" spans="1:36" ht="15" customHeight="1">
      <c r="A3" s="67"/>
      <c r="B3" s="39">
        <v>1990</v>
      </c>
      <c r="C3" s="39">
        <v>1991</v>
      </c>
      <c r="D3" s="39">
        <v>1992</v>
      </c>
      <c r="E3" s="39">
        <v>1993</v>
      </c>
      <c r="F3" s="39">
        <v>1994</v>
      </c>
      <c r="G3" s="39">
        <v>1995</v>
      </c>
      <c r="H3" s="39">
        <v>1996</v>
      </c>
      <c r="I3" s="39">
        <v>1997</v>
      </c>
      <c r="J3" s="39">
        <v>1998</v>
      </c>
      <c r="K3" s="39">
        <v>1999</v>
      </c>
      <c r="L3" s="39">
        <v>2000</v>
      </c>
      <c r="M3" s="39">
        <v>2001</v>
      </c>
      <c r="N3" s="39">
        <v>2002</v>
      </c>
      <c r="O3" s="39">
        <v>2003</v>
      </c>
      <c r="P3" s="39">
        <v>2004</v>
      </c>
      <c r="Q3" s="39" t="s">
        <v>226</v>
      </c>
      <c r="R3" s="39" t="s">
        <v>227</v>
      </c>
      <c r="S3" s="39" t="s">
        <v>228</v>
      </c>
      <c r="T3" s="39" t="s">
        <v>214</v>
      </c>
      <c r="U3" s="39">
        <v>2009</v>
      </c>
      <c r="V3" s="40" t="s">
        <v>215</v>
      </c>
      <c r="W3" s="40" t="s">
        <v>216</v>
      </c>
      <c r="X3" s="40">
        <v>2012</v>
      </c>
      <c r="Y3" s="40">
        <v>2013</v>
      </c>
      <c r="Z3" s="40">
        <v>2014</v>
      </c>
      <c r="AA3" s="40">
        <v>2015</v>
      </c>
      <c r="AB3" s="40">
        <v>2016</v>
      </c>
      <c r="AC3" s="40">
        <v>2017</v>
      </c>
      <c r="AD3" s="40">
        <v>2018</v>
      </c>
      <c r="AE3" s="40" t="s">
        <v>576</v>
      </c>
      <c r="AF3" s="40" t="s">
        <v>229</v>
      </c>
      <c r="AG3" s="40" t="s">
        <v>217</v>
      </c>
      <c r="AH3" s="40" t="s">
        <v>218</v>
      </c>
      <c r="AI3" s="40" t="s">
        <v>230</v>
      </c>
      <c r="AJ3" s="40" t="s">
        <v>231</v>
      </c>
    </row>
    <row r="4" spans="1:36" ht="15" customHeight="1">
      <c r="A4" s="288" t="s">
        <v>627</v>
      </c>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row>
    <row r="5" spans="1:36" s="459" customFormat="1" ht="15" customHeight="1">
      <c r="A5" s="458" t="s">
        <v>628</v>
      </c>
      <c r="B5" s="181">
        <f t="shared" ref="B5:AJ5" si="0">SUM(B6:B8)</f>
        <v>1529364</v>
      </c>
      <c r="C5" s="181">
        <f t="shared" si="0"/>
        <v>1729797</v>
      </c>
      <c r="D5" s="181">
        <f t="shared" si="0"/>
        <v>1947414</v>
      </c>
      <c r="E5" s="181">
        <f t="shared" si="0"/>
        <v>2124009</v>
      </c>
      <c r="F5" s="181">
        <f t="shared" si="0"/>
        <v>2293914</v>
      </c>
      <c r="G5" s="181">
        <f t="shared" si="0"/>
        <v>2619175</v>
      </c>
      <c r="H5" s="181">
        <f t="shared" si="0"/>
        <v>2850123</v>
      </c>
      <c r="I5" s="181">
        <f t="shared" si="0"/>
        <v>2901138</v>
      </c>
      <c r="J5" s="181">
        <f t="shared" si="0"/>
        <v>2979932</v>
      </c>
      <c r="K5" s="181">
        <f t="shared" si="0"/>
        <v>3123293</v>
      </c>
      <c r="L5" s="181">
        <f t="shared" si="0"/>
        <v>3164279</v>
      </c>
      <c r="M5" s="181">
        <f t="shared" si="0"/>
        <v>3271810</v>
      </c>
      <c r="N5" s="181">
        <f t="shared" si="0"/>
        <v>3547101</v>
      </c>
      <c r="O5" s="181">
        <f t="shared" si="0"/>
        <v>3933499</v>
      </c>
      <c r="P5" s="181">
        <f t="shared" si="0"/>
        <v>4376166</v>
      </c>
      <c r="Q5" s="181">
        <f t="shared" si="0"/>
        <v>4671473</v>
      </c>
      <c r="R5" s="181">
        <f t="shared" si="0"/>
        <v>5117636</v>
      </c>
      <c r="S5" s="181">
        <f t="shared" si="0"/>
        <v>5592025</v>
      </c>
      <c r="T5" s="181">
        <f t="shared" si="0"/>
        <v>6152260</v>
      </c>
      <c r="U5" s="181">
        <f t="shared" si="0"/>
        <v>6061377</v>
      </c>
      <c r="V5" s="181">
        <f t="shared" si="0"/>
        <v>6624274</v>
      </c>
      <c r="W5" s="181">
        <f t="shared" si="0"/>
        <v>7059722</v>
      </c>
      <c r="X5" s="181">
        <f t="shared" si="0"/>
        <v>7627724</v>
      </c>
      <c r="Y5" s="181">
        <f t="shared" si="0"/>
        <v>7823424</v>
      </c>
      <c r="Z5" s="181">
        <f t="shared" si="0"/>
        <v>8111036</v>
      </c>
      <c r="AA5" s="181">
        <f t="shared" si="0"/>
        <v>8319090</v>
      </c>
      <c r="AB5" s="181">
        <f t="shared" si="0"/>
        <v>8695314</v>
      </c>
      <c r="AC5" s="181">
        <f t="shared" si="0"/>
        <v>9067594</v>
      </c>
      <c r="AD5" s="181">
        <f t="shared" si="0"/>
        <v>9493280</v>
      </c>
      <c r="AE5" s="181">
        <f t="shared" si="0"/>
        <v>9981221</v>
      </c>
      <c r="AF5" s="181">
        <f t="shared" si="0"/>
        <v>9445020</v>
      </c>
      <c r="AG5" s="181">
        <f t="shared" si="0"/>
        <v>9416976</v>
      </c>
      <c r="AH5" s="181">
        <f t="shared" si="0"/>
        <v>10213822</v>
      </c>
      <c r="AI5" s="181">
        <f t="shared" si="0"/>
        <v>11126807</v>
      </c>
      <c r="AJ5" s="181">
        <f t="shared" si="0"/>
        <v>11547650</v>
      </c>
    </row>
    <row r="6" spans="1:36" ht="15" customHeight="1">
      <c r="A6" s="335" t="s">
        <v>212</v>
      </c>
      <c r="B6" s="53">
        <v>598498</v>
      </c>
      <c r="C6" s="53">
        <v>691199</v>
      </c>
      <c r="D6" s="53">
        <v>804626</v>
      </c>
      <c r="E6" s="53">
        <v>937146</v>
      </c>
      <c r="F6" s="53">
        <v>1051459</v>
      </c>
      <c r="G6" s="53">
        <v>1263742</v>
      </c>
      <c r="H6" s="53">
        <v>1369176</v>
      </c>
      <c r="I6" s="53">
        <v>1421257</v>
      </c>
      <c r="J6" s="53">
        <v>1433244</v>
      </c>
      <c r="K6" s="53">
        <v>1485337</v>
      </c>
      <c r="L6" s="53">
        <v>1576575</v>
      </c>
      <c r="M6" s="53">
        <v>1681261</v>
      </c>
      <c r="N6" s="53">
        <v>1782492</v>
      </c>
      <c r="O6" s="53">
        <v>1934610</v>
      </c>
      <c r="P6" s="53">
        <v>2136450</v>
      </c>
      <c r="Q6" s="53">
        <v>2327898</v>
      </c>
      <c r="R6" s="53">
        <v>2507289</v>
      </c>
      <c r="S6" s="53">
        <v>2723671</v>
      </c>
      <c r="T6" s="53">
        <v>2915696</v>
      </c>
      <c r="U6" s="53">
        <v>3026432</v>
      </c>
      <c r="V6" s="53">
        <v>3231751</v>
      </c>
      <c r="W6" s="53">
        <v>3430944</v>
      </c>
      <c r="X6" s="53">
        <v>3812499</v>
      </c>
      <c r="Y6" s="53">
        <v>4041907</v>
      </c>
      <c r="Z6" s="53">
        <v>4323540</v>
      </c>
      <c r="AA6" s="53">
        <v>4554169</v>
      </c>
      <c r="AB6" s="53">
        <v>4711391</v>
      </c>
      <c r="AC6" s="53">
        <v>4855252</v>
      </c>
      <c r="AD6" s="53">
        <v>5044149</v>
      </c>
      <c r="AE6" s="53">
        <v>5204227</v>
      </c>
      <c r="AF6" s="53">
        <v>5041279</v>
      </c>
      <c r="AG6" s="53">
        <v>5094736</v>
      </c>
      <c r="AH6" s="53">
        <v>5423736</v>
      </c>
      <c r="AI6" s="53">
        <v>5623025</v>
      </c>
      <c r="AJ6" s="53">
        <v>5857907</v>
      </c>
    </row>
    <row r="7" spans="1:36" ht="15" customHeight="1">
      <c r="A7" s="335" t="s">
        <v>663</v>
      </c>
      <c r="B7" s="53">
        <v>738504</v>
      </c>
      <c r="C7" s="53">
        <v>783837</v>
      </c>
      <c r="D7" s="53">
        <v>874050</v>
      </c>
      <c r="E7" s="53">
        <v>887472</v>
      </c>
      <c r="F7" s="53">
        <v>914295</v>
      </c>
      <c r="G7" s="53">
        <v>915898</v>
      </c>
      <c r="H7" s="53">
        <v>961026</v>
      </c>
      <c r="I7" s="53">
        <v>931254</v>
      </c>
      <c r="J7" s="53">
        <v>1006657</v>
      </c>
      <c r="K7" s="53">
        <v>1315138</v>
      </c>
      <c r="L7" s="53">
        <v>1312590</v>
      </c>
      <c r="M7" s="53">
        <v>1330482</v>
      </c>
      <c r="N7" s="53">
        <v>1501431</v>
      </c>
      <c r="O7" s="53">
        <v>1721189</v>
      </c>
      <c r="P7" s="53">
        <v>1973017</v>
      </c>
      <c r="Q7" s="53">
        <v>1966697</v>
      </c>
      <c r="R7" s="53">
        <v>2076968</v>
      </c>
      <c r="S7" s="53">
        <v>2304029</v>
      </c>
      <c r="T7" s="53">
        <v>2662974</v>
      </c>
      <c r="U7" s="53">
        <v>2446305</v>
      </c>
      <c r="V7" s="53">
        <v>2729318</v>
      </c>
      <c r="W7" s="53">
        <v>2928244</v>
      </c>
      <c r="X7" s="53">
        <v>2949302</v>
      </c>
      <c r="Y7" s="53">
        <v>2794910</v>
      </c>
      <c r="Z7" s="53">
        <v>2765933</v>
      </c>
      <c r="AA7" s="53">
        <v>2686095</v>
      </c>
      <c r="AB7" s="53">
        <v>2935791</v>
      </c>
      <c r="AC7" s="53">
        <v>3175524</v>
      </c>
      <c r="AD7" s="53">
        <v>3346215</v>
      </c>
      <c r="AE7" s="53">
        <v>3627874</v>
      </c>
      <c r="AF7" s="53">
        <v>3310069</v>
      </c>
      <c r="AG7" s="53">
        <v>3201435</v>
      </c>
      <c r="AH7" s="53">
        <v>3586989</v>
      </c>
      <c r="AI7" s="53">
        <v>4214716</v>
      </c>
      <c r="AJ7" s="53">
        <v>4320727</v>
      </c>
    </row>
    <row r="8" spans="1:36" ht="15" customHeight="1">
      <c r="A8" s="336" t="s">
        <v>664</v>
      </c>
      <c r="B8" s="53">
        <v>192362</v>
      </c>
      <c r="C8" s="53">
        <v>254761</v>
      </c>
      <c r="D8" s="53">
        <v>268738</v>
      </c>
      <c r="E8" s="53">
        <v>299391</v>
      </c>
      <c r="F8" s="53">
        <v>328160</v>
      </c>
      <c r="G8" s="53">
        <v>439535</v>
      </c>
      <c r="H8" s="53">
        <v>519921</v>
      </c>
      <c r="I8" s="53">
        <v>548627</v>
      </c>
      <c r="J8" s="53">
        <v>540031</v>
      </c>
      <c r="K8" s="53">
        <v>322818</v>
      </c>
      <c r="L8" s="53">
        <v>275114</v>
      </c>
      <c r="M8" s="53">
        <v>260067</v>
      </c>
      <c r="N8" s="53">
        <v>263178</v>
      </c>
      <c r="O8" s="53">
        <v>277700</v>
      </c>
      <c r="P8" s="53">
        <v>266699</v>
      </c>
      <c r="Q8" s="53">
        <v>376878</v>
      </c>
      <c r="R8" s="53">
        <v>533379</v>
      </c>
      <c r="S8" s="53">
        <v>564325</v>
      </c>
      <c r="T8" s="53">
        <v>573590</v>
      </c>
      <c r="U8" s="53">
        <v>588640</v>
      </c>
      <c r="V8" s="53">
        <v>663205</v>
      </c>
      <c r="W8" s="53">
        <v>700534</v>
      </c>
      <c r="X8" s="53">
        <v>865923</v>
      </c>
      <c r="Y8" s="53">
        <v>986607</v>
      </c>
      <c r="Z8" s="53">
        <v>1021563</v>
      </c>
      <c r="AA8" s="53">
        <v>1078826</v>
      </c>
      <c r="AB8" s="53">
        <v>1048132</v>
      </c>
      <c r="AC8" s="53">
        <v>1036818</v>
      </c>
      <c r="AD8" s="53">
        <v>1102916</v>
      </c>
      <c r="AE8" s="53">
        <v>1149120</v>
      </c>
      <c r="AF8" s="53">
        <v>1093672</v>
      </c>
      <c r="AG8" s="53">
        <v>1120805</v>
      </c>
      <c r="AH8" s="53">
        <v>1203097</v>
      </c>
      <c r="AI8" s="53">
        <v>1289066</v>
      </c>
      <c r="AJ8" s="53">
        <v>1369016</v>
      </c>
    </row>
    <row r="9" spans="1:36" s="459" customFormat="1" ht="15" customHeight="1">
      <c r="A9" s="351" t="s">
        <v>665</v>
      </c>
      <c r="B9" s="181">
        <f t="shared" ref="B9:AJ9" si="1">+B10+B11</f>
        <v>34647</v>
      </c>
      <c r="C9" s="181">
        <f t="shared" si="1"/>
        <v>39156</v>
      </c>
      <c r="D9" s="181">
        <f t="shared" si="1"/>
        <v>46306</v>
      </c>
      <c r="E9" s="181">
        <f t="shared" si="1"/>
        <v>70368</v>
      </c>
      <c r="F9" s="181">
        <f t="shared" si="1"/>
        <v>76989</v>
      </c>
      <c r="G9" s="181">
        <f t="shared" si="1"/>
        <v>103412</v>
      </c>
      <c r="H9" s="181">
        <f t="shared" si="1"/>
        <v>120868</v>
      </c>
      <c r="I9" s="181">
        <f t="shared" si="1"/>
        <v>130717</v>
      </c>
      <c r="J9" s="181">
        <f t="shared" si="1"/>
        <v>160275</v>
      </c>
      <c r="K9" s="181">
        <f t="shared" si="1"/>
        <v>150214</v>
      </c>
      <c r="L9" s="181">
        <f t="shared" si="1"/>
        <v>179195</v>
      </c>
      <c r="M9" s="181">
        <f t="shared" si="1"/>
        <v>179608</v>
      </c>
      <c r="N9" s="181">
        <f t="shared" si="1"/>
        <v>181514</v>
      </c>
      <c r="O9" s="181">
        <f t="shared" si="1"/>
        <v>201961</v>
      </c>
      <c r="P9" s="181">
        <f t="shared" si="1"/>
        <v>203481</v>
      </c>
      <c r="Q9" s="181">
        <f t="shared" si="1"/>
        <v>231847</v>
      </c>
      <c r="R9" s="181">
        <f t="shared" si="1"/>
        <v>243653</v>
      </c>
      <c r="S9" s="181">
        <f t="shared" si="1"/>
        <v>280299</v>
      </c>
      <c r="T9" s="181">
        <f t="shared" si="1"/>
        <v>303964</v>
      </c>
      <c r="U9" s="181">
        <f t="shared" si="1"/>
        <v>421962</v>
      </c>
      <c r="V9" s="181">
        <f t="shared" si="1"/>
        <v>463477</v>
      </c>
      <c r="W9" s="181">
        <f t="shared" si="1"/>
        <v>455137</v>
      </c>
      <c r="X9" s="181">
        <f t="shared" si="1"/>
        <v>539510</v>
      </c>
      <c r="Y9" s="181">
        <f t="shared" si="1"/>
        <v>612239</v>
      </c>
      <c r="Z9" s="181">
        <f t="shared" si="1"/>
        <v>623931</v>
      </c>
      <c r="AA9" s="181">
        <f t="shared" si="1"/>
        <v>609837</v>
      </c>
      <c r="AB9" s="181">
        <f t="shared" si="1"/>
        <v>656654</v>
      </c>
      <c r="AC9" s="181">
        <f t="shared" si="1"/>
        <v>736624</v>
      </c>
      <c r="AD9" s="181">
        <f t="shared" si="1"/>
        <v>817791</v>
      </c>
      <c r="AE9" s="181">
        <f t="shared" si="1"/>
        <v>941764</v>
      </c>
      <c r="AF9" s="181">
        <f t="shared" si="1"/>
        <v>1337717</v>
      </c>
      <c r="AG9" s="181">
        <f t="shared" si="1"/>
        <v>1603078</v>
      </c>
      <c r="AH9" s="181">
        <f t="shared" si="1"/>
        <v>1165892</v>
      </c>
      <c r="AI9" s="181">
        <f t="shared" si="1"/>
        <v>1154642</v>
      </c>
      <c r="AJ9" s="181">
        <f t="shared" si="1"/>
        <v>1340003</v>
      </c>
    </row>
    <row r="10" spans="1:36" ht="15" customHeight="1">
      <c r="A10" s="338" t="s">
        <v>666</v>
      </c>
      <c r="B10" s="53">
        <v>18265</v>
      </c>
      <c r="C10" s="53">
        <v>20620</v>
      </c>
      <c r="D10" s="53">
        <v>25619</v>
      </c>
      <c r="E10" s="53">
        <v>29437</v>
      </c>
      <c r="F10" s="53">
        <v>31843</v>
      </c>
      <c r="G10" s="53">
        <v>44827</v>
      </c>
      <c r="H10" s="53">
        <v>50525</v>
      </c>
      <c r="I10" s="53">
        <v>57391</v>
      </c>
      <c r="J10" s="53">
        <v>73804</v>
      </c>
      <c r="K10" s="53">
        <v>64394</v>
      </c>
      <c r="L10" s="53">
        <v>76873</v>
      </c>
      <c r="M10" s="53">
        <v>90934</v>
      </c>
      <c r="N10" s="53">
        <v>96755</v>
      </c>
      <c r="O10" s="53">
        <v>100930</v>
      </c>
      <c r="P10" s="53">
        <v>101908</v>
      </c>
      <c r="Q10" s="53">
        <v>128243</v>
      </c>
      <c r="R10" s="53">
        <v>149878</v>
      </c>
      <c r="S10" s="53">
        <v>174912</v>
      </c>
      <c r="T10" s="53">
        <v>195478</v>
      </c>
      <c r="U10" s="53">
        <v>256223</v>
      </c>
      <c r="V10" s="53">
        <v>293530</v>
      </c>
      <c r="W10" s="53">
        <v>275045</v>
      </c>
      <c r="X10" s="53">
        <v>326151</v>
      </c>
      <c r="Y10" s="53">
        <v>330096</v>
      </c>
      <c r="Z10" s="53">
        <v>346702</v>
      </c>
      <c r="AA10" s="53">
        <v>377027</v>
      </c>
      <c r="AB10" s="53">
        <v>421938</v>
      </c>
      <c r="AC10" s="53">
        <v>459179</v>
      </c>
      <c r="AD10" s="53">
        <v>526108</v>
      </c>
      <c r="AE10" s="53">
        <v>578218</v>
      </c>
      <c r="AF10" s="53">
        <v>652269</v>
      </c>
      <c r="AG10" s="53">
        <v>679948</v>
      </c>
      <c r="AH10" s="53">
        <v>706830</v>
      </c>
      <c r="AI10" s="53">
        <v>748896</v>
      </c>
      <c r="AJ10" s="53">
        <v>782829</v>
      </c>
    </row>
    <row r="11" spans="1:36" ht="15" customHeight="1">
      <c r="A11" s="338" t="s">
        <v>639</v>
      </c>
      <c r="B11" s="53">
        <f t="shared" ref="B11:AJ11" si="2">SUM(B12:B14)</f>
        <v>16382</v>
      </c>
      <c r="C11" s="53">
        <f t="shared" si="2"/>
        <v>18536</v>
      </c>
      <c r="D11" s="53">
        <f t="shared" si="2"/>
        <v>20687</v>
      </c>
      <c r="E11" s="53">
        <f t="shared" si="2"/>
        <v>40931</v>
      </c>
      <c r="F11" s="53">
        <f t="shared" si="2"/>
        <v>45146</v>
      </c>
      <c r="G11" s="53">
        <f t="shared" si="2"/>
        <v>58585</v>
      </c>
      <c r="H11" s="53">
        <f t="shared" si="2"/>
        <v>70343</v>
      </c>
      <c r="I11" s="53">
        <f t="shared" si="2"/>
        <v>73326</v>
      </c>
      <c r="J11" s="53">
        <f t="shared" si="2"/>
        <v>86471</v>
      </c>
      <c r="K11" s="53">
        <f t="shared" si="2"/>
        <v>85820</v>
      </c>
      <c r="L11" s="53">
        <f t="shared" si="2"/>
        <v>102322</v>
      </c>
      <c r="M11" s="53">
        <f t="shared" si="2"/>
        <v>88674</v>
      </c>
      <c r="N11" s="53">
        <f t="shared" si="2"/>
        <v>84759</v>
      </c>
      <c r="O11" s="53">
        <f t="shared" si="2"/>
        <v>101031</v>
      </c>
      <c r="P11" s="53">
        <f t="shared" si="2"/>
        <v>101573</v>
      </c>
      <c r="Q11" s="53">
        <f t="shared" si="2"/>
        <v>103604</v>
      </c>
      <c r="R11" s="53">
        <f t="shared" si="2"/>
        <v>93775</v>
      </c>
      <c r="S11" s="53">
        <f t="shared" si="2"/>
        <v>105387</v>
      </c>
      <c r="T11" s="53">
        <f t="shared" si="2"/>
        <v>108486</v>
      </c>
      <c r="U11" s="53">
        <f t="shared" si="2"/>
        <v>165739</v>
      </c>
      <c r="V11" s="53">
        <f t="shared" si="2"/>
        <v>169947</v>
      </c>
      <c r="W11" s="53">
        <f t="shared" si="2"/>
        <v>180092</v>
      </c>
      <c r="X11" s="53">
        <f t="shared" si="2"/>
        <v>213359</v>
      </c>
      <c r="Y11" s="53">
        <f t="shared" si="2"/>
        <v>282143</v>
      </c>
      <c r="Z11" s="53">
        <f t="shared" si="2"/>
        <v>277229</v>
      </c>
      <c r="AA11" s="53">
        <f t="shared" si="2"/>
        <v>232810</v>
      </c>
      <c r="AB11" s="53">
        <f t="shared" si="2"/>
        <v>234716</v>
      </c>
      <c r="AC11" s="53">
        <f t="shared" si="2"/>
        <v>277445</v>
      </c>
      <c r="AD11" s="53">
        <f t="shared" si="2"/>
        <v>291683</v>
      </c>
      <c r="AE11" s="53">
        <f t="shared" si="2"/>
        <v>363546</v>
      </c>
      <c r="AF11" s="53">
        <f t="shared" si="2"/>
        <v>685448</v>
      </c>
      <c r="AG11" s="53">
        <f t="shared" si="2"/>
        <v>923130</v>
      </c>
      <c r="AH11" s="53">
        <f t="shared" si="2"/>
        <v>459062</v>
      </c>
      <c r="AI11" s="53">
        <f t="shared" si="2"/>
        <v>405746</v>
      </c>
      <c r="AJ11" s="53">
        <f t="shared" si="2"/>
        <v>557174</v>
      </c>
    </row>
    <row r="12" spans="1:36" ht="15" customHeight="1">
      <c r="A12" s="339" t="s">
        <v>667</v>
      </c>
      <c r="B12" s="53">
        <v>2077</v>
      </c>
      <c r="C12" s="53">
        <v>2473</v>
      </c>
      <c r="D12" s="53">
        <v>3276</v>
      </c>
      <c r="E12" s="53">
        <v>3723</v>
      </c>
      <c r="F12" s="53">
        <v>4686</v>
      </c>
      <c r="G12" s="53">
        <v>5413</v>
      </c>
      <c r="H12" s="53">
        <v>6006</v>
      </c>
      <c r="I12" s="53">
        <v>2899</v>
      </c>
      <c r="J12" s="53">
        <v>4726</v>
      </c>
      <c r="K12" s="53">
        <v>4892</v>
      </c>
      <c r="L12" s="53">
        <v>5526</v>
      </c>
      <c r="M12" s="53">
        <v>6008</v>
      </c>
      <c r="N12" s="53">
        <v>6702</v>
      </c>
      <c r="O12" s="53">
        <v>8642</v>
      </c>
      <c r="P12" s="53">
        <v>10643</v>
      </c>
      <c r="Q12" s="53">
        <v>12721</v>
      </c>
      <c r="R12" s="53">
        <v>13106</v>
      </c>
      <c r="S12" s="53">
        <v>13056</v>
      </c>
      <c r="T12" s="53">
        <v>12850</v>
      </c>
      <c r="U12" s="53">
        <v>13861</v>
      </c>
      <c r="V12" s="53">
        <v>17736</v>
      </c>
      <c r="W12" s="53">
        <v>18377</v>
      </c>
      <c r="X12" s="53">
        <v>21739</v>
      </c>
      <c r="Y12" s="53">
        <v>24197</v>
      </c>
      <c r="Z12" s="53">
        <v>21659</v>
      </c>
      <c r="AA12" s="53">
        <v>24563</v>
      </c>
      <c r="AB12" s="53">
        <v>23322</v>
      </c>
      <c r="AC12" s="53">
        <v>23680</v>
      </c>
      <c r="AD12" s="53">
        <v>25827</v>
      </c>
      <c r="AE12" s="53">
        <v>25840</v>
      </c>
      <c r="AF12" s="53">
        <v>24144</v>
      </c>
      <c r="AG12" s="53">
        <v>28736</v>
      </c>
      <c r="AH12" s="53">
        <v>29224</v>
      </c>
      <c r="AI12" s="53">
        <v>28863</v>
      </c>
      <c r="AJ12" s="53">
        <v>29275</v>
      </c>
    </row>
    <row r="13" spans="1:36" ht="15" customHeight="1">
      <c r="A13" s="339" t="s">
        <v>668</v>
      </c>
      <c r="B13" s="53">
        <v>2151</v>
      </c>
      <c r="C13" s="53">
        <v>3368</v>
      </c>
      <c r="D13" s="53">
        <v>6126</v>
      </c>
      <c r="E13" s="53">
        <v>9055</v>
      </c>
      <c r="F13" s="53">
        <v>8272</v>
      </c>
      <c r="G13" s="53">
        <v>10937</v>
      </c>
      <c r="H13" s="53">
        <v>18560</v>
      </c>
      <c r="I13" s="53">
        <v>18517</v>
      </c>
      <c r="J13" s="53">
        <v>22900</v>
      </c>
      <c r="K13" s="53">
        <v>25650</v>
      </c>
      <c r="L13" s="53">
        <v>28860</v>
      </c>
      <c r="M13" s="53">
        <v>27060</v>
      </c>
      <c r="N13" s="53">
        <v>18806</v>
      </c>
      <c r="O13" s="53">
        <v>25818</v>
      </c>
      <c r="P13" s="53">
        <v>25806</v>
      </c>
      <c r="Q13" s="53">
        <v>43173</v>
      </c>
      <c r="R13" s="53">
        <v>30298</v>
      </c>
      <c r="S13" s="53">
        <v>35932</v>
      </c>
      <c r="T13" s="53">
        <v>32509</v>
      </c>
      <c r="U13" s="53">
        <v>56689</v>
      </c>
      <c r="V13" s="53">
        <v>52356</v>
      </c>
      <c r="W13" s="53">
        <v>54092</v>
      </c>
      <c r="X13" s="53">
        <v>74899</v>
      </c>
      <c r="Y13" s="53">
        <v>112035</v>
      </c>
      <c r="Z13" s="53">
        <v>105649</v>
      </c>
      <c r="AA13" s="53">
        <v>76012</v>
      </c>
      <c r="AB13" s="53">
        <v>68835</v>
      </c>
      <c r="AC13" s="53">
        <v>95688</v>
      </c>
      <c r="AD13" s="53">
        <v>93017</v>
      </c>
      <c r="AE13" s="53">
        <v>120707</v>
      </c>
      <c r="AF13" s="53">
        <v>435305</v>
      </c>
      <c r="AG13" s="53">
        <v>640618</v>
      </c>
      <c r="AH13" s="53">
        <v>149198</v>
      </c>
      <c r="AI13" s="53">
        <v>70655</v>
      </c>
      <c r="AJ13" s="53">
        <v>222107</v>
      </c>
    </row>
    <row r="14" spans="1:36" ht="15" customHeight="1">
      <c r="A14" s="339" t="s">
        <v>669</v>
      </c>
      <c r="B14" s="53">
        <v>12154</v>
      </c>
      <c r="C14" s="53">
        <v>12695</v>
      </c>
      <c r="D14" s="53">
        <v>11285</v>
      </c>
      <c r="E14" s="53">
        <v>28153</v>
      </c>
      <c r="F14" s="53">
        <v>32188</v>
      </c>
      <c r="G14" s="53">
        <v>42235</v>
      </c>
      <c r="H14" s="53">
        <v>45777</v>
      </c>
      <c r="I14" s="53">
        <v>51910</v>
      </c>
      <c r="J14" s="53">
        <v>58845</v>
      </c>
      <c r="K14" s="53">
        <v>55278</v>
      </c>
      <c r="L14" s="53">
        <v>67936</v>
      </c>
      <c r="M14" s="53">
        <v>55606</v>
      </c>
      <c r="N14" s="53">
        <v>59251</v>
      </c>
      <c r="O14" s="53">
        <v>66571</v>
      </c>
      <c r="P14" s="53">
        <v>65124</v>
      </c>
      <c r="Q14" s="53">
        <v>47710</v>
      </c>
      <c r="R14" s="53">
        <v>50371</v>
      </c>
      <c r="S14" s="53">
        <v>56399</v>
      </c>
      <c r="T14" s="53">
        <v>63127</v>
      </c>
      <c r="U14" s="53">
        <v>95189</v>
      </c>
      <c r="V14" s="53">
        <v>99855</v>
      </c>
      <c r="W14" s="53">
        <v>107623</v>
      </c>
      <c r="X14" s="53">
        <v>116721</v>
      </c>
      <c r="Y14" s="53">
        <v>145911</v>
      </c>
      <c r="Z14" s="53">
        <v>149921</v>
      </c>
      <c r="AA14" s="53">
        <v>132235</v>
      </c>
      <c r="AB14" s="53">
        <v>142559</v>
      </c>
      <c r="AC14" s="53">
        <v>158077</v>
      </c>
      <c r="AD14" s="53">
        <v>172839</v>
      </c>
      <c r="AE14" s="53">
        <v>216999</v>
      </c>
      <c r="AF14" s="53">
        <v>225999</v>
      </c>
      <c r="AG14" s="53">
        <v>253776</v>
      </c>
      <c r="AH14" s="53">
        <v>280640</v>
      </c>
      <c r="AI14" s="53">
        <v>306228</v>
      </c>
      <c r="AJ14" s="53">
        <v>305792</v>
      </c>
    </row>
    <row r="15" spans="1:36" ht="15" customHeight="1">
      <c r="A15" s="217" t="s">
        <v>644</v>
      </c>
      <c r="B15" s="217">
        <f t="shared" ref="B15:AJ15" si="3">+B5+B9</f>
        <v>1564011</v>
      </c>
      <c r="C15" s="217">
        <f t="shared" si="3"/>
        <v>1768953</v>
      </c>
      <c r="D15" s="217">
        <f t="shared" si="3"/>
        <v>1993720</v>
      </c>
      <c r="E15" s="217">
        <f t="shared" si="3"/>
        <v>2194377</v>
      </c>
      <c r="F15" s="217">
        <f t="shared" si="3"/>
        <v>2370903</v>
      </c>
      <c r="G15" s="217">
        <f t="shared" si="3"/>
        <v>2722587</v>
      </c>
      <c r="H15" s="217">
        <f t="shared" si="3"/>
        <v>2970991</v>
      </c>
      <c r="I15" s="217">
        <f t="shared" si="3"/>
        <v>3031855</v>
      </c>
      <c r="J15" s="217">
        <f t="shared" si="3"/>
        <v>3140207</v>
      </c>
      <c r="K15" s="217">
        <f t="shared" si="3"/>
        <v>3273507</v>
      </c>
      <c r="L15" s="217">
        <f t="shared" si="3"/>
        <v>3343474</v>
      </c>
      <c r="M15" s="217">
        <f t="shared" si="3"/>
        <v>3451418</v>
      </c>
      <c r="N15" s="217">
        <f t="shared" si="3"/>
        <v>3728615</v>
      </c>
      <c r="O15" s="217">
        <f t="shared" si="3"/>
        <v>4135460</v>
      </c>
      <c r="P15" s="217">
        <f t="shared" si="3"/>
        <v>4579647</v>
      </c>
      <c r="Q15" s="217">
        <f t="shared" si="3"/>
        <v>4903320</v>
      </c>
      <c r="R15" s="217">
        <f t="shared" si="3"/>
        <v>5361289</v>
      </c>
      <c r="S15" s="217">
        <f t="shared" si="3"/>
        <v>5872324</v>
      </c>
      <c r="T15" s="217">
        <f t="shared" si="3"/>
        <v>6456224</v>
      </c>
      <c r="U15" s="217">
        <f t="shared" si="3"/>
        <v>6483339</v>
      </c>
      <c r="V15" s="217">
        <f t="shared" si="3"/>
        <v>7087751</v>
      </c>
      <c r="W15" s="217">
        <f t="shared" si="3"/>
        <v>7514859</v>
      </c>
      <c r="X15" s="217">
        <f t="shared" si="3"/>
        <v>8167234</v>
      </c>
      <c r="Y15" s="217">
        <f t="shared" si="3"/>
        <v>8435663</v>
      </c>
      <c r="Z15" s="217">
        <f t="shared" si="3"/>
        <v>8734967</v>
      </c>
      <c r="AA15" s="217">
        <f t="shared" si="3"/>
        <v>8928927</v>
      </c>
      <c r="AB15" s="217">
        <f t="shared" si="3"/>
        <v>9351968</v>
      </c>
      <c r="AC15" s="217">
        <f t="shared" si="3"/>
        <v>9804218</v>
      </c>
      <c r="AD15" s="217">
        <f t="shared" si="3"/>
        <v>10311071</v>
      </c>
      <c r="AE15" s="217">
        <f t="shared" si="3"/>
        <v>10922985</v>
      </c>
      <c r="AF15" s="217">
        <f t="shared" si="3"/>
        <v>10782737</v>
      </c>
      <c r="AG15" s="217">
        <f t="shared" si="3"/>
        <v>11020054</v>
      </c>
      <c r="AH15" s="217">
        <f t="shared" si="3"/>
        <v>11379714</v>
      </c>
      <c r="AI15" s="217">
        <f t="shared" si="3"/>
        <v>12281449</v>
      </c>
      <c r="AJ15" s="217">
        <f t="shared" si="3"/>
        <v>12887653</v>
      </c>
    </row>
    <row r="16" spans="1:36" ht="15" customHeight="1">
      <c r="A16" s="340"/>
      <c r="B16" s="156"/>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row>
    <row r="17" spans="1:36" ht="15" customHeight="1">
      <c r="A17" s="341" t="s">
        <v>645</v>
      </c>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row>
    <row r="18" spans="1:36" s="459" customFormat="1" ht="15" customHeight="1">
      <c r="A18" s="351" t="s">
        <v>646</v>
      </c>
      <c r="B18" s="181">
        <f t="shared" ref="B18:AJ18" si="4">+B19</f>
        <v>46074</v>
      </c>
      <c r="C18" s="181">
        <f t="shared" si="4"/>
        <v>52422</v>
      </c>
      <c r="D18" s="181">
        <f t="shared" si="4"/>
        <v>55463</v>
      </c>
      <c r="E18" s="181">
        <f t="shared" si="4"/>
        <v>56294</v>
      </c>
      <c r="F18" s="181">
        <f t="shared" si="4"/>
        <v>59714</v>
      </c>
      <c r="G18" s="181">
        <f t="shared" si="4"/>
        <v>70217</v>
      </c>
      <c r="H18" s="181">
        <f t="shared" si="4"/>
        <v>79303</v>
      </c>
      <c r="I18" s="181">
        <f t="shared" si="4"/>
        <v>79694</v>
      </c>
      <c r="J18" s="181">
        <f t="shared" si="4"/>
        <v>71674</v>
      </c>
      <c r="K18" s="181">
        <f t="shared" si="4"/>
        <v>65573</v>
      </c>
      <c r="L18" s="181">
        <f t="shared" si="4"/>
        <v>66175</v>
      </c>
      <c r="M18" s="181">
        <f t="shared" si="4"/>
        <v>62348</v>
      </c>
      <c r="N18" s="181">
        <f t="shared" si="4"/>
        <v>65083</v>
      </c>
      <c r="O18" s="181">
        <f t="shared" si="4"/>
        <v>71461</v>
      </c>
      <c r="P18" s="181">
        <f t="shared" si="4"/>
        <v>76919</v>
      </c>
      <c r="Q18" s="181">
        <f t="shared" si="4"/>
        <v>85799</v>
      </c>
      <c r="R18" s="181">
        <f t="shared" si="4"/>
        <v>116595</v>
      </c>
      <c r="S18" s="181">
        <f t="shared" si="4"/>
        <v>136226</v>
      </c>
      <c r="T18" s="181">
        <f t="shared" si="4"/>
        <v>169698</v>
      </c>
      <c r="U18" s="181">
        <f t="shared" si="4"/>
        <v>171564</v>
      </c>
      <c r="V18" s="181">
        <f t="shared" si="4"/>
        <v>178794</v>
      </c>
      <c r="W18" s="181">
        <f t="shared" si="4"/>
        <v>218238</v>
      </c>
      <c r="X18" s="181">
        <f t="shared" si="4"/>
        <v>270376</v>
      </c>
      <c r="Y18" s="181">
        <f t="shared" si="4"/>
        <v>309800</v>
      </c>
      <c r="Z18" s="181">
        <f t="shared" si="4"/>
        <v>313785</v>
      </c>
      <c r="AA18" s="181">
        <f t="shared" si="4"/>
        <v>322480</v>
      </c>
      <c r="AB18" s="181">
        <f t="shared" si="4"/>
        <v>319842</v>
      </c>
      <c r="AC18" s="181">
        <f t="shared" si="4"/>
        <v>329753</v>
      </c>
      <c r="AD18" s="181">
        <f t="shared" si="4"/>
        <v>345612</v>
      </c>
      <c r="AE18" s="181">
        <f t="shared" si="4"/>
        <v>364406</v>
      </c>
      <c r="AF18" s="181">
        <f t="shared" si="4"/>
        <v>352852</v>
      </c>
      <c r="AG18" s="181">
        <f t="shared" si="4"/>
        <v>352303</v>
      </c>
      <c r="AH18" s="181">
        <f t="shared" si="4"/>
        <v>353876</v>
      </c>
      <c r="AI18" s="181">
        <f t="shared" si="4"/>
        <v>383406</v>
      </c>
      <c r="AJ18" s="181">
        <f t="shared" si="4"/>
        <v>388788</v>
      </c>
    </row>
    <row r="19" spans="1:36" ht="15" customHeight="1">
      <c r="A19" s="338" t="s">
        <v>670</v>
      </c>
      <c r="B19" s="156">
        <v>46074</v>
      </c>
      <c r="C19" s="156">
        <v>52422</v>
      </c>
      <c r="D19" s="156">
        <v>55463</v>
      </c>
      <c r="E19" s="156">
        <v>56294</v>
      </c>
      <c r="F19" s="156">
        <v>59714</v>
      </c>
      <c r="G19" s="156">
        <v>70217</v>
      </c>
      <c r="H19" s="156">
        <v>79303</v>
      </c>
      <c r="I19" s="156">
        <v>79694</v>
      </c>
      <c r="J19" s="156">
        <v>71674</v>
      </c>
      <c r="K19" s="156">
        <v>65573</v>
      </c>
      <c r="L19" s="156">
        <v>66175</v>
      </c>
      <c r="M19" s="156">
        <v>62348</v>
      </c>
      <c r="N19" s="156">
        <v>65083</v>
      </c>
      <c r="O19" s="156">
        <v>71461</v>
      </c>
      <c r="P19" s="156">
        <v>76919</v>
      </c>
      <c r="Q19" s="156">
        <v>85799</v>
      </c>
      <c r="R19" s="156">
        <v>116595</v>
      </c>
      <c r="S19" s="156">
        <v>136226</v>
      </c>
      <c r="T19" s="156">
        <v>169698</v>
      </c>
      <c r="U19" s="156">
        <v>171564</v>
      </c>
      <c r="V19" s="156">
        <v>178794</v>
      </c>
      <c r="W19" s="156">
        <v>218238</v>
      </c>
      <c r="X19" s="156">
        <v>270376</v>
      </c>
      <c r="Y19" s="156">
        <v>309800</v>
      </c>
      <c r="Z19" s="156">
        <v>313785</v>
      </c>
      <c r="AA19" s="156">
        <v>322480</v>
      </c>
      <c r="AB19" s="156">
        <v>319842</v>
      </c>
      <c r="AC19" s="156">
        <v>329753</v>
      </c>
      <c r="AD19" s="156">
        <v>345612</v>
      </c>
      <c r="AE19" s="156">
        <v>364406</v>
      </c>
      <c r="AF19" s="156">
        <v>352852</v>
      </c>
      <c r="AG19" s="156">
        <v>352303</v>
      </c>
      <c r="AH19" s="156">
        <v>353876</v>
      </c>
      <c r="AI19" s="156">
        <v>383406</v>
      </c>
      <c r="AJ19" s="156">
        <v>388788</v>
      </c>
    </row>
    <row r="20" spans="1:36" s="459" customFormat="1" ht="15" customHeight="1">
      <c r="A20" s="351" t="s">
        <v>648</v>
      </c>
      <c r="B20" s="181">
        <f t="shared" ref="B20:AJ20" si="5">SUM(B21:B23)</f>
        <v>68695</v>
      </c>
      <c r="C20" s="181">
        <f t="shared" si="5"/>
        <v>82711</v>
      </c>
      <c r="D20" s="181">
        <f t="shared" si="5"/>
        <v>89992</v>
      </c>
      <c r="E20" s="181">
        <f t="shared" si="5"/>
        <v>103087</v>
      </c>
      <c r="F20" s="181">
        <f t="shared" si="5"/>
        <v>120263</v>
      </c>
      <c r="G20" s="181">
        <f t="shared" si="5"/>
        <v>154601</v>
      </c>
      <c r="H20" s="181">
        <f t="shared" si="5"/>
        <v>183207</v>
      </c>
      <c r="I20" s="181">
        <f t="shared" si="5"/>
        <v>195100</v>
      </c>
      <c r="J20" s="181">
        <f t="shared" si="5"/>
        <v>220399</v>
      </c>
      <c r="K20" s="181">
        <f t="shared" si="5"/>
        <v>185562</v>
      </c>
      <c r="L20" s="181">
        <f t="shared" si="5"/>
        <v>208121</v>
      </c>
      <c r="M20" s="181">
        <f t="shared" si="5"/>
        <v>225895</v>
      </c>
      <c r="N20" s="181">
        <f t="shared" si="5"/>
        <v>248861</v>
      </c>
      <c r="O20" s="181">
        <f t="shared" si="5"/>
        <v>282412</v>
      </c>
      <c r="P20" s="181">
        <f t="shared" si="5"/>
        <v>316859</v>
      </c>
      <c r="Q20" s="181">
        <f t="shared" si="5"/>
        <v>374932</v>
      </c>
      <c r="R20" s="181">
        <f t="shared" si="5"/>
        <v>422979</v>
      </c>
      <c r="S20" s="181">
        <f t="shared" si="5"/>
        <v>475924</v>
      </c>
      <c r="T20" s="181">
        <f t="shared" si="5"/>
        <v>516931</v>
      </c>
      <c r="U20" s="181">
        <f t="shared" si="5"/>
        <v>553034</v>
      </c>
      <c r="V20" s="181">
        <f t="shared" si="5"/>
        <v>633890</v>
      </c>
      <c r="W20" s="181">
        <f t="shared" si="5"/>
        <v>636464</v>
      </c>
      <c r="X20" s="181">
        <f t="shared" si="5"/>
        <v>690386</v>
      </c>
      <c r="Y20" s="181">
        <f t="shared" si="5"/>
        <v>741668</v>
      </c>
      <c r="Z20" s="181">
        <f t="shared" si="5"/>
        <v>769559</v>
      </c>
      <c r="AA20" s="181">
        <f t="shared" si="5"/>
        <v>858733</v>
      </c>
      <c r="AB20" s="181">
        <f t="shared" si="5"/>
        <v>916253</v>
      </c>
      <c r="AC20" s="181">
        <f t="shared" si="5"/>
        <v>936792</v>
      </c>
      <c r="AD20" s="181">
        <f t="shared" si="5"/>
        <v>990788</v>
      </c>
      <c r="AE20" s="181">
        <f t="shared" si="5"/>
        <v>1160963</v>
      </c>
      <c r="AF20" s="181">
        <f t="shared" si="5"/>
        <v>1077189</v>
      </c>
      <c r="AG20" s="181">
        <f t="shared" si="5"/>
        <v>1072157</v>
      </c>
      <c r="AH20" s="181">
        <f t="shared" si="5"/>
        <v>1191445</v>
      </c>
      <c r="AI20" s="181">
        <f t="shared" si="5"/>
        <v>1321553</v>
      </c>
      <c r="AJ20" s="181">
        <f t="shared" si="5"/>
        <v>1402188</v>
      </c>
    </row>
    <row r="21" spans="1:36" ht="15" customHeight="1">
      <c r="A21" s="338" t="s">
        <v>635</v>
      </c>
      <c r="B21" s="156">
        <v>46514</v>
      </c>
      <c r="C21" s="156">
        <v>54298</v>
      </c>
      <c r="D21" s="156">
        <v>55013</v>
      </c>
      <c r="E21" s="156">
        <v>62130</v>
      </c>
      <c r="F21" s="156">
        <v>73316</v>
      </c>
      <c r="G21" s="156">
        <v>92248</v>
      </c>
      <c r="H21" s="156">
        <v>112952</v>
      </c>
      <c r="I21" s="156">
        <v>117483</v>
      </c>
      <c r="J21" s="156">
        <v>129453</v>
      </c>
      <c r="K21" s="156">
        <v>98314</v>
      </c>
      <c r="L21" s="156">
        <v>97590</v>
      </c>
      <c r="M21" s="156">
        <v>103016</v>
      </c>
      <c r="N21" s="156">
        <v>110635</v>
      </c>
      <c r="O21" s="156">
        <v>123291</v>
      </c>
      <c r="P21" s="156">
        <v>136107</v>
      </c>
      <c r="Q21" s="156">
        <v>149107</v>
      </c>
      <c r="R21" s="156">
        <v>169377</v>
      </c>
      <c r="S21" s="156">
        <v>190974</v>
      </c>
      <c r="T21" s="156">
        <v>196320</v>
      </c>
      <c r="U21" s="156">
        <v>189519</v>
      </c>
      <c r="V21" s="156">
        <v>202452</v>
      </c>
      <c r="W21" s="156">
        <v>233314</v>
      </c>
      <c r="X21" s="156">
        <v>264682</v>
      </c>
      <c r="Y21" s="156">
        <v>284803</v>
      </c>
      <c r="Z21" s="156">
        <v>253501</v>
      </c>
      <c r="AA21" s="156">
        <v>290173</v>
      </c>
      <c r="AB21" s="156">
        <v>300736</v>
      </c>
      <c r="AC21" s="156">
        <v>291672</v>
      </c>
      <c r="AD21" s="156">
        <v>304362</v>
      </c>
      <c r="AE21" s="156">
        <v>332126</v>
      </c>
      <c r="AF21" s="156">
        <v>313101</v>
      </c>
      <c r="AG21" s="156">
        <v>304042</v>
      </c>
      <c r="AH21" s="156">
        <v>360025</v>
      </c>
      <c r="AI21" s="156">
        <v>383115</v>
      </c>
      <c r="AJ21" s="156">
        <v>396340</v>
      </c>
    </row>
    <row r="22" spans="1:36" ht="15" customHeight="1">
      <c r="A22" s="338" t="s">
        <v>671</v>
      </c>
      <c r="B22" s="156">
        <v>18493</v>
      </c>
      <c r="C22" s="156">
        <v>23764</v>
      </c>
      <c r="D22" s="156">
        <v>30166</v>
      </c>
      <c r="E22" s="156">
        <v>35201</v>
      </c>
      <c r="F22" s="156">
        <v>40025</v>
      </c>
      <c r="G22" s="156">
        <v>53407</v>
      </c>
      <c r="H22" s="156">
        <v>60809</v>
      </c>
      <c r="I22" s="156">
        <v>66950</v>
      </c>
      <c r="J22" s="156">
        <v>81721</v>
      </c>
      <c r="K22" s="156">
        <v>79081</v>
      </c>
      <c r="L22" s="156">
        <v>98676</v>
      </c>
      <c r="M22" s="156">
        <v>110304</v>
      </c>
      <c r="N22" s="156">
        <v>122097</v>
      </c>
      <c r="O22" s="156">
        <v>140224</v>
      </c>
      <c r="P22" s="156">
        <v>158077</v>
      </c>
      <c r="Q22" s="156">
        <v>197205</v>
      </c>
      <c r="R22" s="156">
        <v>221804</v>
      </c>
      <c r="S22" s="156">
        <v>248257</v>
      </c>
      <c r="T22" s="156">
        <v>275843</v>
      </c>
      <c r="U22" s="156">
        <v>286292</v>
      </c>
      <c r="V22" s="156">
        <v>317727</v>
      </c>
      <c r="W22" s="156">
        <v>340494</v>
      </c>
      <c r="X22" s="156">
        <v>356245</v>
      </c>
      <c r="Y22" s="156">
        <v>378522</v>
      </c>
      <c r="Z22" s="156">
        <v>427890</v>
      </c>
      <c r="AA22" s="156">
        <v>460843</v>
      </c>
      <c r="AB22" s="156">
        <v>510514</v>
      </c>
      <c r="AC22" s="156">
        <v>542202</v>
      </c>
      <c r="AD22" s="156">
        <v>573014</v>
      </c>
      <c r="AE22" s="156">
        <v>615765</v>
      </c>
      <c r="AF22" s="156">
        <v>590017</v>
      </c>
      <c r="AG22" s="156">
        <v>599282</v>
      </c>
      <c r="AH22" s="156">
        <v>649954</v>
      </c>
      <c r="AI22" s="156">
        <v>739812</v>
      </c>
      <c r="AJ22" s="156">
        <v>779295</v>
      </c>
    </row>
    <row r="23" spans="1:36" ht="15" customHeight="1">
      <c r="A23" s="338" t="s">
        <v>639</v>
      </c>
      <c r="B23" s="156">
        <f t="shared" ref="B23:AJ23" si="6">SUM(B24:B25)</f>
        <v>3688</v>
      </c>
      <c r="C23" s="156">
        <f t="shared" si="6"/>
        <v>4649</v>
      </c>
      <c r="D23" s="156">
        <f t="shared" si="6"/>
        <v>4813</v>
      </c>
      <c r="E23" s="156">
        <f t="shared" si="6"/>
        <v>5756</v>
      </c>
      <c r="F23" s="156">
        <f t="shared" si="6"/>
        <v>6922</v>
      </c>
      <c r="G23" s="156">
        <f t="shared" si="6"/>
        <v>8946</v>
      </c>
      <c r="H23" s="156">
        <f t="shared" si="6"/>
        <v>9446</v>
      </c>
      <c r="I23" s="156">
        <f t="shared" si="6"/>
        <v>10667</v>
      </c>
      <c r="J23" s="156">
        <f t="shared" si="6"/>
        <v>9225</v>
      </c>
      <c r="K23" s="156">
        <f t="shared" si="6"/>
        <v>8167</v>
      </c>
      <c r="L23" s="156">
        <f t="shared" si="6"/>
        <v>11855</v>
      </c>
      <c r="M23" s="156">
        <f t="shared" si="6"/>
        <v>12575</v>
      </c>
      <c r="N23" s="156">
        <f t="shared" si="6"/>
        <v>16129</v>
      </c>
      <c r="O23" s="156">
        <f t="shared" si="6"/>
        <v>18897</v>
      </c>
      <c r="P23" s="156">
        <f t="shared" si="6"/>
        <v>22675</v>
      </c>
      <c r="Q23" s="156">
        <f t="shared" si="6"/>
        <v>28620</v>
      </c>
      <c r="R23" s="156">
        <f t="shared" si="6"/>
        <v>31798</v>
      </c>
      <c r="S23" s="156">
        <f t="shared" si="6"/>
        <v>36693</v>
      </c>
      <c r="T23" s="156">
        <f t="shared" si="6"/>
        <v>44768</v>
      </c>
      <c r="U23" s="156">
        <f t="shared" si="6"/>
        <v>77223</v>
      </c>
      <c r="V23" s="156">
        <f t="shared" si="6"/>
        <v>113711</v>
      </c>
      <c r="W23" s="156">
        <f t="shared" si="6"/>
        <v>62656</v>
      </c>
      <c r="X23" s="156">
        <f t="shared" si="6"/>
        <v>69459</v>
      </c>
      <c r="Y23" s="156">
        <f t="shared" si="6"/>
        <v>78343</v>
      </c>
      <c r="Z23" s="156">
        <f t="shared" si="6"/>
        <v>88168</v>
      </c>
      <c r="AA23" s="156">
        <f t="shared" si="6"/>
        <v>107717</v>
      </c>
      <c r="AB23" s="156">
        <f t="shared" si="6"/>
        <v>105003</v>
      </c>
      <c r="AC23" s="156">
        <f t="shared" si="6"/>
        <v>102918</v>
      </c>
      <c r="AD23" s="156">
        <f t="shared" si="6"/>
        <v>113412</v>
      </c>
      <c r="AE23" s="156">
        <f t="shared" si="6"/>
        <v>213072</v>
      </c>
      <c r="AF23" s="156">
        <f t="shared" si="6"/>
        <v>174071</v>
      </c>
      <c r="AG23" s="156">
        <f t="shared" si="6"/>
        <v>168833</v>
      </c>
      <c r="AH23" s="156">
        <f t="shared" si="6"/>
        <v>181466</v>
      </c>
      <c r="AI23" s="156">
        <f t="shared" si="6"/>
        <v>198626</v>
      </c>
      <c r="AJ23" s="156">
        <f t="shared" si="6"/>
        <v>226553</v>
      </c>
    </row>
    <row r="24" spans="1:36" ht="15" customHeight="1">
      <c r="A24" s="339" t="s">
        <v>672</v>
      </c>
      <c r="B24" s="156">
        <v>898</v>
      </c>
      <c r="C24" s="156">
        <v>837</v>
      </c>
      <c r="D24" s="156">
        <v>750</v>
      </c>
      <c r="E24" s="156">
        <v>932</v>
      </c>
      <c r="F24" s="156">
        <v>1195</v>
      </c>
      <c r="G24" s="156">
        <v>1664</v>
      </c>
      <c r="H24" s="156">
        <v>1842</v>
      </c>
      <c r="I24" s="156">
        <v>2317</v>
      </c>
      <c r="J24" s="156">
        <v>2943</v>
      </c>
      <c r="K24" s="156">
        <v>1610</v>
      </c>
      <c r="L24" s="156">
        <v>1795</v>
      </c>
      <c r="M24" s="156">
        <v>1380</v>
      </c>
      <c r="N24" s="156">
        <v>1612</v>
      </c>
      <c r="O24" s="156">
        <v>1683</v>
      </c>
      <c r="P24" s="156">
        <v>2013</v>
      </c>
      <c r="Q24" s="156">
        <v>2841</v>
      </c>
      <c r="R24" s="156">
        <v>2703</v>
      </c>
      <c r="S24" s="156">
        <v>3477</v>
      </c>
      <c r="T24" s="156">
        <v>3508</v>
      </c>
      <c r="U24" s="156">
        <v>4596</v>
      </c>
      <c r="V24" s="156">
        <v>54205</v>
      </c>
      <c r="W24" s="156">
        <v>6662</v>
      </c>
      <c r="X24" s="156">
        <v>9840</v>
      </c>
      <c r="Y24" s="156">
        <v>8084</v>
      </c>
      <c r="Z24" s="156">
        <v>9971</v>
      </c>
      <c r="AA24" s="156">
        <v>20108</v>
      </c>
      <c r="AB24" s="156">
        <v>15048</v>
      </c>
      <c r="AC24" s="156">
        <v>14436</v>
      </c>
      <c r="AD24" s="156">
        <v>19322</v>
      </c>
      <c r="AE24" s="156">
        <v>16757</v>
      </c>
      <c r="AF24" s="156">
        <v>13403</v>
      </c>
      <c r="AG24" s="156">
        <v>12792</v>
      </c>
      <c r="AH24" s="156">
        <v>10065</v>
      </c>
      <c r="AI24" s="156">
        <v>11111</v>
      </c>
      <c r="AJ24" s="156">
        <v>10819</v>
      </c>
    </row>
    <row r="25" spans="1:36" ht="15" customHeight="1">
      <c r="A25" s="339" t="s">
        <v>673</v>
      </c>
      <c r="B25" s="156">
        <v>2790</v>
      </c>
      <c r="C25" s="156">
        <v>3812</v>
      </c>
      <c r="D25" s="156">
        <v>4063</v>
      </c>
      <c r="E25" s="156">
        <v>4824</v>
      </c>
      <c r="F25" s="156">
        <v>5727</v>
      </c>
      <c r="G25" s="156">
        <v>7282</v>
      </c>
      <c r="H25" s="156">
        <v>7604</v>
      </c>
      <c r="I25" s="156">
        <v>8350</v>
      </c>
      <c r="J25" s="156">
        <v>6282</v>
      </c>
      <c r="K25" s="156">
        <v>6557</v>
      </c>
      <c r="L25" s="156">
        <v>10060</v>
      </c>
      <c r="M25" s="156">
        <v>11195</v>
      </c>
      <c r="N25" s="156">
        <v>14517</v>
      </c>
      <c r="O25" s="156">
        <v>17214</v>
      </c>
      <c r="P25" s="156">
        <v>20662</v>
      </c>
      <c r="Q25" s="156">
        <v>25779</v>
      </c>
      <c r="R25" s="156">
        <v>29095</v>
      </c>
      <c r="S25" s="156">
        <v>33216</v>
      </c>
      <c r="T25" s="156">
        <v>41260</v>
      </c>
      <c r="U25" s="156">
        <v>72627</v>
      </c>
      <c r="V25" s="156">
        <v>59506</v>
      </c>
      <c r="W25" s="156">
        <v>55994</v>
      </c>
      <c r="X25" s="156">
        <v>59619</v>
      </c>
      <c r="Y25" s="156">
        <v>70259</v>
      </c>
      <c r="Z25" s="156">
        <v>78197</v>
      </c>
      <c r="AA25" s="156">
        <v>87609</v>
      </c>
      <c r="AB25" s="156">
        <v>89955</v>
      </c>
      <c r="AC25" s="156">
        <v>88482</v>
      </c>
      <c r="AD25" s="156">
        <v>94090</v>
      </c>
      <c r="AE25" s="156">
        <v>196315</v>
      </c>
      <c r="AF25" s="156">
        <v>160668</v>
      </c>
      <c r="AG25" s="156">
        <v>156041</v>
      </c>
      <c r="AH25" s="156">
        <v>171401</v>
      </c>
      <c r="AI25" s="156">
        <v>187515</v>
      </c>
      <c r="AJ25" s="156">
        <v>215734</v>
      </c>
    </row>
    <row r="26" spans="1:36" ht="15" customHeight="1">
      <c r="A26" s="182" t="s">
        <v>674</v>
      </c>
      <c r="B26" s="182">
        <f t="shared" ref="B26:AJ26" si="7">+B18+B20</f>
        <v>114769</v>
      </c>
      <c r="C26" s="182">
        <f t="shared" si="7"/>
        <v>135133</v>
      </c>
      <c r="D26" s="182">
        <f t="shared" si="7"/>
        <v>145455</v>
      </c>
      <c r="E26" s="182">
        <f t="shared" si="7"/>
        <v>159381</v>
      </c>
      <c r="F26" s="182">
        <f t="shared" si="7"/>
        <v>179977</v>
      </c>
      <c r="G26" s="182">
        <f t="shared" si="7"/>
        <v>224818</v>
      </c>
      <c r="H26" s="182">
        <f t="shared" si="7"/>
        <v>262510</v>
      </c>
      <c r="I26" s="182">
        <f t="shared" si="7"/>
        <v>274794</v>
      </c>
      <c r="J26" s="182">
        <f t="shared" si="7"/>
        <v>292073</v>
      </c>
      <c r="K26" s="182">
        <f t="shared" si="7"/>
        <v>251135</v>
      </c>
      <c r="L26" s="182">
        <f t="shared" si="7"/>
        <v>274296</v>
      </c>
      <c r="M26" s="182">
        <f t="shared" si="7"/>
        <v>288243</v>
      </c>
      <c r="N26" s="182">
        <f t="shared" si="7"/>
        <v>313944</v>
      </c>
      <c r="O26" s="182">
        <f t="shared" si="7"/>
        <v>353873</v>
      </c>
      <c r="P26" s="182">
        <f t="shared" si="7"/>
        <v>393778</v>
      </c>
      <c r="Q26" s="182">
        <f t="shared" si="7"/>
        <v>460731</v>
      </c>
      <c r="R26" s="182">
        <f t="shared" si="7"/>
        <v>539574</v>
      </c>
      <c r="S26" s="182">
        <f t="shared" si="7"/>
        <v>612150</v>
      </c>
      <c r="T26" s="182">
        <f t="shared" si="7"/>
        <v>686629</v>
      </c>
      <c r="U26" s="182">
        <f t="shared" si="7"/>
        <v>724598</v>
      </c>
      <c r="V26" s="182">
        <f t="shared" si="7"/>
        <v>812684</v>
      </c>
      <c r="W26" s="182">
        <f t="shared" si="7"/>
        <v>854702</v>
      </c>
      <c r="X26" s="182">
        <f t="shared" si="7"/>
        <v>960762</v>
      </c>
      <c r="Y26" s="182">
        <f t="shared" si="7"/>
        <v>1051468</v>
      </c>
      <c r="Z26" s="182">
        <f t="shared" si="7"/>
        <v>1083344</v>
      </c>
      <c r="AA26" s="182">
        <f t="shared" si="7"/>
        <v>1181213</v>
      </c>
      <c r="AB26" s="182">
        <f t="shared" si="7"/>
        <v>1236095</v>
      </c>
      <c r="AC26" s="182">
        <f t="shared" si="7"/>
        <v>1266545</v>
      </c>
      <c r="AD26" s="182">
        <f t="shared" si="7"/>
        <v>1336400</v>
      </c>
      <c r="AE26" s="182">
        <f t="shared" si="7"/>
        <v>1525369</v>
      </c>
      <c r="AF26" s="182">
        <f t="shared" si="7"/>
        <v>1430041</v>
      </c>
      <c r="AG26" s="182">
        <f t="shared" si="7"/>
        <v>1424460</v>
      </c>
      <c r="AH26" s="182">
        <f t="shared" si="7"/>
        <v>1545321</v>
      </c>
      <c r="AI26" s="182">
        <f t="shared" si="7"/>
        <v>1704959</v>
      </c>
      <c r="AJ26" s="182">
        <f t="shared" si="7"/>
        <v>1790976</v>
      </c>
    </row>
    <row r="27" spans="1:36" ht="15" customHeight="1">
      <c r="A27" s="344"/>
      <c r="B27" s="53"/>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row>
    <row r="28" spans="1:36" ht="15" customHeight="1">
      <c r="A28" s="182" t="s">
        <v>675</v>
      </c>
      <c r="B28" s="182">
        <v>1449242</v>
      </c>
      <c r="C28" s="182">
        <v>1633820</v>
      </c>
      <c r="D28" s="182">
        <v>1848265</v>
      </c>
      <c r="E28" s="182">
        <v>2034996</v>
      </c>
      <c r="F28" s="182">
        <v>2190926</v>
      </c>
      <c r="G28" s="182">
        <v>2497769</v>
      </c>
      <c r="H28" s="182">
        <v>2708481</v>
      </c>
      <c r="I28" s="182">
        <v>2757061</v>
      </c>
      <c r="J28" s="182">
        <v>2848134</v>
      </c>
      <c r="K28" s="182">
        <v>3022372</v>
      </c>
      <c r="L28" s="182">
        <v>3069178</v>
      </c>
      <c r="M28" s="182">
        <v>3163175</v>
      </c>
      <c r="N28" s="182">
        <v>3414671</v>
      </c>
      <c r="O28" s="182">
        <v>3781587</v>
      </c>
      <c r="P28" s="182">
        <v>4185869</v>
      </c>
      <c r="Q28" s="182">
        <v>4442589</v>
      </c>
      <c r="R28" s="182">
        <v>4821715</v>
      </c>
      <c r="S28" s="182">
        <v>5260174</v>
      </c>
      <c r="T28" s="182">
        <v>5769595</v>
      </c>
      <c r="U28" s="182">
        <v>5758741</v>
      </c>
      <c r="V28" s="182">
        <v>6275067</v>
      </c>
      <c r="W28" s="182">
        <v>6660157</v>
      </c>
      <c r="X28" s="182">
        <v>7206472</v>
      </c>
      <c r="Y28" s="182">
        <v>7384195</v>
      </c>
      <c r="Z28" s="182">
        <v>7651623</v>
      </c>
      <c r="AA28" s="182">
        <v>7747714</v>
      </c>
      <c r="AB28" s="182">
        <v>8115873</v>
      </c>
      <c r="AC28" s="182">
        <v>8537673</v>
      </c>
      <c r="AD28" s="182">
        <v>8974671</v>
      </c>
      <c r="AE28" s="182">
        <v>9397616</v>
      </c>
      <c r="AF28" s="182">
        <v>9352696</v>
      </c>
      <c r="AG28" s="182">
        <v>9595594</v>
      </c>
      <c r="AH28" s="182">
        <v>9834393</v>
      </c>
      <c r="AI28" s="182">
        <v>10576490</v>
      </c>
      <c r="AJ28" s="182">
        <v>11096677</v>
      </c>
    </row>
    <row r="29" spans="1:36" ht="15" customHeight="1">
      <c r="A29" s="288"/>
      <c r="B29" s="197"/>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row>
    <row r="30" spans="1:36" ht="15" customHeight="1">
      <c r="A30" s="345" t="s">
        <v>654</v>
      </c>
      <c r="B30" s="53">
        <v>1208164</v>
      </c>
      <c r="C30" s="53">
        <v>1345575</v>
      </c>
      <c r="D30" s="53">
        <v>1515289</v>
      </c>
      <c r="E30" s="53">
        <v>1695651</v>
      </c>
      <c r="F30" s="53">
        <v>1923154</v>
      </c>
      <c r="G30" s="53">
        <v>2163676</v>
      </c>
      <c r="H30" s="53">
        <v>2398569</v>
      </c>
      <c r="I30" s="53">
        <v>2496492</v>
      </c>
      <c r="J30" s="53">
        <v>2429536</v>
      </c>
      <c r="K30" s="53">
        <v>2547645</v>
      </c>
      <c r="L30" s="53">
        <v>2744483</v>
      </c>
      <c r="M30" s="53">
        <v>2993351</v>
      </c>
      <c r="N30" s="53">
        <v>3211200</v>
      </c>
      <c r="O30" s="53">
        <v>3514398</v>
      </c>
      <c r="P30" s="53">
        <v>3885698</v>
      </c>
      <c r="Q30" s="53">
        <v>4251882</v>
      </c>
      <c r="R30" s="53">
        <v>4574250</v>
      </c>
      <c r="S30" s="53">
        <v>4769449</v>
      </c>
      <c r="T30" s="53">
        <v>5206743</v>
      </c>
      <c r="U30" s="53">
        <v>5125442</v>
      </c>
      <c r="V30" s="53">
        <v>5639212</v>
      </c>
      <c r="W30" s="53">
        <v>5988243</v>
      </c>
      <c r="X30" s="53">
        <v>6582560</v>
      </c>
      <c r="Y30" s="53">
        <v>6787203</v>
      </c>
      <c r="Z30" s="53">
        <v>6958639</v>
      </c>
      <c r="AA30" s="53">
        <v>7056549</v>
      </c>
      <c r="AB30" s="53">
        <v>7296553</v>
      </c>
      <c r="AC30" s="53">
        <v>7578734</v>
      </c>
      <c r="AD30" s="53">
        <v>8004685</v>
      </c>
      <c r="AE30" s="53">
        <v>8406384</v>
      </c>
      <c r="AF30" s="53">
        <v>8307941</v>
      </c>
      <c r="AG30" s="53">
        <v>8455842</v>
      </c>
      <c r="AH30" s="53">
        <v>9486629</v>
      </c>
      <c r="AI30" s="53">
        <v>10300438</v>
      </c>
      <c r="AJ30" s="53">
        <v>10805681</v>
      </c>
    </row>
    <row r="31" spans="1:36" ht="15" customHeight="1">
      <c r="A31" s="345" t="s">
        <v>913</v>
      </c>
      <c r="B31" s="53">
        <v>0</v>
      </c>
      <c r="C31" s="53">
        <v>0</v>
      </c>
      <c r="D31" s="53">
        <v>0</v>
      </c>
      <c r="E31" s="53">
        <v>0</v>
      </c>
      <c r="F31" s="53">
        <v>0</v>
      </c>
      <c r="G31" s="53">
        <v>105</v>
      </c>
      <c r="H31" s="53">
        <v>77</v>
      </c>
      <c r="I31" s="53">
        <v>45</v>
      </c>
      <c r="J31" s="53">
        <v>-33</v>
      </c>
      <c r="K31" s="53">
        <v>11719</v>
      </c>
      <c r="L31" s="53">
        <v>21398</v>
      </c>
      <c r="M31" s="53">
        <v>24130</v>
      </c>
      <c r="N31" s="53">
        <v>28949</v>
      </c>
      <c r="O31" s="53">
        <v>43821</v>
      </c>
      <c r="P31" s="53">
        <v>48044</v>
      </c>
      <c r="Q31" s="53">
        <v>55630</v>
      </c>
      <c r="R31" s="53">
        <v>64557</v>
      </c>
      <c r="S31" s="53">
        <v>70462</v>
      </c>
      <c r="T31" s="53">
        <v>76882</v>
      </c>
      <c r="U31" s="53">
        <v>75480</v>
      </c>
      <c r="V31" s="53">
        <v>85883</v>
      </c>
      <c r="W31" s="53">
        <v>94873</v>
      </c>
      <c r="X31" s="53">
        <v>107370</v>
      </c>
      <c r="Y31" s="53">
        <v>129060</v>
      </c>
      <c r="Z31" s="53">
        <v>131124</v>
      </c>
      <c r="AA31" s="53">
        <v>134843</v>
      </c>
      <c r="AB31" s="53">
        <v>135130</v>
      </c>
      <c r="AC31" s="53">
        <v>144459</v>
      </c>
      <c r="AD31" s="53">
        <v>149191</v>
      </c>
      <c r="AE31" s="53">
        <v>153770</v>
      </c>
      <c r="AF31" s="53">
        <v>117207</v>
      </c>
      <c r="AG31" s="53">
        <v>103552</v>
      </c>
      <c r="AH31" s="53">
        <v>100718</v>
      </c>
      <c r="AI31" s="53">
        <v>142800</v>
      </c>
      <c r="AJ31" s="53">
        <v>142364</v>
      </c>
    </row>
    <row r="32" spans="1:36" ht="15" customHeight="1">
      <c r="A32" s="345" t="s">
        <v>514</v>
      </c>
      <c r="B32" s="53">
        <v>0</v>
      </c>
      <c r="C32" s="53">
        <v>0</v>
      </c>
      <c r="D32" s="53">
        <v>0</v>
      </c>
      <c r="E32" s="53">
        <v>0</v>
      </c>
      <c r="F32" s="53">
        <v>0</v>
      </c>
      <c r="G32" s="53">
        <v>0</v>
      </c>
      <c r="H32" s="53">
        <v>0</v>
      </c>
      <c r="I32" s="53">
        <v>0</v>
      </c>
      <c r="J32" s="53">
        <v>0</v>
      </c>
      <c r="K32" s="53">
        <v>0</v>
      </c>
      <c r="L32" s="53">
        <v>0</v>
      </c>
      <c r="M32" s="53">
        <v>0</v>
      </c>
      <c r="N32" s="53">
        <v>0</v>
      </c>
      <c r="O32" s="53">
        <v>0</v>
      </c>
      <c r="P32" s="53">
        <v>0</v>
      </c>
      <c r="Q32" s="53">
        <v>0</v>
      </c>
      <c r="R32" s="53">
        <v>0</v>
      </c>
      <c r="S32" s="53">
        <v>0</v>
      </c>
      <c r="T32" s="53">
        <v>139144</v>
      </c>
      <c r="U32" s="53">
        <v>129703</v>
      </c>
      <c r="V32" s="53">
        <v>133373</v>
      </c>
      <c r="W32" s="53">
        <v>144260</v>
      </c>
      <c r="X32" s="53">
        <v>148116</v>
      </c>
      <c r="Y32" s="53">
        <v>165508</v>
      </c>
      <c r="Z32" s="53">
        <v>174300</v>
      </c>
      <c r="AA32" s="53">
        <v>188530</v>
      </c>
      <c r="AB32" s="53">
        <v>194184</v>
      </c>
      <c r="AC32" s="53">
        <v>205365</v>
      </c>
      <c r="AD32" s="53">
        <v>208647</v>
      </c>
      <c r="AE32" s="53">
        <v>209703</v>
      </c>
      <c r="AF32" s="53">
        <v>211164</v>
      </c>
      <c r="AG32" s="53">
        <v>225004</v>
      </c>
      <c r="AH32" s="53">
        <v>231602</v>
      </c>
      <c r="AI32" s="53">
        <v>234496</v>
      </c>
      <c r="AJ32" s="53">
        <v>236953</v>
      </c>
    </row>
    <row r="33" spans="1:36" ht="15" customHeight="1">
      <c r="A33" s="345" t="s">
        <v>656</v>
      </c>
      <c r="B33" s="53">
        <v>241078</v>
      </c>
      <c r="C33" s="53">
        <v>288245</v>
      </c>
      <c r="D33" s="53">
        <v>332976</v>
      </c>
      <c r="E33" s="53">
        <v>339345</v>
      </c>
      <c r="F33" s="53">
        <v>267772</v>
      </c>
      <c r="G33" s="53">
        <v>334198</v>
      </c>
      <c r="H33" s="53">
        <v>309989</v>
      </c>
      <c r="I33" s="53">
        <v>260614</v>
      </c>
      <c r="J33" s="53">
        <v>418565</v>
      </c>
      <c r="K33" s="53">
        <v>486446</v>
      </c>
      <c r="L33" s="53">
        <v>346093</v>
      </c>
      <c r="M33" s="53">
        <v>193954</v>
      </c>
      <c r="N33" s="53">
        <v>232420</v>
      </c>
      <c r="O33" s="53">
        <v>311010</v>
      </c>
      <c r="P33" s="53">
        <v>348215</v>
      </c>
      <c r="Q33" s="53">
        <v>246337</v>
      </c>
      <c r="R33" s="53">
        <v>312022</v>
      </c>
      <c r="S33" s="53">
        <v>561187</v>
      </c>
      <c r="T33" s="53">
        <v>500590</v>
      </c>
      <c r="U33" s="53">
        <v>579076</v>
      </c>
      <c r="V33" s="53">
        <v>588365</v>
      </c>
      <c r="W33" s="53">
        <v>622527</v>
      </c>
      <c r="X33" s="53">
        <v>583166</v>
      </c>
      <c r="Y33" s="53">
        <v>560544</v>
      </c>
      <c r="Z33" s="53">
        <v>649808</v>
      </c>
      <c r="AA33" s="53">
        <v>637478</v>
      </c>
      <c r="AB33" s="53">
        <v>760266</v>
      </c>
      <c r="AC33" s="53">
        <v>898033</v>
      </c>
      <c r="AD33" s="53">
        <v>910530</v>
      </c>
      <c r="AE33" s="53">
        <v>935299</v>
      </c>
      <c r="AF33" s="53">
        <v>950798</v>
      </c>
      <c r="AG33" s="53">
        <v>1018300</v>
      </c>
      <c r="AH33" s="53">
        <v>216880</v>
      </c>
      <c r="AI33" s="53">
        <v>184356</v>
      </c>
      <c r="AJ33" s="53">
        <v>196407</v>
      </c>
    </row>
    <row r="34" spans="1:36" ht="15" customHeight="1">
      <c r="A34" s="182" t="s">
        <v>657</v>
      </c>
      <c r="B34" s="182">
        <v>1449242</v>
      </c>
      <c r="C34" s="182">
        <v>1633820</v>
      </c>
      <c r="D34" s="182">
        <v>1848265</v>
      </c>
      <c r="E34" s="182">
        <v>2034996</v>
      </c>
      <c r="F34" s="182">
        <v>2190926</v>
      </c>
      <c r="G34" s="182">
        <v>2497769</v>
      </c>
      <c r="H34" s="182">
        <v>2708481</v>
      </c>
      <c r="I34" s="182">
        <v>2757061</v>
      </c>
      <c r="J34" s="182">
        <v>2848134</v>
      </c>
      <c r="K34" s="182">
        <v>3022372</v>
      </c>
      <c r="L34" s="182">
        <v>3069178</v>
      </c>
      <c r="M34" s="182">
        <v>3163175</v>
      </c>
      <c r="N34" s="182">
        <v>3414671</v>
      </c>
      <c r="O34" s="182">
        <v>3781587</v>
      </c>
      <c r="P34" s="182">
        <v>4185869</v>
      </c>
      <c r="Q34" s="182">
        <v>4442589</v>
      </c>
      <c r="R34" s="182">
        <v>4821715</v>
      </c>
      <c r="S34" s="182">
        <v>5260174</v>
      </c>
      <c r="T34" s="182">
        <v>5769595</v>
      </c>
      <c r="U34" s="182">
        <v>5758741</v>
      </c>
      <c r="V34" s="182">
        <v>6275067</v>
      </c>
      <c r="W34" s="182">
        <v>6660157</v>
      </c>
      <c r="X34" s="182">
        <v>7206472</v>
      </c>
      <c r="Y34" s="182">
        <v>7384195</v>
      </c>
      <c r="Z34" s="182">
        <v>7651623</v>
      </c>
      <c r="AA34" s="182">
        <v>7747714</v>
      </c>
      <c r="AB34" s="182">
        <v>8115873</v>
      </c>
      <c r="AC34" s="182">
        <v>8537673</v>
      </c>
      <c r="AD34" s="182">
        <v>8974671</v>
      </c>
      <c r="AE34" s="182">
        <v>9397616</v>
      </c>
      <c r="AF34" s="182">
        <v>9352696</v>
      </c>
      <c r="AG34" s="182">
        <v>9595594</v>
      </c>
      <c r="AH34" s="182">
        <v>9834393</v>
      </c>
      <c r="AI34" s="182">
        <v>10576490</v>
      </c>
      <c r="AJ34" s="182">
        <v>11096677</v>
      </c>
    </row>
    <row r="35" spans="1:36" ht="15" customHeight="1">
      <c r="A35" s="344"/>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row>
    <row r="36" spans="1:36" ht="15" customHeight="1">
      <c r="A36" s="337" t="s">
        <v>676</v>
      </c>
      <c r="B36" s="156">
        <v>25954.114698604131</v>
      </c>
      <c r="C36" s="156">
        <v>28943.904672167431</v>
      </c>
      <c r="D36" s="156">
        <v>32389.53780591227</v>
      </c>
      <c r="E36" s="156">
        <v>35277.00188080519</v>
      </c>
      <c r="F36" s="156">
        <v>37570.19205464259</v>
      </c>
      <c r="G36" s="156">
        <v>42369.717133357852</v>
      </c>
      <c r="H36" s="156">
        <v>45448.198661268325</v>
      </c>
      <c r="I36" s="156">
        <v>45764.09106804437</v>
      </c>
      <c r="J36" s="156">
        <v>46765.595219735318</v>
      </c>
      <c r="K36" s="156">
        <v>49090.962143317287</v>
      </c>
      <c r="L36" s="156">
        <v>49313.214525392177</v>
      </c>
      <c r="M36" s="156">
        <v>50532.164134629711</v>
      </c>
      <c r="N36" s="156">
        <v>54237.165216047564</v>
      </c>
      <c r="O36" s="156">
        <v>59720.804013588066</v>
      </c>
      <c r="P36" s="156">
        <v>65726.51588675016</v>
      </c>
      <c r="Q36" s="156">
        <v>69357.677184202301</v>
      </c>
      <c r="R36" s="156">
        <v>74844.620709994866</v>
      </c>
      <c r="S36" s="156">
        <v>81183.041639657982</v>
      </c>
      <c r="T36" s="156">
        <v>86399.014853916029</v>
      </c>
      <c r="U36" s="156">
        <v>85883.130158827029</v>
      </c>
      <c r="V36" s="156">
        <v>93167.488357276132</v>
      </c>
      <c r="W36" s="156">
        <v>98236.020443546571</v>
      </c>
      <c r="X36" s="156">
        <v>105760.58976011028</v>
      </c>
      <c r="Y36" s="156">
        <v>107497.72158684775</v>
      </c>
      <c r="Z36" s="156">
        <v>110663.67215249823</v>
      </c>
      <c r="AA36" s="156">
        <v>111187.36210396259</v>
      </c>
      <c r="AB36" s="156">
        <v>115946.3862299113</v>
      </c>
      <c r="AC36" s="156">
        <v>121109.12790697673</v>
      </c>
      <c r="AD36" s="156">
        <v>126847.12113099976</v>
      </c>
      <c r="AE36" s="156">
        <v>132553.02604053958</v>
      </c>
      <c r="AF36" s="156">
        <v>131515.80370887223</v>
      </c>
      <c r="AG36" s="156">
        <v>134464.90070026403</v>
      </c>
      <c r="AH36" s="156">
        <v>137475.35468354067</v>
      </c>
      <c r="AI36" s="156">
        <v>147656.28703188134</v>
      </c>
      <c r="AJ36" s="156">
        <v>154668.28080270038</v>
      </c>
    </row>
    <row r="37" spans="1:36" ht="15" customHeight="1">
      <c r="A37" s="337" t="s">
        <v>677</v>
      </c>
      <c r="B37" s="156">
        <v>21636.708728234735</v>
      </c>
      <c r="C37" s="156">
        <v>23837.506291544778</v>
      </c>
      <c r="D37" s="156">
        <v>26554.368747113102</v>
      </c>
      <c r="E37" s="156">
        <v>29394.398571883772</v>
      </c>
      <c r="F37" s="156">
        <v>32978.414209632872</v>
      </c>
      <c r="G37" s="156">
        <v>36702.489336778213</v>
      </c>
      <c r="H37" s="156">
        <v>40247.888175977496</v>
      </c>
      <c r="I37" s="156">
        <v>41438.940683083994</v>
      </c>
      <c r="J37" s="156">
        <v>39892.32850272314</v>
      </c>
      <c r="K37" s="156">
        <v>41380.195505255993</v>
      </c>
      <c r="L37" s="156">
        <v>44096.262562905082</v>
      </c>
      <c r="M37" s="156">
        <v>47819.201923560344</v>
      </c>
      <c r="N37" s="156">
        <v>51005.319382679016</v>
      </c>
      <c r="O37" s="156">
        <v>55501.215279126423</v>
      </c>
      <c r="P37" s="156">
        <v>61013.230783885818</v>
      </c>
      <c r="Q37" s="156">
        <v>66380.360456778799</v>
      </c>
      <c r="R37" s="156">
        <v>71003.368362230889</v>
      </c>
      <c r="S37" s="156">
        <v>73609.423712072094</v>
      </c>
      <c r="T37" s="156">
        <v>79897.234839184879</v>
      </c>
      <c r="U37" s="156">
        <v>78199.685702515912</v>
      </c>
      <c r="V37" s="156">
        <v>85545.000834332008</v>
      </c>
      <c r="W37" s="156">
        <v>90280.917848904704</v>
      </c>
      <c r="X37" s="156">
        <v>98631.384947332146</v>
      </c>
      <c r="Y37" s="156">
        <v>101072.23909935668</v>
      </c>
      <c r="Z37" s="156">
        <v>102987.19808193228</v>
      </c>
      <c r="AA37" s="156">
        <v>103794.14879534022</v>
      </c>
      <c r="AB37" s="156">
        <v>106796.53698662217</v>
      </c>
      <c r="AC37" s="156">
        <v>110156.01744186047</v>
      </c>
      <c r="AD37" s="156">
        <v>115830.30662595684</v>
      </c>
      <c r="AE37" s="156">
        <v>121277.99177667171</v>
      </c>
      <c r="AF37" s="156">
        <v>119523.24159461365</v>
      </c>
      <c r="AG37" s="156">
        <v>121338.56618069108</v>
      </c>
      <c r="AH37" s="156">
        <v>135812.35773288857</v>
      </c>
      <c r="AI37" s="156">
        <v>147062.97739895203</v>
      </c>
      <c r="AJ37" s="156">
        <v>153898.58003503626</v>
      </c>
    </row>
    <row r="38" spans="1:36" ht="15" customHeight="1">
      <c r="A38" s="337" t="s">
        <v>678</v>
      </c>
      <c r="B38" s="156">
        <v>4317.4059703693974</v>
      </c>
      <c r="C38" s="156">
        <v>5106.3983806226524</v>
      </c>
      <c r="D38" s="156">
        <v>5835.1690587991679</v>
      </c>
      <c r="E38" s="156">
        <v>5882.6033089214106</v>
      </c>
      <c r="F38" s="156">
        <v>4591.7778450097148</v>
      </c>
      <c r="G38" s="156">
        <v>5669.0089141685758</v>
      </c>
      <c r="H38" s="156">
        <v>5201.6025420920087</v>
      </c>
      <c r="I38" s="156">
        <v>4325.8973340115863</v>
      </c>
      <c r="J38" s="156">
        <v>6872.7248658765748</v>
      </c>
      <c r="K38" s="156">
        <v>7901.1128248832774</v>
      </c>
      <c r="L38" s="156">
        <v>5560.7587291243954</v>
      </c>
      <c r="M38" s="156">
        <v>3098.4423443432534</v>
      </c>
      <c r="N38" s="156">
        <v>3691.6592958776341</v>
      </c>
      <c r="O38" s="156">
        <v>4911.6329351317381</v>
      </c>
      <c r="P38" s="156">
        <v>5467.6720006060168</v>
      </c>
      <c r="Q38" s="156">
        <v>3845.8120083862909</v>
      </c>
      <c r="R38" s="156">
        <v>4843.3323502475823</v>
      </c>
      <c r="S38" s="156">
        <v>8661.0951631323896</v>
      </c>
      <c r="T38" s="156">
        <v>7681.5308126687951</v>
      </c>
      <c r="U38" s="156">
        <v>8835.0548494881223</v>
      </c>
      <c r="V38" s="156">
        <v>8925.3045311812639</v>
      </c>
      <c r="W38" s="156">
        <v>9385.4422650725919</v>
      </c>
      <c r="X38" s="156">
        <v>8738.0092599529507</v>
      </c>
      <c r="Y38" s="156">
        <v>8347.3909935668325</v>
      </c>
      <c r="Z38" s="156">
        <v>9617.0968505801557</v>
      </c>
      <c r="AA38" s="156">
        <v>9376.6069484893942</v>
      </c>
      <c r="AB38" s="156">
        <v>11127.689470448757</v>
      </c>
      <c r="AC38" s="156">
        <v>13052.805232558139</v>
      </c>
      <c r="AD38" s="156">
        <v>13175.655143473165</v>
      </c>
      <c r="AE38" s="156">
        <v>13493.457404602179</v>
      </c>
      <c r="AF38" s="156">
        <v>13678.775410378512</v>
      </c>
      <c r="AG38" s="156">
        <v>14612.271840202044</v>
      </c>
      <c r="AH38" s="156">
        <v>3104.8947044423126</v>
      </c>
      <c r="AI38" s="156">
        <v>2632.1154752216562</v>
      </c>
      <c r="AJ38" s="156">
        <v>2797.3024938401722</v>
      </c>
    </row>
    <row r="39" spans="1:36" ht="15" customHeight="1">
      <c r="A39" s="346" t="s">
        <v>291</v>
      </c>
      <c r="B39" s="347">
        <v>55838.622000000003</v>
      </c>
      <c r="C39" s="347">
        <v>56447.808908487998</v>
      </c>
      <c r="D39" s="347">
        <v>57063.642311766002</v>
      </c>
      <c r="E39" s="347">
        <v>57686.194730376897</v>
      </c>
      <c r="F39" s="347">
        <v>58315.538999999997</v>
      </c>
      <c r="G39" s="347">
        <v>58951.750660461599</v>
      </c>
      <c r="H39" s="347">
        <v>59594.903203682101</v>
      </c>
      <c r="I39" s="347">
        <v>60245.072843261798</v>
      </c>
      <c r="J39" s="347">
        <v>60902.336143004402</v>
      </c>
      <c r="K39" s="347">
        <v>61566.770502000298</v>
      </c>
      <c r="L39" s="347">
        <v>62238.449258253699</v>
      </c>
      <c r="M39" s="347">
        <v>62597.259669555198</v>
      </c>
      <c r="N39" s="347">
        <v>62958.139246364502</v>
      </c>
      <c r="O39" s="347">
        <v>63321.099949350799</v>
      </c>
      <c r="P39" s="347">
        <v>63686.153807581199</v>
      </c>
      <c r="Q39" s="347">
        <v>64053.312918788099</v>
      </c>
      <c r="R39" s="347">
        <v>64423</v>
      </c>
      <c r="S39" s="347">
        <v>64794</v>
      </c>
      <c r="T39" s="347">
        <v>65168</v>
      </c>
      <c r="U39" s="347">
        <v>65543</v>
      </c>
      <c r="V39" s="347">
        <v>65921</v>
      </c>
      <c r="W39" s="347">
        <v>66329</v>
      </c>
      <c r="X39" s="347">
        <v>66739</v>
      </c>
      <c r="Y39" s="347">
        <v>67152</v>
      </c>
      <c r="Z39" s="347">
        <v>67568</v>
      </c>
      <c r="AA39" s="347">
        <v>67986</v>
      </c>
      <c r="AB39" s="347">
        <v>68322</v>
      </c>
      <c r="AC39" s="347">
        <v>68800</v>
      </c>
      <c r="AD39" s="347">
        <v>69107</v>
      </c>
      <c r="AE39" s="347">
        <v>69315</v>
      </c>
      <c r="AF39" s="347">
        <v>69509</v>
      </c>
      <c r="AG39" s="347">
        <v>69688</v>
      </c>
      <c r="AH39" s="347">
        <v>69851</v>
      </c>
      <c r="AI39" s="347">
        <v>70041</v>
      </c>
      <c r="AJ39" s="347">
        <v>70213</v>
      </c>
    </row>
    <row r="40" spans="1:36" ht="13.5" customHeight="1">
      <c r="A40" s="469" t="s">
        <v>679</v>
      </c>
      <c r="B40" s="469"/>
      <c r="C40" s="469"/>
      <c r="D40" s="469"/>
      <c r="E40" s="469"/>
      <c r="F40" s="469"/>
      <c r="G40" s="469"/>
      <c r="H40" s="469"/>
      <c r="I40" s="469"/>
      <c r="J40" s="469"/>
      <c r="K40" s="469"/>
      <c r="L40" s="469"/>
      <c r="M40" s="469"/>
      <c r="N40" s="469"/>
      <c r="O40" s="469"/>
      <c r="P40" s="469"/>
      <c r="Q40" s="469"/>
      <c r="R40" s="469"/>
      <c r="S40" s="469"/>
      <c r="T40" s="469"/>
      <c r="U40" s="469"/>
      <c r="V40" s="469"/>
      <c r="W40" s="469"/>
      <c r="X40" s="469"/>
      <c r="Y40" s="469"/>
      <c r="Z40" s="469"/>
      <c r="AA40" s="469"/>
      <c r="AB40" s="469"/>
      <c r="AC40" s="469"/>
      <c r="AD40" s="469"/>
      <c r="AE40" s="469"/>
      <c r="AF40" s="348"/>
      <c r="AG40" s="348"/>
      <c r="AH40" s="348"/>
      <c r="AI40" s="348"/>
      <c r="AJ40" s="348"/>
    </row>
    <row r="41" spans="1:36" ht="15" customHeight="1">
      <c r="A41" s="349" t="s">
        <v>680</v>
      </c>
      <c r="B41" s="281"/>
      <c r="C41" s="281"/>
      <c r="D41" s="281"/>
      <c r="E41" s="281"/>
      <c r="F41" s="281"/>
      <c r="G41" s="281"/>
      <c r="H41" s="281"/>
      <c r="I41" s="281"/>
      <c r="J41" s="281"/>
      <c r="K41" s="281"/>
      <c r="L41" s="281"/>
      <c r="M41" s="281"/>
      <c r="N41" s="281"/>
      <c r="O41" s="281"/>
      <c r="P41" s="281"/>
      <c r="Q41" s="281"/>
      <c r="R41" s="281"/>
      <c r="S41" s="281"/>
      <c r="T41" s="281"/>
      <c r="U41" s="281"/>
      <c r="V41" s="281"/>
      <c r="W41" s="281"/>
      <c r="X41" s="281"/>
      <c r="Y41" s="276"/>
      <c r="Z41" s="276"/>
      <c r="AA41" s="305"/>
      <c r="AB41" s="305"/>
      <c r="AC41" s="305"/>
      <c r="AD41" s="305"/>
      <c r="AE41" s="305"/>
      <c r="AF41" s="305"/>
      <c r="AG41" s="305"/>
      <c r="AH41" s="305"/>
      <c r="AI41" s="305"/>
      <c r="AJ41" s="305"/>
    </row>
  </sheetData>
  <mergeCells count="1">
    <mergeCell ref="A40:AE40"/>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60A95-37BD-4957-B637-FA7FD90DA916}">
  <dimension ref="A1:AK100"/>
  <sheetViews>
    <sheetView zoomScaleNormal="100" zoomScaleSheetLayoutView="70" workbookViewId="0">
      <pane xSplit="1" ySplit="3" topLeftCell="L4" activePane="bottomRight" state="frozen"/>
      <selection activeCell="AE24" sqref="AE24"/>
      <selection pane="topRight" activeCell="AE24" sqref="AE24"/>
      <selection pane="bottomLeft" activeCell="AE24" sqref="AE24"/>
      <selection pane="bottomRight" activeCell="AE24" sqref="AE24"/>
    </sheetView>
  </sheetViews>
  <sheetFormatPr defaultColWidth="9.125" defaultRowHeight="15" customHeight="1"/>
  <cols>
    <col min="1" max="1" width="37.625" style="276" customWidth="1"/>
    <col min="2" max="9" width="6.75" style="276" customWidth="1"/>
    <col min="10" max="22" width="7.125" style="276" customWidth="1"/>
    <col min="23" max="37" width="7.875" style="276" customWidth="1"/>
    <col min="38" max="16384" width="9.125" style="276"/>
  </cols>
  <sheetData>
    <row r="1" spans="1:37" ht="15" customHeight="1">
      <c r="A1" s="66" t="s">
        <v>681</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row>
    <row r="2" spans="1:37" ht="15" customHeight="1">
      <c r="A2" s="50" t="s">
        <v>219</v>
      </c>
      <c r="B2" s="50"/>
      <c r="C2" s="50"/>
      <c r="D2" s="50"/>
      <c r="E2" s="50"/>
      <c r="F2" s="50"/>
      <c r="G2" s="50"/>
      <c r="H2" s="50"/>
      <c r="I2" s="50"/>
      <c r="J2" s="50"/>
      <c r="K2" s="50"/>
      <c r="L2" s="50"/>
      <c r="M2" s="50"/>
      <c r="N2" s="50"/>
      <c r="O2" s="59"/>
      <c r="P2" s="59"/>
      <c r="Q2" s="50"/>
      <c r="R2" s="50"/>
      <c r="S2" s="50"/>
      <c r="T2" s="50"/>
      <c r="U2" s="50"/>
      <c r="V2" s="189"/>
      <c r="W2" s="280"/>
      <c r="X2" s="38"/>
      <c r="Y2" s="38"/>
      <c r="Z2" s="38"/>
      <c r="AB2" s="38"/>
      <c r="AC2" s="38"/>
      <c r="AD2" s="38"/>
      <c r="AE2" s="38"/>
      <c r="AF2" s="38"/>
      <c r="AG2" s="38"/>
      <c r="AH2" s="38"/>
      <c r="AI2" s="38"/>
      <c r="AJ2" s="38" t="s">
        <v>213</v>
      </c>
      <c r="AK2" s="38"/>
    </row>
    <row r="3" spans="1:37" ht="15" customHeight="1">
      <c r="A3" s="67"/>
      <c r="B3" s="39">
        <v>1990</v>
      </c>
      <c r="C3" s="39">
        <v>1991</v>
      </c>
      <c r="D3" s="39">
        <v>1992</v>
      </c>
      <c r="E3" s="39">
        <v>1993</v>
      </c>
      <c r="F3" s="39">
        <v>1994</v>
      </c>
      <c r="G3" s="39">
        <v>1995</v>
      </c>
      <c r="H3" s="39">
        <v>1996</v>
      </c>
      <c r="I3" s="39">
        <v>1997</v>
      </c>
      <c r="J3" s="39">
        <v>1998</v>
      </c>
      <c r="K3" s="39">
        <v>1999</v>
      </c>
      <c r="L3" s="39">
        <v>2000</v>
      </c>
      <c r="M3" s="39">
        <v>2001</v>
      </c>
      <c r="N3" s="39">
        <v>2002</v>
      </c>
      <c r="O3" s="39">
        <v>2003</v>
      </c>
      <c r="P3" s="39">
        <v>2004</v>
      </c>
      <c r="Q3" s="39" t="s">
        <v>226</v>
      </c>
      <c r="R3" s="39" t="s">
        <v>227</v>
      </c>
      <c r="S3" s="39" t="s">
        <v>228</v>
      </c>
      <c r="T3" s="39" t="s">
        <v>214</v>
      </c>
      <c r="U3" s="39">
        <v>2009</v>
      </c>
      <c r="V3" s="40" t="s">
        <v>215</v>
      </c>
      <c r="W3" s="40" t="s">
        <v>216</v>
      </c>
      <c r="X3" s="40">
        <v>2012</v>
      </c>
      <c r="Y3" s="40">
        <v>2013</v>
      </c>
      <c r="Z3" s="40">
        <v>2014</v>
      </c>
      <c r="AA3" s="40">
        <v>2015</v>
      </c>
      <c r="AB3" s="40">
        <v>2016</v>
      </c>
      <c r="AC3" s="40">
        <v>2017</v>
      </c>
      <c r="AD3" s="40">
        <v>2018</v>
      </c>
      <c r="AE3" s="40" t="s">
        <v>576</v>
      </c>
      <c r="AF3" s="40" t="s">
        <v>229</v>
      </c>
      <c r="AG3" s="40" t="s">
        <v>217</v>
      </c>
      <c r="AH3" s="40" t="s">
        <v>218</v>
      </c>
      <c r="AI3" s="40" t="s">
        <v>230</v>
      </c>
      <c r="AJ3" s="40" t="s">
        <v>231</v>
      </c>
      <c r="AK3" s="350"/>
    </row>
    <row r="4" spans="1:37" s="298" customFormat="1" ht="15" customHeight="1">
      <c r="A4" s="341" t="s">
        <v>682</v>
      </c>
      <c r="B4" s="181">
        <v>588944</v>
      </c>
      <c r="C4" s="181">
        <v>682249</v>
      </c>
      <c r="D4" s="181">
        <v>803508</v>
      </c>
      <c r="E4" s="181">
        <v>928263</v>
      </c>
      <c r="F4" s="181">
        <v>1041546</v>
      </c>
      <c r="G4" s="181">
        <v>1250467</v>
      </c>
      <c r="H4" s="181">
        <v>1354457</v>
      </c>
      <c r="I4" s="181">
        <v>1404254</v>
      </c>
      <c r="J4" s="181">
        <v>1410318</v>
      </c>
      <c r="K4" s="181">
        <v>1464553</v>
      </c>
      <c r="L4" s="181">
        <v>1553327</v>
      </c>
      <c r="M4" s="181">
        <v>1665628</v>
      </c>
      <c r="N4" s="181">
        <v>1768803</v>
      </c>
      <c r="O4" s="181">
        <v>1920266</v>
      </c>
      <c r="P4" s="181">
        <v>2126802</v>
      </c>
      <c r="Q4" s="181">
        <v>2333036</v>
      </c>
      <c r="R4" s="181">
        <v>2514867</v>
      </c>
      <c r="S4" s="181">
        <v>2732888</v>
      </c>
      <c r="T4" s="181">
        <v>2930695</v>
      </c>
      <c r="U4" s="181">
        <v>3030554</v>
      </c>
      <c r="V4" s="181">
        <v>3227942</v>
      </c>
      <c r="W4" s="181">
        <v>3411393</v>
      </c>
      <c r="X4" s="181">
        <v>3783696</v>
      </c>
      <c r="Y4" s="181">
        <v>4016251</v>
      </c>
      <c r="Z4" s="181">
        <v>4300943</v>
      </c>
      <c r="AA4" s="181">
        <v>4533734</v>
      </c>
      <c r="AB4" s="181">
        <v>4689364</v>
      </c>
      <c r="AC4" s="181">
        <v>4845989</v>
      </c>
      <c r="AD4" s="181">
        <v>5040726</v>
      </c>
      <c r="AE4" s="181">
        <v>5245584</v>
      </c>
      <c r="AF4" s="181">
        <v>5076931</v>
      </c>
      <c r="AG4" s="181">
        <v>5124967</v>
      </c>
      <c r="AH4" s="181">
        <v>5439192</v>
      </c>
      <c r="AI4" s="181">
        <v>5650486</v>
      </c>
      <c r="AJ4" s="181">
        <v>5896948</v>
      </c>
      <c r="AK4" s="48"/>
    </row>
    <row r="5" spans="1:37" s="298" customFormat="1" ht="15" customHeight="1">
      <c r="A5" s="351" t="s">
        <v>263</v>
      </c>
      <c r="B5" s="181">
        <v>19962</v>
      </c>
      <c r="C5" s="181">
        <v>22609</v>
      </c>
      <c r="D5" s="181">
        <v>26378</v>
      </c>
      <c r="E5" s="181">
        <v>30025</v>
      </c>
      <c r="F5" s="181">
        <v>33511</v>
      </c>
      <c r="G5" s="181">
        <v>39965</v>
      </c>
      <c r="H5" s="181">
        <v>45503</v>
      </c>
      <c r="I5" s="181">
        <v>52035</v>
      </c>
      <c r="J5" s="181">
        <v>60284</v>
      </c>
      <c r="K5" s="181">
        <v>71371</v>
      </c>
      <c r="L5" s="181">
        <v>71401</v>
      </c>
      <c r="M5" s="181">
        <v>69964</v>
      </c>
      <c r="N5" s="181">
        <v>71425</v>
      </c>
      <c r="O5" s="181">
        <v>75149</v>
      </c>
      <c r="P5" s="181">
        <v>83148</v>
      </c>
      <c r="Q5" s="181">
        <v>94422</v>
      </c>
      <c r="R5" s="181">
        <v>107115</v>
      </c>
      <c r="S5" s="181">
        <v>120066</v>
      </c>
      <c r="T5" s="181">
        <v>132466</v>
      </c>
      <c r="U5" s="181">
        <v>148918</v>
      </c>
      <c r="V5" s="181">
        <v>146300</v>
      </c>
      <c r="W5" s="181">
        <v>186587</v>
      </c>
      <c r="X5" s="181">
        <v>212101</v>
      </c>
      <c r="Y5" s="181">
        <v>214783</v>
      </c>
      <c r="Z5" s="181">
        <v>203083</v>
      </c>
      <c r="AA5" s="181">
        <v>187482</v>
      </c>
      <c r="AB5" s="181">
        <v>189600</v>
      </c>
      <c r="AC5" s="181">
        <v>196631</v>
      </c>
      <c r="AD5" s="181">
        <v>202856</v>
      </c>
      <c r="AE5" s="181">
        <v>208436</v>
      </c>
      <c r="AF5" s="181">
        <v>208107</v>
      </c>
      <c r="AG5" s="181">
        <v>217191</v>
      </c>
      <c r="AH5" s="181">
        <v>232072</v>
      </c>
      <c r="AI5" s="181">
        <v>238210</v>
      </c>
      <c r="AJ5" s="181">
        <v>247131</v>
      </c>
      <c r="AK5" s="48"/>
    </row>
    <row r="6" spans="1:37" ht="15" customHeight="1">
      <c r="A6" s="338" t="s">
        <v>683</v>
      </c>
      <c r="B6" s="156">
        <v>19962</v>
      </c>
      <c r="C6" s="156">
        <v>22609</v>
      </c>
      <c r="D6" s="156">
        <v>26378</v>
      </c>
      <c r="E6" s="156">
        <v>30025</v>
      </c>
      <c r="F6" s="156">
        <v>33511</v>
      </c>
      <c r="G6" s="156">
        <v>39965</v>
      </c>
      <c r="H6" s="156">
        <v>45503</v>
      </c>
      <c r="I6" s="156">
        <v>52035</v>
      </c>
      <c r="J6" s="156">
        <v>60284</v>
      </c>
      <c r="K6" s="156">
        <v>71371</v>
      </c>
      <c r="L6" s="156">
        <v>71401</v>
      </c>
      <c r="M6" s="156">
        <v>69964</v>
      </c>
      <c r="N6" s="156">
        <v>71425</v>
      </c>
      <c r="O6" s="156">
        <v>75149</v>
      </c>
      <c r="P6" s="156">
        <v>83148</v>
      </c>
      <c r="Q6" s="156">
        <v>94422</v>
      </c>
      <c r="R6" s="156">
        <v>107115</v>
      </c>
      <c r="S6" s="156">
        <v>120066</v>
      </c>
      <c r="T6" s="156">
        <v>132466</v>
      </c>
      <c r="U6" s="156">
        <v>148918</v>
      </c>
      <c r="V6" s="156">
        <v>146300</v>
      </c>
      <c r="W6" s="156">
        <v>186587</v>
      </c>
      <c r="X6" s="156">
        <v>212101</v>
      </c>
      <c r="Y6" s="156">
        <v>214783</v>
      </c>
      <c r="Z6" s="156">
        <v>203083</v>
      </c>
      <c r="AA6" s="156">
        <v>187482</v>
      </c>
      <c r="AB6" s="156">
        <v>189600</v>
      </c>
      <c r="AC6" s="156">
        <v>196631</v>
      </c>
      <c r="AD6" s="156">
        <v>202856</v>
      </c>
      <c r="AE6" s="156">
        <v>208436</v>
      </c>
      <c r="AF6" s="156">
        <v>208107</v>
      </c>
      <c r="AG6" s="156">
        <v>217191</v>
      </c>
      <c r="AH6" s="156">
        <v>232072</v>
      </c>
      <c r="AI6" s="156">
        <v>238210</v>
      </c>
      <c r="AJ6" s="156">
        <v>247131</v>
      </c>
      <c r="AK6" s="50"/>
    </row>
    <row r="7" spans="1:37" s="298" customFormat="1" ht="15" customHeight="1">
      <c r="A7" s="351" t="s">
        <v>684</v>
      </c>
      <c r="B7" s="181">
        <v>568982</v>
      </c>
      <c r="C7" s="181">
        <v>659640</v>
      </c>
      <c r="D7" s="181">
        <v>777130</v>
      </c>
      <c r="E7" s="181">
        <v>898238</v>
      </c>
      <c r="F7" s="181">
        <v>1008035</v>
      </c>
      <c r="G7" s="181">
        <v>1210502</v>
      </c>
      <c r="H7" s="181">
        <v>1308954</v>
      </c>
      <c r="I7" s="181">
        <v>1352219</v>
      </c>
      <c r="J7" s="181">
        <v>1350034</v>
      </c>
      <c r="K7" s="181">
        <v>1393182</v>
      </c>
      <c r="L7" s="181">
        <v>1481926</v>
      </c>
      <c r="M7" s="181">
        <v>1595664</v>
      </c>
      <c r="N7" s="181">
        <v>1697378</v>
      </c>
      <c r="O7" s="181">
        <v>1845117</v>
      </c>
      <c r="P7" s="181">
        <v>2043654</v>
      </c>
      <c r="Q7" s="181">
        <v>2238614</v>
      </c>
      <c r="R7" s="181">
        <v>2407752</v>
      </c>
      <c r="S7" s="181">
        <v>2612822</v>
      </c>
      <c r="T7" s="181">
        <v>2798229</v>
      </c>
      <c r="U7" s="181">
        <v>2881636</v>
      </c>
      <c r="V7" s="181">
        <v>3081642</v>
      </c>
      <c r="W7" s="181">
        <v>3224806</v>
      </c>
      <c r="X7" s="181">
        <v>3571595</v>
      </c>
      <c r="Y7" s="181">
        <v>3801468</v>
      </c>
      <c r="Z7" s="181">
        <v>4097860</v>
      </c>
      <c r="AA7" s="181">
        <v>4346252</v>
      </c>
      <c r="AB7" s="181">
        <v>4499764</v>
      </c>
      <c r="AC7" s="181">
        <v>4649358</v>
      </c>
      <c r="AD7" s="181">
        <v>4837870</v>
      </c>
      <c r="AE7" s="181">
        <v>5037148</v>
      </c>
      <c r="AF7" s="181">
        <v>4868824</v>
      </c>
      <c r="AG7" s="181">
        <v>4907776</v>
      </c>
      <c r="AH7" s="181">
        <v>5207120</v>
      </c>
      <c r="AI7" s="181">
        <v>5412276</v>
      </c>
      <c r="AJ7" s="181">
        <v>5649817</v>
      </c>
      <c r="AK7" s="48"/>
    </row>
    <row r="8" spans="1:37" s="298" customFormat="1" ht="15" customHeight="1">
      <c r="A8" s="352" t="s">
        <v>685</v>
      </c>
      <c r="B8" s="353">
        <v>211645</v>
      </c>
      <c r="C8" s="353">
        <v>248620</v>
      </c>
      <c r="D8" s="353">
        <v>288670</v>
      </c>
      <c r="E8" s="353">
        <v>336540</v>
      </c>
      <c r="F8" s="353">
        <v>386287</v>
      </c>
      <c r="G8" s="353">
        <v>465650</v>
      </c>
      <c r="H8" s="353">
        <v>493149</v>
      </c>
      <c r="I8" s="353">
        <v>516828</v>
      </c>
      <c r="J8" s="353">
        <v>518856</v>
      </c>
      <c r="K8" s="353">
        <v>541195</v>
      </c>
      <c r="L8" s="353">
        <v>583214</v>
      </c>
      <c r="M8" s="353">
        <v>611470</v>
      </c>
      <c r="N8" s="353">
        <v>644622</v>
      </c>
      <c r="O8" s="353">
        <v>702788</v>
      </c>
      <c r="P8" s="353">
        <v>756154</v>
      </c>
      <c r="Q8" s="353">
        <v>827743</v>
      </c>
      <c r="R8" s="353">
        <v>884282</v>
      </c>
      <c r="S8" s="353">
        <v>937624</v>
      </c>
      <c r="T8" s="353">
        <v>970261</v>
      </c>
      <c r="U8" s="353">
        <v>948806</v>
      </c>
      <c r="V8" s="353">
        <v>993452</v>
      </c>
      <c r="W8" s="353">
        <v>986815</v>
      </c>
      <c r="X8" s="353">
        <v>1100513</v>
      </c>
      <c r="Y8" s="353">
        <v>1162734</v>
      </c>
      <c r="Z8" s="353">
        <v>1273831</v>
      </c>
      <c r="AA8" s="353">
        <v>1358017</v>
      </c>
      <c r="AB8" s="353">
        <v>1387537</v>
      </c>
      <c r="AC8" s="353">
        <v>1413015</v>
      </c>
      <c r="AD8" s="353">
        <v>1468439</v>
      </c>
      <c r="AE8" s="353">
        <v>1497751</v>
      </c>
      <c r="AF8" s="353">
        <v>1418138</v>
      </c>
      <c r="AG8" s="353">
        <v>1433734</v>
      </c>
      <c r="AH8" s="353">
        <v>1563194</v>
      </c>
      <c r="AI8" s="353">
        <v>1566848</v>
      </c>
      <c r="AJ8" s="353">
        <v>1601074</v>
      </c>
      <c r="AK8" s="354"/>
    </row>
    <row r="9" spans="1:37" ht="15" customHeight="1">
      <c r="A9" s="338" t="s">
        <v>686</v>
      </c>
      <c r="B9" s="156">
        <v>3978</v>
      </c>
      <c r="C9" s="156">
        <v>4316</v>
      </c>
      <c r="D9" s="156">
        <v>4396</v>
      </c>
      <c r="E9" s="156">
        <v>4513</v>
      </c>
      <c r="F9" s="156">
        <v>4746</v>
      </c>
      <c r="G9" s="156">
        <v>6634</v>
      </c>
      <c r="H9" s="156">
        <v>7751</v>
      </c>
      <c r="I9" s="156">
        <v>9131</v>
      </c>
      <c r="J9" s="156">
        <v>9364</v>
      </c>
      <c r="K9" s="156">
        <v>9297</v>
      </c>
      <c r="L9" s="156">
        <v>10601</v>
      </c>
      <c r="M9" s="156">
        <v>11721</v>
      </c>
      <c r="N9" s="156">
        <v>11660</v>
      </c>
      <c r="O9" s="156">
        <v>10435</v>
      </c>
      <c r="P9" s="156">
        <v>11250</v>
      </c>
      <c r="Q9" s="156">
        <v>12927</v>
      </c>
      <c r="R9" s="156">
        <v>15008</v>
      </c>
      <c r="S9" s="156">
        <v>16267</v>
      </c>
      <c r="T9" s="156">
        <v>18585</v>
      </c>
      <c r="U9" s="156">
        <v>18953</v>
      </c>
      <c r="V9" s="156">
        <v>19293</v>
      </c>
      <c r="W9" s="156">
        <v>21053</v>
      </c>
      <c r="X9" s="156">
        <v>25513</v>
      </c>
      <c r="Y9" s="156">
        <v>30216</v>
      </c>
      <c r="Z9" s="156">
        <v>31201</v>
      </c>
      <c r="AA9" s="156">
        <v>29613</v>
      </c>
      <c r="AB9" s="156">
        <v>28541</v>
      </c>
      <c r="AC9" s="156">
        <v>29309</v>
      </c>
      <c r="AD9" s="156">
        <v>31087</v>
      </c>
      <c r="AE9" s="156">
        <v>31042</v>
      </c>
      <c r="AF9" s="156">
        <v>27611</v>
      </c>
      <c r="AG9" s="156">
        <v>31541</v>
      </c>
      <c r="AH9" s="156">
        <v>34153</v>
      </c>
      <c r="AI9" s="156">
        <v>33683</v>
      </c>
      <c r="AJ9" s="156">
        <v>36272</v>
      </c>
      <c r="AK9" s="50"/>
    </row>
    <row r="10" spans="1:37" ht="15" customHeight="1">
      <c r="A10" s="338" t="s">
        <v>687</v>
      </c>
      <c r="B10" s="156">
        <v>195536</v>
      </c>
      <c r="C10" s="156">
        <v>230770</v>
      </c>
      <c r="D10" s="156">
        <v>267831</v>
      </c>
      <c r="E10" s="156">
        <v>313601</v>
      </c>
      <c r="F10" s="156">
        <v>360946</v>
      </c>
      <c r="G10" s="156">
        <v>434165</v>
      </c>
      <c r="H10" s="156">
        <v>457008</v>
      </c>
      <c r="I10" s="156">
        <v>475941</v>
      </c>
      <c r="J10" s="156">
        <v>477627</v>
      </c>
      <c r="K10" s="156">
        <v>499577</v>
      </c>
      <c r="L10" s="156">
        <v>535867</v>
      </c>
      <c r="M10" s="156">
        <v>562087</v>
      </c>
      <c r="N10" s="156">
        <v>592811</v>
      </c>
      <c r="O10" s="156">
        <v>648055</v>
      </c>
      <c r="P10" s="156">
        <v>693338</v>
      </c>
      <c r="Q10" s="156">
        <v>755301</v>
      </c>
      <c r="R10" s="156">
        <v>801443</v>
      </c>
      <c r="S10" s="156">
        <v>849966</v>
      </c>
      <c r="T10" s="156">
        <v>867274</v>
      </c>
      <c r="U10" s="156">
        <v>847857</v>
      </c>
      <c r="V10" s="156">
        <v>887526</v>
      </c>
      <c r="W10" s="156">
        <v>878969</v>
      </c>
      <c r="X10" s="156">
        <v>985451</v>
      </c>
      <c r="Y10" s="156">
        <v>1039349</v>
      </c>
      <c r="Z10" s="156">
        <v>1148327</v>
      </c>
      <c r="AA10" s="156">
        <v>1221541</v>
      </c>
      <c r="AB10" s="156">
        <v>1250049</v>
      </c>
      <c r="AC10" s="156">
        <v>1267083</v>
      </c>
      <c r="AD10" s="156">
        <v>1312854</v>
      </c>
      <c r="AE10" s="156">
        <v>1332154</v>
      </c>
      <c r="AF10" s="156">
        <v>1270925</v>
      </c>
      <c r="AG10" s="156">
        <v>1284728</v>
      </c>
      <c r="AH10" s="156">
        <v>1400687</v>
      </c>
      <c r="AI10" s="156">
        <v>1398546</v>
      </c>
      <c r="AJ10" s="156">
        <v>1429657</v>
      </c>
      <c r="AK10" s="50"/>
    </row>
    <row r="11" spans="1:37" ht="15" customHeight="1">
      <c r="A11" s="338" t="s">
        <v>688</v>
      </c>
      <c r="B11" s="156">
        <v>10131</v>
      </c>
      <c r="C11" s="156">
        <v>11277</v>
      </c>
      <c r="D11" s="156">
        <v>13749</v>
      </c>
      <c r="E11" s="156">
        <v>15281</v>
      </c>
      <c r="F11" s="156">
        <v>17330</v>
      </c>
      <c r="G11" s="156">
        <v>20928</v>
      </c>
      <c r="H11" s="156">
        <v>24269</v>
      </c>
      <c r="I11" s="156">
        <v>27439</v>
      </c>
      <c r="J11" s="156">
        <v>27341</v>
      </c>
      <c r="K11" s="156">
        <v>27827</v>
      </c>
      <c r="L11" s="156">
        <v>31782</v>
      </c>
      <c r="M11" s="156">
        <v>32871</v>
      </c>
      <c r="N11" s="156">
        <v>35229</v>
      </c>
      <c r="O11" s="156">
        <v>38971</v>
      </c>
      <c r="P11" s="156">
        <v>45959</v>
      </c>
      <c r="Q11" s="156">
        <v>53416</v>
      </c>
      <c r="R11" s="156">
        <v>61221</v>
      </c>
      <c r="S11" s="156">
        <v>64770</v>
      </c>
      <c r="T11" s="156">
        <v>77561</v>
      </c>
      <c r="U11" s="156">
        <v>75086</v>
      </c>
      <c r="V11" s="156">
        <v>79181</v>
      </c>
      <c r="W11" s="156">
        <v>79293</v>
      </c>
      <c r="X11" s="156">
        <v>81010</v>
      </c>
      <c r="Y11" s="156">
        <v>83838</v>
      </c>
      <c r="Z11" s="156">
        <v>84461</v>
      </c>
      <c r="AA11" s="156">
        <v>96199</v>
      </c>
      <c r="AB11" s="156">
        <v>98177</v>
      </c>
      <c r="AC11" s="156">
        <v>104875</v>
      </c>
      <c r="AD11" s="156">
        <v>112452</v>
      </c>
      <c r="AE11" s="156">
        <v>120745</v>
      </c>
      <c r="AF11" s="156">
        <v>106433</v>
      </c>
      <c r="AG11" s="156">
        <v>103698</v>
      </c>
      <c r="AH11" s="156">
        <v>113775</v>
      </c>
      <c r="AI11" s="156">
        <v>118539</v>
      </c>
      <c r="AJ11" s="156">
        <v>117911</v>
      </c>
      <c r="AK11" s="50"/>
    </row>
    <row r="12" spans="1:37" ht="27">
      <c r="A12" s="355" t="s">
        <v>689</v>
      </c>
      <c r="B12" s="156">
        <v>2000</v>
      </c>
      <c r="C12" s="156">
        <v>2257</v>
      </c>
      <c r="D12" s="156">
        <v>2694</v>
      </c>
      <c r="E12" s="156">
        <v>3145</v>
      </c>
      <c r="F12" s="156">
        <v>3265</v>
      </c>
      <c r="G12" s="156">
        <v>3923</v>
      </c>
      <c r="H12" s="156">
        <v>4121</v>
      </c>
      <c r="I12" s="156">
        <v>4317</v>
      </c>
      <c r="J12" s="156">
        <v>4524</v>
      </c>
      <c r="K12" s="156">
        <v>4494</v>
      </c>
      <c r="L12" s="156">
        <v>4964</v>
      </c>
      <c r="M12" s="156">
        <v>4791</v>
      </c>
      <c r="N12" s="156">
        <v>4922</v>
      </c>
      <c r="O12" s="156">
        <v>5327</v>
      </c>
      <c r="P12" s="156">
        <v>5607</v>
      </c>
      <c r="Q12" s="156">
        <v>6099</v>
      </c>
      <c r="R12" s="156">
        <v>6610</v>
      </c>
      <c r="S12" s="156">
        <v>6621</v>
      </c>
      <c r="T12" s="156">
        <v>6841</v>
      </c>
      <c r="U12" s="156">
        <v>6910</v>
      </c>
      <c r="V12" s="156">
        <v>7452</v>
      </c>
      <c r="W12" s="156">
        <v>7500</v>
      </c>
      <c r="X12" s="156">
        <v>8539</v>
      </c>
      <c r="Y12" s="156">
        <v>9331</v>
      </c>
      <c r="Z12" s="156">
        <v>9842</v>
      </c>
      <c r="AA12" s="156">
        <v>10664</v>
      </c>
      <c r="AB12" s="156">
        <v>10770</v>
      </c>
      <c r="AC12" s="156">
        <v>11748</v>
      </c>
      <c r="AD12" s="156">
        <v>12046</v>
      </c>
      <c r="AE12" s="156">
        <v>13810</v>
      </c>
      <c r="AF12" s="156">
        <v>13169</v>
      </c>
      <c r="AG12" s="156">
        <v>13767</v>
      </c>
      <c r="AH12" s="156">
        <v>14579</v>
      </c>
      <c r="AI12" s="156">
        <v>16080</v>
      </c>
      <c r="AJ12" s="156">
        <v>17234</v>
      </c>
      <c r="AK12" s="50"/>
    </row>
    <row r="13" spans="1:37" ht="15" customHeight="1">
      <c r="A13" s="352" t="s">
        <v>690</v>
      </c>
      <c r="B13" s="353">
        <v>357337</v>
      </c>
      <c r="C13" s="353">
        <v>411020</v>
      </c>
      <c r="D13" s="353">
        <v>488460</v>
      </c>
      <c r="E13" s="353">
        <v>561698</v>
      </c>
      <c r="F13" s="353">
        <v>621748</v>
      </c>
      <c r="G13" s="353">
        <v>744852</v>
      </c>
      <c r="H13" s="353">
        <v>815805</v>
      </c>
      <c r="I13" s="353">
        <v>835391</v>
      </c>
      <c r="J13" s="353">
        <v>831178</v>
      </c>
      <c r="K13" s="353">
        <v>851987</v>
      </c>
      <c r="L13" s="353">
        <v>898712</v>
      </c>
      <c r="M13" s="353">
        <v>984194</v>
      </c>
      <c r="N13" s="353">
        <v>1052756</v>
      </c>
      <c r="O13" s="353">
        <v>1142329</v>
      </c>
      <c r="P13" s="353">
        <v>1287500</v>
      </c>
      <c r="Q13" s="353">
        <v>1410871</v>
      </c>
      <c r="R13" s="353">
        <v>1523470</v>
      </c>
      <c r="S13" s="353">
        <v>1675198</v>
      </c>
      <c r="T13" s="353">
        <v>1827968</v>
      </c>
      <c r="U13" s="353">
        <v>1932830</v>
      </c>
      <c r="V13" s="353">
        <v>2088190</v>
      </c>
      <c r="W13" s="353">
        <v>2237991</v>
      </c>
      <c r="X13" s="353">
        <v>2471082</v>
      </c>
      <c r="Y13" s="353">
        <v>2638734</v>
      </c>
      <c r="Z13" s="353">
        <v>2824029</v>
      </c>
      <c r="AA13" s="353">
        <v>2988235</v>
      </c>
      <c r="AB13" s="353">
        <v>3112227</v>
      </c>
      <c r="AC13" s="353">
        <v>3236343</v>
      </c>
      <c r="AD13" s="353">
        <v>3369431</v>
      </c>
      <c r="AE13" s="353">
        <v>3539397</v>
      </c>
      <c r="AF13" s="353">
        <v>3450686</v>
      </c>
      <c r="AG13" s="353">
        <v>3474042</v>
      </c>
      <c r="AH13" s="353">
        <v>3643926</v>
      </c>
      <c r="AI13" s="353">
        <v>3845428</v>
      </c>
      <c r="AJ13" s="353">
        <v>4048743</v>
      </c>
      <c r="AK13" s="354"/>
    </row>
    <row r="14" spans="1:37" ht="15" customHeight="1">
      <c r="A14" s="338" t="s">
        <v>292</v>
      </c>
      <c r="B14" s="156">
        <v>71305</v>
      </c>
      <c r="C14" s="156">
        <v>84204</v>
      </c>
      <c r="D14" s="156">
        <v>99897</v>
      </c>
      <c r="E14" s="156">
        <v>114774</v>
      </c>
      <c r="F14" s="156">
        <v>131456</v>
      </c>
      <c r="G14" s="156">
        <v>151958</v>
      </c>
      <c r="H14" s="156">
        <v>168888</v>
      </c>
      <c r="I14" s="156">
        <v>146765</v>
      </c>
      <c r="J14" s="156">
        <v>97425</v>
      </c>
      <c r="K14" s="156">
        <v>83714</v>
      </c>
      <c r="L14" s="156">
        <v>84089</v>
      </c>
      <c r="M14" s="156">
        <v>94611</v>
      </c>
      <c r="N14" s="156">
        <v>101011</v>
      </c>
      <c r="O14" s="156">
        <v>107914</v>
      </c>
      <c r="P14" s="156">
        <v>118619</v>
      </c>
      <c r="Q14" s="156">
        <v>126449</v>
      </c>
      <c r="R14" s="156">
        <v>130512</v>
      </c>
      <c r="S14" s="156">
        <v>137196</v>
      </c>
      <c r="T14" s="156">
        <v>147087</v>
      </c>
      <c r="U14" s="156">
        <v>154687</v>
      </c>
      <c r="V14" s="156">
        <v>174245</v>
      </c>
      <c r="W14" s="156">
        <v>169237</v>
      </c>
      <c r="X14" s="156">
        <v>185182</v>
      </c>
      <c r="Y14" s="156">
        <v>195416</v>
      </c>
      <c r="Z14" s="156">
        <v>192060</v>
      </c>
      <c r="AA14" s="156">
        <v>197968</v>
      </c>
      <c r="AB14" s="156">
        <v>204327</v>
      </c>
      <c r="AC14" s="156">
        <v>200897</v>
      </c>
      <c r="AD14" s="156">
        <v>202241</v>
      </c>
      <c r="AE14" s="156">
        <v>205893</v>
      </c>
      <c r="AF14" s="156">
        <v>207623</v>
      </c>
      <c r="AG14" s="156">
        <v>208277</v>
      </c>
      <c r="AH14" s="156">
        <v>214525</v>
      </c>
      <c r="AI14" s="156">
        <v>226841</v>
      </c>
      <c r="AJ14" s="156">
        <v>237565</v>
      </c>
      <c r="AK14" s="50"/>
    </row>
    <row r="15" spans="1:37" ht="27">
      <c r="A15" s="355" t="s">
        <v>691</v>
      </c>
      <c r="B15" s="156">
        <v>23360</v>
      </c>
      <c r="C15" s="156">
        <v>29487</v>
      </c>
      <c r="D15" s="156">
        <v>32611</v>
      </c>
      <c r="E15" s="156">
        <v>38007</v>
      </c>
      <c r="F15" s="156">
        <v>40041</v>
      </c>
      <c r="G15" s="156">
        <v>48585</v>
      </c>
      <c r="H15" s="156">
        <v>56090</v>
      </c>
      <c r="I15" s="156">
        <v>61639</v>
      </c>
      <c r="J15" s="156">
        <v>67026</v>
      </c>
      <c r="K15" s="156">
        <v>72826</v>
      </c>
      <c r="L15" s="156">
        <v>84248</v>
      </c>
      <c r="M15" s="156">
        <v>109772</v>
      </c>
      <c r="N15" s="156">
        <v>131110</v>
      </c>
      <c r="O15" s="156">
        <v>160453</v>
      </c>
      <c r="P15" s="156">
        <v>192506</v>
      </c>
      <c r="Q15" s="156">
        <v>210157</v>
      </c>
      <c r="R15" s="156">
        <v>210042</v>
      </c>
      <c r="S15" s="156">
        <v>224192</v>
      </c>
      <c r="T15" s="156">
        <v>242409</v>
      </c>
      <c r="U15" s="156">
        <v>264576</v>
      </c>
      <c r="V15" s="156">
        <v>282739</v>
      </c>
      <c r="W15" s="156">
        <v>299435</v>
      </c>
      <c r="X15" s="156">
        <v>335914</v>
      </c>
      <c r="Y15" s="156">
        <v>367277</v>
      </c>
      <c r="Z15" s="156">
        <v>407810</v>
      </c>
      <c r="AA15" s="156">
        <v>426209</v>
      </c>
      <c r="AB15" s="156">
        <v>449858</v>
      </c>
      <c r="AC15" s="156">
        <v>474971</v>
      </c>
      <c r="AD15" s="156">
        <v>489851</v>
      </c>
      <c r="AE15" s="156">
        <v>522165</v>
      </c>
      <c r="AF15" s="156">
        <v>510338</v>
      </c>
      <c r="AG15" s="156">
        <v>507652</v>
      </c>
      <c r="AH15" s="156">
        <v>549464</v>
      </c>
      <c r="AI15" s="156">
        <v>585162</v>
      </c>
      <c r="AJ15" s="156">
        <v>609997</v>
      </c>
      <c r="AK15" s="50"/>
    </row>
    <row r="16" spans="1:37" ht="15" customHeight="1">
      <c r="A16" s="338" t="s">
        <v>692</v>
      </c>
      <c r="B16" s="156">
        <v>25144</v>
      </c>
      <c r="C16" s="156">
        <v>29764</v>
      </c>
      <c r="D16" s="156">
        <v>33767</v>
      </c>
      <c r="E16" s="156">
        <v>37529</v>
      </c>
      <c r="F16" s="156">
        <v>40490</v>
      </c>
      <c r="G16" s="156">
        <v>45069</v>
      </c>
      <c r="H16" s="156">
        <v>50801</v>
      </c>
      <c r="I16" s="156">
        <v>55454</v>
      </c>
      <c r="J16" s="156">
        <v>57322</v>
      </c>
      <c r="K16" s="156">
        <v>59081</v>
      </c>
      <c r="L16" s="156">
        <v>64230</v>
      </c>
      <c r="M16" s="156">
        <v>69865</v>
      </c>
      <c r="N16" s="156">
        <v>70342</v>
      </c>
      <c r="O16" s="156">
        <v>76682</v>
      </c>
      <c r="P16" s="156">
        <v>89610</v>
      </c>
      <c r="Q16" s="156">
        <v>103620</v>
      </c>
      <c r="R16" s="156">
        <v>110300</v>
      </c>
      <c r="S16" s="156">
        <v>113019</v>
      </c>
      <c r="T16" s="156">
        <v>115825</v>
      </c>
      <c r="U16" s="156">
        <v>108558</v>
      </c>
      <c r="V16" s="156">
        <v>124141</v>
      </c>
      <c r="W16" s="156">
        <v>127156</v>
      </c>
      <c r="X16" s="156">
        <v>137314</v>
      </c>
      <c r="Y16" s="156">
        <v>145957</v>
      </c>
      <c r="Z16" s="156">
        <v>151707</v>
      </c>
      <c r="AA16" s="156">
        <v>164155</v>
      </c>
      <c r="AB16" s="156">
        <v>171335</v>
      </c>
      <c r="AC16" s="156">
        <v>182890</v>
      </c>
      <c r="AD16" s="156">
        <v>191887</v>
      </c>
      <c r="AE16" s="156">
        <v>203935</v>
      </c>
      <c r="AF16" s="156">
        <v>167867</v>
      </c>
      <c r="AG16" s="156">
        <v>159309</v>
      </c>
      <c r="AH16" s="156">
        <v>170646</v>
      </c>
      <c r="AI16" s="156">
        <v>182190</v>
      </c>
      <c r="AJ16" s="156">
        <v>198546</v>
      </c>
      <c r="AK16" s="50"/>
    </row>
    <row r="17" spans="1:37" ht="15" customHeight="1">
      <c r="A17" s="338" t="s">
        <v>693</v>
      </c>
      <c r="B17" s="156">
        <v>8431</v>
      </c>
      <c r="C17" s="156">
        <v>9319</v>
      </c>
      <c r="D17" s="156">
        <v>10371</v>
      </c>
      <c r="E17" s="156">
        <v>11465</v>
      </c>
      <c r="F17" s="156">
        <v>12610</v>
      </c>
      <c r="G17" s="156">
        <v>14394</v>
      </c>
      <c r="H17" s="156">
        <v>15732</v>
      </c>
      <c r="I17" s="156">
        <v>16667</v>
      </c>
      <c r="J17" s="156">
        <v>20939</v>
      </c>
      <c r="K17" s="156">
        <v>22323</v>
      </c>
      <c r="L17" s="156">
        <v>23952</v>
      </c>
      <c r="M17" s="156">
        <v>27133</v>
      </c>
      <c r="N17" s="156">
        <v>28719</v>
      </c>
      <c r="O17" s="156">
        <v>31611</v>
      </c>
      <c r="P17" s="156">
        <v>34059</v>
      </c>
      <c r="Q17" s="156">
        <v>37484</v>
      </c>
      <c r="R17" s="156">
        <v>43390</v>
      </c>
      <c r="S17" s="156">
        <v>49727</v>
      </c>
      <c r="T17" s="156">
        <v>56211</v>
      </c>
      <c r="U17" s="156">
        <v>63624</v>
      </c>
      <c r="V17" s="156">
        <v>70874</v>
      </c>
      <c r="W17" s="156">
        <v>81333</v>
      </c>
      <c r="X17" s="156">
        <v>90105</v>
      </c>
      <c r="Y17" s="156">
        <v>103605</v>
      </c>
      <c r="Z17" s="156">
        <v>117385</v>
      </c>
      <c r="AA17" s="156">
        <v>133351</v>
      </c>
      <c r="AB17" s="156">
        <v>146888</v>
      </c>
      <c r="AC17" s="156">
        <v>166060</v>
      </c>
      <c r="AD17" s="156">
        <v>182710</v>
      </c>
      <c r="AE17" s="156">
        <v>199646</v>
      </c>
      <c r="AF17" s="156">
        <v>132167</v>
      </c>
      <c r="AG17" s="156">
        <v>110828</v>
      </c>
      <c r="AH17" s="156">
        <v>148454</v>
      </c>
      <c r="AI17" s="156">
        <v>191334</v>
      </c>
      <c r="AJ17" s="156">
        <v>240628</v>
      </c>
      <c r="AK17" s="50"/>
    </row>
    <row r="18" spans="1:37" ht="15" customHeight="1">
      <c r="A18" s="338" t="s">
        <v>293</v>
      </c>
      <c r="B18" s="156">
        <v>8699</v>
      </c>
      <c r="C18" s="156">
        <v>10080</v>
      </c>
      <c r="D18" s="156">
        <v>12529</v>
      </c>
      <c r="E18" s="156">
        <v>14052</v>
      </c>
      <c r="F18" s="156">
        <v>15655</v>
      </c>
      <c r="G18" s="156">
        <v>19368</v>
      </c>
      <c r="H18" s="156">
        <v>21392</v>
      </c>
      <c r="I18" s="156">
        <v>23683</v>
      </c>
      <c r="J18" s="156">
        <v>22939</v>
      </c>
      <c r="K18" s="156">
        <v>25933</v>
      </c>
      <c r="L18" s="156">
        <v>26706</v>
      </c>
      <c r="M18" s="156">
        <v>29861</v>
      </c>
      <c r="N18" s="156">
        <v>30045</v>
      </c>
      <c r="O18" s="156">
        <v>31005</v>
      </c>
      <c r="P18" s="156">
        <v>29662</v>
      </c>
      <c r="Q18" s="156">
        <v>35511</v>
      </c>
      <c r="R18" s="156">
        <v>44405</v>
      </c>
      <c r="S18" s="156">
        <v>44062</v>
      </c>
      <c r="T18" s="156">
        <v>50453</v>
      </c>
      <c r="U18" s="156">
        <v>51596</v>
      </c>
      <c r="V18" s="156">
        <v>50989</v>
      </c>
      <c r="W18" s="156">
        <v>59040</v>
      </c>
      <c r="X18" s="156">
        <v>64430</v>
      </c>
      <c r="Y18" s="156">
        <v>69178</v>
      </c>
      <c r="Z18" s="156">
        <v>67332</v>
      </c>
      <c r="AA18" s="156">
        <v>72531</v>
      </c>
      <c r="AB18" s="156">
        <v>73325</v>
      </c>
      <c r="AC18" s="156">
        <v>74004</v>
      </c>
      <c r="AD18" s="156">
        <v>75570</v>
      </c>
      <c r="AE18" s="156">
        <v>83282</v>
      </c>
      <c r="AF18" s="156">
        <v>76925</v>
      </c>
      <c r="AG18" s="156">
        <v>77800</v>
      </c>
      <c r="AH18" s="156">
        <v>77430</v>
      </c>
      <c r="AI18" s="156">
        <v>77410</v>
      </c>
      <c r="AJ18" s="156">
        <v>81381</v>
      </c>
      <c r="AK18" s="50"/>
    </row>
    <row r="19" spans="1:37" ht="15" customHeight="1">
      <c r="A19" s="338" t="s">
        <v>694</v>
      </c>
      <c r="B19" s="156">
        <v>32636</v>
      </c>
      <c r="C19" s="156">
        <v>38694</v>
      </c>
      <c r="D19" s="156">
        <v>48049</v>
      </c>
      <c r="E19" s="156">
        <v>59360</v>
      </c>
      <c r="F19" s="156">
        <v>72087</v>
      </c>
      <c r="G19" s="156">
        <v>86924</v>
      </c>
      <c r="H19" s="156">
        <v>97014</v>
      </c>
      <c r="I19" s="156">
        <v>95474</v>
      </c>
      <c r="J19" s="156">
        <v>88971</v>
      </c>
      <c r="K19" s="156">
        <v>88466</v>
      </c>
      <c r="L19" s="156">
        <v>94660</v>
      </c>
      <c r="M19" s="156">
        <v>105525</v>
      </c>
      <c r="N19" s="156">
        <v>109023</v>
      </c>
      <c r="O19" s="156">
        <v>120776</v>
      </c>
      <c r="P19" s="156">
        <v>126669</v>
      </c>
      <c r="Q19" s="156">
        <v>115156</v>
      </c>
      <c r="R19" s="156">
        <v>119872</v>
      </c>
      <c r="S19" s="156">
        <v>146996</v>
      </c>
      <c r="T19" s="156">
        <v>174512</v>
      </c>
      <c r="U19" s="156">
        <v>185012</v>
      </c>
      <c r="V19" s="156">
        <v>201590</v>
      </c>
      <c r="W19" s="156">
        <v>225224</v>
      </c>
      <c r="X19" s="156">
        <v>249767</v>
      </c>
      <c r="Y19" s="156">
        <v>270241</v>
      </c>
      <c r="Z19" s="156">
        <v>290552</v>
      </c>
      <c r="AA19" s="156">
        <v>308564</v>
      </c>
      <c r="AB19" s="156">
        <v>319428</v>
      </c>
      <c r="AC19" s="156">
        <v>326894</v>
      </c>
      <c r="AD19" s="156">
        <v>341666</v>
      </c>
      <c r="AE19" s="156">
        <v>365190</v>
      </c>
      <c r="AF19" s="156">
        <v>359201</v>
      </c>
      <c r="AG19" s="156">
        <v>366363</v>
      </c>
      <c r="AH19" s="156">
        <v>362260</v>
      </c>
      <c r="AI19" s="156">
        <v>377344</v>
      </c>
      <c r="AJ19" s="156">
        <v>388094</v>
      </c>
      <c r="AK19" s="50"/>
    </row>
    <row r="20" spans="1:37" ht="15" customHeight="1">
      <c r="A20" s="338" t="s">
        <v>695</v>
      </c>
      <c r="B20" s="156">
        <v>4249</v>
      </c>
      <c r="C20" s="156">
        <v>4814</v>
      </c>
      <c r="D20" s="156">
        <v>5552</v>
      </c>
      <c r="E20" s="156">
        <v>6333</v>
      </c>
      <c r="F20" s="156">
        <v>7086</v>
      </c>
      <c r="G20" s="156">
        <v>8287</v>
      </c>
      <c r="H20" s="156">
        <v>8628</v>
      </c>
      <c r="I20" s="156">
        <v>9330</v>
      </c>
      <c r="J20" s="156">
        <v>10190</v>
      </c>
      <c r="K20" s="156">
        <v>10856</v>
      </c>
      <c r="L20" s="156">
        <v>11540</v>
      </c>
      <c r="M20" s="156">
        <v>11891</v>
      </c>
      <c r="N20" s="156">
        <v>14556</v>
      </c>
      <c r="O20" s="156">
        <v>14334</v>
      </c>
      <c r="P20" s="156">
        <v>17195</v>
      </c>
      <c r="Q20" s="156">
        <v>20401</v>
      </c>
      <c r="R20" s="156">
        <v>24900</v>
      </c>
      <c r="S20" s="156">
        <v>29593</v>
      </c>
      <c r="T20" s="156">
        <v>34727</v>
      </c>
      <c r="U20" s="156">
        <v>35377</v>
      </c>
      <c r="V20" s="156">
        <v>38533</v>
      </c>
      <c r="W20" s="156">
        <v>40476</v>
      </c>
      <c r="X20" s="156">
        <v>43785</v>
      </c>
      <c r="Y20" s="156">
        <v>46365</v>
      </c>
      <c r="Z20" s="156">
        <v>47849</v>
      </c>
      <c r="AA20" s="156">
        <v>50086</v>
      </c>
      <c r="AB20" s="156">
        <v>50840</v>
      </c>
      <c r="AC20" s="156">
        <v>53029</v>
      </c>
      <c r="AD20" s="156">
        <v>54713</v>
      </c>
      <c r="AE20" s="156">
        <v>57435</v>
      </c>
      <c r="AF20" s="156">
        <v>58616</v>
      </c>
      <c r="AG20" s="156">
        <v>57265</v>
      </c>
      <c r="AH20" s="156">
        <v>59212</v>
      </c>
      <c r="AI20" s="156">
        <v>61922</v>
      </c>
      <c r="AJ20" s="156">
        <v>63281</v>
      </c>
      <c r="AK20" s="50"/>
    </row>
    <row r="21" spans="1:37" ht="15" customHeight="1">
      <c r="A21" s="338" t="s">
        <v>696</v>
      </c>
      <c r="B21" s="156">
        <v>3353</v>
      </c>
      <c r="C21" s="156">
        <v>3897</v>
      </c>
      <c r="D21" s="156">
        <v>4554</v>
      </c>
      <c r="E21" s="156">
        <v>5293</v>
      </c>
      <c r="F21" s="156">
        <v>6083</v>
      </c>
      <c r="G21" s="156">
        <v>7737</v>
      </c>
      <c r="H21" s="156">
        <v>8865</v>
      </c>
      <c r="I21" s="156">
        <v>9584</v>
      </c>
      <c r="J21" s="156">
        <v>11446</v>
      </c>
      <c r="K21" s="156">
        <v>12419</v>
      </c>
      <c r="L21" s="156">
        <v>13356</v>
      </c>
      <c r="M21" s="156">
        <v>13991</v>
      </c>
      <c r="N21" s="156">
        <v>14288</v>
      </c>
      <c r="O21" s="156">
        <v>15764</v>
      </c>
      <c r="P21" s="156">
        <v>19990</v>
      </c>
      <c r="Q21" s="156">
        <v>23347</v>
      </c>
      <c r="R21" s="156">
        <v>29642</v>
      </c>
      <c r="S21" s="156">
        <v>36653</v>
      </c>
      <c r="T21" s="156">
        <v>48290</v>
      </c>
      <c r="U21" s="156">
        <v>49075</v>
      </c>
      <c r="V21" s="156">
        <v>54845</v>
      </c>
      <c r="W21" s="156">
        <v>59057</v>
      </c>
      <c r="X21" s="156">
        <v>67219</v>
      </c>
      <c r="Y21" s="156">
        <v>69195</v>
      </c>
      <c r="Z21" s="156">
        <v>71510</v>
      </c>
      <c r="AA21" s="156">
        <v>74324</v>
      </c>
      <c r="AB21" s="156">
        <v>74718</v>
      </c>
      <c r="AC21" s="156">
        <v>76717</v>
      </c>
      <c r="AD21" s="156">
        <v>79715</v>
      </c>
      <c r="AE21" s="156">
        <v>80045</v>
      </c>
      <c r="AF21" s="156">
        <v>78202</v>
      </c>
      <c r="AG21" s="156">
        <v>76364</v>
      </c>
      <c r="AH21" s="156">
        <v>78345</v>
      </c>
      <c r="AI21" s="156">
        <v>81893</v>
      </c>
      <c r="AJ21" s="156">
        <v>85590</v>
      </c>
      <c r="AK21" s="50"/>
    </row>
    <row r="22" spans="1:37" ht="15" customHeight="1">
      <c r="A22" s="338" t="s">
        <v>697</v>
      </c>
      <c r="B22" s="156">
        <v>8612</v>
      </c>
      <c r="C22" s="156">
        <v>9193</v>
      </c>
      <c r="D22" s="156">
        <v>10230</v>
      </c>
      <c r="E22" s="156">
        <v>11484</v>
      </c>
      <c r="F22" s="156">
        <v>12475</v>
      </c>
      <c r="G22" s="156">
        <v>14244</v>
      </c>
      <c r="H22" s="156">
        <v>15284</v>
      </c>
      <c r="I22" s="156">
        <v>16492</v>
      </c>
      <c r="J22" s="156">
        <v>18212</v>
      </c>
      <c r="K22" s="156">
        <v>19533</v>
      </c>
      <c r="L22" s="156">
        <v>20303</v>
      </c>
      <c r="M22" s="156">
        <v>21100</v>
      </c>
      <c r="N22" s="156">
        <v>22434</v>
      </c>
      <c r="O22" s="156">
        <v>21936</v>
      </c>
      <c r="P22" s="156">
        <v>29639</v>
      </c>
      <c r="Q22" s="156">
        <v>36988</v>
      </c>
      <c r="R22" s="156">
        <v>39998</v>
      </c>
      <c r="S22" s="156">
        <v>42291</v>
      </c>
      <c r="T22" s="156">
        <v>47315</v>
      </c>
      <c r="U22" s="156">
        <v>46025</v>
      </c>
      <c r="V22" s="156">
        <v>47804</v>
      </c>
      <c r="W22" s="156">
        <v>53429</v>
      </c>
      <c r="X22" s="156">
        <v>56409</v>
      </c>
      <c r="Y22" s="156">
        <v>54548</v>
      </c>
      <c r="Z22" s="156">
        <v>56288</v>
      </c>
      <c r="AA22" s="156">
        <v>58244</v>
      </c>
      <c r="AB22" s="156">
        <v>59561</v>
      </c>
      <c r="AC22" s="156">
        <v>61426</v>
      </c>
      <c r="AD22" s="156">
        <v>64130</v>
      </c>
      <c r="AE22" s="156">
        <v>66575</v>
      </c>
      <c r="AF22" s="156">
        <v>54663</v>
      </c>
      <c r="AG22" s="156">
        <v>52021</v>
      </c>
      <c r="AH22" s="156">
        <v>55720</v>
      </c>
      <c r="AI22" s="156">
        <v>60494</v>
      </c>
      <c r="AJ22" s="156">
        <v>64770</v>
      </c>
      <c r="AK22" s="50"/>
    </row>
    <row r="23" spans="1:37" ht="15" customHeight="1">
      <c r="A23" s="338" t="s">
        <v>698</v>
      </c>
      <c r="B23" s="156">
        <v>65202</v>
      </c>
      <c r="C23" s="156">
        <v>73412</v>
      </c>
      <c r="D23" s="156">
        <v>90397</v>
      </c>
      <c r="E23" s="156">
        <v>103740</v>
      </c>
      <c r="F23" s="156">
        <v>111655</v>
      </c>
      <c r="G23" s="156">
        <v>149497</v>
      </c>
      <c r="H23" s="156">
        <v>160989</v>
      </c>
      <c r="I23" s="156">
        <v>173021</v>
      </c>
      <c r="J23" s="156">
        <v>187555</v>
      </c>
      <c r="K23" s="156">
        <v>202086</v>
      </c>
      <c r="L23" s="156">
        <v>211767</v>
      </c>
      <c r="M23" s="156">
        <v>223745</v>
      </c>
      <c r="N23" s="156">
        <v>244474</v>
      </c>
      <c r="O23" s="156">
        <v>258596</v>
      </c>
      <c r="P23" s="156">
        <v>285601</v>
      </c>
      <c r="Q23" s="156">
        <v>321025</v>
      </c>
      <c r="R23" s="156">
        <v>356471</v>
      </c>
      <c r="S23" s="156">
        <v>396365</v>
      </c>
      <c r="T23" s="156">
        <v>426250</v>
      </c>
      <c r="U23" s="156">
        <v>450426</v>
      </c>
      <c r="V23" s="156">
        <v>476507</v>
      </c>
      <c r="W23" s="156">
        <v>502811</v>
      </c>
      <c r="X23" s="156">
        <v>534908</v>
      </c>
      <c r="Y23" s="156">
        <v>557649</v>
      </c>
      <c r="Z23" s="156">
        <v>596040</v>
      </c>
      <c r="AA23" s="156">
        <v>626484</v>
      </c>
      <c r="AB23" s="156">
        <v>653625</v>
      </c>
      <c r="AC23" s="156">
        <v>678517</v>
      </c>
      <c r="AD23" s="156">
        <v>705506</v>
      </c>
      <c r="AE23" s="156">
        <v>732278</v>
      </c>
      <c r="AF23" s="156">
        <v>760539</v>
      </c>
      <c r="AG23" s="156">
        <v>782100</v>
      </c>
      <c r="AH23" s="156">
        <v>796883</v>
      </c>
      <c r="AI23" s="156">
        <v>823312</v>
      </c>
      <c r="AJ23" s="156">
        <v>852622</v>
      </c>
      <c r="AK23" s="50"/>
    </row>
    <row r="24" spans="1:37" ht="15" customHeight="1">
      <c r="A24" s="338" t="s">
        <v>294</v>
      </c>
      <c r="B24" s="156">
        <v>64161</v>
      </c>
      <c r="C24" s="156">
        <v>72404</v>
      </c>
      <c r="D24" s="156">
        <v>89001</v>
      </c>
      <c r="E24" s="156">
        <v>102528</v>
      </c>
      <c r="F24" s="156">
        <v>110738</v>
      </c>
      <c r="G24" s="156">
        <v>129829</v>
      </c>
      <c r="H24" s="156">
        <v>137946</v>
      </c>
      <c r="I24" s="156">
        <v>147476</v>
      </c>
      <c r="J24" s="156">
        <v>162213</v>
      </c>
      <c r="K24" s="156">
        <v>164441</v>
      </c>
      <c r="L24" s="156">
        <v>170506</v>
      </c>
      <c r="M24" s="156">
        <v>175533</v>
      </c>
      <c r="N24" s="156">
        <v>181079</v>
      </c>
      <c r="O24" s="156">
        <v>193461</v>
      </c>
      <c r="P24" s="156">
        <v>223964</v>
      </c>
      <c r="Q24" s="156">
        <v>253628</v>
      </c>
      <c r="R24" s="156">
        <v>281299</v>
      </c>
      <c r="S24" s="156">
        <v>310690</v>
      </c>
      <c r="T24" s="156">
        <v>329894</v>
      </c>
      <c r="U24" s="156">
        <v>347339</v>
      </c>
      <c r="V24" s="156">
        <v>374581</v>
      </c>
      <c r="W24" s="156">
        <v>414416</v>
      </c>
      <c r="X24" s="156">
        <v>470517</v>
      </c>
      <c r="Y24" s="156">
        <v>496414</v>
      </c>
      <c r="Z24" s="156">
        <v>533896</v>
      </c>
      <c r="AA24" s="156">
        <v>561078</v>
      </c>
      <c r="AB24" s="156">
        <v>572680</v>
      </c>
      <c r="AC24" s="156">
        <v>586792</v>
      </c>
      <c r="AD24" s="156">
        <v>613999</v>
      </c>
      <c r="AE24" s="156">
        <v>638580</v>
      </c>
      <c r="AF24" s="156">
        <v>650184</v>
      </c>
      <c r="AG24" s="156">
        <v>665026</v>
      </c>
      <c r="AH24" s="156">
        <v>689032</v>
      </c>
      <c r="AI24" s="156">
        <v>709917</v>
      </c>
      <c r="AJ24" s="156">
        <v>733546</v>
      </c>
      <c r="AK24" s="50"/>
    </row>
    <row r="25" spans="1:37" ht="15" customHeight="1">
      <c r="A25" s="338" t="s">
        <v>699</v>
      </c>
      <c r="B25" s="156">
        <v>28420</v>
      </c>
      <c r="C25" s="156">
        <v>30512</v>
      </c>
      <c r="D25" s="156">
        <v>34860</v>
      </c>
      <c r="E25" s="156">
        <v>38602</v>
      </c>
      <c r="F25" s="156">
        <v>41277</v>
      </c>
      <c r="G25" s="156">
        <v>46658</v>
      </c>
      <c r="H25" s="156">
        <v>50264</v>
      </c>
      <c r="I25" s="156">
        <v>53768</v>
      </c>
      <c r="J25" s="156">
        <v>59570</v>
      </c>
      <c r="K25" s="156">
        <v>61548</v>
      </c>
      <c r="L25" s="156">
        <v>62875</v>
      </c>
      <c r="M25" s="156">
        <v>67882</v>
      </c>
      <c r="N25" s="156">
        <v>71610</v>
      </c>
      <c r="O25" s="156">
        <v>71697</v>
      </c>
      <c r="P25" s="156">
        <v>80863</v>
      </c>
      <c r="Q25" s="156">
        <v>86225</v>
      </c>
      <c r="R25" s="156">
        <v>90637</v>
      </c>
      <c r="S25" s="156">
        <v>98462</v>
      </c>
      <c r="T25" s="156">
        <v>107785</v>
      </c>
      <c r="U25" s="156">
        <v>128812</v>
      </c>
      <c r="V25" s="156">
        <v>141129</v>
      </c>
      <c r="W25" s="156">
        <v>152339</v>
      </c>
      <c r="X25" s="156">
        <v>175645</v>
      </c>
      <c r="Y25" s="156">
        <v>198722</v>
      </c>
      <c r="Z25" s="156">
        <v>223961</v>
      </c>
      <c r="AA25" s="156">
        <v>242562</v>
      </c>
      <c r="AB25" s="156">
        <v>259597</v>
      </c>
      <c r="AC25" s="156">
        <v>275474</v>
      </c>
      <c r="AD25" s="156">
        <v>286333</v>
      </c>
      <c r="AE25" s="156">
        <v>300487</v>
      </c>
      <c r="AF25" s="156">
        <v>312297</v>
      </c>
      <c r="AG25" s="156">
        <v>330737</v>
      </c>
      <c r="AH25" s="156">
        <v>357567</v>
      </c>
      <c r="AI25" s="156">
        <v>379229</v>
      </c>
      <c r="AJ25" s="156">
        <v>399649</v>
      </c>
      <c r="AK25" s="50"/>
    </row>
    <row r="26" spans="1:37" ht="15" customHeight="1">
      <c r="A26" s="338" t="s">
        <v>700</v>
      </c>
      <c r="B26" s="156">
        <v>1055</v>
      </c>
      <c r="C26" s="156">
        <v>1262</v>
      </c>
      <c r="D26" s="156">
        <v>1519</v>
      </c>
      <c r="E26" s="156">
        <v>1722</v>
      </c>
      <c r="F26" s="156">
        <v>1941</v>
      </c>
      <c r="G26" s="156">
        <v>2283</v>
      </c>
      <c r="H26" s="156">
        <v>2531</v>
      </c>
      <c r="I26" s="156">
        <v>2787</v>
      </c>
      <c r="J26" s="156">
        <v>2938</v>
      </c>
      <c r="K26" s="156">
        <v>3143</v>
      </c>
      <c r="L26" s="156">
        <v>3168</v>
      </c>
      <c r="M26" s="156">
        <v>3360</v>
      </c>
      <c r="N26" s="156">
        <v>3329</v>
      </c>
      <c r="O26" s="156">
        <v>3558</v>
      </c>
      <c r="P26" s="156">
        <v>3759</v>
      </c>
      <c r="Q26" s="156">
        <v>4204</v>
      </c>
      <c r="R26" s="156">
        <v>4636</v>
      </c>
      <c r="S26" s="156">
        <v>4860</v>
      </c>
      <c r="T26" s="156">
        <v>5402</v>
      </c>
      <c r="U26" s="156">
        <v>5599</v>
      </c>
      <c r="V26" s="156">
        <v>6272</v>
      </c>
      <c r="W26" s="156">
        <v>6874</v>
      </c>
      <c r="X26" s="156">
        <v>8511</v>
      </c>
      <c r="Y26" s="156">
        <v>9832</v>
      </c>
      <c r="Z26" s="156">
        <v>10290</v>
      </c>
      <c r="AA26" s="156">
        <v>11224</v>
      </c>
      <c r="AB26" s="156">
        <v>11764</v>
      </c>
      <c r="AC26" s="156">
        <v>12494</v>
      </c>
      <c r="AD26" s="156">
        <v>13155</v>
      </c>
      <c r="AE26" s="156">
        <v>13273</v>
      </c>
      <c r="AF26" s="156">
        <v>12336</v>
      </c>
      <c r="AG26" s="156">
        <v>11638</v>
      </c>
      <c r="AH26" s="156">
        <v>12247</v>
      </c>
      <c r="AI26" s="156">
        <v>12314</v>
      </c>
      <c r="AJ26" s="156">
        <v>13002</v>
      </c>
      <c r="AK26" s="50"/>
    </row>
    <row r="27" spans="1:37" ht="15" customHeight="1">
      <c r="A27" s="338" t="s">
        <v>701</v>
      </c>
      <c r="B27" s="156">
        <v>4290</v>
      </c>
      <c r="C27" s="156">
        <v>4908</v>
      </c>
      <c r="D27" s="156">
        <v>5142</v>
      </c>
      <c r="E27" s="156">
        <v>5795</v>
      </c>
      <c r="F27" s="156">
        <v>6282</v>
      </c>
      <c r="G27" s="156">
        <v>7218</v>
      </c>
      <c r="H27" s="156">
        <v>7690</v>
      </c>
      <c r="I27" s="156">
        <v>8413</v>
      </c>
      <c r="J27" s="156">
        <v>9070</v>
      </c>
      <c r="K27" s="156">
        <v>10349</v>
      </c>
      <c r="L27" s="156">
        <v>10479</v>
      </c>
      <c r="M27" s="156">
        <v>11749</v>
      </c>
      <c r="N27" s="156">
        <v>13129</v>
      </c>
      <c r="O27" s="156">
        <v>14989</v>
      </c>
      <c r="P27" s="156">
        <v>16764</v>
      </c>
      <c r="Q27" s="156">
        <v>19009</v>
      </c>
      <c r="R27" s="156">
        <v>20693</v>
      </c>
      <c r="S27" s="156">
        <v>23088</v>
      </c>
      <c r="T27" s="156">
        <v>25134</v>
      </c>
      <c r="U27" s="156">
        <v>24754</v>
      </c>
      <c r="V27" s="156">
        <v>26035</v>
      </c>
      <c r="W27" s="156">
        <v>26661</v>
      </c>
      <c r="X27" s="156">
        <v>28753</v>
      </c>
      <c r="Y27" s="156">
        <v>31038</v>
      </c>
      <c r="Z27" s="156">
        <v>32575</v>
      </c>
      <c r="AA27" s="156">
        <v>33646</v>
      </c>
      <c r="AB27" s="156">
        <v>36178</v>
      </c>
      <c r="AC27" s="156">
        <v>38755</v>
      </c>
      <c r="AD27" s="156">
        <v>40585</v>
      </c>
      <c r="AE27" s="156">
        <v>42547</v>
      </c>
      <c r="AF27" s="156">
        <v>40873</v>
      </c>
      <c r="AG27" s="156">
        <v>40098</v>
      </c>
      <c r="AH27" s="156">
        <v>41844</v>
      </c>
      <c r="AI27" s="156">
        <v>43871</v>
      </c>
      <c r="AJ27" s="156">
        <v>44240</v>
      </c>
      <c r="AK27" s="50"/>
    </row>
    <row r="28" spans="1:37" ht="15" customHeight="1">
      <c r="A28" s="338" t="s">
        <v>702</v>
      </c>
      <c r="B28" s="156">
        <v>8420</v>
      </c>
      <c r="C28" s="156">
        <v>9070</v>
      </c>
      <c r="D28" s="156">
        <v>9981</v>
      </c>
      <c r="E28" s="156">
        <v>11014</v>
      </c>
      <c r="F28" s="156">
        <v>11872</v>
      </c>
      <c r="G28" s="156">
        <v>12801</v>
      </c>
      <c r="H28" s="156">
        <v>13691</v>
      </c>
      <c r="I28" s="156">
        <v>14838</v>
      </c>
      <c r="J28" s="156">
        <v>15362</v>
      </c>
      <c r="K28" s="156">
        <v>15269</v>
      </c>
      <c r="L28" s="156">
        <v>16833</v>
      </c>
      <c r="M28" s="156">
        <v>18176</v>
      </c>
      <c r="N28" s="156">
        <v>17607</v>
      </c>
      <c r="O28" s="156">
        <v>19553</v>
      </c>
      <c r="P28" s="156">
        <v>18600</v>
      </c>
      <c r="Q28" s="156">
        <v>17667</v>
      </c>
      <c r="R28" s="156">
        <v>16673</v>
      </c>
      <c r="S28" s="156">
        <v>18004</v>
      </c>
      <c r="T28" s="156">
        <v>16674</v>
      </c>
      <c r="U28" s="156">
        <v>17370</v>
      </c>
      <c r="V28" s="156">
        <v>17906</v>
      </c>
      <c r="W28" s="156">
        <v>20503</v>
      </c>
      <c r="X28" s="156">
        <v>22623</v>
      </c>
      <c r="Y28" s="156">
        <v>23297</v>
      </c>
      <c r="Z28" s="156">
        <v>24774</v>
      </c>
      <c r="AA28" s="156">
        <v>27809</v>
      </c>
      <c r="AB28" s="156">
        <v>28103</v>
      </c>
      <c r="AC28" s="156">
        <v>27423</v>
      </c>
      <c r="AD28" s="156">
        <v>27370</v>
      </c>
      <c r="AE28" s="156">
        <v>28066</v>
      </c>
      <c r="AF28" s="156">
        <v>28855</v>
      </c>
      <c r="AG28" s="156">
        <v>28564</v>
      </c>
      <c r="AH28" s="156">
        <v>30297</v>
      </c>
      <c r="AI28" s="156">
        <v>32195</v>
      </c>
      <c r="AJ28" s="156">
        <v>35832</v>
      </c>
      <c r="AK28" s="50"/>
    </row>
    <row r="29" spans="1:37" ht="15" customHeight="1">
      <c r="A29" s="356" t="s">
        <v>703</v>
      </c>
      <c r="B29" s="353">
        <v>9554</v>
      </c>
      <c r="C29" s="353">
        <v>8950</v>
      </c>
      <c r="D29" s="353">
        <v>1118</v>
      </c>
      <c r="E29" s="353">
        <v>8883</v>
      </c>
      <c r="F29" s="353">
        <v>9913</v>
      </c>
      <c r="G29" s="353">
        <v>13275</v>
      </c>
      <c r="H29" s="353">
        <v>14719</v>
      </c>
      <c r="I29" s="353">
        <v>17003</v>
      </c>
      <c r="J29" s="353">
        <v>22926</v>
      </c>
      <c r="K29" s="353">
        <v>20784</v>
      </c>
      <c r="L29" s="353">
        <v>23248</v>
      </c>
      <c r="M29" s="353">
        <v>15633</v>
      </c>
      <c r="N29" s="353">
        <v>13689</v>
      </c>
      <c r="O29" s="353">
        <v>14344</v>
      </c>
      <c r="P29" s="353">
        <v>9648</v>
      </c>
      <c r="Q29" s="353">
        <v>-5138</v>
      </c>
      <c r="R29" s="353">
        <v>-7578</v>
      </c>
      <c r="S29" s="353">
        <v>-9217</v>
      </c>
      <c r="T29" s="353">
        <v>-14999</v>
      </c>
      <c r="U29" s="353">
        <v>-4122</v>
      </c>
      <c r="V29" s="353">
        <v>3809</v>
      </c>
      <c r="W29" s="353">
        <v>19551</v>
      </c>
      <c r="X29" s="353">
        <v>28803</v>
      </c>
      <c r="Y29" s="353">
        <v>25656</v>
      </c>
      <c r="Z29" s="353">
        <v>22597</v>
      </c>
      <c r="AA29" s="353">
        <v>20435</v>
      </c>
      <c r="AB29" s="353">
        <v>22027</v>
      </c>
      <c r="AC29" s="353">
        <v>9263</v>
      </c>
      <c r="AD29" s="353">
        <v>3423</v>
      </c>
      <c r="AE29" s="353">
        <v>-41357</v>
      </c>
      <c r="AF29" s="353">
        <v>-35652</v>
      </c>
      <c r="AG29" s="353">
        <v>-30231</v>
      </c>
      <c r="AH29" s="353">
        <v>-15456</v>
      </c>
      <c r="AI29" s="353">
        <v>-27461</v>
      </c>
      <c r="AJ29" s="353">
        <v>-39041</v>
      </c>
      <c r="AK29" s="354"/>
    </row>
    <row r="30" spans="1:37" ht="15" customHeight="1">
      <c r="A30" s="337" t="s">
        <v>704</v>
      </c>
      <c r="B30" s="156">
        <v>12754</v>
      </c>
      <c r="C30" s="156">
        <v>13322</v>
      </c>
      <c r="D30" s="156">
        <v>5778</v>
      </c>
      <c r="E30" s="156">
        <v>14416</v>
      </c>
      <c r="F30" s="156">
        <v>16482</v>
      </c>
      <c r="G30" s="156">
        <v>21626</v>
      </c>
      <c r="H30" s="156">
        <v>23440</v>
      </c>
      <c r="I30" s="156">
        <v>26580</v>
      </c>
      <c r="J30" s="156">
        <v>30131</v>
      </c>
      <c r="K30" s="156">
        <v>28305</v>
      </c>
      <c r="L30" s="156">
        <v>34786</v>
      </c>
      <c r="M30" s="156">
        <v>28473</v>
      </c>
      <c r="N30" s="156">
        <v>30339</v>
      </c>
      <c r="O30" s="156">
        <v>34087</v>
      </c>
      <c r="P30" s="156">
        <v>33346</v>
      </c>
      <c r="Q30" s="156">
        <v>24429</v>
      </c>
      <c r="R30" s="156">
        <v>25792</v>
      </c>
      <c r="S30" s="156">
        <v>28879</v>
      </c>
      <c r="T30" s="156">
        <v>32324</v>
      </c>
      <c r="U30" s="156">
        <v>35234</v>
      </c>
      <c r="V30" s="156">
        <v>40307</v>
      </c>
      <c r="W30" s="156">
        <v>52638</v>
      </c>
      <c r="X30" s="156">
        <v>59120</v>
      </c>
      <c r="Y30" s="156">
        <v>56491</v>
      </c>
      <c r="Z30" s="156">
        <v>61988</v>
      </c>
      <c r="AA30" s="156">
        <v>69638</v>
      </c>
      <c r="AB30" s="156">
        <v>78732</v>
      </c>
      <c r="AC30" s="156">
        <v>69943</v>
      </c>
      <c r="AD30" s="156">
        <v>68310</v>
      </c>
      <c r="AE30" s="156">
        <v>24712</v>
      </c>
      <c r="AF30" s="156">
        <v>20240</v>
      </c>
      <c r="AG30" s="156">
        <v>24045</v>
      </c>
      <c r="AH30" s="156">
        <v>33468</v>
      </c>
      <c r="AI30" s="156">
        <v>31261</v>
      </c>
      <c r="AJ30" s="156">
        <v>28267</v>
      </c>
      <c r="AK30" s="50"/>
    </row>
    <row r="31" spans="1:37" ht="15" customHeight="1">
      <c r="A31" s="337" t="s">
        <v>705</v>
      </c>
      <c r="B31" s="156">
        <v>3199</v>
      </c>
      <c r="C31" s="156">
        <v>4373</v>
      </c>
      <c r="D31" s="156">
        <v>4660</v>
      </c>
      <c r="E31" s="156">
        <v>5533</v>
      </c>
      <c r="F31" s="156">
        <v>6568</v>
      </c>
      <c r="G31" s="156">
        <v>8351</v>
      </c>
      <c r="H31" s="156">
        <v>8721</v>
      </c>
      <c r="I31" s="156">
        <v>9578</v>
      </c>
      <c r="J31" s="156">
        <v>7205</v>
      </c>
      <c r="K31" s="156">
        <v>7521</v>
      </c>
      <c r="L31" s="156">
        <v>11539</v>
      </c>
      <c r="M31" s="156">
        <v>12840</v>
      </c>
      <c r="N31" s="156">
        <v>16650</v>
      </c>
      <c r="O31" s="156">
        <v>19743</v>
      </c>
      <c r="P31" s="156">
        <v>23699</v>
      </c>
      <c r="Q31" s="156">
        <v>29567</v>
      </c>
      <c r="R31" s="156">
        <v>33370</v>
      </c>
      <c r="S31" s="156">
        <v>38096</v>
      </c>
      <c r="T31" s="156">
        <v>47323</v>
      </c>
      <c r="U31" s="156">
        <v>39356</v>
      </c>
      <c r="V31" s="156">
        <v>36498</v>
      </c>
      <c r="W31" s="156">
        <v>33087</v>
      </c>
      <c r="X31" s="156">
        <v>30317</v>
      </c>
      <c r="Y31" s="156">
        <v>30835</v>
      </c>
      <c r="Z31" s="156">
        <v>39391</v>
      </c>
      <c r="AA31" s="156">
        <v>49203</v>
      </c>
      <c r="AB31" s="156">
        <v>56705</v>
      </c>
      <c r="AC31" s="156">
        <v>60680</v>
      </c>
      <c r="AD31" s="156">
        <v>64887</v>
      </c>
      <c r="AE31" s="156">
        <v>66069</v>
      </c>
      <c r="AF31" s="156">
        <v>55892</v>
      </c>
      <c r="AG31" s="156">
        <v>54276</v>
      </c>
      <c r="AH31" s="156">
        <v>48924</v>
      </c>
      <c r="AI31" s="156">
        <v>58722</v>
      </c>
      <c r="AJ31" s="156">
        <v>67308</v>
      </c>
      <c r="AK31" s="50"/>
    </row>
    <row r="32" spans="1:37" ht="15" customHeight="1">
      <c r="A32" s="357" t="s">
        <v>706</v>
      </c>
      <c r="B32" s="157">
        <v>598498</v>
      </c>
      <c r="C32" s="157">
        <v>691199</v>
      </c>
      <c r="D32" s="157">
        <v>804626</v>
      </c>
      <c r="E32" s="157">
        <v>937146</v>
      </c>
      <c r="F32" s="157">
        <v>1051459</v>
      </c>
      <c r="G32" s="157">
        <v>1263742</v>
      </c>
      <c r="H32" s="157">
        <v>1369176</v>
      </c>
      <c r="I32" s="157">
        <v>1421257</v>
      </c>
      <c r="J32" s="157">
        <v>1433244</v>
      </c>
      <c r="K32" s="157">
        <v>1485337</v>
      </c>
      <c r="L32" s="157">
        <v>1576575</v>
      </c>
      <c r="M32" s="157">
        <v>1681261</v>
      </c>
      <c r="N32" s="157">
        <v>1782492</v>
      </c>
      <c r="O32" s="157">
        <v>1934610</v>
      </c>
      <c r="P32" s="157">
        <v>2136450</v>
      </c>
      <c r="Q32" s="157">
        <v>2327898</v>
      </c>
      <c r="R32" s="157">
        <v>2507289</v>
      </c>
      <c r="S32" s="157">
        <v>2723671</v>
      </c>
      <c r="T32" s="157">
        <v>2915696</v>
      </c>
      <c r="U32" s="157">
        <v>3026432</v>
      </c>
      <c r="V32" s="157">
        <v>3231751</v>
      </c>
      <c r="W32" s="157">
        <v>3430944</v>
      </c>
      <c r="X32" s="157">
        <v>3812499</v>
      </c>
      <c r="Y32" s="157">
        <v>4041907</v>
      </c>
      <c r="Z32" s="157">
        <v>4323540</v>
      </c>
      <c r="AA32" s="157">
        <v>4554169</v>
      </c>
      <c r="AB32" s="157">
        <v>4711391</v>
      </c>
      <c r="AC32" s="157">
        <v>4855252</v>
      </c>
      <c r="AD32" s="157">
        <v>5044149</v>
      </c>
      <c r="AE32" s="157">
        <v>5204227</v>
      </c>
      <c r="AF32" s="157">
        <v>5041279</v>
      </c>
      <c r="AG32" s="157">
        <v>5094736</v>
      </c>
      <c r="AH32" s="157">
        <v>5423736</v>
      </c>
      <c r="AI32" s="157">
        <v>5623025</v>
      </c>
      <c r="AJ32" s="157">
        <v>5857907</v>
      </c>
      <c r="AK32" s="48"/>
    </row>
    <row r="33" spans="2:37" ht="15" customHeight="1">
      <c r="B33" s="281"/>
      <c r="C33" s="281"/>
      <c r="D33" s="281"/>
      <c r="E33" s="281"/>
      <c r="F33" s="281"/>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row>
    <row r="34" spans="2:37" ht="15" customHeight="1">
      <c r="B34" s="281"/>
      <c r="C34" s="281"/>
      <c r="D34" s="281"/>
      <c r="E34" s="281"/>
      <c r="F34" s="281"/>
      <c r="G34" s="281"/>
      <c r="H34" s="281"/>
      <c r="I34" s="281"/>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row>
    <row r="35" spans="2:37" ht="15" customHeight="1">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c r="Z35" s="281"/>
      <c r="AA35" s="281"/>
      <c r="AB35" s="281"/>
      <c r="AC35" s="281"/>
      <c r="AD35" s="281"/>
      <c r="AE35" s="281"/>
      <c r="AF35" s="281"/>
      <c r="AG35" s="281"/>
      <c r="AH35" s="281"/>
      <c r="AI35" s="281"/>
      <c r="AJ35" s="281"/>
      <c r="AK35" s="281"/>
    </row>
    <row r="36" spans="2:37" ht="15" customHeight="1">
      <c r="B36" s="281"/>
      <c r="C36" s="281"/>
      <c r="D36" s="281"/>
      <c r="E36" s="281"/>
      <c r="F36" s="281"/>
      <c r="G36" s="281"/>
      <c r="H36" s="281"/>
      <c r="I36" s="281"/>
      <c r="J36" s="281"/>
      <c r="K36" s="281"/>
      <c r="L36" s="281"/>
      <c r="M36" s="281"/>
      <c r="N36" s="281"/>
      <c r="O36" s="281"/>
      <c r="P36" s="281"/>
      <c r="Q36" s="281"/>
      <c r="R36" s="281"/>
      <c r="S36" s="281"/>
      <c r="T36" s="281"/>
      <c r="U36" s="281"/>
      <c r="V36" s="281"/>
      <c r="W36" s="281"/>
      <c r="X36" s="281"/>
      <c r="Y36" s="281"/>
      <c r="Z36" s="281"/>
      <c r="AA36" s="281"/>
      <c r="AB36" s="281"/>
      <c r="AC36" s="281"/>
      <c r="AD36" s="281"/>
      <c r="AE36" s="281"/>
      <c r="AF36" s="281"/>
      <c r="AG36" s="281"/>
      <c r="AH36" s="281"/>
      <c r="AI36" s="281"/>
      <c r="AJ36" s="281"/>
      <c r="AK36" s="281"/>
    </row>
    <row r="37" spans="2:37" ht="15" customHeight="1">
      <c r="B37" s="281"/>
      <c r="C37" s="281"/>
      <c r="D37" s="281"/>
      <c r="E37" s="281"/>
      <c r="F37" s="281"/>
      <c r="G37" s="281"/>
      <c r="H37" s="281"/>
      <c r="I37" s="281"/>
      <c r="J37" s="281"/>
      <c r="K37" s="281"/>
      <c r="L37" s="281"/>
      <c r="M37" s="281"/>
      <c r="N37" s="281"/>
      <c r="O37" s="281"/>
      <c r="P37" s="281"/>
      <c r="Q37" s="281"/>
      <c r="R37" s="281"/>
      <c r="S37" s="281"/>
      <c r="T37" s="281"/>
      <c r="U37" s="281"/>
      <c r="V37" s="281"/>
      <c r="W37" s="281"/>
      <c r="X37" s="281"/>
      <c r="Y37" s="281"/>
      <c r="Z37" s="281"/>
      <c r="AA37" s="281"/>
      <c r="AB37" s="281"/>
      <c r="AC37" s="281"/>
      <c r="AD37" s="281"/>
      <c r="AE37" s="281"/>
      <c r="AF37" s="281"/>
      <c r="AG37" s="281"/>
      <c r="AH37" s="281"/>
      <c r="AI37" s="281"/>
      <c r="AJ37" s="281"/>
      <c r="AK37" s="281"/>
    </row>
    <row r="38" spans="2:37" ht="15" customHeight="1">
      <c r="B38" s="281"/>
      <c r="C38" s="281"/>
      <c r="D38" s="281"/>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281"/>
      <c r="AJ38" s="281"/>
      <c r="AK38" s="281"/>
    </row>
    <row r="39" spans="2:37" ht="15" customHeight="1">
      <c r="B39" s="281"/>
      <c r="C39" s="281"/>
      <c r="D39" s="281"/>
      <c r="E39" s="281"/>
      <c r="F39" s="281"/>
      <c r="G39" s="281"/>
      <c r="H39" s="281"/>
      <c r="I39" s="281"/>
      <c r="J39" s="281"/>
      <c r="K39" s="281"/>
      <c r="L39" s="281"/>
      <c r="M39" s="281"/>
      <c r="N39" s="281"/>
      <c r="O39" s="281"/>
      <c r="P39" s="281"/>
      <c r="Q39" s="281"/>
      <c r="R39" s="281"/>
      <c r="S39" s="281"/>
      <c r="T39" s="281"/>
      <c r="U39" s="281"/>
      <c r="V39" s="281"/>
      <c r="W39" s="281"/>
      <c r="X39" s="281"/>
      <c r="Y39" s="281"/>
      <c r="Z39" s="281"/>
      <c r="AA39" s="281"/>
      <c r="AB39" s="281"/>
      <c r="AC39" s="281"/>
      <c r="AD39" s="281"/>
      <c r="AE39" s="281"/>
      <c r="AF39" s="281"/>
      <c r="AG39" s="281"/>
      <c r="AH39" s="281"/>
      <c r="AI39" s="281"/>
      <c r="AJ39" s="281"/>
      <c r="AK39" s="281"/>
    </row>
    <row r="40" spans="2:37" ht="15" customHeight="1">
      <c r="B40" s="281"/>
      <c r="C40" s="281"/>
      <c r="D40" s="281"/>
      <c r="E40" s="281"/>
      <c r="F40" s="281"/>
      <c r="G40" s="281"/>
      <c r="H40" s="281"/>
      <c r="I40" s="281"/>
      <c r="J40" s="281"/>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row>
    <row r="41" spans="2:37" ht="15" customHeight="1">
      <c r="B41" s="281"/>
      <c r="C41" s="281"/>
      <c r="D41" s="281"/>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row>
    <row r="42" spans="2:37" ht="15" customHeight="1">
      <c r="B42" s="281"/>
      <c r="C42" s="281"/>
      <c r="D42" s="281"/>
      <c r="E42" s="281"/>
      <c r="F42" s="281"/>
      <c r="G42" s="281"/>
      <c r="H42" s="281"/>
      <c r="I42" s="281"/>
      <c r="J42" s="281"/>
      <c r="K42" s="281"/>
      <c r="L42" s="281"/>
      <c r="M42" s="281"/>
      <c r="N42" s="281"/>
      <c r="O42" s="281"/>
      <c r="P42" s="281"/>
      <c r="Q42" s="281"/>
      <c r="R42" s="281"/>
      <c r="S42" s="281"/>
      <c r="T42" s="281"/>
      <c r="U42" s="281"/>
      <c r="V42" s="281"/>
      <c r="W42" s="281"/>
      <c r="X42" s="281"/>
      <c r="Y42" s="281"/>
      <c r="Z42" s="281"/>
      <c r="AA42" s="281"/>
      <c r="AB42" s="281"/>
      <c r="AC42" s="281"/>
      <c r="AD42" s="281"/>
      <c r="AE42" s="281"/>
      <c r="AF42" s="281"/>
      <c r="AG42" s="281"/>
      <c r="AH42" s="281"/>
      <c r="AI42" s="281"/>
      <c r="AJ42" s="281"/>
      <c r="AK42" s="281"/>
    </row>
    <row r="43" spans="2:37" ht="15" customHeight="1">
      <c r="B43" s="281"/>
      <c r="C43" s="281"/>
      <c r="D43" s="281"/>
      <c r="E43" s="281"/>
      <c r="F43" s="281"/>
      <c r="G43" s="281"/>
      <c r="H43" s="281"/>
      <c r="I43" s="281"/>
      <c r="J43" s="281"/>
      <c r="K43" s="281"/>
      <c r="L43" s="281"/>
      <c r="M43" s="281"/>
      <c r="N43" s="281"/>
      <c r="O43" s="281"/>
      <c r="P43" s="281"/>
      <c r="Q43" s="281"/>
      <c r="R43" s="281"/>
      <c r="S43" s="281"/>
      <c r="T43" s="281"/>
      <c r="U43" s="281"/>
      <c r="V43" s="281"/>
      <c r="W43" s="281"/>
      <c r="X43" s="281"/>
      <c r="Y43" s="281"/>
      <c r="Z43" s="281"/>
      <c r="AA43" s="281"/>
      <c r="AB43" s="281"/>
      <c r="AC43" s="281"/>
      <c r="AD43" s="281"/>
      <c r="AE43" s="281"/>
      <c r="AF43" s="281"/>
      <c r="AG43" s="281"/>
      <c r="AH43" s="281"/>
      <c r="AI43" s="281"/>
      <c r="AJ43" s="281"/>
      <c r="AK43" s="281"/>
    </row>
    <row r="44" spans="2:37" ht="15" customHeight="1">
      <c r="B44" s="281"/>
      <c r="C44" s="281"/>
      <c r="D44" s="281"/>
      <c r="E44" s="281"/>
      <c r="F44" s="281"/>
      <c r="G44" s="281"/>
      <c r="H44" s="281"/>
      <c r="I44" s="281"/>
      <c r="J44" s="281"/>
      <c r="K44" s="281"/>
      <c r="L44" s="281"/>
      <c r="M44" s="281"/>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row>
    <row r="45" spans="2:37" ht="15" customHeight="1">
      <c r="B45" s="281"/>
      <c r="C45" s="281"/>
      <c r="D45" s="281"/>
      <c r="E45" s="281"/>
      <c r="F45" s="281"/>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1"/>
      <c r="AI45" s="281"/>
      <c r="AJ45" s="281"/>
      <c r="AK45" s="281"/>
    </row>
    <row r="46" spans="2:37" ht="15" customHeight="1">
      <c r="B46" s="281"/>
      <c r="C46" s="281"/>
      <c r="D46" s="281"/>
      <c r="E46" s="281"/>
      <c r="F46" s="281"/>
      <c r="G46" s="281"/>
      <c r="H46" s="281"/>
      <c r="I46" s="281"/>
      <c r="J46" s="281"/>
      <c r="K46" s="281"/>
      <c r="L46" s="281"/>
      <c r="M46" s="281"/>
      <c r="N46" s="281"/>
      <c r="O46" s="281"/>
      <c r="P46" s="281"/>
      <c r="Q46" s="281"/>
      <c r="R46" s="281"/>
      <c r="S46" s="281"/>
      <c r="T46" s="281"/>
      <c r="U46" s="281"/>
      <c r="V46" s="281"/>
      <c r="W46" s="281"/>
      <c r="X46" s="281"/>
      <c r="Y46" s="281"/>
      <c r="Z46" s="281"/>
      <c r="AA46" s="281"/>
      <c r="AB46" s="281"/>
      <c r="AC46" s="281"/>
      <c r="AD46" s="281"/>
      <c r="AE46" s="281"/>
      <c r="AF46" s="281"/>
      <c r="AG46" s="281"/>
      <c r="AH46" s="281"/>
      <c r="AI46" s="281"/>
      <c r="AJ46" s="281"/>
      <c r="AK46" s="281"/>
    </row>
    <row r="47" spans="2:37" ht="15" customHeight="1">
      <c r="B47" s="281"/>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281"/>
      <c r="AB47" s="281"/>
      <c r="AC47" s="281"/>
      <c r="AD47" s="281"/>
      <c r="AE47" s="281"/>
      <c r="AF47" s="281"/>
      <c r="AG47" s="281"/>
      <c r="AH47" s="281"/>
      <c r="AI47" s="281"/>
      <c r="AJ47" s="281"/>
      <c r="AK47" s="281"/>
    </row>
    <row r="48" spans="2:37" ht="15" customHeight="1">
      <c r="B48" s="281"/>
      <c r="C48" s="281"/>
      <c r="D48" s="281"/>
      <c r="E48" s="281"/>
      <c r="F48" s="281"/>
      <c r="G48" s="281"/>
      <c r="H48" s="281"/>
      <c r="I48" s="281"/>
      <c r="J48" s="281"/>
      <c r="K48" s="281"/>
      <c r="L48" s="281"/>
      <c r="M48" s="281"/>
      <c r="N48" s="281"/>
      <c r="O48" s="281"/>
      <c r="P48" s="281"/>
      <c r="Q48" s="281"/>
      <c r="R48" s="281"/>
      <c r="S48" s="281"/>
      <c r="T48" s="281"/>
      <c r="U48" s="281"/>
      <c r="V48" s="281"/>
      <c r="W48" s="281"/>
      <c r="X48" s="281"/>
      <c r="Y48" s="281"/>
      <c r="Z48" s="281"/>
      <c r="AA48" s="281"/>
      <c r="AB48" s="281"/>
      <c r="AC48" s="281"/>
      <c r="AD48" s="281"/>
      <c r="AE48" s="281"/>
      <c r="AF48" s="281"/>
      <c r="AG48" s="281"/>
      <c r="AH48" s="281"/>
      <c r="AI48" s="281"/>
      <c r="AJ48" s="281"/>
      <c r="AK48" s="281"/>
    </row>
    <row r="49" spans="2:37" ht="15" customHeight="1">
      <c r="B49" s="281"/>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c r="AF49" s="281"/>
      <c r="AG49" s="281"/>
      <c r="AH49" s="281"/>
      <c r="AI49" s="281"/>
      <c r="AJ49" s="281"/>
      <c r="AK49" s="281"/>
    </row>
    <row r="50" spans="2:37" ht="15" customHeight="1">
      <c r="B50" s="281"/>
      <c r="C50" s="281"/>
      <c r="D50" s="281"/>
      <c r="E50" s="281"/>
      <c r="F50" s="281"/>
      <c r="G50" s="281"/>
      <c r="H50" s="281"/>
      <c r="I50" s="281"/>
      <c r="J50" s="281"/>
      <c r="K50" s="281"/>
      <c r="L50" s="281"/>
      <c r="M50" s="281"/>
      <c r="N50" s="281"/>
      <c r="O50" s="281"/>
      <c r="P50" s="281"/>
      <c r="Q50" s="281"/>
      <c r="R50" s="281"/>
      <c r="S50" s="281"/>
      <c r="T50" s="281"/>
      <c r="U50" s="281"/>
      <c r="V50" s="281"/>
      <c r="W50" s="281"/>
      <c r="X50" s="281"/>
      <c r="Y50" s="281"/>
      <c r="Z50" s="281"/>
      <c r="AA50" s="281"/>
      <c r="AB50" s="281"/>
      <c r="AC50" s="281"/>
      <c r="AD50" s="281"/>
      <c r="AE50" s="281"/>
      <c r="AF50" s="281"/>
      <c r="AG50" s="281"/>
      <c r="AH50" s="281"/>
      <c r="AI50" s="281"/>
      <c r="AJ50" s="281"/>
      <c r="AK50" s="281"/>
    </row>
    <row r="51" spans="2:37" ht="15" customHeight="1">
      <c r="B51" s="281"/>
      <c r="C51" s="281"/>
      <c r="D51" s="281"/>
      <c r="E51" s="281"/>
      <c r="F51" s="281"/>
      <c r="G51" s="281"/>
      <c r="H51" s="281"/>
      <c r="I51" s="281"/>
      <c r="J51" s="281"/>
      <c r="K51" s="281"/>
      <c r="L51" s="281"/>
      <c r="M51" s="281"/>
      <c r="N51" s="281"/>
      <c r="O51" s="281"/>
      <c r="P51" s="281"/>
      <c r="Q51" s="281"/>
      <c r="R51" s="281"/>
      <c r="S51" s="281"/>
      <c r="T51" s="281"/>
      <c r="U51" s="281"/>
      <c r="V51" s="281"/>
      <c r="W51" s="281"/>
      <c r="X51" s="281"/>
      <c r="Y51" s="281"/>
      <c r="Z51" s="281"/>
      <c r="AA51" s="281"/>
      <c r="AB51" s="281"/>
      <c r="AC51" s="281"/>
      <c r="AD51" s="281"/>
      <c r="AE51" s="281"/>
      <c r="AF51" s="281"/>
      <c r="AG51" s="281"/>
      <c r="AH51" s="281"/>
      <c r="AI51" s="281"/>
      <c r="AJ51" s="281"/>
      <c r="AK51" s="281"/>
    </row>
    <row r="52" spans="2:37" ht="15" customHeight="1">
      <c r="B52" s="281"/>
      <c r="C52" s="281"/>
      <c r="D52" s="281"/>
      <c r="E52" s="281"/>
      <c r="F52" s="281"/>
      <c r="G52" s="281"/>
      <c r="H52" s="281"/>
      <c r="I52" s="281"/>
      <c r="J52" s="281"/>
      <c r="K52" s="281"/>
      <c r="L52" s="281"/>
      <c r="M52" s="281"/>
      <c r="N52" s="281"/>
      <c r="O52" s="281"/>
      <c r="P52" s="281"/>
      <c r="Q52" s="281"/>
      <c r="R52" s="281"/>
      <c r="S52" s="281"/>
      <c r="T52" s="281"/>
      <c r="U52" s="281"/>
      <c r="V52" s="281"/>
      <c r="W52" s="281"/>
      <c r="X52" s="281"/>
      <c r="Y52" s="281"/>
      <c r="Z52" s="281"/>
      <c r="AA52" s="281"/>
      <c r="AB52" s="281"/>
      <c r="AC52" s="281"/>
      <c r="AD52" s="281"/>
      <c r="AE52" s="281"/>
      <c r="AF52" s="281"/>
      <c r="AG52" s="281"/>
      <c r="AH52" s="281"/>
      <c r="AI52" s="281"/>
      <c r="AJ52" s="281"/>
      <c r="AK52" s="281"/>
    </row>
    <row r="53" spans="2:37" ht="15" customHeight="1">
      <c r="B53" s="281"/>
      <c r="C53" s="281"/>
      <c r="D53" s="281"/>
      <c r="E53" s="281"/>
      <c r="F53" s="281"/>
      <c r="G53" s="281"/>
      <c r="H53" s="281"/>
      <c r="I53" s="281"/>
      <c r="J53" s="281"/>
      <c r="K53" s="281"/>
      <c r="L53" s="281"/>
      <c r="M53" s="281"/>
      <c r="N53" s="281"/>
      <c r="O53" s="281"/>
      <c r="P53" s="281"/>
      <c r="Q53" s="281"/>
      <c r="R53" s="281"/>
      <c r="S53" s="281"/>
      <c r="T53" s="281"/>
      <c r="U53" s="281"/>
      <c r="V53" s="281"/>
      <c r="W53" s="281"/>
      <c r="X53" s="281"/>
      <c r="Y53" s="281"/>
      <c r="Z53" s="281"/>
      <c r="AA53" s="281"/>
      <c r="AB53" s="281"/>
      <c r="AC53" s="281"/>
      <c r="AD53" s="281"/>
      <c r="AE53" s="281"/>
      <c r="AF53" s="281"/>
      <c r="AG53" s="281"/>
      <c r="AH53" s="281"/>
      <c r="AI53" s="281"/>
      <c r="AJ53" s="281"/>
      <c r="AK53" s="281"/>
    </row>
    <row r="54" spans="2:37" ht="15" customHeight="1">
      <c r="B54" s="281"/>
      <c r="C54" s="281"/>
      <c r="D54" s="281"/>
      <c r="E54" s="281"/>
      <c r="F54" s="281"/>
      <c r="G54" s="281"/>
      <c r="H54" s="281"/>
      <c r="I54" s="281"/>
      <c r="J54" s="281"/>
      <c r="K54" s="281"/>
      <c r="L54" s="281"/>
      <c r="M54" s="281"/>
      <c r="N54" s="281"/>
      <c r="O54" s="281"/>
      <c r="P54" s="281"/>
      <c r="Q54" s="281"/>
      <c r="R54" s="281"/>
      <c r="S54" s="281"/>
      <c r="T54" s="281"/>
      <c r="U54" s="281"/>
      <c r="V54" s="281"/>
      <c r="W54" s="281"/>
      <c r="X54" s="281"/>
      <c r="Y54" s="281"/>
      <c r="Z54" s="281"/>
      <c r="AA54" s="281"/>
      <c r="AB54" s="281"/>
      <c r="AC54" s="281"/>
      <c r="AD54" s="281"/>
      <c r="AE54" s="281"/>
      <c r="AF54" s="281"/>
      <c r="AG54" s="281"/>
      <c r="AH54" s="281"/>
      <c r="AI54" s="281"/>
      <c r="AJ54" s="281"/>
      <c r="AK54" s="281"/>
    </row>
    <row r="55" spans="2:37" ht="15" customHeight="1">
      <c r="B55" s="281"/>
      <c r="C55" s="281"/>
      <c r="D55" s="281"/>
      <c r="E55" s="281"/>
      <c r="F55" s="281"/>
      <c r="G55" s="281"/>
      <c r="H55" s="281"/>
      <c r="I55" s="281"/>
      <c r="J55" s="281"/>
      <c r="K55" s="281"/>
      <c r="L55" s="281"/>
      <c r="M55" s="281"/>
      <c r="N55" s="281"/>
      <c r="O55" s="281"/>
      <c r="P55" s="281"/>
      <c r="Q55" s="281"/>
      <c r="R55" s="281"/>
      <c r="S55" s="281"/>
      <c r="T55" s="281"/>
      <c r="U55" s="281"/>
      <c r="V55" s="281"/>
      <c r="W55" s="281"/>
      <c r="X55" s="281"/>
      <c r="Y55" s="281"/>
      <c r="Z55" s="281"/>
      <c r="AA55" s="281"/>
      <c r="AB55" s="281"/>
      <c r="AC55" s="281"/>
      <c r="AD55" s="281"/>
      <c r="AE55" s="281"/>
      <c r="AF55" s="281"/>
      <c r="AG55" s="281"/>
      <c r="AH55" s="281"/>
      <c r="AI55" s="281"/>
      <c r="AJ55" s="281"/>
      <c r="AK55" s="281"/>
    </row>
    <row r="56" spans="2:37" ht="15" customHeight="1">
      <c r="B56" s="281"/>
      <c r="C56" s="281"/>
      <c r="D56" s="281"/>
      <c r="E56" s="281"/>
      <c r="F56" s="281"/>
      <c r="G56" s="281"/>
      <c r="H56" s="281"/>
      <c r="I56" s="281"/>
      <c r="J56" s="281"/>
      <c r="K56" s="281"/>
      <c r="L56" s="281"/>
      <c r="M56" s="281"/>
      <c r="N56" s="281"/>
      <c r="O56" s="281"/>
      <c r="P56" s="281"/>
      <c r="Q56" s="281"/>
      <c r="R56" s="281"/>
      <c r="S56" s="281"/>
      <c r="T56" s="281"/>
      <c r="U56" s="281"/>
      <c r="V56" s="281"/>
      <c r="W56" s="281"/>
      <c r="X56" s="281"/>
      <c r="Y56" s="281"/>
      <c r="Z56" s="281"/>
      <c r="AA56" s="281"/>
      <c r="AB56" s="281"/>
      <c r="AC56" s="281"/>
      <c r="AD56" s="281"/>
      <c r="AE56" s="281"/>
      <c r="AF56" s="281"/>
      <c r="AG56" s="281"/>
      <c r="AH56" s="281"/>
      <c r="AI56" s="281"/>
      <c r="AJ56" s="281"/>
      <c r="AK56" s="281"/>
    </row>
    <row r="57" spans="2:37" ht="15" customHeight="1">
      <c r="B57" s="281"/>
      <c r="C57" s="281"/>
      <c r="D57" s="281"/>
      <c r="E57" s="281"/>
      <c r="F57" s="281"/>
      <c r="G57" s="281"/>
      <c r="H57" s="281"/>
      <c r="I57" s="281"/>
      <c r="J57" s="281"/>
      <c r="K57" s="281"/>
      <c r="L57" s="281"/>
      <c r="M57" s="281"/>
      <c r="N57" s="281"/>
      <c r="O57" s="281"/>
      <c r="P57" s="281"/>
      <c r="Q57" s="281"/>
      <c r="R57" s="281"/>
      <c r="S57" s="281"/>
      <c r="T57" s="281"/>
      <c r="U57" s="281"/>
      <c r="V57" s="281"/>
      <c r="W57" s="281"/>
      <c r="X57" s="281"/>
      <c r="Y57" s="281"/>
      <c r="Z57" s="281"/>
      <c r="AA57" s="281"/>
      <c r="AB57" s="281"/>
      <c r="AC57" s="281"/>
      <c r="AD57" s="281"/>
      <c r="AE57" s="281"/>
      <c r="AF57" s="281"/>
      <c r="AG57" s="281"/>
      <c r="AH57" s="281"/>
      <c r="AI57" s="281"/>
      <c r="AJ57" s="281"/>
      <c r="AK57" s="281"/>
    </row>
    <row r="58" spans="2:37" ht="15" customHeight="1">
      <c r="B58" s="281"/>
      <c r="C58" s="281"/>
      <c r="D58" s="281"/>
      <c r="E58" s="281"/>
      <c r="F58" s="281"/>
      <c r="G58" s="281"/>
      <c r="H58" s="281"/>
      <c r="I58" s="281"/>
      <c r="J58" s="281"/>
      <c r="K58" s="281"/>
      <c r="L58" s="281"/>
      <c r="M58" s="281"/>
      <c r="N58" s="281"/>
      <c r="O58" s="281"/>
      <c r="P58" s="281"/>
      <c r="Q58" s="281"/>
      <c r="R58" s="281"/>
      <c r="S58" s="281"/>
      <c r="T58" s="281"/>
      <c r="U58" s="281"/>
      <c r="V58" s="281"/>
      <c r="W58" s="281"/>
      <c r="X58" s="281"/>
      <c r="Y58" s="281"/>
      <c r="Z58" s="281"/>
      <c r="AA58" s="281"/>
      <c r="AB58" s="281"/>
      <c r="AC58" s="281"/>
      <c r="AD58" s="281"/>
      <c r="AE58" s="281"/>
      <c r="AF58" s="281"/>
      <c r="AG58" s="281"/>
      <c r="AH58" s="281"/>
      <c r="AI58" s="281"/>
      <c r="AJ58" s="281"/>
      <c r="AK58" s="281"/>
    </row>
    <row r="59" spans="2:37" ht="15" customHeight="1">
      <c r="B59" s="281"/>
      <c r="C59" s="281"/>
      <c r="D59" s="281"/>
      <c r="E59" s="281"/>
      <c r="F59" s="281"/>
      <c r="G59" s="281"/>
      <c r="H59" s="281"/>
      <c r="I59" s="281"/>
      <c r="J59" s="281"/>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c r="AH59" s="281"/>
      <c r="AI59" s="281"/>
      <c r="AJ59" s="281"/>
      <c r="AK59" s="281"/>
    </row>
    <row r="60" spans="2:37" ht="15" customHeight="1">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c r="Z60" s="281"/>
      <c r="AA60" s="281"/>
      <c r="AB60" s="281"/>
      <c r="AC60" s="281"/>
      <c r="AD60" s="281"/>
      <c r="AE60" s="281"/>
      <c r="AF60" s="281"/>
      <c r="AG60" s="281"/>
      <c r="AH60" s="281"/>
      <c r="AI60" s="281"/>
      <c r="AJ60" s="281"/>
      <c r="AK60" s="281"/>
    </row>
    <row r="61" spans="2:37" ht="15" customHeight="1">
      <c r="B61" s="281"/>
      <c r="C61" s="281"/>
      <c r="D61" s="281"/>
      <c r="E61" s="281"/>
      <c r="F61" s="281"/>
      <c r="G61" s="281"/>
      <c r="H61" s="281"/>
      <c r="I61" s="281"/>
      <c r="J61" s="281"/>
      <c r="K61" s="281"/>
      <c r="L61" s="281"/>
      <c r="M61" s="281"/>
      <c r="N61" s="281"/>
      <c r="O61" s="281"/>
      <c r="P61" s="281"/>
      <c r="Q61" s="281"/>
      <c r="R61" s="281"/>
      <c r="S61" s="281"/>
      <c r="T61" s="281"/>
      <c r="U61" s="281"/>
      <c r="V61" s="281"/>
      <c r="W61" s="281"/>
      <c r="X61" s="281"/>
      <c r="Y61" s="281"/>
      <c r="Z61" s="281"/>
      <c r="AA61" s="281"/>
      <c r="AB61" s="281"/>
      <c r="AC61" s="281"/>
      <c r="AD61" s="281"/>
      <c r="AE61" s="281"/>
      <c r="AF61" s="281"/>
      <c r="AG61" s="281"/>
      <c r="AH61" s="281"/>
      <c r="AI61" s="281"/>
      <c r="AJ61" s="281"/>
      <c r="AK61" s="281"/>
    </row>
    <row r="62" spans="2:37" ht="15" customHeight="1">
      <c r="B62" s="281"/>
      <c r="C62" s="281"/>
      <c r="D62" s="281"/>
      <c r="E62" s="281"/>
      <c r="F62" s="281"/>
      <c r="G62" s="281"/>
      <c r="H62" s="281"/>
      <c r="I62" s="281"/>
      <c r="J62" s="281"/>
      <c r="K62" s="281"/>
      <c r="L62" s="281"/>
      <c r="M62" s="281"/>
      <c r="N62" s="281"/>
      <c r="O62" s="281"/>
      <c r="P62" s="281"/>
      <c r="Q62" s="281"/>
      <c r="R62" s="281"/>
      <c r="S62" s="281"/>
      <c r="T62" s="281"/>
      <c r="U62" s="281"/>
      <c r="V62" s="281"/>
      <c r="W62" s="281"/>
      <c r="X62" s="281"/>
      <c r="Y62" s="281"/>
      <c r="Z62" s="281"/>
      <c r="AA62" s="281"/>
      <c r="AB62" s="281"/>
      <c r="AC62" s="281"/>
      <c r="AD62" s="281"/>
      <c r="AE62" s="281"/>
      <c r="AF62" s="281"/>
      <c r="AG62" s="281"/>
      <c r="AH62" s="281"/>
      <c r="AI62" s="281"/>
      <c r="AJ62" s="281"/>
      <c r="AK62" s="281"/>
    </row>
    <row r="63" spans="2:37" ht="15" customHeight="1">
      <c r="B63" s="281"/>
      <c r="C63" s="281"/>
      <c r="D63" s="281"/>
      <c r="E63" s="281"/>
      <c r="F63" s="281"/>
      <c r="G63" s="281"/>
      <c r="H63" s="281"/>
      <c r="I63" s="281"/>
      <c r="J63" s="281"/>
      <c r="K63" s="281"/>
      <c r="L63" s="281"/>
      <c r="M63" s="281"/>
      <c r="N63" s="281"/>
      <c r="O63" s="281"/>
      <c r="P63" s="281"/>
      <c r="Q63" s="281"/>
      <c r="R63" s="281"/>
      <c r="S63" s="281"/>
      <c r="T63" s="281"/>
      <c r="U63" s="281"/>
      <c r="V63" s="281"/>
      <c r="W63" s="281"/>
      <c r="X63" s="281"/>
      <c r="Y63" s="281"/>
      <c r="Z63" s="281"/>
      <c r="AA63" s="281"/>
      <c r="AB63" s="281"/>
      <c r="AC63" s="281"/>
      <c r="AD63" s="281"/>
      <c r="AE63" s="281"/>
      <c r="AF63" s="281"/>
      <c r="AG63" s="281"/>
      <c r="AH63" s="281"/>
      <c r="AI63" s="281"/>
      <c r="AJ63" s="281"/>
      <c r="AK63" s="281"/>
    </row>
    <row r="64" spans="2:37" ht="15" customHeight="1">
      <c r="B64" s="281"/>
      <c r="C64" s="281"/>
      <c r="D64" s="281"/>
      <c r="E64" s="281"/>
      <c r="F64" s="281"/>
      <c r="G64" s="281"/>
      <c r="H64" s="281"/>
      <c r="I64" s="281"/>
      <c r="J64" s="281"/>
      <c r="K64" s="281"/>
      <c r="L64" s="281"/>
      <c r="M64" s="281"/>
      <c r="N64" s="281"/>
      <c r="O64" s="281"/>
      <c r="P64" s="281"/>
      <c r="Q64" s="281"/>
      <c r="R64" s="281"/>
      <c r="S64" s="281"/>
      <c r="T64" s="281"/>
      <c r="U64" s="281"/>
      <c r="V64" s="281"/>
      <c r="W64" s="281"/>
      <c r="X64" s="281"/>
      <c r="Y64" s="281"/>
      <c r="Z64" s="281"/>
      <c r="AA64" s="281"/>
      <c r="AB64" s="281"/>
      <c r="AC64" s="281"/>
      <c r="AD64" s="281"/>
      <c r="AE64" s="281"/>
      <c r="AF64" s="281"/>
      <c r="AG64" s="281"/>
      <c r="AH64" s="281"/>
      <c r="AI64" s="281"/>
      <c r="AJ64" s="281"/>
      <c r="AK64" s="281"/>
    </row>
    <row r="65" spans="2:37" ht="15" customHeight="1">
      <c r="B65" s="281"/>
      <c r="C65" s="281"/>
      <c r="D65" s="281"/>
      <c r="E65" s="281"/>
      <c r="F65" s="281"/>
      <c r="G65" s="281"/>
      <c r="H65" s="281"/>
      <c r="I65" s="281"/>
      <c r="J65" s="281"/>
      <c r="K65" s="281"/>
      <c r="L65" s="281"/>
      <c r="M65" s="281"/>
      <c r="N65" s="281"/>
      <c r="O65" s="281"/>
      <c r="P65" s="281"/>
      <c r="Q65" s="281"/>
      <c r="R65" s="281"/>
      <c r="S65" s="281"/>
      <c r="T65" s="281"/>
      <c r="U65" s="281"/>
      <c r="V65" s="281"/>
      <c r="W65" s="281"/>
      <c r="X65" s="281"/>
      <c r="Y65" s="281"/>
      <c r="Z65" s="281"/>
      <c r="AA65" s="281"/>
      <c r="AB65" s="281"/>
      <c r="AC65" s="281"/>
      <c r="AD65" s="281"/>
      <c r="AE65" s="281"/>
      <c r="AF65" s="281"/>
      <c r="AG65" s="281"/>
      <c r="AH65" s="281"/>
      <c r="AI65" s="281"/>
      <c r="AJ65" s="281"/>
      <c r="AK65" s="281"/>
    </row>
    <row r="66" spans="2:37" ht="15" customHeight="1">
      <c r="B66" s="281"/>
      <c r="C66" s="281"/>
      <c r="D66" s="281"/>
      <c r="E66" s="281"/>
      <c r="F66" s="281"/>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281"/>
      <c r="AJ66" s="281"/>
      <c r="AK66" s="281"/>
    </row>
    <row r="67" spans="2:37" ht="15" customHeight="1">
      <c r="B67" s="281"/>
      <c r="C67" s="281"/>
      <c r="D67" s="281"/>
      <c r="E67" s="281"/>
      <c r="F67" s="281"/>
      <c r="G67" s="281"/>
      <c r="H67" s="281"/>
      <c r="I67" s="281"/>
      <c r="J67" s="281"/>
      <c r="K67" s="281"/>
      <c r="L67" s="281"/>
      <c r="M67" s="281"/>
      <c r="N67" s="281"/>
      <c r="O67" s="281"/>
      <c r="P67" s="281"/>
      <c r="Q67" s="281"/>
      <c r="R67" s="281"/>
      <c r="S67" s="281"/>
      <c r="T67" s="281"/>
      <c r="U67" s="281"/>
      <c r="V67" s="281"/>
      <c r="W67" s="281"/>
      <c r="X67" s="281"/>
      <c r="Y67" s="281"/>
      <c r="Z67" s="281"/>
      <c r="AA67" s="281"/>
      <c r="AB67" s="281"/>
      <c r="AC67" s="281"/>
      <c r="AD67" s="281"/>
      <c r="AE67" s="281"/>
      <c r="AF67" s="281"/>
      <c r="AG67" s="281"/>
      <c r="AH67" s="281"/>
      <c r="AI67" s="281"/>
      <c r="AJ67" s="281"/>
      <c r="AK67" s="281"/>
    </row>
    <row r="68" spans="2:37" ht="15" customHeight="1">
      <c r="B68" s="281"/>
      <c r="C68" s="281"/>
      <c r="D68" s="281"/>
      <c r="E68" s="281"/>
      <c r="F68" s="281"/>
      <c r="G68" s="281"/>
      <c r="H68" s="281"/>
      <c r="I68" s="281"/>
      <c r="J68" s="281"/>
      <c r="K68" s="281"/>
      <c r="L68" s="281"/>
      <c r="M68" s="281"/>
      <c r="N68" s="281"/>
      <c r="O68" s="281"/>
      <c r="P68" s="281"/>
      <c r="Q68" s="281"/>
      <c r="R68" s="281"/>
      <c r="S68" s="281"/>
      <c r="T68" s="281"/>
      <c r="U68" s="281"/>
      <c r="V68" s="281"/>
      <c r="W68" s="281"/>
      <c r="X68" s="281"/>
      <c r="Y68" s="281"/>
      <c r="Z68" s="281"/>
      <c r="AA68" s="281"/>
      <c r="AB68" s="281"/>
      <c r="AC68" s="281"/>
      <c r="AD68" s="281"/>
      <c r="AE68" s="281"/>
      <c r="AF68" s="281"/>
      <c r="AG68" s="281"/>
      <c r="AH68" s="281"/>
      <c r="AI68" s="281"/>
      <c r="AJ68" s="281"/>
      <c r="AK68" s="281"/>
    </row>
    <row r="69" spans="2:37" ht="15" customHeight="1">
      <c r="B69" s="281"/>
      <c r="C69" s="281"/>
      <c r="D69" s="281"/>
      <c r="E69" s="281"/>
      <c r="F69" s="281"/>
      <c r="G69" s="281"/>
      <c r="H69" s="281"/>
      <c r="I69" s="281"/>
      <c r="J69" s="281"/>
      <c r="K69" s="281"/>
      <c r="L69" s="281"/>
      <c r="M69" s="281"/>
      <c r="N69" s="281"/>
      <c r="O69" s="281"/>
      <c r="P69" s="281"/>
      <c r="Q69" s="281"/>
      <c r="R69" s="281"/>
      <c r="S69" s="281"/>
      <c r="T69" s="281"/>
      <c r="U69" s="281"/>
      <c r="V69" s="281"/>
      <c r="W69" s="281"/>
      <c r="X69" s="281"/>
      <c r="Y69" s="281"/>
      <c r="Z69" s="281"/>
      <c r="AA69" s="281"/>
      <c r="AB69" s="281"/>
      <c r="AC69" s="281"/>
      <c r="AD69" s="281"/>
      <c r="AE69" s="281"/>
      <c r="AF69" s="281"/>
      <c r="AG69" s="281"/>
      <c r="AH69" s="281"/>
      <c r="AI69" s="281"/>
      <c r="AJ69" s="281"/>
      <c r="AK69" s="281"/>
    </row>
    <row r="70" spans="2:37" ht="15" customHeight="1">
      <c r="B70" s="281"/>
      <c r="C70" s="281"/>
      <c r="D70" s="281"/>
      <c r="E70" s="281"/>
      <c r="F70" s="281"/>
      <c r="G70" s="281"/>
      <c r="H70" s="281"/>
      <c r="I70" s="281"/>
      <c r="J70" s="281"/>
      <c r="K70" s="281"/>
      <c r="L70" s="281"/>
      <c r="M70" s="281"/>
      <c r="N70" s="281"/>
      <c r="O70" s="281"/>
      <c r="P70" s="281"/>
      <c r="Q70" s="281"/>
      <c r="R70" s="281"/>
      <c r="S70" s="281"/>
      <c r="T70" s="281"/>
      <c r="U70" s="281"/>
      <c r="V70" s="281"/>
      <c r="W70" s="281"/>
      <c r="X70" s="281"/>
      <c r="Y70" s="281"/>
      <c r="Z70" s="281"/>
      <c r="AA70" s="281"/>
      <c r="AB70" s="281"/>
      <c r="AC70" s="281"/>
      <c r="AD70" s="281"/>
      <c r="AE70" s="281"/>
      <c r="AF70" s="281"/>
      <c r="AG70" s="281"/>
      <c r="AH70" s="281"/>
      <c r="AI70" s="281"/>
      <c r="AJ70" s="281"/>
      <c r="AK70" s="281"/>
    </row>
    <row r="71" spans="2:37" ht="15" customHeight="1">
      <c r="B71" s="281"/>
      <c r="C71" s="281"/>
      <c r="D71" s="281"/>
      <c r="E71" s="281"/>
      <c r="F71" s="281"/>
      <c r="G71" s="281"/>
      <c r="H71" s="281"/>
      <c r="I71" s="281"/>
      <c r="J71" s="281"/>
      <c r="K71" s="281"/>
      <c r="L71" s="281"/>
      <c r="M71" s="281"/>
      <c r="N71" s="281"/>
      <c r="O71" s="281"/>
      <c r="P71" s="281"/>
      <c r="Q71" s="281"/>
      <c r="R71" s="281"/>
      <c r="S71" s="281"/>
      <c r="T71" s="281"/>
      <c r="U71" s="281"/>
      <c r="V71" s="281"/>
      <c r="W71" s="281"/>
      <c r="X71" s="281"/>
      <c r="Y71" s="281"/>
      <c r="Z71" s="281"/>
      <c r="AA71" s="281"/>
      <c r="AB71" s="281"/>
      <c r="AC71" s="281"/>
      <c r="AD71" s="281"/>
      <c r="AE71" s="281"/>
      <c r="AF71" s="281"/>
      <c r="AG71" s="281"/>
      <c r="AH71" s="281"/>
      <c r="AI71" s="281"/>
      <c r="AJ71" s="281"/>
      <c r="AK71" s="281"/>
    </row>
    <row r="72" spans="2:37" ht="15" customHeight="1">
      <c r="B72" s="281"/>
      <c r="C72" s="281"/>
      <c r="D72" s="281"/>
      <c r="E72" s="281"/>
      <c r="F72" s="281"/>
      <c r="G72" s="281"/>
      <c r="H72" s="281"/>
      <c r="I72" s="281"/>
      <c r="J72" s="281"/>
      <c r="K72" s="281"/>
      <c r="L72" s="281"/>
      <c r="M72" s="281"/>
      <c r="N72" s="281"/>
      <c r="O72" s="281"/>
      <c r="P72" s="281"/>
      <c r="Q72" s="281"/>
      <c r="R72" s="281"/>
      <c r="S72" s="281"/>
      <c r="T72" s="281"/>
      <c r="U72" s="281"/>
      <c r="V72" s="281"/>
      <c r="W72" s="281"/>
      <c r="X72" s="281"/>
      <c r="Y72" s="281"/>
      <c r="Z72" s="281"/>
      <c r="AA72" s="281"/>
      <c r="AB72" s="281"/>
      <c r="AC72" s="281"/>
      <c r="AD72" s="281"/>
      <c r="AE72" s="281"/>
      <c r="AF72" s="281"/>
      <c r="AG72" s="281"/>
      <c r="AH72" s="281"/>
      <c r="AI72" s="281"/>
      <c r="AJ72" s="281"/>
      <c r="AK72" s="281"/>
    </row>
    <row r="73" spans="2:37" ht="15" customHeight="1">
      <c r="B73" s="281"/>
      <c r="C73" s="281"/>
      <c r="D73" s="281"/>
      <c r="E73" s="281"/>
      <c r="F73" s="281"/>
      <c r="G73" s="281"/>
      <c r="H73" s="281"/>
      <c r="I73" s="281"/>
      <c r="J73" s="281"/>
      <c r="K73" s="281"/>
      <c r="L73" s="281"/>
      <c r="M73" s="281"/>
      <c r="N73" s="281"/>
      <c r="O73" s="281"/>
      <c r="P73" s="281"/>
      <c r="Q73" s="281"/>
      <c r="R73" s="281"/>
      <c r="S73" s="281"/>
      <c r="T73" s="281"/>
      <c r="U73" s="281"/>
      <c r="V73" s="281"/>
      <c r="W73" s="281"/>
      <c r="X73" s="281"/>
      <c r="Y73" s="281"/>
      <c r="Z73" s="281"/>
      <c r="AA73" s="281"/>
      <c r="AB73" s="281"/>
      <c r="AC73" s="281"/>
      <c r="AD73" s="281"/>
      <c r="AE73" s="281"/>
      <c r="AF73" s="281"/>
      <c r="AG73" s="281"/>
      <c r="AH73" s="281"/>
      <c r="AI73" s="281"/>
      <c r="AJ73" s="281"/>
      <c r="AK73" s="281"/>
    </row>
    <row r="74" spans="2:37" ht="15" customHeight="1">
      <c r="B74" s="281"/>
      <c r="C74" s="281"/>
      <c r="D74" s="281"/>
      <c r="E74" s="281"/>
      <c r="F74" s="281"/>
      <c r="G74" s="281"/>
      <c r="H74" s="281"/>
      <c r="I74" s="281"/>
      <c r="J74" s="281"/>
      <c r="K74" s="281"/>
      <c r="L74" s="281"/>
      <c r="M74" s="281"/>
      <c r="N74" s="281"/>
      <c r="O74" s="281"/>
      <c r="P74" s="281"/>
      <c r="Q74" s="281"/>
      <c r="R74" s="281"/>
      <c r="S74" s="281"/>
      <c r="T74" s="281"/>
      <c r="U74" s="281"/>
      <c r="V74" s="281"/>
      <c r="W74" s="281"/>
      <c r="X74" s="281"/>
      <c r="Y74" s="281"/>
      <c r="Z74" s="281"/>
      <c r="AA74" s="281"/>
      <c r="AB74" s="281"/>
      <c r="AC74" s="281"/>
      <c r="AD74" s="281"/>
      <c r="AE74" s="281"/>
      <c r="AF74" s="281"/>
      <c r="AG74" s="281"/>
      <c r="AH74" s="281"/>
      <c r="AI74" s="281"/>
      <c r="AJ74" s="281"/>
      <c r="AK74" s="281"/>
    </row>
    <row r="75" spans="2:37" ht="15" customHeight="1">
      <c r="B75" s="281"/>
      <c r="C75" s="281"/>
      <c r="D75" s="281"/>
      <c r="E75" s="281"/>
      <c r="F75" s="281"/>
      <c r="G75" s="281"/>
      <c r="H75" s="281"/>
      <c r="I75" s="281"/>
      <c r="J75" s="281"/>
      <c r="K75" s="281"/>
      <c r="L75" s="281"/>
      <c r="M75" s="281"/>
      <c r="N75" s="281"/>
      <c r="O75" s="281"/>
      <c r="P75" s="281"/>
      <c r="Q75" s="281"/>
      <c r="R75" s="281"/>
      <c r="S75" s="281"/>
      <c r="T75" s="281"/>
      <c r="U75" s="281"/>
      <c r="V75" s="281"/>
      <c r="W75" s="281"/>
      <c r="X75" s="281"/>
      <c r="Y75" s="281"/>
      <c r="Z75" s="281"/>
      <c r="AA75" s="281"/>
      <c r="AB75" s="281"/>
      <c r="AC75" s="281"/>
      <c r="AD75" s="281"/>
      <c r="AE75" s="281"/>
      <c r="AF75" s="281"/>
      <c r="AG75" s="281"/>
      <c r="AH75" s="281"/>
      <c r="AI75" s="281"/>
      <c r="AJ75" s="281"/>
      <c r="AK75" s="281"/>
    </row>
    <row r="76" spans="2:37" ht="15" customHeight="1">
      <c r="B76" s="281"/>
      <c r="C76" s="281"/>
      <c r="D76" s="281"/>
      <c r="E76" s="281"/>
      <c r="F76" s="281"/>
      <c r="G76" s="281"/>
      <c r="H76" s="281"/>
      <c r="I76" s="281"/>
      <c r="J76" s="281"/>
      <c r="K76" s="281"/>
      <c r="L76" s="281"/>
      <c r="M76" s="281"/>
      <c r="N76" s="281"/>
      <c r="O76" s="281"/>
      <c r="P76" s="281"/>
      <c r="Q76" s="281"/>
      <c r="R76" s="281"/>
      <c r="S76" s="281"/>
      <c r="T76" s="281"/>
      <c r="U76" s="281"/>
      <c r="V76" s="281"/>
      <c r="W76" s="281"/>
      <c r="X76" s="281"/>
      <c r="Y76" s="281"/>
      <c r="Z76" s="281"/>
      <c r="AA76" s="281"/>
      <c r="AB76" s="281"/>
      <c r="AC76" s="281"/>
      <c r="AD76" s="281"/>
      <c r="AE76" s="281"/>
      <c r="AF76" s="281"/>
      <c r="AG76" s="281"/>
      <c r="AH76" s="281"/>
      <c r="AI76" s="281"/>
      <c r="AJ76" s="281"/>
      <c r="AK76" s="281"/>
    </row>
    <row r="77" spans="2:37" ht="15" customHeight="1">
      <c r="B77" s="281"/>
      <c r="C77" s="281"/>
      <c r="D77" s="281"/>
      <c r="E77" s="281"/>
      <c r="F77" s="281"/>
      <c r="G77" s="281"/>
      <c r="H77" s="281"/>
      <c r="I77" s="281"/>
      <c r="J77" s="281"/>
      <c r="K77" s="281"/>
      <c r="L77" s="281"/>
      <c r="M77" s="281"/>
      <c r="N77" s="281"/>
      <c r="O77" s="281"/>
      <c r="P77" s="281"/>
      <c r="Q77" s="281"/>
      <c r="R77" s="281"/>
      <c r="S77" s="281"/>
      <c r="T77" s="281"/>
      <c r="U77" s="281"/>
      <c r="V77" s="281"/>
      <c r="W77" s="281"/>
      <c r="X77" s="281"/>
      <c r="Y77" s="281"/>
      <c r="Z77" s="281"/>
      <c r="AA77" s="281"/>
      <c r="AB77" s="281"/>
      <c r="AC77" s="281"/>
      <c r="AD77" s="281"/>
      <c r="AE77" s="281"/>
      <c r="AF77" s="281"/>
      <c r="AG77" s="281"/>
      <c r="AH77" s="281"/>
      <c r="AI77" s="281"/>
      <c r="AJ77" s="281"/>
      <c r="AK77" s="281"/>
    </row>
    <row r="78" spans="2:37" ht="15" customHeight="1">
      <c r="B78" s="281"/>
      <c r="C78" s="281"/>
      <c r="D78" s="281"/>
      <c r="E78" s="281"/>
      <c r="F78" s="281"/>
      <c r="G78" s="281"/>
      <c r="H78" s="281"/>
      <c r="I78" s="281"/>
      <c r="J78" s="281"/>
      <c r="K78" s="281"/>
      <c r="L78" s="281"/>
      <c r="M78" s="281"/>
      <c r="N78" s="281"/>
      <c r="O78" s="281"/>
      <c r="P78" s="281"/>
      <c r="Q78" s="281"/>
      <c r="R78" s="281"/>
      <c r="S78" s="281"/>
      <c r="T78" s="281"/>
      <c r="U78" s="281"/>
      <c r="V78" s="281"/>
      <c r="W78" s="281"/>
      <c r="X78" s="281"/>
      <c r="Y78" s="281"/>
      <c r="Z78" s="281"/>
      <c r="AA78" s="281"/>
      <c r="AB78" s="281"/>
      <c r="AC78" s="281"/>
      <c r="AD78" s="281"/>
      <c r="AE78" s="281"/>
      <c r="AF78" s="281"/>
      <c r="AG78" s="281"/>
      <c r="AH78" s="281"/>
      <c r="AI78" s="281"/>
      <c r="AJ78" s="281"/>
      <c r="AK78" s="281"/>
    </row>
    <row r="79" spans="2:37" ht="15" customHeight="1">
      <c r="B79" s="281"/>
      <c r="C79" s="281"/>
      <c r="D79" s="281"/>
      <c r="E79" s="281"/>
      <c r="F79" s="281"/>
      <c r="G79" s="281"/>
      <c r="H79" s="281"/>
      <c r="I79" s="281"/>
      <c r="J79" s="281"/>
      <c r="K79" s="281"/>
      <c r="L79" s="281"/>
      <c r="M79" s="281"/>
      <c r="N79" s="281"/>
      <c r="O79" s="281"/>
      <c r="P79" s="281"/>
      <c r="Q79" s="281"/>
      <c r="R79" s="281"/>
      <c r="S79" s="281"/>
      <c r="T79" s="281"/>
      <c r="U79" s="281"/>
      <c r="V79" s="281"/>
      <c r="W79" s="281"/>
      <c r="X79" s="281"/>
      <c r="Y79" s="281"/>
      <c r="Z79" s="281"/>
      <c r="AA79" s="281"/>
      <c r="AB79" s="281"/>
      <c r="AC79" s="281"/>
      <c r="AD79" s="281"/>
      <c r="AE79" s="281"/>
      <c r="AF79" s="281"/>
      <c r="AG79" s="281"/>
      <c r="AH79" s="281"/>
      <c r="AI79" s="281"/>
      <c r="AJ79" s="281"/>
      <c r="AK79" s="281"/>
    </row>
    <row r="80" spans="2:37" ht="15" customHeight="1">
      <c r="B80" s="281"/>
      <c r="C80" s="281"/>
      <c r="D80" s="281"/>
      <c r="E80" s="281"/>
      <c r="F80" s="281"/>
      <c r="G80" s="281"/>
      <c r="H80" s="281"/>
      <c r="I80" s="281"/>
      <c r="J80" s="281"/>
      <c r="K80" s="281"/>
      <c r="L80" s="281"/>
      <c r="M80" s="281"/>
      <c r="N80" s="281"/>
      <c r="O80" s="281"/>
      <c r="P80" s="281"/>
      <c r="Q80" s="281"/>
      <c r="R80" s="281"/>
      <c r="S80" s="281"/>
      <c r="T80" s="281"/>
      <c r="U80" s="281"/>
      <c r="V80" s="281"/>
      <c r="W80" s="281"/>
      <c r="X80" s="281"/>
      <c r="Y80" s="281"/>
      <c r="Z80" s="281"/>
      <c r="AA80" s="281"/>
      <c r="AB80" s="281"/>
      <c r="AC80" s="281"/>
      <c r="AD80" s="281"/>
      <c r="AE80" s="281"/>
      <c r="AF80" s="281"/>
      <c r="AG80" s="281"/>
      <c r="AH80" s="281"/>
      <c r="AI80" s="281"/>
      <c r="AJ80" s="281"/>
      <c r="AK80" s="281"/>
    </row>
    <row r="81" spans="2:37" ht="15" customHeight="1">
      <c r="B81" s="281"/>
      <c r="C81" s="281"/>
      <c r="D81" s="281"/>
      <c r="E81" s="281"/>
      <c r="F81" s="281"/>
      <c r="G81" s="281"/>
      <c r="H81" s="281"/>
      <c r="I81" s="281"/>
      <c r="J81" s="281"/>
      <c r="K81" s="281"/>
      <c r="L81" s="281"/>
      <c r="M81" s="281"/>
      <c r="N81" s="281"/>
      <c r="O81" s="281"/>
      <c r="P81" s="281"/>
      <c r="Q81" s="281"/>
      <c r="R81" s="281"/>
      <c r="S81" s="281"/>
      <c r="T81" s="281"/>
      <c r="U81" s="281"/>
      <c r="V81" s="281"/>
      <c r="W81" s="281"/>
      <c r="X81" s="281"/>
      <c r="Y81" s="281"/>
      <c r="Z81" s="281"/>
      <c r="AA81" s="281"/>
      <c r="AB81" s="281"/>
      <c r="AC81" s="281"/>
      <c r="AD81" s="281"/>
      <c r="AE81" s="281"/>
      <c r="AF81" s="281"/>
      <c r="AG81" s="281"/>
      <c r="AH81" s="281"/>
      <c r="AI81" s="281"/>
      <c r="AJ81" s="281"/>
      <c r="AK81" s="281"/>
    </row>
    <row r="82" spans="2:37" ht="15" customHeight="1">
      <c r="B82" s="281"/>
      <c r="C82" s="281"/>
      <c r="D82" s="281"/>
      <c r="E82" s="281"/>
      <c r="F82" s="281"/>
      <c r="G82" s="281"/>
      <c r="H82" s="281"/>
      <c r="I82" s="281"/>
      <c r="J82" s="281"/>
      <c r="K82" s="281"/>
      <c r="L82" s="281"/>
      <c r="M82" s="281"/>
      <c r="N82" s="281"/>
      <c r="O82" s="281"/>
      <c r="P82" s="281"/>
      <c r="Q82" s="281"/>
      <c r="R82" s="281"/>
      <c r="S82" s="281"/>
      <c r="T82" s="281"/>
      <c r="U82" s="281"/>
      <c r="V82" s="281"/>
      <c r="W82" s="281"/>
      <c r="X82" s="281"/>
      <c r="Y82" s="281"/>
      <c r="Z82" s="281"/>
      <c r="AA82" s="281"/>
      <c r="AB82" s="281"/>
      <c r="AC82" s="281"/>
      <c r="AD82" s="281"/>
      <c r="AE82" s="281"/>
      <c r="AF82" s="281"/>
      <c r="AG82" s="281"/>
      <c r="AH82" s="281"/>
      <c r="AI82" s="281"/>
      <c r="AJ82" s="281"/>
      <c r="AK82" s="281"/>
    </row>
    <row r="83" spans="2:37" ht="15" customHeight="1">
      <c r="B83" s="281"/>
      <c r="C83" s="281"/>
      <c r="D83" s="281"/>
      <c r="E83" s="281"/>
      <c r="F83" s="281"/>
      <c r="G83" s="281"/>
      <c r="H83" s="281"/>
      <c r="I83" s="281"/>
      <c r="J83" s="281"/>
      <c r="K83" s="281"/>
      <c r="L83" s="281"/>
      <c r="M83" s="281"/>
      <c r="N83" s="281"/>
      <c r="O83" s="281"/>
      <c r="P83" s="281"/>
      <c r="Q83" s="281"/>
      <c r="R83" s="281"/>
      <c r="S83" s="281"/>
      <c r="T83" s="281"/>
      <c r="U83" s="281"/>
      <c r="V83" s="281"/>
      <c r="W83" s="281"/>
      <c r="X83" s="281"/>
      <c r="Y83" s="281"/>
      <c r="Z83" s="281"/>
      <c r="AA83" s="281"/>
      <c r="AB83" s="281"/>
      <c r="AC83" s="281"/>
      <c r="AD83" s="281"/>
      <c r="AE83" s="281"/>
      <c r="AF83" s="281"/>
      <c r="AG83" s="281"/>
      <c r="AH83" s="281"/>
      <c r="AI83" s="281"/>
      <c r="AJ83" s="281"/>
      <c r="AK83" s="281"/>
    </row>
    <row r="84" spans="2:37" ht="15" customHeight="1">
      <c r="B84" s="281"/>
      <c r="C84" s="281"/>
      <c r="D84" s="281"/>
      <c r="E84" s="281"/>
      <c r="F84" s="281"/>
      <c r="G84" s="281"/>
      <c r="H84" s="281"/>
      <c r="I84" s="281"/>
      <c r="J84" s="281"/>
      <c r="K84" s="281"/>
      <c r="L84" s="281"/>
      <c r="M84" s="281"/>
      <c r="N84" s="281"/>
      <c r="O84" s="281"/>
      <c r="P84" s="281"/>
      <c r="Q84" s="281"/>
      <c r="R84" s="281"/>
      <c r="S84" s="281"/>
      <c r="T84" s="281"/>
      <c r="U84" s="281"/>
      <c r="V84" s="281"/>
      <c r="W84" s="281"/>
      <c r="X84" s="281"/>
      <c r="Y84" s="281"/>
      <c r="Z84" s="281"/>
      <c r="AA84" s="281"/>
      <c r="AB84" s="281"/>
      <c r="AC84" s="281"/>
      <c r="AD84" s="281"/>
      <c r="AE84" s="281"/>
      <c r="AF84" s="281"/>
      <c r="AG84" s="281"/>
      <c r="AH84" s="281"/>
      <c r="AI84" s="281"/>
      <c r="AJ84" s="281"/>
      <c r="AK84" s="281"/>
    </row>
    <row r="85" spans="2:37" ht="15" customHeight="1">
      <c r="B85" s="281"/>
      <c r="C85" s="281"/>
      <c r="D85" s="281"/>
      <c r="E85" s="281"/>
      <c r="F85" s="281"/>
      <c r="G85" s="281"/>
      <c r="H85" s="281"/>
      <c r="I85" s="281"/>
      <c r="J85" s="281"/>
      <c r="K85" s="281"/>
      <c r="L85" s="281"/>
      <c r="M85" s="281"/>
      <c r="N85" s="281"/>
      <c r="O85" s="281"/>
      <c r="P85" s="281"/>
      <c r="Q85" s="281"/>
      <c r="R85" s="281"/>
      <c r="S85" s="281"/>
      <c r="T85" s="281"/>
      <c r="U85" s="281"/>
      <c r="V85" s="281"/>
      <c r="W85" s="281"/>
      <c r="X85" s="281"/>
      <c r="Y85" s="281"/>
      <c r="Z85" s="281"/>
      <c r="AA85" s="281"/>
      <c r="AB85" s="281"/>
      <c r="AC85" s="281"/>
      <c r="AD85" s="281"/>
      <c r="AE85" s="281"/>
      <c r="AF85" s="281"/>
      <c r="AG85" s="281"/>
      <c r="AH85" s="281"/>
      <c r="AI85" s="281"/>
      <c r="AJ85" s="281"/>
      <c r="AK85" s="281"/>
    </row>
    <row r="86" spans="2:37" ht="15" customHeight="1">
      <c r="B86" s="281"/>
      <c r="C86" s="281"/>
      <c r="D86" s="281"/>
      <c r="E86" s="281"/>
      <c r="F86" s="281"/>
      <c r="G86" s="281"/>
      <c r="H86" s="281"/>
      <c r="I86" s="281"/>
      <c r="J86" s="281"/>
      <c r="K86" s="281"/>
      <c r="L86" s="281"/>
      <c r="M86" s="281"/>
      <c r="N86" s="281"/>
      <c r="O86" s="281"/>
      <c r="P86" s="281"/>
      <c r="Q86" s="281"/>
      <c r="R86" s="281"/>
      <c r="S86" s="281"/>
      <c r="T86" s="281"/>
      <c r="U86" s="281"/>
      <c r="V86" s="281"/>
      <c r="W86" s="281"/>
      <c r="X86" s="281"/>
      <c r="Y86" s="281"/>
      <c r="Z86" s="281"/>
      <c r="AA86" s="281"/>
      <c r="AB86" s="281"/>
      <c r="AC86" s="281"/>
      <c r="AD86" s="281"/>
      <c r="AE86" s="281"/>
      <c r="AF86" s="281"/>
      <c r="AG86" s="281"/>
      <c r="AH86" s="281"/>
      <c r="AI86" s="281"/>
      <c r="AJ86" s="281"/>
      <c r="AK86" s="281"/>
    </row>
    <row r="87" spans="2:37" ht="15" customHeight="1">
      <c r="B87" s="281"/>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281"/>
      <c r="AB87" s="281"/>
      <c r="AC87" s="281"/>
      <c r="AD87" s="281"/>
      <c r="AE87" s="281"/>
      <c r="AF87" s="281"/>
      <c r="AG87" s="281"/>
      <c r="AH87" s="281"/>
      <c r="AI87" s="281"/>
      <c r="AJ87" s="281"/>
      <c r="AK87" s="281"/>
    </row>
    <row r="88" spans="2:37" ht="15" customHeight="1">
      <c r="B88" s="281"/>
      <c r="C88" s="281"/>
      <c r="D88" s="281"/>
      <c r="E88" s="281"/>
      <c r="F88" s="281"/>
      <c r="G88" s="281"/>
      <c r="H88" s="281"/>
      <c r="I88" s="281"/>
      <c r="J88" s="281"/>
      <c r="K88" s="281"/>
      <c r="L88" s="281"/>
      <c r="M88" s="281"/>
      <c r="N88" s="281"/>
      <c r="O88" s="281"/>
      <c r="P88" s="281"/>
      <c r="Q88" s="281"/>
      <c r="R88" s="281"/>
      <c r="S88" s="281"/>
      <c r="T88" s="281"/>
      <c r="U88" s="281"/>
      <c r="V88" s="281"/>
      <c r="W88" s="281"/>
      <c r="X88" s="281"/>
      <c r="Y88" s="281"/>
      <c r="Z88" s="281"/>
      <c r="AA88" s="281"/>
      <c r="AB88" s="281"/>
      <c r="AC88" s="281"/>
      <c r="AD88" s="281"/>
      <c r="AE88" s="281"/>
      <c r="AF88" s="281"/>
      <c r="AG88" s="281"/>
      <c r="AH88" s="281"/>
      <c r="AI88" s="281"/>
      <c r="AJ88" s="281"/>
      <c r="AK88" s="281"/>
    </row>
    <row r="89" spans="2:37" ht="15" customHeight="1">
      <c r="B89" s="281"/>
      <c r="C89" s="281"/>
      <c r="D89" s="281"/>
      <c r="E89" s="281"/>
      <c r="F89" s="281"/>
      <c r="G89" s="281"/>
      <c r="H89" s="281"/>
      <c r="I89" s="281"/>
      <c r="J89" s="281"/>
      <c r="K89" s="281"/>
      <c r="L89" s="281"/>
      <c r="M89" s="281"/>
      <c r="N89" s="281"/>
      <c r="O89" s="281"/>
      <c r="P89" s="281"/>
      <c r="Q89" s="281"/>
      <c r="R89" s="281"/>
      <c r="S89" s="281"/>
      <c r="T89" s="281"/>
      <c r="U89" s="281"/>
      <c r="V89" s="281"/>
      <c r="W89" s="281"/>
      <c r="X89" s="281"/>
      <c r="Y89" s="281"/>
      <c r="Z89" s="281"/>
      <c r="AA89" s="281"/>
      <c r="AB89" s="281"/>
      <c r="AC89" s="281"/>
      <c r="AD89" s="281"/>
      <c r="AE89" s="281"/>
      <c r="AF89" s="281"/>
      <c r="AG89" s="281"/>
      <c r="AH89" s="281"/>
      <c r="AI89" s="281"/>
      <c r="AJ89" s="281"/>
      <c r="AK89" s="281"/>
    </row>
    <row r="90" spans="2:37" ht="15" customHeight="1">
      <c r="B90" s="281"/>
      <c r="C90" s="281"/>
      <c r="D90" s="281"/>
      <c r="E90" s="281"/>
      <c r="F90" s="281"/>
      <c r="G90" s="281"/>
      <c r="H90" s="281"/>
      <c r="I90" s="281"/>
      <c r="J90" s="281"/>
      <c r="K90" s="281"/>
      <c r="L90" s="281"/>
      <c r="M90" s="281"/>
      <c r="N90" s="281"/>
      <c r="O90" s="281"/>
      <c r="P90" s="281"/>
      <c r="Q90" s="281"/>
      <c r="R90" s="281"/>
      <c r="S90" s="281"/>
      <c r="T90" s="281"/>
      <c r="U90" s="281"/>
      <c r="V90" s="281"/>
      <c r="W90" s="281"/>
      <c r="X90" s="281"/>
      <c r="Y90" s="281"/>
      <c r="Z90" s="281"/>
      <c r="AA90" s="281"/>
      <c r="AB90" s="281"/>
      <c r="AC90" s="281"/>
      <c r="AD90" s="281"/>
      <c r="AE90" s="281"/>
      <c r="AF90" s="281"/>
      <c r="AG90" s="281"/>
      <c r="AH90" s="281"/>
      <c r="AI90" s="281"/>
      <c r="AJ90" s="281"/>
      <c r="AK90" s="281"/>
    </row>
    <row r="91" spans="2:37" ht="15" customHeight="1">
      <c r="B91" s="281"/>
      <c r="C91" s="281"/>
      <c r="D91" s="281"/>
      <c r="E91" s="281"/>
      <c r="F91" s="281"/>
      <c r="G91" s="281"/>
      <c r="H91" s="281"/>
      <c r="I91" s="281"/>
      <c r="J91" s="281"/>
      <c r="K91" s="281"/>
      <c r="L91" s="281"/>
      <c r="M91" s="281"/>
      <c r="N91" s="281"/>
      <c r="O91" s="281"/>
      <c r="P91" s="281"/>
      <c r="Q91" s="281"/>
      <c r="R91" s="281"/>
      <c r="S91" s="281"/>
      <c r="T91" s="281"/>
      <c r="U91" s="281"/>
      <c r="V91" s="281"/>
      <c r="W91" s="281"/>
      <c r="X91" s="281"/>
      <c r="Y91" s="281"/>
      <c r="Z91" s="281"/>
      <c r="AA91" s="281"/>
      <c r="AB91" s="281"/>
      <c r="AC91" s="281"/>
      <c r="AD91" s="281"/>
      <c r="AE91" s="281"/>
      <c r="AF91" s="281"/>
      <c r="AG91" s="281"/>
      <c r="AH91" s="281"/>
      <c r="AI91" s="281"/>
      <c r="AJ91" s="281"/>
      <c r="AK91" s="281"/>
    </row>
    <row r="92" spans="2:37" ht="15" customHeight="1">
      <c r="B92" s="281"/>
      <c r="C92" s="281"/>
      <c r="D92" s="281"/>
      <c r="E92" s="281"/>
      <c r="F92" s="281"/>
      <c r="G92" s="281"/>
      <c r="H92" s="281"/>
      <c r="I92" s="281"/>
      <c r="J92" s="281"/>
      <c r="K92" s="281"/>
      <c r="L92" s="281"/>
      <c r="M92" s="281"/>
      <c r="N92" s="281"/>
      <c r="O92" s="281"/>
      <c r="P92" s="281"/>
      <c r="Q92" s="281"/>
      <c r="R92" s="281"/>
      <c r="S92" s="281"/>
      <c r="T92" s="281"/>
      <c r="U92" s="281"/>
      <c r="V92" s="281"/>
      <c r="W92" s="281"/>
      <c r="X92" s="281"/>
      <c r="Y92" s="281"/>
      <c r="Z92" s="281"/>
      <c r="AA92" s="281"/>
      <c r="AB92" s="281"/>
      <c r="AC92" s="281"/>
      <c r="AD92" s="281"/>
      <c r="AE92" s="281"/>
      <c r="AF92" s="281"/>
      <c r="AG92" s="281"/>
      <c r="AH92" s="281"/>
      <c r="AI92" s="281"/>
      <c r="AJ92" s="281"/>
      <c r="AK92" s="281"/>
    </row>
    <row r="93" spans="2:37" ht="15" customHeight="1">
      <c r="B93" s="281"/>
      <c r="C93" s="281"/>
      <c r="D93" s="281"/>
      <c r="E93" s="281"/>
      <c r="F93" s="281"/>
      <c r="G93" s="281"/>
      <c r="H93" s="281"/>
      <c r="I93" s="281"/>
      <c r="J93" s="281"/>
      <c r="K93" s="281"/>
      <c r="L93" s="281"/>
      <c r="M93" s="281"/>
      <c r="N93" s="281"/>
      <c r="O93" s="281"/>
      <c r="P93" s="281"/>
      <c r="Q93" s="281"/>
      <c r="R93" s="281"/>
      <c r="S93" s="281"/>
      <c r="T93" s="281"/>
      <c r="U93" s="281"/>
      <c r="V93" s="281"/>
      <c r="W93" s="281"/>
      <c r="X93" s="281"/>
      <c r="Y93" s="281"/>
      <c r="Z93" s="281"/>
      <c r="AA93" s="281"/>
      <c r="AB93" s="281"/>
      <c r="AC93" s="281"/>
      <c r="AD93" s="281"/>
      <c r="AE93" s="281"/>
      <c r="AF93" s="281"/>
      <c r="AG93" s="281"/>
      <c r="AH93" s="281"/>
      <c r="AI93" s="281"/>
      <c r="AJ93" s="281"/>
      <c r="AK93" s="281"/>
    </row>
    <row r="94" spans="2:37" ht="15" customHeight="1">
      <c r="B94" s="281"/>
      <c r="C94" s="281"/>
      <c r="D94" s="281"/>
      <c r="E94" s="281"/>
      <c r="F94" s="281"/>
      <c r="G94" s="281"/>
      <c r="H94" s="281"/>
      <c r="I94" s="281"/>
      <c r="J94" s="281"/>
      <c r="K94" s="281"/>
      <c r="L94" s="281"/>
      <c r="M94" s="281"/>
      <c r="N94" s="281"/>
      <c r="O94" s="281"/>
      <c r="P94" s="281"/>
      <c r="Q94" s="281"/>
      <c r="R94" s="281"/>
      <c r="S94" s="281"/>
      <c r="T94" s="281"/>
      <c r="U94" s="281"/>
      <c r="V94" s="281"/>
      <c r="W94" s="281"/>
      <c r="X94" s="281"/>
      <c r="Y94" s="281"/>
      <c r="Z94" s="281"/>
      <c r="AA94" s="281"/>
      <c r="AB94" s="281"/>
      <c r="AC94" s="281"/>
      <c r="AD94" s="281"/>
      <c r="AE94" s="281"/>
      <c r="AF94" s="281"/>
      <c r="AG94" s="281"/>
      <c r="AH94" s="281"/>
      <c r="AI94" s="281"/>
      <c r="AJ94" s="281"/>
      <c r="AK94" s="281"/>
    </row>
    <row r="95" spans="2:37" ht="15" customHeight="1">
      <c r="B95" s="281"/>
      <c r="C95" s="281"/>
      <c r="D95" s="281"/>
      <c r="E95" s="281"/>
      <c r="F95" s="281"/>
      <c r="G95" s="281"/>
      <c r="H95" s="281"/>
      <c r="I95" s="281"/>
      <c r="J95" s="281"/>
      <c r="K95" s="281"/>
      <c r="L95" s="281"/>
      <c r="M95" s="281"/>
      <c r="N95" s="281"/>
      <c r="O95" s="281"/>
      <c r="P95" s="281"/>
      <c r="Q95" s="281"/>
      <c r="R95" s="281"/>
      <c r="S95" s="281"/>
      <c r="T95" s="281"/>
      <c r="U95" s="281"/>
      <c r="V95" s="281"/>
      <c r="W95" s="281"/>
      <c r="X95" s="281"/>
      <c r="Y95" s="281"/>
      <c r="Z95" s="281"/>
      <c r="AA95" s="281"/>
      <c r="AB95" s="281"/>
      <c r="AC95" s="281"/>
      <c r="AD95" s="281"/>
      <c r="AE95" s="281"/>
      <c r="AF95" s="281"/>
      <c r="AG95" s="281"/>
      <c r="AH95" s="281"/>
      <c r="AI95" s="281"/>
      <c r="AJ95" s="281"/>
      <c r="AK95" s="281"/>
    </row>
    <row r="96" spans="2:37" ht="15" customHeight="1">
      <c r="B96" s="281"/>
      <c r="C96" s="281"/>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281"/>
      <c r="AB96" s="281"/>
      <c r="AC96" s="281"/>
      <c r="AD96" s="281"/>
      <c r="AE96" s="281"/>
      <c r="AF96" s="281"/>
      <c r="AG96" s="281"/>
      <c r="AH96" s="281"/>
      <c r="AI96" s="281"/>
      <c r="AJ96" s="281"/>
      <c r="AK96" s="281"/>
    </row>
    <row r="97" spans="2:37" ht="15" customHeight="1">
      <c r="B97" s="281"/>
      <c r="C97" s="281"/>
      <c r="D97" s="281"/>
      <c r="E97" s="281"/>
      <c r="F97" s="281"/>
      <c r="G97" s="281"/>
      <c r="H97" s="281"/>
      <c r="I97" s="281"/>
      <c r="J97" s="281"/>
      <c r="K97" s="281"/>
      <c r="L97" s="281"/>
      <c r="M97" s="281"/>
      <c r="N97" s="281"/>
      <c r="O97" s="281"/>
      <c r="P97" s="281"/>
      <c r="Q97" s="281"/>
      <c r="R97" s="281"/>
      <c r="S97" s="281"/>
      <c r="T97" s="281"/>
      <c r="U97" s="281"/>
      <c r="V97" s="281"/>
      <c r="W97" s="281"/>
      <c r="X97" s="281"/>
      <c r="Y97" s="281"/>
      <c r="Z97" s="281"/>
      <c r="AA97" s="281"/>
      <c r="AB97" s="281"/>
      <c r="AC97" s="281"/>
      <c r="AD97" s="281"/>
      <c r="AE97" s="281"/>
      <c r="AF97" s="281"/>
      <c r="AG97" s="281"/>
      <c r="AH97" s="281"/>
      <c r="AI97" s="281"/>
      <c r="AJ97" s="281"/>
      <c r="AK97" s="281"/>
    </row>
    <row r="98" spans="2:37" ht="15" customHeight="1">
      <c r="B98" s="281"/>
      <c r="C98" s="281"/>
      <c r="D98" s="281"/>
      <c r="E98" s="281"/>
      <c r="F98" s="281"/>
      <c r="G98" s="281"/>
      <c r="H98" s="281"/>
      <c r="I98" s="281"/>
      <c r="J98" s="281"/>
      <c r="K98" s="281"/>
      <c r="L98" s="281"/>
      <c r="M98" s="281"/>
      <c r="N98" s="281"/>
      <c r="O98" s="281"/>
      <c r="P98" s="281"/>
      <c r="Q98" s="281"/>
      <c r="R98" s="281"/>
      <c r="S98" s="281"/>
      <c r="T98" s="281"/>
      <c r="U98" s="281"/>
      <c r="V98" s="281"/>
      <c r="W98" s="281"/>
      <c r="X98" s="281"/>
      <c r="Y98" s="281"/>
      <c r="Z98" s="281"/>
      <c r="AA98" s="281"/>
      <c r="AB98" s="281"/>
      <c r="AC98" s="281"/>
      <c r="AD98" s="281"/>
      <c r="AE98" s="281"/>
      <c r="AF98" s="281"/>
      <c r="AG98" s="281"/>
      <c r="AH98" s="281"/>
      <c r="AI98" s="281"/>
      <c r="AJ98" s="281"/>
      <c r="AK98" s="281"/>
    </row>
    <row r="99" spans="2:37" ht="15" customHeight="1">
      <c r="B99" s="281"/>
      <c r="C99" s="281"/>
      <c r="D99" s="281"/>
      <c r="E99" s="281"/>
      <c r="F99" s="281"/>
      <c r="G99" s="281"/>
      <c r="H99" s="281"/>
      <c r="I99" s="281"/>
      <c r="J99" s="281"/>
      <c r="K99" s="281"/>
      <c r="L99" s="281"/>
      <c r="M99" s="281"/>
      <c r="N99" s="281"/>
      <c r="O99" s="281"/>
      <c r="P99" s="281"/>
      <c r="Q99" s="281"/>
      <c r="R99" s="281"/>
      <c r="S99" s="281"/>
      <c r="T99" s="281"/>
      <c r="U99" s="281"/>
      <c r="V99" s="281"/>
      <c r="W99" s="281"/>
      <c r="X99" s="281"/>
      <c r="Y99" s="281"/>
      <c r="Z99" s="281"/>
      <c r="AA99" s="281"/>
      <c r="AB99" s="281"/>
      <c r="AC99" s="281"/>
      <c r="AD99" s="281"/>
      <c r="AE99" s="281"/>
      <c r="AF99" s="281"/>
      <c r="AG99" s="281"/>
      <c r="AH99" s="281"/>
      <c r="AI99" s="281"/>
      <c r="AJ99" s="281"/>
      <c r="AK99" s="281"/>
    </row>
    <row r="100" spans="2:37" ht="15" customHeight="1">
      <c r="B100" s="281"/>
      <c r="C100" s="281"/>
      <c r="D100" s="281"/>
      <c r="E100" s="281"/>
      <c r="F100" s="281"/>
      <c r="G100" s="281"/>
      <c r="H100" s="281"/>
      <c r="I100" s="281"/>
      <c r="J100" s="281"/>
      <c r="K100" s="281"/>
      <c r="L100" s="281"/>
      <c r="M100" s="281"/>
      <c r="N100" s="281"/>
      <c r="O100" s="281"/>
      <c r="P100" s="281"/>
      <c r="Q100" s="281"/>
      <c r="R100" s="281"/>
      <c r="S100" s="281"/>
      <c r="T100" s="281"/>
      <c r="U100" s="281"/>
      <c r="V100" s="281"/>
      <c r="W100" s="281"/>
      <c r="X100" s="281"/>
      <c r="Y100" s="281"/>
      <c r="Z100" s="281"/>
      <c r="AA100" s="281"/>
      <c r="AB100" s="281"/>
      <c r="AC100" s="281"/>
      <c r="AD100" s="281"/>
      <c r="AE100" s="281"/>
      <c r="AF100" s="281"/>
      <c r="AG100" s="281"/>
      <c r="AH100" s="281"/>
      <c r="AI100" s="281"/>
      <c r="AJ100" s="281"/>
      <c r="AK100" s="281"/>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1D86FC-0DDB-45BD-9FC6-8BB7F72EFE63}">
  <dimension ref="A1:BP256"/>
  <sheetViews>
    <sheetView zoomScale="110" zoomScaleNormal="110" zoomScaleSheetLayoutView="70" workbookViewId="0">
      <pane xSplit="1" topLeftCell="U1" activePane="topRight" state="frozen"/>
      <selection activeCell="AE24" sqref="AE24"/>
      <selection pane="topRight" activeCell="AE24" sqref="AE24"/>
    </sheetView>
  </sheetViews>
  <sheetFormatPr defaultColWidth="9.125" defaultRowHeight="15" customHeight="1"/>
  <cols>
    <col min="1" max="1" width="36.25" style="308" customWidth="1"/>
    <col min="2" max="19" width="7" style="308" customWidth="1"/>
    <col min="20" max="36" width="7.125" style="308" customWidth="1"/>
    <col min="37" max="16384" width="9.125" style="276"/>
  </cols>
  <sheetData>
    <row r="1" spans="1:36" ht="15.75" customHeight="1">
      <c r="A1" s="81" t="s">
        <v>707</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ht="17.25" customHeight="1">
      <c r="A2" s="50" t="s">
        <v>219</v>
      </c>
      <c r="B2" s="50"/>
      <c r="C2" s="50"/>
      <c r="D2" s="50"/>
      <c r="E2" s="50"/>
      <c r="F2" s="50"/>
      <c r="G2" s="50"/>
      <c r="H2" s="50"/>
      <c r="I2" s="50"/>
      <c r="J2" s="50"/>
      <c r="K2" s="50"/>
      <c r="L2" s="50"/>
      <c r="M2" s="50"/>
      <c r="N2" s="50"/>
      <c r="O2" s="59"/>
      <c r="P2" s="59"/>
      <c r="Q2" s="50"/>
      <c r="R2" s="50"/>
      <c r="S2" s="50"/>
      <c r="T2" s="50"/>
      <c r="U2" s="50"/>
      <c r="V2" s="189"/>
      <c r="W2" s="280"/>
      <c r="X2" s="38"/>
      <c r="Y2" s="38"/>
      <c r="Z2" s="38"/>
      <c r="AA2" s="38"/>
      <c r="AB2" s="38"/>
      <c r="AC2" s="38"/>
      <c r="AD2" s="38"/>
      <c r="AE2" s="38"/>
      <c r="AF2" s="38"/>
      <c r="AG2" s="38"/>
      <c r="AH2" s="38"/>
      <c r="AI2" s="38"/>
      <c r="AJ2" s="38" t="s">
        <v>213</v>
      </c>
    </row>
    <row r="3" spans="1:36" ht="15.75" customHeight="1">
      <c r="A3" s="67"/>
      <c r="B3" s="39">
        <v>1990</v>
      </c>
      <c r="C3" s="39">
        <v>1991</v>
      </c>
      <c r="D3" s="39">
        <v>1992</v>
      </c>
      <c r="E3" s="39">
        <v>1993</v>
      </c>
      <c r="F3" s="39">
        <v>1994</v>
      </c>
      <c r="G3" s="39">
        <v>1995</v>
      </c>
      <c r="H3" s="39">
        <v>1996</v>
      </c>
      <c r="I3" s="39">
        <v>1997</v>
      </c>
      <c r="J3" s="39">
        <v>1998</v>
      </c>
      <c r="K3" s="39">
        <v>1999</v>
      </c>
      <c r="L3" s="39">
        <v>2000</v>
      </c>
      <c r="M3" s="39">
        <v>2001</v>
      </c>
      <c r="N3" s="39">
        <v>2002</v>
      </c>
      <c r="O3" s="39">
        <v>2003</v>
      </c>
      <c r="P3" s="39">
        <v>2004</v>
      </c>
      <c r="Q3" s="39" t="s">
        <v>226</v>
      </c>
      <c r="R3" s="39" t="s">
        <v>227</v>
      </c>
      <c r="S3" s="39" t="s">
        <v>228</v>
      </c>
      <c r="T3" s="39" t="s">
        <v>214</v>
      </c>
      <c r="U3" s="39">
        <v>2009</v>
      </c>
      <c r="V3" s="40" t="s">
        <v>215</v>
      </c>
      <c r="W3" s="40" t="s">
        <v>216</v>
      </c>
      <c r="X3" s="40">
        <v>2012</v>
      </c>
      <c r="Y3" s="40">
        <v>2013</v>
      </c>
      <c r="Z3" s="40">
        <v>2014</v>
      </c>
      <c r="AA3" s="40">
        <v>2015</v>
      </c>
      <c r="AB3" s="40">
        <v>2016</v>
      </c>
      <c r="AC3" s="40">
        <v>2017</v>
      </c>
      <c r="AD3" s="40">
        <v>2018</v>
      </c>
      <c r="AE3" s="40" t="s">
        <v>576</v>
      </c>
      <c r="AF3" s="40" t="s">
        <v>229</v>
      </c>
      <c r="AG3" s="40" t="s">
        <v>217</v>
      </c>
      <c r="AH3" s="40" t="s">
        <v>218</v>
      </c>
      <c r="AI3" s="40" t="s">
        <v>230</v>
      </c>
      <c r="AJ3" s="40" t="s">
        <v>231</v>
      </c>
    </row>
    <row r="4" spans="1:36" ht="15.75" customHeight="1">
      <c r="A4" s="155" t="s">
        <v>708</v>
      </c>
      <c r="B4" s="156">
        <v>124601</v>
      </c>
      <c r="C4" s="156">
        <v>171678</v>
      </c>
      <c r="D4" s="156">
        <v>221056</v>
      </c>
      <c r="E4" s="156">
        <v>187924</v>
      </c>
      <c r="F4" s="156">
        <v>230073</v>
      </c>
      <c r="G4" s="156">
        <v>275302</v>
      </c>
      <c r="H4" s="156">
        <v>300437</v>
      </c>
      <c r="I4" s="156">
        <v>303471</v>
      </c>
      <c r="J4" s="156">
        <v>339401</v>
      </c>
      <c r="K4" s="156">
        <v>296838</v>
      </c>
      <c r="L4" s="156">
        <v>298392</v>
      </c>
      <c r="M4" s="156">
        <v>323227</v>
      </c>
      <c r="N4" s="156">
        <v>355379</v>
      </c>
      <c r="O4" s="156">
        <v>413296</v>
      </c>
      <c r="P4" s="156">
        <v>439151</v>
      </c>
      <c r="Q4" s="156">
        <v>461508</v>
      </c>
      <c r="R4" s="156">
        <v>521431</v>
      </c>
      <c r="S4" s="156">
        <v>563298</v>
      </c>
      <c r="T4" s="156">
        <v>671806</v>
      </c>
      <c r="U4" s="156">
        <v>619192</v>
      </c>
      <c r="V4" s="156">
        <v>740760</v>
      </c>
      <c r="W4" s="156">
        <v>824338</v>
      </c>
      <c r="X4" s="156">
        <v>871557</v>
      </c>
      <c r="Y4" s="156">
        <v>893192</v>
      </c>
      <c r="Z4" s="156">
        <v>817123</v>
      </c>
      <c r="AA4" s="156">
        <v>738530</v>
      </c>
      <c r="AB4" s="156">
        <v>751775</v>
      </c>
      <c r="AC4" s="156">
        <v>782799</v>
      </c>
      <c r="AD4" s="156">
        <v>809540</v>
      </c>
      <c r="AE4" s="156">
        <v>824700</v>
      </c>
      <c r="AF4" s="156">
        <v>822063</v>
      </c>
      <c r="AG4" s="156">
        <v>847503</v>
      </c>
      <c r="AH4" s="156">
        <v>913060</v>
      </c>
      <c r="AI4" s="156">
        <v>931844</v>
      </c>
      <c r="AJ4" s="156">
        <v>1006023</v>
      </c>
    </row>
    <row r="5" spans="1:36" ht="15.75" customHeight="1">
      <c r="A5" s="155" t="s">
        <v>709</v>
      </c>
      <c r="B5" s="156">
        <v>613903</v>
      </c>
      <c r="C5" s="156">
        <v>612159</v>
      </c>
      <c r="D5" s="156">
        <v>652994</v>
      </c>
      <c r="E5" s="156">
        <v>699548</v>
      </c>
      <c r="F5" s="156">
        <v>684222</v>
      </c>
      <c r="G5" s="156">
        <v>640596</v>
      </c>
      <c r="H5" s="156">
        <v>660589</v>
      </c>
      <c r="I5" s="156">
        <v>627783</v>
      </c>
      <c r="J5" s="156">
        <v>667256</v>
      </c>
      <c r="K5" s="156">
        <v>1018300</v>
      </c>
      <c r="L5" s="156">
        <v>1014198</v>
      </c>
      <c r="M5" s="156">
        <v>1007255</v>
      </c>
      <c r="N5" s="156">
        <v>1146052</v>
      </c>
      <c r="O5" s="156">
        <v>1307893</v>
      </c>
      <c r="P5" s="156">
        <v>1533866</v>
      </c>
      <c r="Q5" s="156">
        <v>1505189</v>
      </c>
      <c r="R5" s="156">
        <v>1555537</v>
      </c>
      <c r="S5" s="156">
        <v>1740731</v>
      </c>
      <c r="T5" s="156">
        <v>1852024</v>
      </c>
      <c r="U5" s="156">
        <v>1697410</v>
      </c>
      <c r="V5" s="156">
        <v>1855185</v>
      </c>
      <c r="W5" s="156">
        <v>1959646</v>
      </c>
      <c r="X5" s="156">
        <v>1929629</v>
      </c>
      <c r="Y5" s="156">
        <v>1736210</v>
      </c>
      <c r="Z5" s="156">
        <v>1774510</v>
      </c>
      <c r="AA5" s="156">
        <v>1759035</v>
      </c>
      <c r="AB5" s="156">
        <v>1989832</v>
      </c>
      <c r="AC5" s="156">
        <v>2187360</v>
      </c>
      <c r="AD5" s="156">
        <v>2328028</v>
      </c>
      <c r="AE5" s="156">
        <v>2593471</v>
      </c>
      <c r="AF5" s="156">
        <v>2276842</v>
      </c>
      <c r="AG5" s="156">
        <v>2128928</v>
      </c>
      <c r="AH5" s="156">
        <v>2442327</v>
      </c>
      <c r="AI5" s="156">
        <v>3048376</v>
      </c>
      <c r="AJ5" s="156">
        <v>3077751</v>
      </c>
    </row>
    <row r="6" spans="1:36" ht="15.75" customHeight="1">
      <c r="A6" s="60" t="s">
        <v>706</v>
      </c>
      <c r="B6" s="60">
        <f t="shared" ref="B6:AH6" si="0">SUM(B4:B5)</f>
        <v>738504</v>
      </c>
      <c r="C6" s="60">
        <f t="shared" si="0"/>
        <v>783837</v>
      </c>
      <c r="D6" s="60">
        <f t="shared" si="0"/>
        <v>874050</v>
      </c>
      <c r="E6" s="60">
        <f t="shared" si="0"/>
        <v>887472</v>
      </c>
      <c r="F6" s="60">
        <f t="shared" si="0"/>
        <v>914295</v>
      </c>
      <c r="G6" s="60">
        <f t="shared" si="0"/>
        <v>915898</v>
      </c>
      <c r="H6" s="60">
        <f t="shared" si="0"/>
        <v>961026</v>
      </c>
      <c r="I6" s="60">
        <f t="shared" si="0"/>
        <v>931254</v>
      </c>
      <c r="J6" s="60">
        <f t="shared" si="0"/>
        <v>1006657</v>
      </c>
      <c r="K6" s="60">
        <f t="shared" si="0"/>
        <v>1315138</v>
      </c>
      <c r="L6" s="60">
        <f t="shared" si="0"/>
        <v>1312590</v>
      </c>
      <c r="M6" s="60">
        <f t="shared" si="0"/>
        <v>1330482</v>
      </c>
      <c r="N6" s="60">
        <f t="shared" si="0"/>
        <v>1501431</v>
      </c>
      <c r="O6" s="60">
        <f t="shared" si="0"/>
        <v>1721189</v>
      </c>
      <c r="P6" s="60">
        <f t="shared" si="0"/>
        <v>1973017</v>
      </c>
      <c r="Q6" s="60">
        <f t="shared" si="0"/>
        <v>1966697</v>
      </c>
      <c r="R6" s="60">
        <f t="shared" si="0"/>
        <v>2076968</v>
      </c>
      <c r="S6" s="60">
        <f t="shared" si="0"/>
        <v>2304029</v>
      </c>
      <c r="T6" s="60">
        <f t="shared" si="0"/>
        <v>2523830</v>
      </c>
      <c r="U6" s="60">
        <f t="shared" si="0"/>
        <v>2316602</v>
      </c>
      <c r="V6" s="60">
        <f t="shared" si="0"/>
        <v>2595945</v>
      </c>
      <c r="W6" s="60">
        <f t="shared" si="0"/>
        <v>2783984</v>
      </c>
      <c r="X6" s="60">
        <f t="shared" si="0"/>
        <v>2801186</v>
      </c>
      <c r="Y6" s="60">
        <f t="shared" si="0"/>
        <v>2629402</v>
      </c>
      <c r="Z6" s="60">
        <f t="shared" si="0"/>
        <v>2591633</v>
      </c>
      <c r="AA6" s="60">
        <f t="shared" si="0"/>
        <v>2497565</v>
      </c>
      <c r="AB6" s="60">
        <f t="shared" si="0"/>
        <v>2741607</v>
      </c>
      <c r="AC6" s="60">
        <f t="shared" si="0"/>
        <v>2970159</v>
      </c>
      <c r="AD6" s="60">
        <f t="shared" si="0"/>
        <v>3137568</v>
      </c>
      <c r="AE6" s="60">
        <f t="shared" si="0"/>
        <v>3418171</v>
      </c>
      <c r="AF6" s="60">
        <f t="shared" si="0"/>
        <v>3098905</v>
      </c>
      <c r="AG6" s="60">
        <f t="shared" si="0"/>
        <v>2976431</v>
      </c>
      <c r="AH6" s="60">
        <f t="shared" si="0"/>
        <v>3355387</v>
      </c>
      <c r="AI6" s="60">
        <f>SUM(AI4:AI5)</f>
        <v>3980220</v>
      </c>
      <c r="AJ6" s="60">
        <f>SUM(AJ4:AJ5)</f>
        <v>4083774</v>
      </c>
    </row>
    <row r="7" spans="1:36" ht="15.75" customHeight="1">
      <c r="A7" s="343"/>
      <c r="B7" s="343"/>
      <c r="C7" s="343"/>
      <c r="D7" s="343"/>
      <c r="E7" s="343"/>
      <c r="F7" s="343"/>
      <c r="G7" s="343"/>
      <c r="H7" s="343"/>
      <c r="I7" s="343"/>
      <c r="J7" s="343"/>
      <c r="K7" s="343"/>
      <c r="L7" s="343"/>
      <c r="M7" s="343"/>
      <c r="N7" s="343"/>
      <c r="O7" s="343"/>
      <c r="P7" s="343"/>
      <c r="Q7" s="343"/>
      <c r="R7" s="343"/>
      <c r="S7" s="343"/>
      <c r="T7" s="343"/>
      <c r="U7" s="343"/>
      <c r="V7" s="343"/>
      <c r="W7" s="343"/>
      <c r="X7" s="343"/>
      <c r="Y7" s="343"/>
      <c r="Z7" s="343"/>
      <c r="AA7" s="343"/>
      <c r="AB7" s="343"/>
      <c r="AC7" s="343"/>
      <c r="AD7" s="343"/>
      <c r="AE7" s="343"/>
      <c r="AF7" s="343"/>
      <c r="AG7" s="343"/>
      <c r="AH7" s="343"/>
      <c r="AI7" s="343"/>
      <c r="AJ7" s="343"/>
    </row>
    <row r="8" spans="1:36" ht="15.75" customHeight="1">
      <c r="A8" s="358"/>
      <c r="B8" s="359"/>
      <c r="C8" s="359"/>
      <c r="D8" s="359"/>
      <c r="E8" s="359"/>
      <c r="F8" s="359"/>
      <c r="G8" s="359"/>
      <c r="H8" s="359"/>
      <c r="I8" s="359"/>
      <c r="J8" s="359"/>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row>
    <row r="9" spans="1:36" ht="15.75" customHeight="1">
      <c r="A9" s="81" t="s">
        <v>710</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row>
    <row r="10" spans="1:36" ht="15.75" customHeight="1">
      <c r="A10" s="50" t="s">
        <v>219</v>
      </c>
      <c r="B10" s="50"/>
      <c r="C10" s="50"/>
      <c r="D10" s="50"/>
      <c r="E10" s="50"/>
      <c r="F10" s="50"/>
      <c r="G10" s="50"/>
      <c r="H10" s="50"/>
      <c r="I10" s="50"/>
      <c r="J10" s="50"/>
      <c r="K10" s="50"/>
      <c r="L10" s="50"/>
      <c r="M10" s="50"/>
      <c r="N10" s="50"/>
      <c r="O10" s="59"/>
      <c r="P10" s="59"/>
      <c r="Q10" s="50"/>
      <c r="R10" s="50"/>
      <c r="S10" s="50"/>
      <c r="T10" s="50"/>
      <c r="U10" s="50"/>
      <c r="V10" s="189"/>
      <c r="W10" s="280"/>
      <c r="X10" s="38"/>
      <c r="Y10" s="38"/>
      <c r="Z10" s="38"/>
      <c r="AA10" s="38"/>
      <c r="AB10" s="38"/>
      <c r="AC10" s="38"/>
      <c r="AD10" s="38"/>
      <c r="AE10" s="38"/>
      <c r="AF10" s="38"/>
      <c r="AG10" s="38"/>
      <c r="AH10" s="38"/>
      <c r="AI10" s="38"/>
      <c r="AJ10" s="38" t="s">
        <v>213</v>
      </c>
    </row>
    <row r="11" spans="1:36" ht="15.75" customHeight="1">
      <c r="A11" s="67"/>
      <c r="B11" s="39">
        <v>1990</v>
      </c>
      <c r="C11" s="39">
        <v>1991</v>
      </c>
      <c r="D11" s="39">
        <v>1992</v>
      </c>
      <c r="E11" s="39">
        <v>1993</v>
      </c>
      <c r="F11" s="39">
        <v>1994</v>
      </c>
      <c r="G11" s="39">
        <v>1995</v>
      </c>
      <c r="H11" s="39">
        <v>1996</v>
      </c>
      <c r="I11" s="39">
        <v>1997</v>
      </c>
      <c r="J11" s="39">
        <v>1998</v>
      </c>
      <c r="K11" s="39">
        <v>1999</v>
      </c>
      <c r="L11" s="39">
        <v>2000</v>
      </c>
      <c r="M11" s="39">
        <v>2001</v>
      </c>
      <c r="N11" s="39">
        <v>2002</v>
      </c>
      <c r="O11" s="39">
        <v>2003</v>
      </c>
      <c r="P11" s="39">
        <v>2004</v>
      </c>
      <c r="Q11" s="39" t="s">
        <v>226</v>
      </c>
      <c r="R11" s="39" t="s">
        <v>227</v>
      </c>
      <c r="S11" s="39" t="s">
        <v>228</v>
      </c>
      <c r="T11" s="39" t="s">
        <v>214</v>
      </c>
      <c r="U11" s="39">
        <v>2009</v>
      </c>
      <c r="V11" s="40" t="s">
        <v>215</v>
      </c>
      <c r="W11" s="40" t="s">
        <v>216</v>
      </c>
      <c r="X11" s="40">
        <v>2012</v>
      </c>
      <c r="Y11" s="40">
        <v>2013</v>
      </c>
      <c r="Z11" s="40">
        <v>2014</v>
      </c>
      <c r="AA11" s="40">
        <v>2015</v>
      </c>
      <c r="AB11" s="40">
        <v>2016</v>
      </c>
      <c r="AC11" s="40">
        <v>2017</v>
      </c>
      <c r="AD11" s="40">
        <v>2018</v>
      </c>
      <c r="AE11" s="40" t="str">
        <f>'Table 54'!AE3</f>
        <v>2019r</v>
      </c>
      <c r="AF11" s="40" t="str">
        <f>'Table 54'!AF3</f>
        <v>2020r</v>
      </c>
      <c r="AG11" s="40" t="str">
        <f>'Table 54'!AG3</f>
        <v>2021r</v>
      </c>
      <c r="AH11" s="40" t="str">
        <f>AH3</f>
        <v>2022r</v>
      </c>
      <c r="AI11" s="40" t="str">
        <f>AI3</f>
        <v>2023r</v>
      </c>
      <c r="AJ11" s="40" t="str">
        <f>AJ3</f>
        <v>2024p</v>
      </c>
    </row>
    <row r="12" spans="1:36" ht="15.75" customHeight="1">
      <c r="A12" s="341" t="s">
        <v>589</v>
      </c>
      <c r="B12" s="181">
        <f t="shared" ref="B12:AJ12" si="1">+B13+B14</f>
        <v>30126</v>
      </c>
      <c r="C12" s="181">
        <f t="shared" si="1"/>
        <v>31254</v>
      </c>
      <c r="D12" s="181">
        <f t="shared" si="1"/>
        <v>31905</v>
      </c>
      <c r="E12" s="181">
        <f t="shared" si="1"/>
        <v>32474</v>
      </c>
      <c r="F12" s="181">
        <f t="shared" si="1"/>
        <v>33591</v>
      </c>
      <c r="G12" s="181">
        <f t="shared" si="1"/>
        <v>34708</v>
      </c>
      <c r="H12" s="181">
        <f t="shared" si="1"/>
        <v>35594</v>
      </c>
      <c r="I12" s="181">
        <f t="shared" si="1"/>
        <v>36479</v>
      </c>
      <c r="J12" s="181">
        <f t="shared" si="1"/>
        <v>37341</v>
      </c>
      <c r="K12" s="181">
        <f t="shared" si="1"/>
        <v>38190</v>
      </c>
      <c r="L12" s="181">
        <f t="shared" si="1"/>
        <v>38619</v>
      </c>
      <c r="M12" s="181">
        <f t="shared" si="1"/>
        <v>39009</v>
      </c>
      <c r="N12" s="181">
        <f t="shared" si="1"/>
        <v>41306</v>
      </c>
      <c r="O12" s="181">
        <f t="shared" si="1"/>
        <v>44230</v>
      </c>
      <c r="P12" s="181">
        <f t="shared" si="1"/>
        <v>47120</v>
      </c>
      <c r="Q12" s="181">
        <f t="shared" si="1"/>
        <v>50426</v>
      </c>
      <c r="R12" s="181">
        <f t="shared" si="1"/>
        <v>54052</v>
      </c>
      <c r="S12" s="181">
        <f t="shared" si="1"/>
        <v>58031</v>
      </c>
      <c r="T12" s="181">
        <f t="shared" si="1"/>
        <v>64986</v>
      </c>
      <c r="U12" s="181">
        <f t="shared" si="1"/>
        <v>67775</v>
      </c>
      <c r="V12" s="181">
        <f t="shared" si="1"/>
        <v>71709</v>
      </c>
      <c r="W12" s="181">
        <f t="shared" si="1"/>
        <v>73573</v>
      </c>
      <c r="X12" s="181">
        <f t="shared" si="1"/>
        <v>81743</v>
      </c>
      <c r="Y12" s="181">
        <f t="shared" si="1"/>
        <v>84969</v>
      </c>
      <c r="Z12" s="181">
        <f t="shared" si="1"/>
        <v>83028</v>
      </c>
      <c r="AA12" s="181">
        <f t="shared" si="1"/>
        <v>81050</v>
      </c>
      <c r="AB12" s="181">
        <f t="shared" si="1"/>
        <v>81941</v>
      </c>
      <c r="AC12" s="181">
        <f t="shared" si="1"/>
        <v>81975</v>
      </c>
      <c r="AD12" s="181">
        <f t="shared" si="1"/>
        <v>84906</v>
      </c>
      <c r="AE12" s="181">
        <f t="shared" si="1"/>
        <v>86531</v>
      </c>
      <c r="AF12" s="181">
        <f t="shared" si="1"/>
        <v>88704</v>
      </c>
      <c r="AG12" s="181">
        <f t="shared" si="1"/>
        <v>89767</v>
      </c>
      <c r="AH12" s="181">
        <f t="shared" si="1"/>
        <v>92440</v>
      </c>
      <c r="AI12" s="181">
        <f t="shared" si="1"/>
        <v>96684</v>
      </c>
      <c r="AJ12" s="181">
        <f t="shared" si="1"/>
        <v>97551</v>
      </c>
    </row>
    <row r="13" spans="1:36" ht="15.75" customHeight="1">
      <c r="A13" s="155" t="s">
        <v>711</v>
      </c>
      <c r="B13" s="156">
        <v>3074</v>
      </c>
      <c r="C13" s="156">
        <v>3754</v>
      </c>
      <c r="D13" s="156">
        <v>3682</v>
      </c>
      <c r="E13" s="156">
        <v>3808</v>
      </c>
      <c r="F13" s="156">
        <v>3950</v>
      </c>
      <c r="G13" s="156">
        <v>4100</v>
      </c>
      <c r="H13" s="156">
        <v>4211</v>
      </c>
      <c r="I13" s="156">
        <v>4332</v>
      </c>
      <c r="J13" s="156">
        <v>4453</v>
      </c>
      <c r="K13" s="156">
        <v>4524</v>
      </c>
      <c r="L13" s="156">
        <v>4600</v>
      </c>
      <c r="M13" s="156">
        <v>4701</v>
      </c>
      <c r="N13" s="156">
        <v>5034</v>
      </c>
      <c r="O13" s="156">
        <v>6403</v>
      </c>
      <c r="P13" s="156">
        <v>7974</v>
      </c>
      <c r="Q13" s="156">
        <v>9754</v>
      </c>
      <c r="R13" s="156">
        <v>10406</v>
      </c>
      <c r="S13" s="156">
        <v>11161</v>
      </c>
      <c r="T13" s="156">
        <v>12301</v>
      </c>
      <c r="U13" s="156">
        <v>14359</v>
      </c>
      <c r="V13" s="156">
        <v>15193</v>
      </c>
      <c r="W13" s="156">
        <v>14834</v>
      </c>
      <c r="X13" s="156">
        <v>16312</v>
      </c>
      <c r="Y13" s="156">
        <v>16808</v>
      </c>
      <c r="Z13" s="156">
        <v>16271</v>
      </c>
      <c r="AA13" s="156">
        <v>15880</v>
      </c>
      <c r="AB13" s="156">
        <v>16051</v>
      </c>
      <c r="AC13" s="156">
        <v>16053</v>
      </c>
      <c r="AD13" s="156">
        <v>16626</v>
      </c>
      <c r="AE13" s="156">
        <v>16945</v>
      </c>
      <c r="AF13" s="156">
        <v>17253</v>
      </c>
      <c r="AG13" s="156">
        <v>17525</v>
      </c>
      <c r="AH13" s="156">
        <v>17746</v>
      </c>
      <c r="AI13" s="156">
        <v>18561</v>
      </c>
      <c r="AJ13" s="156">
        <v>18704</v>
      </c>
    </row>
    <row r="14" spans="1:36" ht="15.75" customHeight="1">
      <c r="A14" s="155" t="s">
        <v>712</v>
      </c>
      <c r="B14" s="156">
        <v>27052</v>
      </c>
      <c r="C14" s="156">
        <v>27500</v>
      </c>
      <c r="D14" s="156">
        <v>28223</v>
      </c>
      <c r="E14" s="156">
        <v>28666</v>
      </c>
      <c r="F14" s="156">
        <v>29641</v>
      </c>
      <c r="G14" s="156">
        <v>30608</v>
      </c>
      <c r="H14" s="156">
        <v>31383</v>
      </c>
      <c r="I14" s="156">
        <v>32147</v>
      </c>
      <c r="J14" s="156">
        <v>32888</v>
      </c>
      <c r="K14" s="156">
        <v>33666</v>
      </c>
      <c r="L14" s="156">
        <v>34019</v>
      </c>
      <c r="M14" s="156">
        <v>34308</v>
      </c>
      <c r="N14" s="156">
        <v>36272</v>
      </c>
      <c r="O14" s="156">
        <v>37827</v>
      </c>
      <c r="P14" s="156">
        <v>39146</v>
      </c>
      <c r="Q14" s="156">
        <v>40672</v>
      </c>
      <c r="R14" s="156">
        <v>43646</v>
      </c>
      <c r="S14" s="156">
        <v>46870</v>
      </c>
      <c r="T14" s="156">
        <v>52685</v>
      </c>
      <c r="U14" s="156">
        <v>53416</v>
      </c>
      <c r="V14" s="156">
        <v>56516</v>
      </c>
      <c r="W14" s="156">
        <v>58739</v>
      </c>
      <c r="X14" s="156">
        <v>65431</v>
      </c>
      <c r="Y14" s="156">
        <v>68161</v>
      </c>
      <c r="Z14" s="156">
        <v>66757</v>
      </c>
      <c r="AA14" s="156">
        <v>65170</v>
      </c>
      <c r="AB14" s="156">
        <v>65890</v>
      </c>
      <c r="AC14" s="156">
        <v>65922</v>
      </c>
      <c r="AD14" s="156">
        <v>68280</v>
      </c>
      <c r="AE14" s="156">
        <v>69586</v>
      </c>
      <c r="AF14" s="156">
        <v>71451</v>
      </c>
      <c r="AG14" s="156">
        <v>72242</v>
      </c>
      <c r="AH14" s="156">
        <v>74694</v>
      </c>
      <c r="AI14" s="156">
        <v>78123</v>
      </c>
      <c r="AJ14" s="156">
        <v>78847</v>
      </c>
    </row>
    <row r="15" spans="1:36" ht="15.75" customHeight="1">
      <c r="A15" s="360" t="s">
        <v>586</v>
      </c>
      <c r="B15" s="361">
        <f t="shared" ref="B15:AJ15" si="2">SUM(B16:B19)</f>
        <v>147944</v>
      </c>
      <c r="C15" s="361">
        <f t="shared" si="2"/>
        <v>206308</v>
      </c>
      <c r="D15" s="361">
        <f t="shared" si="2"/>
        <v>209429</v>
      </c>
      <c r="E15" s="361">
        <f t="shared" si="2"/>
        <v>229797</v>
      </c>
      <c r="F15" s="361">
        <f t="shared" si="2"/>
        <v>244007</v>
      </c>
      <c r="G15" s="361">
        <f t="shared" si="2"/>
        <v>352065</v>
      </c>
      <c r="H15" s="361">
        <f t="shared" si="2"/>
        <v>428238</v>
      </c>
      <c r="I15" s="361">
        <f t="shared" si="2"/>
        <v>458181</v>
      </c>
      <c r="J15" s="361">
        <f t="shared" si="2"/>
        <v>449504</v>
      </c>
      <c r="K15" s="361">
        <f t="shared" si="2"/>
        <v>224448</v>
      </c>
      <c r="L15" s="361">
        <f t="shared" si="2"/>
        <v>164481</v>
      </c>
      <c r="M15" s="361">
        <f t="shared" si="2"/>
        <v>150322</v>
      </c>
      <c r="N15" s="361">
        <f t="shared" si="2"/>
        <v>141157</v>
      </c>
      <c r="O15" s="361">
        <f t="shared" si="2"/>
        <v>135209</v>
      </c>
      <c r="P15" s="361">
        <f t="shared" si="2"/>
        <v>118548</v>
      </c>
      <c r="Q15" s="361">
        <f t="shared" si="2"/>
        <v>126465</v>
      </c>
      <c r="R15" s="361">
        <f t="shared" si="2"/>
        <v>216625</v>
      </c>
      <c r="S15" s="361">
        <f t="shared" si="2"/>
        <v>228407</v>
      </c>
      <c r="T15" s="361">
        <f t="shared" si="2"/>
        <v>211941</v>
      </c>
      <c r="U15" s="361">
        <f t="shared" si="2"/>
        <v>180396</v>
      </c>
      <c r="V15" s="361">
        <f t="shared" si="2"/>
        <v>173690</v>
      </c>
      <c r="W15" s="361">
        <f t="shared" si="2"/>
        <v>221526</v>
      </c>
      <c r="X15" s="361">
        <f t="shared" si="2"/>
        <v>280638</v>
      </c>
      <c r="Y15" s="361">
        <f t="shared" si="2"/>
        <v>305577</v>
      </c>
      <c r="Z15" s="361">
        <f t="shared" si="2"/>
        <v>292019</v>
      </c>
      <c r="AA15" s="361">
        <f t="shared" si="2"/>
        <v>272989</v>
      </c>
      <c r="AB15" s="361">
        <f t="shared" si="2"/>
        <v>252739</v>
      </c>
      <c r="AC15" s="361">
        <f t="shared" si="2"/>
        <v>236594</v>
      </c>
      <c r="AD15" s="361">
        <f t="shared" si="2"/>
        <v>239911</v>
      </c>
      <c r="AE15" s="361">
        <f t="shared" si="2"/>
        <v>256541</v>
      </c>
      <c r="AF15" s="361">
        <f t="shared" si="2"/>
        <v>235613</v>
      </c>
      <c r="AG15" s="361">
        <f t="shared" si="2"/>
        <v>209267</v>
      </c>
      <c r="AH15" s="361">
        <f t="shared" si="2"/>
        <v>218836</v>
      </c>
      <c r="AI15" s="361">
        <f t="shared" si="2"/>
        <v>280687</v>
      </c>
      <c r="AJ15" s="361">
        <f t="shared" si="2"/>
        <v>326591</v>
      </c>
    </row>
    <row r="16" spans="1:36" ht="15.75" customHeight="1">
      <c r="A16" s="362" t="s">
        <v>713</v>
      </c>
      <c r="B16" s="363">
        <v>127445</v>
      </c>
      <c r="C16" s="363">
        <v>178216</v>
      </c>
      <c r="D16" s="363">
        <v>168723</v>
      </c>
      <c r="E16" s="363">
        <v>182142</v>
      </c>
      <c r="F16" s="363">
        <v>184398</v>
      </c>
      <c r="G16" s="363">
        <v>265703</v>
      </c>
      <c r="H16" s="363">
        <v>304681</v>
      </c>
      <c r="I16" s="363">
        <v>351696</v>
      </c>
      <c r="J16" s="363">
        <v>415952</v>
      </c>
      <c r="K16" s="363">
        <v>205561</v>
      </c>
      <c r="L16" s="363">
        <v>150876</v>
      </c>
      <c r="M16" s="363">
        <v>138058</v>
      </c>
      <c r="N16" s="363">
        <v>130686</v>
      </c>
      <c r="O16" s="363">
        <v>110814</v>
      </c>
      <c r="P16" s="363">
        <v>98292</v>
      </c>
      <c r="Q16" s="363">
        <v>97643</v>
      </c>
      <c r="R16" s="363">
        <v>185503</v>
      </c>
      <c r="S16" s="363">
        <v>192803</v>
      </c>
      <c r="T16" s="363">
        <v>176705</v>
      </c>
      <c r="U16" s="363">
        <v>143994</v>
      </c>
      <c r="V16" s="363">
        <v>137189</v>
      </c>
      <c r="W16" s="363">
        <v>184218</v>
      </c>
      <c r="X16" s="363">
        <v>235634</v>
      </c>
      <c r="Y16" s="363">
        <v>268785</v>
      </c>
      <c r="Z16" s="363">
        <v>257180</v>
      </c>
      <c r="AA16" s="363">
        <v>244766</v>
      </c>
      <c r="AB16" s="363">
        <v>220082</v>
      </c>
      <c r="AC16" s="363">
        <v>208606</v>
      </c>
      <c r="AD16" s="363">
        <v>208751</v>
      </c>
      <c r="AE16" s="363">
        <v>222234</v>
      </c>
      <c r="AF16" s="363">
        <v>203550</v>
      </c>
      <c r="AG16" s="363">
        <v>175653</v>
      </c>
      <c r="AH16" s="363">
        <v>181642</v>
      </c>
      <c r="AI16" s="363">
        <v>239135</v>
      </c>
      <c r="AJ16" s="363">
        <v>281102</v>
      </c>
    </row>
    <row r="17" spans="1:36" ht="15.75" customHeight="1">
      <c r="A17" s="362" t="s">
        <v>714</v>
      </c>
      <c r="B17" s="363">
        <v>1879</v>
      </c>
      <c r="C17" s="363">
        <v>1189</v>
      </c>
      <c r="D17" s="363">
        <v>796</v>
      </c>
      <c r="E17" s="363">
        <v>786</v>
      </c>
      <c r="F17" s="363">
        <v>436</v>
      </c>
      <c r="G17" s="363">
        <v>194</v>
      </c>
      <c r="H17" s="363">
        <v>68</v>
      </c>
      <c r="I17" s="363">
        <v>23</v>
      </c>
      <c r="J17" s="363">
        <v>11</v>
      </c>
      <c r="K17" s="363">
        <v>1372</v>
      </c>
      <c r="L17" s="363">
        <v>1817</v>
      </c>
      <c r="M17" s="363">
        <v>2871</v>
      </c>
      <c r="N17" s="363">
        <v>2763</v>
      </c>
      <c r="O17" s="363">
        <v>18763</v>
      </c>
      <c r="P17" s="363">
        <v>14980</v>
      </c>
      <c r="Q17" s="363">
        <v>21674</v>
      </c>
      <c r="R17" s="363">
        <v>23031</v>
      </c>
      <c r="S17" s="363">
        <v>29090</v>
      </c>
      <c r="T17" s="363">
        <v>28655</v>
      </c>
      <c r="U17" s="363">
        <v>31316</v>
      </c>
      <c r="V17" s="363">
        <v>31972</v>
      </c>
      <c r="W17" s="363">
        <v>30383</v>
      </c>
      <c r="X17" s="363">
        <v>27848</v>
      </c>
      <c r="Y17" s="363">
        <v>19023</v>
      </c>
      <c r="Z17" s="363">
        <v>18547</v>
      </c>
      <c r="AA17" s="363">
        <v>12592</v>
      </c>
      <c r="AB17" s="363">
        <v>13095</v>
      </c>
      <c r="AC17" s="363">
        <v>7456</v>
      </c>
      <c r="AD17" s="363">
        <v>9120</v>
      </c>
      <c r="AE17" s="363">
        <v>8149</v>
      </c>
      <c r="AF17" s="363">
        <v>8136</v>
      </c>
      <c r="AG17" s="363">
        <v>9686</v>
      </c>
      <c r="AH17" s="363">
        <v>11584</v>
      </c>
      <c r="AI17" s="363">
        <v>13970</v>
      </c>
      <c r="AJ17" s="363">
        <v>15405</v>
      </c>
    </row>
    <row r="18" spans="1:36" ht="15.75" customHeight="1">
      <c r="A18" s="362" t="s">
        <v>715</v>
      </c>
      <c r="B18" s="363">
        <v>0</v>
      </c>
      <c r="C18" s="363">
        <v>0</v>
      </c>
      <c r="D18" s="363">
        <v>0</v>
      </c>
      <c r="E18" s="363">
        <v>0</v>
      </c>
      <c r="F18" s="363">
        <v>0</v>
      </c>
      <c r="G18" s="363">
        <v>0</v>
      </c>
      <c r="H18" s="363">
        <v>0</v>
      </c>
      <c r="I18" s="363">
        <v>0</v>
      </c>
      <c r="J18" s="363">
        <v>0</v>
      </c>
      <c r="K18" s="363">
        <v>0</v>
      </c>
      <c r="L18" s="363">
        <v>0</v>
      </c>
      <c r="M18" s="363">
        <v>0</v>
      </c>
      <c r="N18" s="363">
        <v>0</v>
      </c>
      <c r="O18" s="363">
        <v>0</v>
      </c>
      <c r="P18" s="363">
        <v>0</v>
      </c>
      <c r="Q18" s="363">
        <v>0</v>
      </c>
      <c r="R18" s="363">
        <v>0</v>
      </c>
      <c r="S18" s="363">
        <v>0</v>
      </c>
      <c r="T18" s="363">
        <v>0</v>
      </c>
      <c r="U18" s="363">
        <v>0</v>
      </c>
      <c r="V18" s="363">
        <v>0</v>
      </c>
      <c r="W18" s="363">
        <v>0</v>
      </c>
      <c r="X18" s="363">
        <v>0</v>
      </c>
      <c r="Y18" s="363">
        <v>0</v>
      </c>
      <c r="Z18" s="363">
        <v>117</v>
      </c>
      <c r="AA18" s="363">
        <v>306</v>
      </c>
      <c r="AB18" s="363">
        <v>591</v>
      </c>
      <c r="AC18" s="363">
        <v>959</v>
      </c>
      <c r="AD18" s="363">
        <v>1641</v>
      </c>
      <c r="AE18" s="363">
        <v>4113</v>
      </c>
      <c r="AF18" s="363">
        <v>2872</v>
      </c>
      <c r="AG18" s="363">
        <v>3373</v>
      </c>
      <c r="AH18" s="363">
        <v>3177</v>
      </c>
      <c r="AI18" s="363">
        <v>3166</v>
      </c>
      <c r="AJ18" s="363">
        <v>3183</v>
      </c>
    </row>
    <row r="19" spans="1:36" ht="15.75" customHeight="1">
      <c r="A19" s="362" t="s">
        <v>716</v>
      </c>
      <c r="B19" s="363">
        <v>18620</v>
      </c>
      <c r="C19" s="363">
        <v>26903</v>
      </c>
      <c r="D19" s="363">
        <v>39910</v>
      </c>
      <c r="E19" s="363">
        <v>46869</v>
      </c>
      <c r="F19" s="363">
        <v>59173</v>
      </c>
      <c r="G19" s="363">
        <v>86168</v>
      </c>
      <c r="H19" s="363">
        <v>123489</v>
      </c>
      <c r="I19" s="363">
        <v>106462</v>
      </c>
      <c r="J19" s="363">
        <v>33541</v>
      </c>
      <c r="K19" s="363">
        <v>17515</v>
      </c>
      <c r="L19" s="363">
        <v>11788</v>
      </c>
      <c r="M19" s="363">
        <v>9393</v>
      </c>
      <c r="N19" s="363">
        <v>7708</v>
      </c>
      <c r="O19" s="363">
        <v>5632</v>
      </c>
      <c r="P19" s="363">
        <v>5276</v>
      </c>
      <c r="Q19" s="363">
        <v>7148</v>
      </c>
      <c r="R19" s="363">
        <v>8091</v>
      </c>
      <c r="S19" s="363">
        <v>6514</v>
      </c>
      <c r="T19" s="363">
        <v>6581</v>
      </c>
      <c r="U19" s="363">
        <v>5086</v>
      </c>
      <c r="V19" s="363">
        <v>4529</v>
      </c>
      <c r="W19" s="363">
        <v>6925</v>
      </c>
      <c r="X19" s="363">
        <v>17156</v>
      </c>
      <c r="Y19" s="363">
        <v>17769</v>
      </c>
      <c r="Z19" s="363">
        <v>16175</v>
      </c>
      <c r="AA19" s="363">
        <v>15325</v>
      </c>
      <c r="AB19" s="363">
        <v>18971</v>
      </c>
      <c r="AC19" s="363">
        <v>19573</v>
      </c>
      <c r="AD19" s="363">
        <v>20399</v>
      </c>
      <c r="AE19" s="363">
        <v>22045</v>
      </c>
      <c r="AF19" s="363">
        <v>21055</v>
      </c>
      <c r="AG19" s="363">
        <v>20555</v>
      </c>
      <c r="AH19" s="363">
        <v>22433</v>
      </c>
      <c r="AI19" s="363">
        <v>24416</v>
      </c>
      <c r="AJ19" s="363">
        <v>26901</v>
      </c>
    </row>
    <row r="20" spans="1:36" ht="15.75" customHeight="1">
      <c r="A20" s="360" t="s">
        <v>587</v>
      </c>
      <c r="B20" s="361">
        <f t="shared" ref="B20:AJ20" si="3">SUM(B21:B23)</f>
        <v>14292</v>
      </c>
      <c r="C20" s="361">
        <f t="shared" si="3"/>
        <v>17199</v>
      </c>
      <c r="D20" s="361">
        <f t="shared" si="3"/>
        <v>23162</v>
      </c>
      <c r="E20" s="361">
        <f t="shared" si="3"/>
        <v>30836</v>
      </c>
      <c r="F20" s="361">
        <f t="shared" si="3"/>
        <v>41018</v>
      </c>
      <c r="G20" s="361">
        <f t="shared" si="3"/>
        <v>39457</v>
      </c>
      <c r="H20" s="361">
        <f t="shared" si="3"/>
        <v>39678</v>
      </c>
      <c r="I20" s="361">
        <f t="shared" si="3"/>
        <v>26848</v>
      </c>
      <c r="J20" s="361">
        <f t="shared" si="3"/>
        <v>24017</v>
      </c>
      <c r="K20" s="361">
        <f t="shared" si="3"/>
        <v>30218</v>
      </c>
      <c r="L20" s="361">
        <f t="shared" si="3"/>
        <v>39485</v>
      </c>
      <c r="M20" s="361">
        <f t="shared" si="3"/>
        <v>35519</v>
      </c>
      <c r="N20" s="361">
        <f t="shared" si="3"/>
        <v>42623</v>
      </c>
      <c r="O20" s="361">
        <f t="shared" si="3"/>
        <v>56616</v>
      </c>
      <c r="P20" s="361">
        <f t="shared" si="3"/>
        <v>56659</v>
      </c>
      <c r="Q20" s="361">
        <f t="shared" si="3"/>
        <v>145064</v>
      </c>
      <c r="R20" s="361">
        <f t="shared" si="3"/>
        <v>192320</v>
      </c>
      <c r="S20" s="361">
        <f t="shared" si="3"/>
        <v>195699</v>
      </c>
      <c r="T20" s="361">
        <f t="shared" si="3"/>
        <v>205704</v>
      </c>
      <c r="U20" s="361">
        <f t="shared" si="3"/>
        <v>239000</v>
      </c>
      <c r="V20" s="361">
        <f t="shared" si="3"/>
        <v>310151</v>
      </c>
      <c r="W20" s="361">
        <f t="shared" si="3"/>
        <v>295939</v>
      </c>
      <c r="X20" s="361">
        <f t="shared" si="3"/>
        <v>376824</v>
      </c>
      <c r="Y20" s="361">
        <f t="shared" si="3"/>
        <v>456117</v>
      </c>
      <c r="Z20" s="361">
        <f t="shared" si="3"/>
        <v>491414</v>
      </c>
      <c r="AA20" s="361">
        <f t="shared" si="3"/>
        <v>561602</v>
      </c>
      <c r="AB20" s="361">
        <f t="shared" si="3"/>
        <v>539754</v>
      </c>
      <c r="AC20" s="361">
        <f t="shared" si="3"/>
        <v>533305</v>
      </c>
      <c r="AD20" s="361">
        <f t="shared" si="3"/>
        <v>580027</v>
      </c>
      <c r="AE20" s="361">
        <f t="shared" si="3"/>
        <v>595898</v>
      </c>
      <c r="AF20" s="361">
        <f t="shared" si="3"/>
        <v>544871</v>
      </c>
      <c r="AG20" s="361">
        <f t="shared" si="3"/>
        <v>607307</v>
      </c>
      <c r="AH20" s="361">
        <f t="shared" si="3"/>
        <v>670187</v>
      </c>
      <c r="AI20" s="361">
        <f t="shared" si="3"/>
        <v>677192</v>
      </c>
      <c r="AJ20" s="361">
        <f t="shared" si="3"/>
        <v>700666</v>
      </c>
    </row>
    <row r="21" spans="1:36" ht="15.75" customHeight="1">
      <c r="A21" s="362" t="s">
        <v>717</v>
      </c>
      <c r="B21" s="363">
        <v>10015</v>
      </c>
      <c r="C21" s="363">
        <v>11768</v>
      </c>
      <c r="D21" s="363">
        <v>16629</v>
      </c>
      <c r="E21" s="363">
        <v>22419</v>
      </c>
      <c r="F21" s="363">
        <v>30699</v>
      </c>
      <c r="G21" s="363">
        <v>27211</v>
      </c>
      <c r="H21" s="363">
        <v>24673</v>
      </c>
      <c r="I21" s="363">
        <v>9540</v>
      </c>
      <c r="J21" s="363">
        <v>5085</v>
      </c>
      <c r="K21" s="363">
        <v>10759</v>
      </c>
      <c r="L21" s="363">
        <v>21403</v>
      </c>
      <c r="M21" s="363">
        <v>17952</v>
      </c>
      <c r="N21" s="363">
        <v>24484</v>
      </c>
      <c r="O21" s="363">
        <v>37463</v>
      </c>
      <c r="P21" s="363">
        <v>36907</v>
      </c>
      <c r="Q21" s="363">
        <v>114953</v>
      </c>
      <c r="R21" s="363">
        <v>161677</v>
      </c>
      <c r="S21" s="363">
        <v>163223</v>
      </c>
      <c r="T21" s="363">
        <v>168885</v>
      </c>
      <c r="U21" s="363">
        <v>197099</v>
      </c>
      <c r="V21" s="363">
        <v>262893</v>
      </c>
      <c r="W21" s="363">
        <v>244032</v>
      </c>
      <c r="X21" s="363">
        <v>319129</v>
      </c>
      <c r="Y21" s="363">
        <v>393693</v>
      </c>
      <c r="Z21" s="363">
        <v>425617</v>
      </c>
      <c r="AA21" s="363">
        <v>491033</v>
      </c>
      <c r="AB21" s="363">
        <v>460236</v>
      </c>
      <c r="AC21" s="363">
        <v>445691</v>
      </c>
      <c r="AD21" s="363">
        <v>487100</v>
      </c>
      <c r="AE21" s="363">
        <v>498972</v>
      </c>
      <c r="AF21" s="363">
        <v>455900</v>
      </c>
      <c r="AG21" s="363">
        <v>511760</v>
      </c>
      <c r="AH21" s="363">
        <v>568556</v>
      </c>
      <c r="AI21" s="363">
        <v>572193</v>
      </c>
      <c r="AJ21" s="363">
        <v>590503</v>
      </c>
    </row>
    <row r="22" spans="1:36" ht="15.75" customHeight="1">
      <c r="A22" s="362" t="s">
        <v>718</v>
      </c>
      <c r="B22" s="363">
        <v>4277</v>
      </c>
      <c r="C22" s="363">
        <v>5356</v>
      </c>
      <c r="D22" s="363">
        <v>6349</v>
      </c>
      <c r="E22" s="363">
        <v>8123</v>
      </c>
      <c r="F22" s="363">
        <v>9857</v>
      </c>
      <c r="G22" s="363">
        <v>11907</v>
      </c>
      <c r="H22" s="363">
        <v>14470</v>
      </c>
      <c r="I22" s="363">
        <v>17210</v>
      </c>
      <c r="J22" s="363">
        <v>18922</v>
      </c>
      <c r="K22" s="363">
        <v>19458</v>
      </c>
      <c r="L22" s="363">
        <v>18079</v>
      </c>
      <c r="M22" s="363">
        <v>17355</v>
      </c>
      <c r="N22" s="363">
        <v>17872</v>
      </c>
      <c r="O22" s="363">
        <v>18738</v>
      </c>
      <c r="P22" s="363">
        <v>19392</v>
      </c>
      <c r="Q22" s="363">
        <v>19778</v>
      </c>
      <c r="R22" s="363">
        <v>23761</v>
      </c>
      <c r="S22" s="363">
        <v>27277</v>
      </c>
      <c r="T22" s="363">
        <v>29563</v>
      </c>
      <c r="U22" s="363">
        <v>34454</v>
      </c>
      <c r="V22" s="363">
        <v>38986</v>
      </c>
      <c r="W22" s="363">
        <v>42402</v>
      </c>
      <c r="X22" s="363">
        <v>47863</v>
      </c>
      <c r="Y22" s="363">
        <v>52938</v>
      </c>
      <c r="Z22" s="363">
        <v>58197</v>
      </c>
      <c r="AA22" s="363">
        <v>62725</v>
      </c>
      <c r="AB22" s="363">
        <v>69151</v>
      </c>
      <c r="AC22" s="363">
        <v>74817</v>
      </c>
      <c r="AD22" s="363">
        <v>80259</v>
      </c>
      <c r="AE22" s="363">
        <v>83924</v>
      </c>
      <c r="AF22" s="363">
        <v>82799</v>
      </c>
      <c r="AG22" s="363">
        <v>84889</v>
      </c>
      <c r="AH22" s="363">
        <v>89422</v>
      </c>
      <c r="AI22" s="363">
        <v>86869</v>
      </c>
      <c r="AJ22" s="363">
        <v>87890</v>
      </c>
    </row>
    <row r="23" spans="1:36" ht="15.75" customHeight="1">
      <c r="A23" s="362" t="s">
        <v>719</v>
      </c>
      <c r="B23" s="363">
        <v>0</v>
      </c>
      <c r="C23" s="363">
        <v>75</v>
      </c>
      <c r="D23" s="363">
        <v>184</v>
      </c>
      <c r="E23" s="363">
        <v>294</v>
      </c>
      <c r="F23" s="363">
        <v>462</v>
      </c>
      <c r="G23" s="363">
        <v>339</v>
      </c>
      <c r="H23" s="363">
        <v>535</v>
      </c>
      <c r="I23" s="363">
        <v>98</v>
      </c>
      <c r="J23" s="363">
        <v>10</v>
      </c>
      <c r="K23" s="363">
        <v>1</v>
      </c>
      <c r="L23" s="363">
        <v>3</v>
      </c>
      <c r="M23" s="363">
        <v>212</v>
      </c>
      <c r="N23" s="363">
        <v>267</v>
      </c>
      <c r="O23" s="363">
        <v>415</v>
      </c>
      <c r="P23" s="363">
        <v>360</v>
      </c>
      <c r="Q23" s="363">
        <v>10333</v>
      </c>
      <c r="R23" s="363">
        <v>6882</v>
      </c>
      <c r="S23" s="363">
        <v>5199</v>
      </c>
      <c r="T23" s="363">
        <v>7256</v>
      </c>
      <c r="U23" s="363">
        <v>7447</v>
      </c>
      <c r="V23" s="363">
        <v>8272</v>
      </c>
      <c r="W23" s="363">
        <v>9505</v>
      </c>
      <c r="X23" s="363">
        <v>9832</v>
      </c>
      <c r="Y23" s="363">
        <v>9486</v>
      </c>
      <c r="Z23" s="363">
        <v>7600</v>
      </c>
      <c r="AA23" s="363">
        <v>7844</v>
      </c>
      <c r="AB23" s="363">
        <v>10367</v>
      </c>
      <c r="AC23" s="363">
        <v>12797</v>
      </c>
      <c r="AD23" s="363">
        <v>12668</v>
      </c>
      <c r="AE23" s="363">
        <v>13002</v>
      </c>
      <c r="AF23" s="363">
        <v>6172</v>
      </c>
      <c r="AG23" s="363">
        <v>10658</v>
      </c>
      <c r="AH23" s="363">
        <v>12209</v>
      </c>
      <c r="AI23" s="363">
        <v>18130</v>
      </c>
      <c r="AJ23" s="363">
        <v>22273</v>
      </c>
    </row>
    <row r="24" spans="1:36" ht="15.75" customHeight="1">
      <c r="A24" s="360" t="s">
        <v>720</v>
      </c>
      <c r="B24" s="361">
        <f t="shared" ref="B24:AJ24" si="4">SUM(B25:B28)</f>
        <v>0</v>
      </c>
      <c r="C24" s="361">
        <f t="shared" si="4"/>
        <v>0</v>
      </c>
      <c r="D24" s="361">
        <f t="shared" si="4"/>
        <v>4242</v>
      </c>
      <c r="E24" s="361">
        <f t="shared" si="4"/>
        <v>6284</v>
      </c>
      <c r="F24" s="361">
        <f t="shared" si="4"/>
        <v>9544</v>
      </c>
      <c r="G24" s="361">
        <f t="shared" si="4"/>
        <v>13305</v>
      </c>
      <c r="H24" s="361">
        <f t="shared" si="4"/>
        <v>16411</v>
      </c>
      <c r="I24" s="361">
        <f t="shared" si="4"/>
        <v>27119</v>
      </c>
      <c r="J24" s="361">
        <f t="shared" si="4"/>
        <v>29169</v>
      </c>
      <c r="K24" s="361">
        <f t="shared" si="4"/>
        <v>29962</v>
      </c>
      <c r="L24" s="361">
        <f t="shared" si="4"/>
        <v>32529</v>
      </c>
      <c r="M24" s="361">
        <f t="shared" si="4"/>
        <v>35217</v>
      </c>
      <c r="N24" s="361">
        <f t="shared" si="4"/>
        <v>38092</v>
      </c>
      <c r="O24" s="361">
        <f t="shared" si="4"/>
        <v>41645</v>
      </c>
      <c r="P24" s="361">
        <f t="shared" si="4"/>
        <v>44372</v>
      </c>
      <c r="Q24" s="361">
        <f t="shared" si="4"/>
        <v>54923</v>
      </c>
      <c r="R24" s="361">
        <f t="shared" si="4"/>
        <v>70382</v>
      </c>
      <c r="S24" s="361">
        <f t="shared" si="4"/>
        <v>82188</v>
      </c>
      <c r="T24" s="361">
        <f t="shared" si="4"/>
        <v>90959</v>
      </c>
      <c r="U24" s="361">
        <f t="shared" si="4"/>
        <v>101469</v>
      </c>
      <c r="V24" s="361">
        <f t="shared" si="4"/>
        <v>107655</v>
      </c>
      <c r="W24" s="361">
        <f t="shared" si="4"/>
        <v>109496</v>
      </c>
      <c r="X24" s="361">
        <f t="shared" si="4"/>
        <v>126718</v>
      </c>
      <c r="Y24" s="361">
        <f t="shared" si="4"/>
        <v>139944</v>
      </c>
      <c r="Z24" s="361">
        <f t="shared" si="4"/>
        <v>155102</v>
      </c>
      <c r="AA24" s="361">
        <f t="shared" si="4"/>
        <v>163185</v>
      </c>
      <c r="AB24" s="361">
        <f t="shared" si="4"/>
        <v>173698</v>
      </c>
      <c r="AC24" s="361">
        <f t="shared" si="4"/>
        <v>184944</v>
      </c>
      <c r="AD24" s="361">
        <f t="shared" si="4"/>
        <v>198072</v>
      </c>
      <c r="AE24" s="361">
        <f t="shared" si="4"/>
        <v>210150</v>
      </c>
      <c r="AF24" s="361">
        <f t="shared" si="4"/>
        <v>224484</v>
      </c>
      <c r="AG24" s="361">
        <f t="shared" si="4"/>
        <v>214464</v>
      </c>
      <c r="AH24" s="361">
        <f t="shared" si="4"/>
        <v>221634</v>
      </c>
      <c r="AI24" s="361">
        <f t="shared" si="4"/>
        <v>234503</v>
      </c>
      <c r="AJ24" s="361">
        <f t="shared" si="4"/>
        <v>244208</v>
      </c>
    </row>
    <row r="25" spans="1:36" ht="15.75" customHeight="1">
      <c r="A25" s="362" t="s">
        <v>721</v>
      </c>
      <c r="B25" s="363">
        <v>0</v>
      </c>
      <c r="C25" s="363">
        <v>0</v>
      </c>
      <c r="D25" s="363">
        <v>0</v>
      </c>
      <c r="E25" s="363">
        <v>1114</v>
      </c>
      <c r="F25" s="363">
        <v>2983</v>
      </c>
      <c r="G25" s="363">
        <v>5189</v>
      </c>
      <c r="H25" s="363">
        <v>6955</v>
      </c>
      <c r="I25" s="363">
        <v>11269</v>
      </c>
      <c r="J25" s="363">
        <v>6433</v>
      </c>
      <c r="K25" s="363">
        <v>9403</v>
      </c>
      <c r="L25" s="363">
        <v>9581</v>
      </c>
      <c r="M25" s="363">
        <v>9255</v>
      </c>
      <c r="N25" s="363">
        <v>7860</v>
      </c>
      <c r="O25" s="363">
        <v>8895</v>
      </c>
      <c r="P25" s="363">
        <v>9049</v>
      </c>
      <c r="Q25" s="363">
        <v>13483</v>
      </c>
      <c r="R25" s="363">
        <v>21422</v>
      </c>
      <c r="S25" s="363">
        <v>25641</v>
      </c>
      <c r="T25" s="363">
        <v>28316</v>
      </c>
      <c r="U25" s="363">
        <v>29423</v>
      </c>
      <c r="V25" s="363">
        <v>26150</v>
      </c>
      <c r="W25" s="363">
        <v>16446</v>
      </c>
      <c r="X25" s="363">
        <v>19906</v>
      </c>
      <c r="Y25" s="363">
        <v>21442</v>
      </c>
      <c r="Z25" s="363">
        <v>21884</v>
      </c>
      <c r="AA25" s="363">
        <v>21344</v>
      </c>
      <c r="AB25" s="363">
        <v>19189</v>
      </c>
      <c r="AC25" s="363">
        <v>18537</v>
      </c>
      <c r="AD25" s="363">
        <v>19105</v>
      </c>
      <c r="AE25" s="363">
        <v>20487</v>
      </c>
      <c r="AF25" s="363">
        <v>16622</v>
      </c>
      <c r="AG25" s="363">
        <v>13949</v>
      </c>
      <c r="AH25" s="363">
        <v>15160</v>
      </c>
      <c r="AI25" s="363">
        <v>20618</v>
      </c>
      <c r="AJ25" s="363">
        <v>22169</v>
      </c>
    </row>
    <row r="26" spans="1:36" ht="15.75" customHeight="1">
      <c r="A26" s="362" t="s">
        <v>722</v>
      </c>
      <c r="B26" s="363">
        <v>0</v>
      </c>
      <c r="C26" s="363">
        <v>0</v>
      </c>
      <c r="D26" s="363">
        <v>0</v>
      </c>
      <c r="E26" s="363">
        <v>0</v>
      </c>
      <c r="F26" s="363">
        <v>0</v>
      </c>
      <c r="G26" s="363">
        <v>0</v>
      </c>
      <c r="H26" s="363">
        <v>0</v>
      </c>
      <c r="I26" s="363">
        <v>5085</v>
      </c>
      <c r="J26" s="363">
        <v>11497</v>
      </c>
      <c r="K26" s="363">
        <v>7897</v>
      </c>
      <c r="L26" s="363">
        <v>7272</v>
      </c>
      <c r="M26" s="363">
        <v>6499</v>
      </c>
      <c r="N26" s="363">
        <v>7001</v>
      </c>
      <c r="O26" s="363">
        <v>7358</v>
      </c>
      <c r="P26" s="363">
        <v>7546</v>
      </c>
      <c r="Q26" s="363">
        <v>9104</v>
      </c>
      <c r="R26" s="363">
        <v>12038</v>
      </c>
      <c r="S26" s="363">
        <v>13746</v>
      </c>
      <c r="T26" s="363">
        <v>15172</v>
      </c>
      <c r="U26" s="363">
        <v>14554</v>
      </c>
      <c r="V26" s="363">
        <v>15642</v>
      </c>
      <c r="W26" s="363">
        <v>16695</v>
      </c>
      <c r="X26" s="363">
        <v>18570</v>
      </c>
      <c r="Y26" s="363">
        <v>19284</v>
      </c>
      <c r="Z26" s="363">
        <v>21145</v>
      </c>
      <c r="AA26" s="363">
        <v>22220</v>
      </c>
      <c r="AB26" s="363">
        <v>21851</v>
      </c>
      <c r="AC26" s="363">
        <v>21793</v>
      </c>
      <c r="AD26" s="363">
        <v>23068</v>
      </c>
      <c r="AE26" s="363">
        <v>23733</v>
      </c>
      <c r="AF26" s="363">
        <v>23507</v>
      </c>
      <c r="AG26" s="363">
        <v>24346</v>
      </c>
      <c r="AH26" s="363">
        <v>28444</v>
      </c>
      <c r="AI26" s="363">
        <v>29877</v>
      </c>
      <c r="AJ26" s="363">
        <v>31886</v>
      </c>
    </row>
    <row r="27" spans="1:36" ht="15.75" customHeight="1">
      <c r="A27" s="362" t="s">
        <v>723</v>
      </c>
      <c r="B27" s="363">
        <v>0</v>
      </c>
      <c r="C27" s="363">
        <v>0</v>
      </c>
      <c r="D27" s="363">
        <v>0</v>
      </c>
      <c r="E27" s="363">
        <v>0</v>
      </c>
      <c r="F27" s="363">
        <v>0</v>
      </c>
      <c r="G27" s="363">
        <v>0</v>
      </c>
      <c r="H27" s="363">
        <v>0</v>
      </c>
      <c r="I27" s="363">
        <v>0</v>
      </c>
      <c r="J27" s="363">
        <v>0</v>
      </c>
      <c r="K27" s="363">
        <v>211</v>
      </c>
      <c r="L27" s="363">
        <v>994</v>
      </c>
      <c r="M27" s="363">
        <v>2142</v>
      </c>
      <c r="N27" s="363">
        <v>3192</v>
      </c>
      <c r="O27" s="363">
        <v>3816</v>
      </c>
      <c r="P27" s="363">
        <v>5113</v>
      </c>
      <c r="Q27" s="363">
        <v>9304</v>
      </c>
      <c r="R27" s="363">
        <v>13108</v>
      </c>
      <c r="S27" s="363">
        <v>16056</v>
      </c>
      <c r="T27" s="363">
        <v>19296</v>
      </c>
      <c r="U27" s="363">
        <v>20835</v>
      </c>
      <c r="V27" s="363">
        <v>23957</v>
      </c>
      <c r="W27" s="363">
        <v>28260</v>
      </c>
      <c r="X27" s="363">
        <v>32132</v>
      </c>
      <c r="Y27" s="363">
        <v>34737</v>
      </c>
      <c r="Z27" s="363">
        <v>37733</v>
      </c>
      <c r="AA27" s="363">
        <v>39967</v>
      </c>
      <c r="AB27" s="363">
        <v>43406</v>
      </c>
      <c r="AC27" s="363">
        <v>45382</v>
      </c>
      <c r="AD27" s="363">
        <v>47538</v>
      </c>
      <c r="AE27" s="363">
        <v>49721</v>
      </c>
      <c r="AF27" s="363">
        <v>45847</v>
      </c>
      <c r="AG27" s="363">
        <v>47724</v>
      </c>
      <c r="AH27" s="363">
        <v>48419</v>
      </c>
      <c r="AI27" s="363">
        <v>52812</v>
      </c>
      <c r="AJ27" s="363">
        <v>57185</v>
      </c>
    </row>
    <row r="28" spans="1:36" ht="15.75" customHeight="1">
      <c r="A28" s="362" t="s">
        <v>724</v>
      </c>
      <c r="B28" s="363">
        <v>0</v>
      </c>
      <c r="C28" s="363">
        <v>0</v>
      </c>
      <c r="D28" s="363">
        <v>4242</v>
      </c>
      <c r="E28" s="363">
        <v>5170</v>
      </c>
      <c r="F28" s="363">
        <v>6561</v>
      </c>
      <c r="G28" s="363">
        <v>8116</v>
      </c>
      <c r="H28" s="363">
        <v>9456</v>
      </c>
      <c r="I28" s="363">
        <v>10765</v>
      </c>
      <c r="J28" s="363">
        <v>11239</v>
      </c>
      <c r="K28" s="363">
        <v>12451</v>
      </c>
      <c r="L28" s="363">
        <v>14682</v>
      </c>
      <c r="M28" s="363">
        <v>17321</v>
      </c>
      <c r="N28" s="363">
        <v>20039</v>
      </c>
      <c r="O28" s="363">
        <v>21576</v>
      </c>
      <c r="P28" s="363">
        <v>22664</v>
      </c>
      <c r="Q28" s="363">
        <v>23032</v>
      </c>
      <c r="R28" s="363">
        <v>23814</v>
      </c>
      <c r="S28" s="363">
        <v>26745</v>
      </c>
      <c r="T28" s="363">
        <v>28175</v>
      </c>
      <c r="U28" s="363">
        <v>36657</v>
      </c>
      <c r="V28" s="363">
        <v>41906</v>
      </c>
      <c r="W28" s="363">
        <v>48095</v>
      </c>
      <c r="X28" s="363">
        <v>56110</v>
      </c>
      <c r="Y28" s="363">
        <v>64481</v>
      </c>
      <c r="Z28" s="363">
        <v>74340</v>
      </c>
      <c r="AA28" s="363">
        <v>79654</v>
      </c>
      <c r="AB28" s="363">
        <v>89252</v>
      </c>
      <c r="AC28" s="363">
        <v>99232</v>
      </c>
      <c r="AD28" s="363">
        <v>108361</v>
      </c>
      <c r="AE28" s="363">
        <v>116209</v>
      </c>
      <c r="AF28" s="363">
        <v>138508</v>
      </c>
      <c r="AG28" s="363">
        <v>128445</v>
      </c>
      <c r="AH28" s="363">
        <v>129611</v>
      </c>
      <c r="AI28" s="363">
        <v>131196</v>
      </c>
      <c r="AJ28" s="363">
        <v>132968</v>
      </c>
    </row>
    <row r="29" spans="1:36" ht="15.75" customHeight="1">
      <c r="A29" s="60" t="s">
        <v>706</v>
      </c>
      <c r="B29" s="60">
        <f t="shared" ref="B29:AJ29" si="5">+B12+B15+B20+B24</f>
        <v>192362</v>
      </c>
      <c r="C29" s="60">
        <f t="shared" si="5"/>
        <v>254761</v>
      </c>
      <c r="D29" s="60">
        <f t="shared" si="5"/>
        <v>268738</v>
      </c>
      <c r="E29" s="60">
        <f t="shared" si="5"/>
        <v>299391</v>
      </c>
      <c r="F29" s="60">
        <f t="shared" si="5"/>
        <v>328160</v>
      </c>
      <c r="G29" s="60">
        <f t="shared" si="5"/>
        <v>439535</v>
      </c>
      <c r="H29" s="60">
        <f t="shared" si="5"/>
        <v>519921</v>
      </c>
      <c r="I29" s="60">
        <f t="shared" si="5"/>
        <v>548627</v>
      </c>
      <c r="J29" s="60">
        <f t="shared" si="5"/>
        <v>540031</v>
      </c>
      <c r="K29" s="60">
        <f t="shared" si="5"/>
        <v>322818</v>
      </c>
      <c r="L29" s="60">
        <f t="shared" si="5"/>
        <v>275114</v>
      </c>
      <c r="M29" s="60">
        <f t="shared" si="5"/>
        <v>260067</v>
      </c>
      <c r="N29" s="60">
        <f t="shared" si="5"/>
        <v>263178</v>
      </c>
      <c r="O29" s="60">
        <f t="shared" si="5"/>
        <v>277700</v>
      </c>
      <c r="P29" s="60">
        <f t="shared" si="5"/>
        <v>266699</v>
      </c>
      <c r="Q29" s="60">
        <f t="shared" si="5"/>
        <v>376878</v>
      </c>
      <c r="R29" s="60">
        <f t="shared" si="5"/>
        <v>533379</v>
      </c>
      <c r="S29" s="60">
        <f t="shared" si="5"/>
        <v>564325</v>
      </c>
      <c r="T29" s="60">
        <f t="shared" si="5"/>
        <v>573590</v>
      </c>
      <c r="U29" s="60">
        <f t="shared" si="5"/>
        <v>588640</v>
      </c>
      <c r="V29" s="60">
        <f t="shared" si="5"/>
        <v>663205</v>
      </c>
      <c r="W29" s="60">
        <f t="shared" si="5"/>
        <v>700534</v>
      </c>
      <c r="X29" s="60">
        <f t="shared" si="5"/>
        <v>865923</v>
      </c>
      <c r="Y29" s="60">
        <f t="shared" si="5"/>
        <v>986607</v>
      </c>
      <c r="Z29" s="60">
        <f t="shared" si="5"/>
        <v>1021563</v>
      </c>
      <c r="AA29" s="60">
        <f t="shared" si="5"/>
        <v>1078826</v>
      </c>
      <c r="AB29" s="60">
        <f t="shared" si="5"/>
        <v>1048132</v>
      </c>
      <c r="AC29" s="60">
        <f t="shared" si="5"/>
        <v>1036818</v>
      </c>
      <c r="AD29" s="60">
        <f t="shared" si="5"/>
        <v>1102916</v>
      </c>
      <c r="AE29" s="60">
        <f t="shared" si="5"/>
        <v>1149120</v>
      </c>
      <c r="AF29" s="60">
        <f t="shared" si="5"/>
        <v>1093672</v>
      </c>
      <c r="AG29" s="60">
        <f t="shared" si="5"/>
        <v>1120805</v>
      </c>
      <c r="AH29" s="60">
        <f t="shared" si="5"/>
        <v>1203097</v>
      </c>
      <c r="AI29" s="60">
        <f t="shared" si="5"/>
        <v>1289066</v>
      </c>
      <c r="AJ29" s="60">
        <f t="shared" si="5"/>
        <v>1369016</v>
      </c>
    </row>
    <row r="30" spans="1:36" ht="15.75" customHeight="1">
      <c r="A30" s="469" t="s">
        <v>725</v>
      </c>
      <c r="B30" s="469"/>
      <c r="C30" s="469"/>
      <c r="D30" s="469"/>
      <c r="E30" s="469"/>
      <c r="F30" s="469"/>
      <c r="G30" s="469"/>
      <c r="H30" s="469"/>
      <c r="I30" s="469"/>
      <c r="J30" s="469"/>
      <c r="K30" s="469"/>
      <c r="L30" s="469"/>
      <c r="M30" s="469"/>
      <c r="N30" s="469"/>
      <c r="O30" s="469"/>
      <c r="P30" s="469"/>
      <c r="Q30" s="469"/>
      <c r="R30" s="469"/>
      <c r="S30" s="469"/>
      <c r="T30" s="469"/>
      <c r="U30" s="469"/>
      <c r="V30" s="469"/>
      <c r="W30" s="469"/>
      <c r="X30" s="469"/>
      <c r="Y30" s="469"/>
      <c r="Z30" s="469"/>
    </row>
    <row r="31" spans="1:36" ht="15.75" customHeight="1">
      <c r="A31" s="349" t="s">
        <v>680</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76"/>
      <c r="Z31" s="276"/>
    </row>
    <row r="32" spans="1:36" ht="15.75" customHeight="1">
      <c r="A32" s="364"/>
    </row>
    <row r="33" spans="1:68" ht="15.75" customHeight="1"/>
    <row r="34" spans="1:68" ht="15.75" customHeight="1">
      <c r="A34" s="81" t="s">
        <v>726</v>
      </c>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row>
    <row r="35" spans="1:68" ht="15.75" customHeight="1">
      <c r="A35" s="50" t="s">
        <v>219</v>
      </c>
      <c r="B35" s="50"/>
      <c r="C35" s="50"/>
      <c r="D35" s="50"/>
      <c r="E35" s="50"/>
      <c r="F35" s="50"/>
      <c r="G35" s="50"/>
      <c r="H35" s="50"/>
      <c r="I35" s="50"/>
      <c r="J35" s="50"/>
      <c r="K35" s="50"/>
      <c r="L35" s="50"/>
      <c r="M35" s="50"/>
      <c r="N35" s="50"/>
      <c r="O35" s="59"/>
      <c r="P35" s="59"/>
      <c r="Q35" s="50"/>
      <c r="R35" s="50"/>
      <c r="S35" s="50"/>
      <c r="T35" s="50"/>
      <c r="U35" s="50"/>
      <c r="V35" s="189"/>
      <c r="W35" s="280"/>
      <c r="X35" s="38"/>
      <c r="Y35" s="38"/>
      <c r="Z35" s="38"/>
      <c r="AA35" s="38"/>
      <c r="AB35" s="38"/>
      <c r="AC35" s="38"/>
      <c r="AD35" s="38"/>
      <c r="AE35" s="38"/>
      <c r="AF35" s="38"/>
      <c r="AG35" s="38"/>
      <c r="AH35" s="38"/>
      <c r="AI35" s="38"/>
      <c r="AJ35" s="38" t="s">
        <v>213</v>
      </c>
    </row>
    <row r="36" spans="1:68" ht="15.75" customHeight="1">
      <c r="A36" s="67"/>
      <c r="B36" s="39">
        <v>1990</v>
      </c>
      <c r="C36" s="39">
        <v>1991</v>
      </c>
      <c r="D36" s="39">
        <v>1992</v>
      </c>
      <c r="E36" s="39">
        <v>1993</v>
      </c>
      <c r="F36" s="39">
        <v>1994</v>
      </c>
      <c r="G36" s="39">
        <v>1995</v>
      </c>
      <c r="H36" s="39">
        <v>1996</v>
      </c>
      <c r="I36" s="39">
        <v>1997</v>
      </c>
      <c r="J36" s="39">
        <v>1998</v>
      </c>
      <c r="K36" s="39">
        <v>1999</v>
      </c>
      <c r="L36" s="39">
        <v>2000</v>
      </c>
      <c r="M36" s="39">
        <v>2001</v>
      </c>
      <c r="N36" s="39">
        <v>2002</v>
      </c>
      <c r="O36" s="39">
        <v>2003</v>
      </c>
      <c r="P36" s="39">
        <v>2004</v>
      </c>
      <c r="Q36" s="39" t="s">
        <v>226</v>
      </c>
      <c r="R36" s="39" t="s">
        <v>227</v>
      </c>
      <c r="S36" s="39" t="s">
        <v>228</v>
      </c>
      <c r="T36" s="39" t="s">
        <v>214</v>
      </c>
      <c r="U36" s="39">
        <v>2009</v>
      </c>
      <c r="V36" s="40" t="s">
        <v>215</v>
      </c>
      <c r="W36" s="40" t="s">
        <v>216</v>
      </c>
      <c r="X36" s="40">
        <v>2012</v>
      </c>
      <c r="Y36" s="40">
        <v>2013</v>
      </c>
      <c r="Z36" s="40">
        <v>2014</v>
      </c>
      <c r="AA36" s="40">
        <v>2015</v>
      </c>
      <c r="AB36" s="40">
        <v>2016</v>
      </c>
      <c r="AC36" s="40">
        <v>2017</v>
      </c>
      <c r="AD36" s="40">
        <v>2018</v>
      </c>
      <c r="AE36" s="40" t="str">
        <f>'Table 54'!AE3</f>
        <v>2019r</v>
      </c>
      <c r="AF36" s="40" t="str">
        <f>'Table 54'!AF3</f>
        <v>2020r</v>
      </c>
      <c r="AG36" s="40" t="str">
        <f>'Table 54'!AG3</f>
        <v>2021r</v>
      </c>
      <c r="AH36" s="40" t="str">
        <f>'Table 54'!AH3</f>
        <v>2022r</v>
      </c>
      <c r="AI36" s="40" t="str">
        <f>'Table 54'!AI3</f>
        <v>2023r</v>
      </c>
      <c r="AJ36" s="40" t="str">
        <f>'Table 54'!AJ3</f>
        <v>2024p</v>
      </c>
    </row>
    <row r="37" spans="1:68" ht="15.75" customHeight="1">
      <c r="A37" s="365" t="s">
        <v>727</v>
      </c>
      <c r="B37" s="366">
        <v>15948</v>
      </c>
      <c r="C37" s="366">
        <v>21168</v>
      </c>
      <c r="D37" s="366">
        <v>23558</v>
      </c>
      <c r="E37" s="366">
        <v>23820</v>
      </c>
      <c r="F37" s="366">
        <v>26123</v>
      </c>
      <c r="G37" s="366">
        <v>35509</v>
      </c>
      <c r="H37" s="366">
        <v>43709</v>
      </c>
      <c r="I37" s="366">
        <v>43215</v>
      </c>
      <c r="J37" s="366">
        <v>34333</v>
      </c>
      <c r="K37" s="366">
        <v>27383</v>
      </c>
      <c r="L37" s="366">
        <v>27556</v>
      </c>
      <c r="M37" s="366">
        <v>23339</v>
      </c>
      <c r="N37" s="366">
        <v>23777</v>
      </c>
      <c r="O37" s="366">
        <v>27231</v>
      </c>
      <c r="P37" s="366">
        <v>29799</v>
      </c>
      <c r="Q37" s="366">
        <v>35373</v>
      </c>
      <c r="R37" s="366">
        <v>62543</v>
      </c>
      <c r="S37" s="366">
        <v>78195</v>
      </c>
      <c r="T37" s="366">
        <v>104712</v>
      </c>
      <c r="U37" s="366">
        <v>103789</v>
      </c>
      <c r="V37" s="366">
        <v>107085</v>
      </c>
      <c r="W37" s="366">
        <v>144665</v>
      </c>
      <c r="X37" s="366">
        <v>188633</v>
      </c>
      <c r="Y37" s="366">
        <v>224831</v>
      </c>
      <c r="Z37" s="366">
        <v>230757</v>
      </c>
      <c r="AA37" s="366">
        <v>241430</v>
      </c>
      <c r="AB37" s="366">
        <v>237901</v>
      </c>
      <c r="AC37" s="366">
        <v>247778</v>
      </c>
      <c r="AD37" s="366">
        <v>260706</v>
      </c>
      <c r="AE37" s="366">
        <v>277875</v>
      </c>
      <c r="AF37" s="366">
        <v>264148</v>
      </c>
      <c r="AG37" s="366">
        <v>262536</v>
      </c>
      <c r="AH37" s="366">
        <v>261436</v>
      </c>
      <c r="AI37" s="366">
        <v>286722</v>
      </c>
      <c r="AJ37" s="366">
        <v>291237</v>
      </c>
    </row>
    <row r="38" spans="1:68" ht="15.75" customHeight="1">
      <c r="A38" s="362" t="s">
        <v>728</v>
      </c>
      <c r="B38" s="366">
        <v>4393</v>
      </c>
      <c r="C38" s="366">
        <v>7246</v>
      </c>
      <c r="D38" s="366">
        <v>6707</v>
      </c>
      <c r="E38" s="366">
        <v>5489</v>
      </c>
      <c r="F38" s="366">
        <v>3405</v>
      </c>
      <c r="G38" s="366">
        <v>6042</v>
      </c>
      <c r="H38" s="366">
        <v>8744</v>
      </c>
      <c r="I38" s="366">
        <v>10574</v>
      </c>
      <c r="J38" s="366">
        <v>10733</v>
      </c>
      <c r="K38" s="366">
        <v>10145</v>
      </c>
      <c r="L38" s="366">
        <v>13061</v>
      </c>
      <c r="M38" s="366">
        <v>9170</v>
      </c>
      <c r="N38" s="366">
        <v>9476</v>
      </c>
      <c r="O38" s="366">
        <v>10068</v>
      </c>
      <c r="P38" s="366">
        <v>10188</v>
      </c>
      <c r="Q38" s="366">
        <v>12673</v>
      </c>
      <c r="R38" s="366">
        <v>38380</v>
      </c>
      <c r="S38" s="366">
        <v>47046</v>
      </c>
      <c r="T38" s="366">
        <v>56189</v>
      </c>
      <c r="U38" s="366">
        <v>54873</v>
      </c>
      <c r="V38" s="366">
        <v>56434</v>
      </c>
      <c r="W38" s="366">
        <v>85292</v>
      </c>
      <c r="X38" s="366">
        <v>115997</v>
      </c>
      <c r="Y38" s="366">
        <v>139039</v>
      </c>
      <c r="Z38" s="366">
        <v>137291</v>
      </c>
      <c r="AA38" s="366">
        <v>135542</v>
      </c>
      <c r="AB38" s="366">
        <v>128885</v>
      </c>
      <c r="AC38" s="366">
        <v>131835</v>
      </c>
      <c r="AD38" s="366">
        <v>139581</v>
      </c>
      <c r="AE38" s="366">
        <v>154636</v>
      </c>
      <c r="AF38" s="366">
        <v>142071</v>
      </c>
      <c r="AG38" s="366">
        <v>142240</v>
      </c>
      <c r="AH38" s="366">
        <v>144813</v>
      </c>
      <c r="AI38" s="366">
        <v>166845</v>
      </c>
      <c r="AJ38" s="366">
        <v>168862</v>
      </c>
    </row>
    <row r="39" spans="1:68" ht="15.75" customHeight="1">
      <c r="A39" s="362" t="s">
        <v>729</v>
      </c>
      <c r="B39" s="366">
        <v>897</v>
      </c>
      <c r="C39" s="366">
        <v>1080</v>
      </c>
      <c r="D39" s="366">
        <v>1204</v>
      </c>
      <c r="E39" s="366">
        <v>1273</v>
      </c>
      <c r="F39" s="366">
        <v>1396</v>
      </c>
      <c r="G39" s="366">
        <v>1552</v>
      </c>
      <c r="H39" s="366">
        <v>1624</v>
      </c>
      <c r="I39" s="366">
        <v>1674</v>
      </c>
      <c r="J39" s="366">
        <v>2067</v>
      </c>
      <c r="K39" s="366">
        <v>2041</v>
      </c>
      <c r="L39" s="366">
        <v>1959</v>
      </c>
      <c r="M39" s="366">
        <v>2029</v>
      </c>
      <c r="N39" s="366">
        <v>2083</v>
      </c>
      <c r="O39" s="366">
        <v>2249</v>
      </c>
      <c r="P39" s="366">
        <v>2181</v>
      </c>
      <c r="Q39" s="366">
        <v>2437</v>
      </c>
      <c r="R39" s="366">
        <v>2757</v>
      </c>
      <c r="S39" s="366">
        <v>3432</v>
      </c>
      <c r="T39" s="366">
        <v>3858</v>
      </c>
      <c r="U39" s="366">
        <v>4332</v>
      </c>
      <c r="V39" s="366">
        <v>4981</v>
      </c>
      <c r="W39" s="366">
        <v>5986</v>
      </c>
      <c r="X39" s="366">
        <v>7007</v>
      </c>
      <c r="Y39" s="366">
        <v>6815</v>
      </c>
      <c r="Z39" s="366">
        <v>6441</v>
      </c>
      <c r="AA39" s="366">
        <v>6298</v>
      </c>
      <c r="AB39" s="366">
        <v>6515</v>
      </c>
      <c r="AC39" s="366">
        <v>6841</v>
      </c>
      <c r="AD39" s="366">
        <v>6718</v>
      </c>
      <c r="AE39" s="366">
        <v>6270</v>
      </c>
      <c r="AF39" s="366">
        <v>5980</v>
      </c>
      <c r="AG39" s="366">
        <v>5538</v>
      </c>
      <c r="AH39" s="366">
        <v>5612</v>
      </c>
      <c r="AI39" s="366">
        <v>6128</v>
      </c>
      <c r="AJ39" s="366">
        <v>7136</v>
      </c>
    </row>
    <row r="40" spans="1:68" ht="15.75" customHeight="1">
      <c r="A40" s="362" t="s">
        <v>730</v>
      </c>
      <c r="B40" s="366">
        <v>33</v>
      </c>
      <c r="C40" s="366">
        <v>36</v>
      </c>
      <c r="D40" s="366">
        <v>44</v>
      </c>
      <c r="E40" s="366">
        <v>42</v>
      </c>
      <c r="F40" s="366">
        <v>42</v>
      </c>
      <c r="G40" s="366">
        <v>44</v>
      </c>
      <c r="H40" s="366">
        <v>54</v>
      </c>
      <c r="I40" s="366">
        <v>72</v>
      </c>
      <c r="J40" s="366">
        <v>79</v>
      </c>
      <c r="K40" s="366">
        <v>102</v>
      </c>
      <c r="L40" s="366">
        <v>121</v>
      </c>
      <c r="M40" s="366">
        <v>117</v>
      </c>
      <c r="N40" s="366">
        <v>137</v>
      </c>
      <c r="O40" s="366">
        <v>201</v>
      </c>
      <c r="P40" s="366">
        <v>241</v>
      </c>
      <c r="Q40" s="366">
        <v>285</v>
      </c>
      <c r="R40" s="366">
        <v>391</v>
      </c>
      <c r="S40" s="366">
        <v>573</v>
      </c>
      <c r="T40" s="366">
        <v>669</v>
      </c>
      <c r="U40" s="366">
        <v>585</v>
      </c>
      <c r="V40" s="366">
        <v>645</v>
      </c>
      <c r="W40" s="366">
        <v>698</v>
      </c>
      <c r="X40" s="366">
        <v>847</v>
      </c>
      <c r="Y40" s="366">
        <v>945</v>
      </c>
      <c r="Z40" s="366">
        <v>1043</v>
      </c>
      <c r="AA40" s="366">
        <v>1137</v>
      </c>
      <c r="AB40" s="366">
        <v>1201</v>
      </c>
      <c r="AC40" s="366">
        <v>1344</v>
      </c>
      <c r="AD40" s="366">
        <v>1521</v>
      </c>
      <c r="AE40" s="366">
        <v>1736</v>
      </c>
      <c r="AF40" s="366">
        <v>1710</v>
      </c>
      <c r="AG40" s="366">
        <v>1617</v>
      </c>
      <c r="AH40" s="366">
        <v>1577</v>
      </c>
      <c r="AI40" s="366">
        <v>1635</v>
      </c>
      <c r="AJ40" s="366">
        <v>1677</v>
      </c>
    </row>
    <row r="41" spans="1:68" ht="15.75" customHeight="1">
      <c r="A41" s="362" t="s">
        <v>731</v>
      </c>
      <c r="B41" s="366">
        <v>2976</v>
      </c>
      <c r="C41" s="366">
        <v>3756</v>
      </c>
      <c r="D41" s="366">
        <v>4573</v>
      </c>
      <c r="E41" s="366">
        <v>4604</v>
      </c>
      <c r="F41" s="366">
        <v>5552</v>
      </c>
      <c r="G41" s="366">
        <v>7004</v>
      </c>
      <c r="H41" s="366">
        <v>8990</v>
      </c>
      <c r="I41" s="366">
        <v>9825</v>
      </c>
      <c r="J41" s="366">
        <v>13976</v>
      </c>
      <c r="K41" s="366">
        <v>12003</v>
      </c>
      <c r="L41" s="366">
        <v>10332</v>
      </c>
      <c r="M41" s="366">
        <v>9859</v>
      </c>
      <c r="N41" s="366">
        <v>9150</v>
      </c>
      <c r="O41" s="366">
        <v>10177</v>
      </c>
      <c r="P41" s="366">
        <v>11333</v>
      </c>
      <c r="Q41" s="366">
        <v>13204</v>
      </c>
      <c r="R41" s="366">
        <v>17324</v>
      </c>
      <c r="S41" s="366">
        <v>25513</v>
      </c>
      <c r="T41" s="366">
        <v>41806</v>
      </c>
      <c r="U41" s="366">
        <v>41942</v>
      </c>
      <c r="V41" s="366">
        <v>42819</v>
      </c>
      <c r="W41" s="366">
        <v>50239</v>
      </c>
      <c r="X41" s="366">
        <v>62084</v>
      </c>
      <c r="Y41" s="366">
        <v>74747</v>
      </c>
      <c r="Z41" s="366">
        <v>81834</v>
      </c>
      <c r="AA41" s="366">
        <v>93061</v>
      </c>
      <c r="AB41" s="366">
        <v>94874</v>
      </c>
      <c r="AC41" s="366">
        <v>99749</v>
      </c>
      <c r="AD41" s="366">
        <v>105234</v>
      </c>
      <c r="AE41" s="366">
        <v>107928</v>
      </c>
      <c r="AF41" s="366">
        <v>106973</v>
      </c>
      <c r="AG41" s="366">
        <v>104856</v>
      </c>
      <c r="AH41" s="366">
        <v>100220</v>
      </c>
      <c r="AI41" s="366">
        <v>104124</v>
      </c>
      <c r="AJ41" s="366">
        <v>106058</v>
      </c>
    </row>
    <row r="42" spans="1:68" ht="15.75" customHeight="1">
      <c r="A42" s="362" t="s">
        <v>732</v>
      </c>
      <c r="B42" s="366">
        <v>0</v>
      </c>
      <c r="C42" s="366">
        <v>0</v>
      </c>
      <c r="D42" s="366">
        <v>0</v>
      </c>
      <c r="E42" s="366">
        <v>0</v>
      </c>
      <c r="F42" s="366">
        <v>0</v>
      </c>
      <c r="G42" s="366">
        <v>0</v>
      </c>
      <c r="H42" s="366">
        <v>0</v>
      </c>
      <c r="I42" s="366">
        <v>0</v>
      </c>
      <c r="J42" s="366">
        <v>0</v>
      </c>
      <c r="K42" s="366">
        <v>0</v>
      </c>
      <c r="L42" s="366">
        <v>0</v>
      </c>
      <c r="M42" s="366">
        <v>0</v>
      </c>
      <c r="N42" s="366">
        <v>0</v>
      </c>
      <c r="O42" s="366">
        <v>0</v>
      </c>
      <c r="P42" s="366">
        <v>0</v>
      </c>
      <c r="Q42" s="366">
        <v>0</v>
      </c>
      <c r="R42" s="366">
        <v>0</v>
      </c>
      <c r="S42" s="366">
        <v>0</v>
      </c>
      <c r="T42" s="366">
        <v>0</v>
      </c>
      <c r="U42" s="366">
        <v>0</v>
      </c>
      <c r="V42" s="366">
        <v>0</v>
      </c>
      <c r="W42" s="366">
        <v>0</v>
      </c>
      <c r="X42" s="366">
        <v>0</v>
      </c>
      <c r="Y42" s="366">
        <v>0</v>
      </c>
      <c r="Z42" s="366">
        <v>363</v>
      </c>
      <c r="AA42" s="366">
        <v>433</v>
      </c>
      <c r="AB42" s="366">
        <v>536</v>
      </c>
      <c r="AC42" s="366">
        <v>520</v>
      </c>
      <c r="AD42" s="366">
        <v>495</v>
      </c>
      <c r="AE42" s="366">
        <v>476</v>
      </c>
      <c r="AF42" s="366">
        <v>359</v>
      </c>
      <c r="AG42" s="366">
        <v>653</v>
      </c>
      <c r="AH42" s="366">
        <v>1097</v>
      </c>
      <c r="AI42" s="366">
        <v>1363</v>
      </c>
      <c r="AJ42" s="366">
        <v>989</v>
      </c>
    </row>
    <row r="43" spans="1:68" ht="15.75" customHeight="1">
      <c r="A43" s="362" t="s">
        <v>733</v>
      </c>
      <c r="B43" s="366">
        <v>7649</v>
      </c>
      <c r="C43" s="366">
        <v>9050</v>
      </c>
      <c r="D43" s="366">
        <v>11030</v>
      </c>
      <c r="E43" s="366">
        <v>12412</v>
      </c>
      <c r="F43" s="366">
        <v>15728</v>
      </c>
      <c r="G43" s="366">
        <v>20867</v>
      </c>
      <c r="H43" s="366">
        <v>24297</v>
      </c>
      <c r="I43" s="366">
        <v>21070</v>
      </c>
      <c r="J43" s="366">
        <v>7478</v>
      </c>
      <c r="K43" s="366">
        <v>3092</v>
      </c>
      <c r="L43" s="366">
        <v>2083</v>
      </c>
      <c r="M43" s="366">
        <v>2164</v>
      </c>
      <c r="N43" s="366">
        <v>2931</v>
      </c>
      <c r="O43" s="366">
        <v>4536</v>
      </c>
      <c r="P43" s="366">
        <v>5856</v>
      </c>
      <c r="Q43" s="366">
        <v>6774</v>
      </c>
      <c r="R43" s="366">
        <v>3691</v>
      </c>
      <c r="S43" s="366">
        <v>1631</v>
      </c>
      <c r="T43" s="366">
        <v>2190</v>
      </c>
      <c r="U43" s="366">
        <v>2057</v>
      </c>
      <c r="V43" s="366">
        <v>2206</v>
      </c>
      <c r="W43" s="366">
        <v>2450</v>
      </c>
      <c r="X43" s="366">
        <v>2698</v>
      </c>
      <c r="Y43" s="366">
        <v>3285</v>
      </c>
      <c r="Z43" s="366">
        <v>3785</v>
      </c>
      <c r="AA43" s="366">
        <v>4959</v>
      </c>
      <c r="AB43" s="366">
        <v>5890</v>
      </c>
      <c r="AC43" s="366">
        <v>7489</v>
      </c>
      <c r="AD43" s="366">
        <v>7157</v>
      </c>
      <c r="AE43" s="366">
        <v>6829</v>
      </c>
      <c r="AF43" s="366">
        <v>7055</v>
      </c>
      <c r="AG43" s="366">
        <v>7632</v>
      </c>
      <c r="AH43" s="366">
        <v>8117</v>
      </c>
      <c r="AI43" s="366">
        <v>6627</v>
      </c>
      <c r="AJ43" s="366">
        <v>6515</v>
      </c>
    </row>
    <row r="44" spans="1:68" ht="15.75" customHeight="1">
      <c r="A44" s="360" t="s">
        <v>589</v>
      </c>
      <c r="B44" s="367">
        <v>30126</v>
      </c>
      <c r="C44" s="367">
        <v>31254</v>
      </c>
      <c r="D44" s="367">
        <v>31905</v>
      </c>
      <c r="E44" s="367">
        <v>32474</v>
      </c>
      <c r="F44" s="367">
        <v>33591</v>
      </c>
      <c r="G44" s="367">
        <v>34708</v>
      </c>
      <c r="H44" s="367">
        <v>35594</v>
      </c>
      <c r="I44" s="367">
        <v>36479</v>
      </c>
      <c r="J44" s="367">
        <v>37341</v>
      </c>
      <c r="K44" s="367">
        <v>38190</v>
      </c>
      <c r="L44" s="367">
        <v>38619</v>
      </c>
      <c r="M44" s="367">
        <v>39009</v>
      </c>
      <c r="N44" s="367">
        <v>41306</v>
      </c>
      <c r="O44" s="367">
        <v>44230</v>
      </c>
      <c r="P44" s="367">
        <v>47120</v>
      </c>
      <c r="Q44" s="367">
        <v>50426</v>
      </c>
      <c r="R44" s="367">
        <v>54052</v>
      </c>
      <c r="S44" s="367">
        <v>58031</v>
      </c>
      <c r="T44" s="367">
        <v>64986</v>
      </c>
      <c r="U44" s="367">
        <v>67775</v>
      </c>
      <c r="V44" s="367">
        <v>71709</v>
      </c>
      <c r="W44" s="367">
        <v>73573</v>
      </c>
      <c r="X44" s="367">
        <v>81743</v>
      </c>
      <c r="Y44" s="367">
        <v>84969</v>
      </c>
      <c r="Z44" s="367">
        <v>83028</v>
      </c>
      <c r="AA44" s="367">
        <v>81050</v>
      </c>
      <c r="AB44" s="367">
        <v>81941</v>
      </c>
      <c r="AC44" s="367">
        <v>81975</v>
      </c>
      <c r="AD44" s="367">
        <v>84906</v>
      </c>
      <c r="AE44" s="367">
        <v>86531</v>
      </c>
      <c r="AF44" s="367">
        <v>88704</v>
      </c>
      <c r="AG44" s="367">
        <v>89767</v>
      </c>
      <c r="AH44" s="367">
        <v>92440</v>
      </c>
      <c r="AI44" s="367">
        <v>96684</v>
      </c>
      <c r="AJ44" s="367">
        <v>97551</v>
      </c>
    </row>
    <row r="45" spans="1:68" ht="15.75" customHeight="1">
      <c r="A45" s="60" t="s">
        <v>706</v>
      </c>
      <c r="B45" s="60">
        <v>46074</v>
      </c>
      <c r="C45" s="60">
        <v>52422</v>
      </c>
      <c r="D45" s="60">
        <v>55463</v>
      </c>
      <c r="E45" s="60">
        <v>56294</v>
      </c>
      <c r="F45" s="60">
        <v>59714</v>
      </c>
      <c r="G45" s="60">
        <v>70217</v>
      </c>
      <c r="H45" s="60">
        <v>79303</v>
      </c>
      <c r="I45" s="60">
        <v>79694</v>
      </c>
      <c r="J45" s="60">
        <v>71674</v>
      </c>
      <c r="K45" s="60">
        <v>65573</v>
      </c>
      <c r="L45" s="60">
        <v>66175</v>
      </c>
      <c r="M45" s="60">
        <v>62348</v>
      </c>
      <c r="N45" s="60">
        <v>65083</v>
      </c>
      <c r="O45" s="60">
        <v>71461</v>
      </c>
      <c r="P45" s="60">
        <v>76919</v>
      </c>
      <c r="Q45" s="60">
        <v>85799</v>
      </c>
      <c r="R45" s="60">
        <v>116595</v>
      </c>
      <c r="S45" s="60">
        <v>136226</v>
      </c>
      <c r="T45" s="60">
        <v>169698</v>
      </c>
      <c r="U45" s="60">
        <v>171564</v>
      </c>
      <c r="V45" s="60">
        <v>178794</v>
      </c>
      <c r="W45" s="60">
        <v>218238</v>
      </c>
      <c r="X45" s="60">
        <v>270376</v>
      </c>
      <c r="Y45" s="60">
        <v>309800</v>
      </c>
      <c r="Z45" s="60">
        <v>313785</v>
      </c>
      <c r="AA45" s="60">
        <v>322480</v>
      </c>
      <c r="AB45" s="60">
        <v>319842</v>
      </c>
      <c r="AC45" s="60">
        <v>329753</v>
      </c>
      <c r="AD45" s="60">
        <v>345612</v>
      </c>
      <c r="AE45" s="60">
        <v>364406</v>
      </c>
      <c r="AF45" s="60">
        <v>352852</v>
      </c>
      <c r="AG45" s="60">
        <v>352303</v>
      </c>
      <c r="AH45" s="60">
        <v>353876</v>
      </c>
      <c r="AI45" s="60">
        <v>383406</v>
      </c>
      <c r="AJ45" s="60">
        <v>388788</v>
      </c>
    </row>
    <row r="46" spans="1:68" ht="15.75" customHeight="1">
      <c r="A46" s="470"/>
      <c r="B46" s="470"/>
      <c r="C46" s="470"/>
      <c r="D46" s="470"/>
      <c r="E46" s="470"/>
      <c r="F46" s="470"/>
      <c r="G46" s="470"/>
      <c r="H46" s="470"/>
      <c r="I46" s="470"/>
      <c r="J46" s="470"/>
      <c r="K46" s="470"/>
      <c r="L46" s="470"/>
      <c r="M46" s="470"/>
      <c r="N46" s="470"/>
      <c r="O46" s="470"/>
      <c r="P46" s="470"/>
      <c r="Q46" s="470"/>
      <c r="R46" s="470"/>
      <c r="S46" s="470"/>
      <c r="T46" s="470"/>
      <c r="U46" s="470"/>
      <c r="V46" s="470"/>
      <c r="W46" s="470"/>
      <c r="X46" s="470"/>
      <c r="Y46" s="470"/>
      <c r="Z46" s="470"/>
    </row>
    <row r="47" spans="1:68" ht="15.75" customHeight="1">
      <c r="AI47" s="368"/>
      <c r="AJ47" s="368"/>
    </row>
    <row r="48" spans="1:68" s="274" customFormat="1" ht="15.75" customHeight="1">
      <c r="A48" s="308"/>
      <c r="B48" s="308"/>
      <c r="C48" s="308"/>
      <c r="D48" s="308"/>
      <c r="E48" s="308"/>
      <c r="F48" s="308"/>
      <c r="G48" s="308"/>
      <c r="H48" s="308"/>
      <c r="I48" s="308"/>
      <c r="J48" s="308"/>
      <c r="K48" s="308"/>
      <c r="L48" s="308"/>
      <c r="M48" s="308"/>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8"/>
      <c r="AK48" s="276"/>
      <c r="AL48" s="276"/>
      <c r="AM48" s="276"/>
      <c r="AN48" s="276"/>
      <c r="AO48" s="276"/>
      <c r="AP48" s="276"/>
      <c r="AQ48" s="276"/>
      <c r="AR48" s="276"/>
      <c r="AS48" s="276"/>
      <c r="AT48" s="276"/>
      <c r="AU48" s="276"/>
      <c r="AV48" s="276"/>
      <c r="AW48" s="276"/>
      <c r="AX48" s="276"/>
      <c r="AY48" s="276"/>
      <c r="AZ48" s="276"/>
      <c r="BA48" s="276"/>
      <c r="BB48" s="276"/>
      <c r="BC48" s="276"/>
      <c r="BD48" s="276"/>
      <c r="BE48" s="276"/>
      <c r="BF48" s="276"/>
      <c r="BG48" s="276"/>
      <c r="BH48" s="276"/>
      <c r="BI48" s="276"/>
      <c r="BJ48" s="276"/>
      <c r="BK48" s="276"/>
      <c r="BL48" s="276"/>
      <c r="BM48" s="276"/>
      <c r="BN48" s="276"/>
      <c r="BO48" s="276"/>
      <c r="BP48" s="276"/>
    </row>
    <row r="49" spans="1:68" s="274" customFormat="1" ht="15.75" customHeight="1">
      <c r="A49" s="308"/>
      <c r="B49" s="308"/>
      <c r="C49" s="308"/>
      <c r="D49" s="308"/>
      <c r="E49" s="308"/>
      <c r="F49" s="308"/>
      <c r="G49" s="308"/>
      <c r="H49" s="308"/>
      <c r="I49" s="308"/>
      <c r="J49" s="308"/>
      <c r="K49" s="308"/>
      <c r="L49" s="308"/>
      <c r="M49" s="308"/>
      <c r="N49" s="308"/>
      <c r="O49" s="308"/>
      <c r="P49" s="308"/>
      <c r="Q49" s="308"/>
      <c r="R49" s="308"/>
      <c r="S49" s="308"/>
      <c r="T49" s="308"/>
      <c r="U49" s="308"/>
      <c r="V49" s="308"/>
      <c r="W49" s="308"/>
      <c r="X49" s="308"/>
      <c r="Y49" s="308"/>
      <c r="Z49" s="308"/>
      <c r="AA49" s="308"/>
      <c r="AB49" s="308"/>
      <c r="AC49" s="308"/>
      <c r="AD49" s="308"/>
      <c r="AE49" s="308"/>
      <c r="AF49" s="308"/>
      <c r="AG49" s="308"/>
      <c r="AH49" s="308"/>
      <c r="AI49" s="308"/>
      <c r="AJ49" s="308"/>
      <c r="AK49" s="276"/>
      <c r="AL49" s="276"/>
      <c r="AM49" s="276"/>
      <c r="AN49" s="276"/>
      <c r="AO49" s="276"/>
      <c r="AP49" s="276"/>
      <c r="AQ49" s="276"/>
      <c r="AR49" s="276"/>
      <c r="AS49" s="276"/>
      <c r="AT49" s="276"/>
      <c r="AU49" s="276"/>
      <c r="AV49" s="276"/>
      <c r="AW49" s="276"/>
      <c r="AX49" s="276"/>
      <c r="AY49" s="276"/>
      <c r="AZ49" s="276"/>
      <c r="BA49" s="276"/>
      <c r="BB49" s="276"/>
      <c r="BC49" s="276"/>
      <c r="BD49" s="276"/>
      <c r="BE49" s="276"/>
      <c r="BF49" s="276"/>
      <c r="BG49" s="276"/>
      <c r="BH49" s="276"/>
      <c r="BI49" s="276"/>
      <c r="BJ49" s="276"/>
      <c r="BK49" s="276"/>
      <c r="BL49" s="276"/>
      <c r="BM49" s="276"/>
      <c r="BN49" s="276"/>
      <c r="BO49" s="276"/>
      <c r="BP49" s="276"/>
    </row>
    <row r="50" spans="1:68" s="274" customFormat="1" ht="15.75" customHeight="1">
      <c r="A50" s="308"/>
      <c r="B50" s="308"/>
      <c r="C50" s="308"/>
      <c r="D50" s="308"/>
      <c r="E50" s="308"/>
      <c r="F50" s="308"/>
      <c r="G50" s="308"/>
      <c r="H50" s="308"/>
      <c r="I50" s="308"/>
      <c r="J50" s="308"/>
      <c r="K50" s="308"/>
      <c r="L50" s="308"/>
      <c r="M50" s="308"/>
      <c r="N50" s="308"/>
      <c r="O50" s="308"/>
      <c r="P50" s="308"/>
      <c r="Q50" s="308"/>
      <c r="R50" s="308"/>
      <c r="S50" s="308"/>
      <c r="T50" s="308"/>
      <c r="U50" s="308"/>
      <c r="V50" s="308"/>
      <c r="W50" s="308"/>
      <c r="X50" s="308"/>
      <c r="Y50" s="308"/>
      <c r="Z50" s="308"/>
      <c r="AA50" s="308"/>
      <c r="AB50" s="308"/>
      <c r="AC50" s="308"/>
      <c r="AD50" s="308"/>
      <c r="AE50" s="308"/>
      <c r="AF50" s="308"/>
      <c r="AG50" s="308"/>
      <c r="AH50" s="308"/>
      <c r="AI50" s="308"/>
      <c r="AJ50" s="308"/>
      <c r="AK50" s="276"/>
      <c r="AL50" s="276"/>
      <c r="AM50" s="276"/>
      <c r="AN50" s="276"/>
      <c r="AO50" s="276"/>
      <c r="AP50" s="276"/>
      <c r="AQ50" s="276"/>
      <c r="AR50" s="276"/>
      <c r="AS50" s="276"/>
      <c r="AT50" s="276"/>
      <c r="AU50" s="276"/>
      <c r="AV50" s="276"/>
      <c r="AW50" s="276"/>
      <c r="AX50" s="276"/>
      <c r="AY50" s="276"/>
      <c r="AZ50" s="276"/>
      <c r="BA50" s="276"/>
      <c r="BB50" s="276"/>
      <c r="BC50" s="276"/>
      <c r="BD50" s="276"/>
      <c r="BE50" s="276"/>
      <c r="BF50" s="276"/>
      <c r="BG50" s="276"/>
      <c r="BH50" s="276"/>
      <c r="BI50" s="276"/>
      <c r="BJ50" s="276"/>
      <c r="BK50" s="276"/>
      <c r="BL50" s="276"/>
      <c r="BM50" s="276"/>
      <c r="BN50" s="276"/>
      <c r="BO50" s="276"/>
      <c r="BP50" s="276"/>
    </row>
    <row r="51" spans="1:68" s="274" customFormat="1" ht="15.75" customHeight="1">
      <c r="A51" s="308"/>
      <c r="B51" s="308"/>
      <c r="C51" s="308"/>
      <c r="D51" s="308"/>
      <c r="E51" s="308"/>
      <c r="F51" s="308"/>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308"/>
      <c r="AE51" s="308"/>
      <c r="AF51" s="308"/>
      <c r="AG51" s="308"/>
      <c r="AH51" s="308"/>
      <c r="AI51" s="308"/>
      <c r="AJ51" s="308"/>
      <c r="AK51" s="276"/>
      <c r="AL51" s="276"/>
      <c r="AM51" s="276"/>
      <c r="AN51" s="276"/>
      <c r="AO51" s="276"/>
      <c r="AP51" s="276"/>
      <c r="AQ51" s="276"/>
      <c r="AR51" s="276"/>
      <c r="AS51" s="276"/>
      <c r="AT51" s="276"/>
      <c r="AU51" s="276"/>
      <c r="AV51" s="276"/>
      <c r="AW51" s="276"/>
      <c r="AX51" s="276"/>
      <c r="AY51" s="276"/>
      <c r="AZ51" s="276"/>
      <c r="BA51" s="276"/>
      <c r="BB51" s="276"/>
      <c r="BC51" s="276"/>
      <c r="BD51" s="276"/>
      <c r="BE51" s="276"/>
      <c r="BF51" s="276"/>
      <c r="BG51" s="276"/>
      <c r="BH51" s="276"/>
      <c r="BI51" s="276"/>
      <c r="BJ51" s="276"/>
      <c r="BK51" s="276"/>
      <c r="BL51" s="276"/>
      <c r="BM51" s="276"/>
      <c r="BN51" s="276"/>
      <c r="BO51" s="276"/>
      <c r="BP51" s="276"/>
    </row>
    <row r="52" spans="1:68" s="274" customFormat="1" ht="15.75" customHeight="1">
      <c r="A52" s="308"/>
      <c r="B52" s="308"/>
      <c r="C52" s="308"/>
      <c r="D52" s="308"/>
      <c r="E52" s="308"/>
      <c r="F52" s="308"/>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308"/>
      <c r="AE52" s="308"/>
      <c r="AF52" s="308"/>
      <c r="AG52" s="308"/>
      <c r="AH52" s="308"/>
      <c r="AI52" s="308"/>
      <c r="AJ52" s="308"/>
      <c r="AK52" s="276"/>
      <c r="AL52" s="276"/>
      <c r="AM52" s="276"/>
      <c r="AN52" s="276"/>
      <c r="AO52" s="276"/>
      <c r="AP52" s="276"/>
      <c r="AQ52" s="276"/>
      <c r="AR52" s="276"/>
      <c r="AS52" s="276"/>
      <c r="AT52" s="276"/>
      <c r="AU52" s="276"/>
      <c r="AV52" s="276"/>
      <c r="AW52" s="276"/>
      <c r="AX52" s="276"/>
      <c r="AY52" s="276"/>
      <c r="AZ52" s="276"/>
      <c r="BA52" s="276"/>
      <c r="BB52" s="276"/>
      <c r="BC52" s="276"/>
      <c r="BD52" s="276"/>
      <c r="BE52" s="276"/>
      <c r="BF52" s="276"/>
      <c r="BG52" s="276"/>
      <c r="BH52" s="276"/>
      <c r="BI52" s="276"/>
      <c r="BJ52" s="276"/>
      <c r="BK52" s="276"/>
      <c r="BL52" s="276"/>
      <c r="BM52" s="276"/>
      <c r="BN52" s="276"/>
      <c r="BO52" s="276"/>
      <c r="BP52" s="276"/>
    </row>
    <row r="53" spans="1:68" s="274" customFormat="1" ht="15.75" customHeight="1">
      <c r="A53" s="308"/>
      <c r="B53" s="308"/>
      <c r="C53" s="308"/>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276"/>
      <c r="AL53" s="276"/>
      <c r="AM53" s="276"/>
      <c r="AN53" s="276"/>
      <c r="AO53" s="276"/>
      <c r="AP53" s="276"/>
      <c r="AQ53" s="276"/>
      <c r="AR53" s="276"/>
      <c r="AS53" s="276"/>
      <c r="AT53" s="276"/>
      <c r="AU53" s="276"/>
      <c r="AV53" s="276"/>
      <c r="AW53" s="276"/>
      <c r="AX53" s="276"/>
      <c r="AY53" s="276"/>
      <c r="AZ53" s="276"/>
      <c r="BA53" s="276"/>
      <c r="BB53" s="276"/>
      <c r="BC53" s="276"/>
      <c r="BD53" s="276"/>
      <c r="BE53" s="276"/>
      <c r="BF53" s="276"/>
      <c r="BG53" s="276"/>
      <c r="BH53" s="276"/>
      <c r="BI53" s="276"/>
      <c r="BJ53" s="276"/>
      <c r="BK53" s="276"/>
      <c r="BL53" s="276"/>
      <c r="BM53" s="276"/>
      <c r="BN53" s="276"/>
      <c r="BO53" s="276"/>
      <c r="BP53" s="276"/>
    </row>
    <row r="54" spans="1:68" s="274" customFormat="1" ht="15.75" customHeight="1">
      <c r="A54" s="308"/>
      <c r="B54" s="308"/>
      <c r="C54" s="308"/>
      <c r="D54" s="308"/>
      <c r="E54" s="308"/>
      <c r="F54" s="308"/>
      <c r="G54" s="308"/>
      <c r="H54" s="308"/>
      <c r="I54" s="308"/>
      <c r="J54" s="308"/>
      <c r="K54" s="308"/>
      <c r="L54" s="308"/>
      <c r="M54" s="308"/>
      <c r="N54" s="308"/>
      <c r="O54" s="308"/>
      <c r="P54" s="308"/>
      <c r="Q54" s="308"/>
      <c r="R54" s="308"/>
      <c r="S54" s="308"/>
      <c r="T54" s="308"/>
      <c r="U54" s="308"/>
      <c r="V54" s="308"/>
      <c r="W54" s="308"/>
      <c r="X54" s="308"/>
      <c r="Y54" s="308"/>
      <c r="Z54" s="308"/>
      <c r="AA54" s="308"/>
      <c r="AB54" s="308"/>
      <c r="AC54" s="308"/>
      <c r="AD54" s="308"/>
      <c r="AE54" s="308"/>
      <c r="AF54" s="308"/>
      <c r="AG54" s="308"/>
      <c r="AH54" s="308"/>
      <c r="AI54" s="308"/>
      <c r="AJ54" s="308"/>
      <c r="AK54" s="276"/>
      <c r="AL54" s="276"/>
      <c r="AM54" s="276"/>
      <c r="AN54" s="276"/>
      <c r="AO54" s="276"/>
      <c r="AP54" s="276"/>
      <c r="AQ54" s="276"/>
      <c r="AR54" s="276"/>
      <c r="AS54" s="276"/>
      <c r="AT54" s="276"/>
      <c r="AU54" s="276"/>
      <c r="AV54" s="276"/>
      <c r="AW54" s="276"/>
      <c r="AX54" s="276"/>
      <c r="AY54" s="276"/>
      <c r="AZ54" s="276"/>
      <c r="BA54" s="276"/>
      <c r="BB54" s="276"/>
      <c r="BC54" s="276"/>
      <c r="BD54" s="276"/>
      <c r="BE54" s="276"/>
      <c r="BF54" s="276"/>
      <c r="BG54" s="276"/>
      <c r="BH54" s="276"/>
      <c r="BI54" s="276"/>
      <c r="BJ54" s="276"/>
      <c r="BK54" s="276"/>
      <c r="BL54" s="276"/>
      <c r="BM54" s="276"/>
      <c r="BN54" s="276"/>
      <c r="BO54" s="276"/>
      <c r="BP54" s="276"/>
    </row>
    <row r="55" spans="1:68" s="274" customFormat="1" ht="15.75" customHeight="1">
      <c r="A55" s="308"/>
      <c r="B55" s="308"/>
      <c r="C55" s="308"/>
      <c r="D55" s="308"/>
      <c r="E55" s="308"/>
      <c r="F55" s="308"/>
      <c r="G55" s="308"/>
      <c r="H55" s="308"/>
      <c r="I55" s="308"/>
      <c r="J55" s="308"/>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276"/>
      <c r="AL55" s="276"/>
      <c r="AM55" s="276"/>
      <c r="AN55" s="276"/>
      <c r="AO55" s="276"/>
      <c r="AP55" s="276"/>
      <c r="AQ55" s="276"/>
      <c r="AR55" s="276"/>
      <c r="AS55" s="276"/>
      <c r="AT55" s="276"/>
      <c r="AU55" s="276"/>
      <c r="AV55" s="276"/>
      <c r="AW55" s="276"/>
      <c r="AX55" s="276"/>
      <c r="AY55" s="276"/>
      <c r="AZ55" s="276"/>
      <c r="BA55" s="276"/>
      <c r="BB55" s="276"/>
      <c r="BC55" s="276"/>
      <c r="BD55" s="276"/>
      <c r="BE55" s="276"/>
      <c r="BF55" s="276"/>
      <c r="BG55" s="276"/>
      <c r="BH55" s="276"/>
      <c r="BI55" s="276"/>
      <c r="BJ55" s="276"/>
      <c r="BK55" s="276"/>
      <c r="BL55" s="276"/>
      <c r="BM55" s="276"/>
      <c r="BN55" s="276"/>
      <c r="BO55" s="276"/>
      <c r="BP55" s="276"/>
    </row>
    <row r="56" spans="1:68" s="274" customFormat="1" ht="15.75" customHeight="1">
      <c r="A56" s="308"/>
      <c r="B56" s="308"/>
      <c r="C56" s="308"/>
      <c r="D56" s="308"/>
      <c r="E56" s="308"/>
      <c r="F56" s="308"/>
      <c r="G56" s="308"/>
      <c r="H56" s="308"/>
      <c r="I56" s="308"/>
      <c r="J56" s="308"/>
      <c r="K56" s="308"/>
      <c r="L56" s="308"/>
      <c r="M56" s="308"/>
      <c r="N56" s="308"/>
      <c r="O56" s="308"/>
      <c r="P56" s="308"/>
      <c r="Q56" s="308"/>
      <c r="R56" s="308"/>
      <c r="S56" s="308"/>
      <c r="T56" s="308"/>
      <c r="U56" s="308"/>
      <c r="V56" s="308"/>
      <c r="W56" s="308"/>
      <c r="X56" s="308"/>
      <c r="Y56" s="308"/>
      <c r="Z56" s="308"/>
      <c r="AA56" s="308"/>
      <c r="AB56" s="308"/>
      <c r="AC56" s="308"/>
      <c r="AD56" s="308"/>
      <c r="AE56" s="308"/>
      <c r="AF56" s="308"/>
      <c r="AG56" s="308"/>
      <c r="AH56" s="308"/>
      <c r="AI56" s="308"/>
      <c r="AJ56" s="308"/>
      <c r="AK56" s="276"/>
      <c r="AL56" s="276"/>
      <c r="AM56" s="276"/>
      <c r="AN56" s="276"/>
      <c r="AO56" s="276"/>
      <c r="AP56" s="276"/>
      <c r="AQ56" s="276"/>
      <c r="AR56" s="276"/>
      <c r="AS56" s="276"/>
      <c r="AT56" s="276"/>
      <c r="AU56" s="276"/>
      <c r="AV56" s="276"/>
      <c r="AW56" s="276"/>
      <c r="AX56" s="276"/>
      <c r="AY56" s="276"/>
      <c r="AZ56" s="276"/>
      <c r="BA56" s="276"/>
      <c r="BB56" s="276"/>
      <c r="BC56" s="276"/>
      <c r="BD56" s="276"/>
      <c r="BE56" s="276"/>
      <c r="BF56" s="276"/>
      <c r="BG56" s="276"/>
      <c r="BH56" s="276"/>
      <c r="BI56" s="276"/>
      <c r="BJ56" s="276"/>
      <c r="BK56" s="276"/>
      <c r="BL56" s="276"/>
      <c r="BM56" s="276"/>
      <c r="BN56" s="276"/>
      <c r="BO56" s="276"/>
      <c r="BP56" s="276"/>
    </row>
    <row r="57" spans="1:68" s="274" customFormat="1" ht="15.75" customHeight="1">
      <c r="A57" s="308"/>
      <c r="B57" s="308"/>
      <c r="C57" s="308"/>
      <c r="D57" s="308"/>
      <c r="E57" s="308"/>
      <c r="F57" s="308"/>
      <c r="G57" s="308"/>
      <c r="H57" s="308"/>
      <c r="I57" s="308"/>
      <c r="J57" s="308"/>
      <c r="K57" s="308"/>
      <c r="L57" s="308"/>
      <c r="M57" s="308"/>
      <c r="N57" s="308"/>
      <c r="O57" s="308"/>
      <c r="P57" s="308"/>
      <c r="Q57" s="308"/>
      <c r="R57" s="308"/>
      <c r="S57" s="308"/>
      <c r="T57" s="308"/>
      <c r="U57" s="308"/>
      <c r="V57" s="308"/>
      <c r="W57" s="308"/>
      <c r="X57" s="308"/>
      <c r="Y57" s="308"/>
      <c r="Z57" s="308"/>
      <c r="AA57" s="308"/>
      <c r="AB57" s="308"/>
      <c r="AC57" s="308"/>
      <c r="AD57" s="308"/>
      <c r="AE57" s="308"/>
      <c r="AF57" s="308"/>
      <c r="AG57" s="308"/>
      <c r="AH57" s="308"/>
      <c r="AI57" s="308"/>
      <c r="AJ57" s="308"/>
      <c r="AK57" s="276"/>
      <c r="AL57" s="276"/>
      <c r="AM57" s="276"/>
      <c r="AN57" s="276"/>
      <c r="AO57" s="276"/>
      <c r="AP57" s="276"/>
      <c r="AQ57" s="276"/>
      <c r="AR57" s="276"/>
      <c r="AS57" s="276"/>
      <c r="AT57" s="276"/>
      <c r="AU57" s="276"/>
      <c r="AV57" s="276"/>
      <c r="AW57" s="276"/>
      <c r="AX57" s="276"/>
      <c r="AY57" s="276"/>
      <c r="AZ57" s="276"/>
      <c r="BA57" s="276"/>
      <c r="BB57" s="276"/>
      <c r="BC57" s="276"/>
      <c r="BD57" s="276"/>
      <c r="BE57" s="276"/>
      <c r="BF57" s="276"/>
      <c r="BG57" s="276"/>
      <c r="BH57" s="276"/>
      <c r="BI57" s="276"/>
      <c r="BJ57" s="276"/>
      <c r="BK57" s="276"/>
      <c r="BL57" s="276"/>
      <c r="BM57" s="276"/>
      <c r="BN57" s="276"/>
      <c r="BO57" s="276"/>
      <c r="BP57" s="276"/>
    </row>
    <row r="58" spans="1:68" s="274" customFormat="1" ht="15.75" customHeight="1">
      <c r="A58" s="308"/>
      <c r="B58" s="308"/>
      <c r="C58" s="308"/>
      <c r="D58" s="308"/>
      <c r="E58" s="308"/>
      <c r="F58" s="308"/>
      <c r="G58" s="308"/>
      <c r="H58" s="308"/>
      <c r="I58" s="308"/>
      <c r="J58" s="308"/>
      <c r="K58" s="308"/>
      <c r="L58" s="308"/>
      <c r="M58" s="308"/>
      <c r="N58" s="308"/>
      <c r="O58" s="308"/>
      <c r="P58" s="308"/>
      <c r="Q58" s="308"/>
      <c r="R58" s="308"/>
      <c r="S58" s="308"/>
      <c r="T58" s="308"/>
      <c r="U58" s="308"/>
      <c r="V58" s="308"/>
      <c r="W58" s="308"/>
      <c r="X58" s="308"/>
      <c r="Y58" s="308"/>
      <c r="Z58" s="308"/>
      <c r="AA58" s="308"/>
      <c r="AB58" s="308"/>
      <c r="AC58" s="308"/>
      <c r="AD58" s="308"/>
      <c r="AE58" s="308"/>
      <c r="AF58" s="308"/>
      <c r="AG58" s="308"/>
      <c r="AH58" s="308"/>
      <c r="AI58" s="308"/>
      <c r="AJ58" s="308"/>
      <c r="AK58" s="276"/>
      <c r="AL58" s="276"/>
      <c r="AM58" s="276"/>
      <c r="AN58" s="276"/>
      <c r="AO58" s="276"/>
      <c r="AP58" s="276"/>
      <c r="AQ58" s="276"/>
      <c r="AR58" s="276"/>
      <c r="AS58" s="276"/>
      <c r="AT58" s="276"/>
      <c r="AU58" s="276"/>
      <c r="AV58" s="276"/>
      <c r="AW58" s="276"/>
      <c r="AX58" s="276"/>
      <c r="AY58" s="276"/>
      <c r="AZ58" s="276"/>
      <c r="BA58" s="276"/>
      <c r="BB58" s="276"/>
      <c r="BC58" s="276"/>
      <c r="BD58" s="276"/>
      <c r="BE58" s="276"/>
      <c r="BF58" s="276"/>
      <c r="BG58" s="276"/>
      <c r="BH58" s="276"/>
      <c r="BI58" s="276"/>
      <c r="BJ58" s="276"/>
      <c r="BK58" s="276"/>
      <c r="BL58" s="276"/>
      <c r="BM58" s="276"/>
      <c r="BN58" s="276"/>
      <c r="BO58" s="276"/>
      <c r="BP58" s="276"/>
    </row>
    <row r="59" spans="1:68" s="274" customFormat="1" ht="15.75" customHeight="1">
      <c r="A59" s="308"/>
      <c r="B59" s="308"/>
      <c r="C59" s="308"/>
      <c r="D59" s="308"/>
      <c r="E59" s="308"/>
      <c r="F59" s="308"/>
      <c r="G59" s="308"/>
      <c r="H59" s="308"/>
      <c r="I59" s="308"/>
      <c r="J59" s="308"/>
      <c r="K59" s="308"/>
      <c r="L59" s="308"/>
      <c r="M59" s="308"/>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276"/>
      <c r="AL59" s="276"/>
      <c r="AM59" s="276"/>
      <c r="AN59" s="276"/>
      <c r="AO59" s="276"/>
      <c r="AP59" s="276"/>
      <c r="AQ59" s="276"/>
      <c r="AR59" s="276"/>
      <c r="AS59" s="276"/>
      <c r="AT59" s="276"/>
      <c r="AU59" s="276"/>
      <c r="AV59" s="276"/>
      <c r="AW59" s="276"/>
      <c r="AX59" s="276"/>
      <c r="AY59" s="276"/>
      <c r="AZ59" s="276"/>
      <c r="BA59" s="276"/>
      <c r="BB59" s="276"/>
      <c r="BC59" s="276"/>
      <c r="BD59" s="276"/>
      <c r="BE59" s="276"/>
      <c r="BF59" s="276"/>
      <c r="BG59" s="276"/>
      <c r="BH59" s="276"/>
      <c r="BI59" s="276"/>
      <c r="BJ59" s="276"/>
      <c r="BK59" s="276"/>
      <c r="BL59" s="276"/>
      <c r="BM59" s="276"/>
      <c r="BN59" s="276"/>
      <c r="BO59" s="276"/>
      <c r="BP59" s="276"/>
    </row>
    <row r="60" spans="1:68" s="274" customFormat="1" ht="15.75" customHeight="1">
      <c r="A60" s="308"/>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c r="Z60" s="308"/>
      <c r="AA60" s="308"/>
      <c r="AB60" s="308"/>
      <c r="AC60" s="308"/>
      <c r="AD60" s="308"/>
      <c r="AE60" s="308"/>
      <c r="AF60" s="308"/>
      <c r="AG60" s="308"/>
      <c r="AH60" s="308"/>
      <c r="AI60" s="308"/>
      <c r="AJ60" s="308"/>
      <c r="AK60" s="276"/>
      <c r="AL60" s="276"/>
      <c r="AM60" s="276"/>
      <c r="AN60" s="276"/>
      <c r="AO60" s="276"/>
      <c r="AP60" s="276"/>
      <c r="AQ60" s="276"/>
      <c r="AR60" s="276"/>
      <c r="AS60" s="276"/>
      <c r="AT60" s="276"/>
      <c r="AU60" s="276"/>
      <c r="AV60" s="276"/>
      <c r="AW60" s="276"/>
      <c r="AX60" s="276"/>
      <c r="AY60" s="276"/>
      <c r="AZ60" s="276"/>
      <c r="BA60" s="276"/>
      <c r="BB60" s="276"/>
      <c r="BC60" s="276"/>
      <c r="BD60" s="276"/>
      <c r="BE60" s="276"/>
      <c r="BF60" s="276"/>
      <c r="BG60" s="276"/>
      <c r="BH60" s="276"/>
      <c r="BI60" s="276"/>
      <c r="BJ60" s="276"/>
      <c r="BK60" s="276"/>
      <c r="BL60" s="276"/>
      <c r="BM60" s="276"/>
      <c r="BN60" s="276"/>
      <c r="BO60" s="276"/>
      <c r="BP60" s="276"/>
    </row>
    <row r="61" spans="1:68" s="274" customFormat="1" ht="15.75" customHeight="1">
      <c r="A61" s="308"/>
      <c r="B61" s="308"/>
      <c r="C61" s="308"/>
      <c r="D61" s="308"/>
      <c r="E61" s="308"/>
      <c r="F61" s="308"/>
      <c r="G61" s="308"/>
      <c r="H61" s="308"/>
      <c r="I61" s="308"/>
      <c r="J61" s="308"/>
      <c r="K61" s="308"/>
      <c r="L61" s="308"/>
      <c r="M61" s="308"/>
      <c r="N61" s="308"/>
      <c r="O61" s="308"/>
      <c r="P61" s="308"/>
      <c r="Q61" s="308"/>
      <c r="R61" s="308"/>
      <c r="S61" s="308"/>
      <c r="T61" s="308"/>
      <c r="U61" s="308"/>
      <c r="V61" s="308"/>
      <c r="W61" s="308"/>
      <c r="X61" s="308"/>
      <c r="Y61" s="308"/>
      <c r="Z61" s="308"/>
      <c r="AA61" s="308"/>
      <c r="AB61" s="308"/>
      <c r="AC61" s="308"/>
      <c r="AD61" s="308"/>
      <c r="AE61" s="308"/>
      <c r="AF61" s="308"/>
      <c r="AG61" s="308"/>
      <c r="AH61" s="308"/>
      <c r="AI61" s="308"/>
      <c r="AJ61" s="308"/>
      <c r="AK61" s="276"/>
      <c r="AL61" s="276"/>
      <c r="AM61" s="276"/>
      <c r="AN61" s="276"/>
      <c r="AO61" s="276"/>
      <c r="AP61" s="276"/>
      <c r="AQ61" s="276"/>
      <c r="AR61" s="276"/>
      <c r="AS61" s="276"/>
      <c r="AT61" s="276"/>
      <c r="AU61" s="276"/>
      <c r="AV61" s="276"/>
      <c r="AW61" s="276"/>
      <c r="AX61" s="276"/>
      <c r="AY61" s="276"/>
      <c r="AZ61" s="276"/>
      <c r="BA61" s="276"/>
      <c r="BB61" s="276"/>
      <c r="BC61" s="276"/>
      <c r="BD61" s="276"/>
      <c r="BE61" s="276"/>
      <c r="BF61" s="276"/>
      <c r="BG61" s="276"/>
      <c r="BH61" s="276"/>
      <c r="BI61" s="276"/>
      <c r="BJ61" s="276"/>
      <c r="BK61" s="276"/>
      <c r="BL61" s="276"/>
      <c r="BM61" s="276"/>
      <c r="BN61" s="276"/>
      <c r="BO61" s="276"/>
      <c r="BP61" s="276"/>
    </row>
    <row r="62" spans="1:68" s="274" customFormat="1" ht="15.75" customHeight="1">
      <c r="A62" s="308"/>
      <c r="B62" s="308"/>
      <c r="C62" s="308"/>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308"/>
      <c r="AC62" s="308"/>
      <c r="AD62" s="308"/>
      <c r="AE62" s="308"/>
      <c r="AF62" s="308"/>
      <c r="AG62" s="308"/>
      <c r="AH62" s="308"/>
      <c r="AI62" s="308"/>
      <c r="AJ62" s="308"/>
      <c r="AK62" s="276"/>
      <c r="AL62" s="276"/>
      <c r="AM62" s="276"/>
      <c r="AN62" s="276"/>
      <c r="AO62" s="276"/>
      <c r="AP62" s="276"/>
      <c r="AQ62" s="276"/>
      <c r="AR62" s="276"/>
      <c r="AS62" s="276"/>
      <c r="AT62" s="276"/>
      <c r="AU62" s="276"/>
      <c r="AV62" s="276"/>
      <c r="AW62" s="276"/>
      <c r="AX62" s="276"/>
      <c r="AY62" s="276"/>
      <c r="AZ62" s="276"/>
      <c r="BA62" s="276"/>
      <c r="BB62" s="276"/>
      <c r="BC62" s="276"/>
      <c r="BD62" s="276"/>
      <c r="BE62" s="276"/>
      <c r="BF62" s="276"/>
      <c r="BG62" s="276"/>
      <c r="BH62" s="276"/>
      <c r="BI62" s="276"/>
      <c r="BJ62" s="276"/>
      <c r="BK62" s="276"/>
      <c r="BL62" s="276"/>
      <c r="BM62" s="276"/>
      <c r="BN62" s="276"/>
      <c r="BO62" s="276"/>
      <c r="BP62" s="276"/>
    </row>
    <row r="63" spans="1:68" s="274" customFormat="1" ht="15.75" customHeight="1">
      <c r="A63" s="308"/>
      <c r="B63" s="308"/>
      <c r="C63" s="308"/>
      <c r="D63" s="308"/>
      <c r="E63" s="308"/>
      <c r="F63" s="308"/>
      <c r="G63" s="308"/>
      <c r="H63" s="308"/>
      <c r="I63" s="308"/>
      <c r="J63" s="308"/>
      <c r="K63" s="308"/>
      <c r="L63" s="308"/>
      <c r="M63" s="308"/>
      <c r="N63" s="308"/>
      <c r="O63" s="308"/>
      <c r="P63" s="308"/>
      <c r="Q63" s="308"/>
      <c r="R63" s="308"/>
      <c r="S63" s="308"/>
      <c r="T63" s="308"/>
      <c r="U63" s="308"/>
      <c r="V63" s="308"/>
      <c r="W63" s="308"/>
      <c r="X63" s="308"/>
      <c r="Y63" s="308"/>
      <c r="Z63" s="308"/>
      <c r="AA63" s="308"/>
      <c r="AB63" s="308"/>
      <c r="AC63" s="308"/>
      <c r="AD63" s="308"/>
      <c r="AE63" s="308"/>
      <c r="AF63" s="308"/>
      <c r="AG63" s="308"/>
      <c r="AH63" s="308"/>
      <c r="AI63" s="308"/>
      <c r="AJ63" s="308"/>
      <c r="AK63" s="276"/>
      <c r="AL63" s="276"/>
      <c r="AM63" s="276"/>
      <c r="AN63" s="276"/>
      <c r="AO63" s="276"/>
      <c r="AP63" s="276"/>
      <c r="AQ63" s="276"/>
      <c r="AR63" s="276"/>
      <c r="AS63" s="276"/>
      <c r="AT63" s="276"/>
      <c r="AU63" s="276"/>
      <c r="AV63" s="276"/>
      <c r="AW63" s="276"/>
      <c r="AX63" s="276"/>
      <c r="AY63" s="276"/>
      <c r="AZ63" s="276"/>
      <c r="BA63" s="276"/>
      <c r="BB63" s="276"/>
      <c r="BC63" s="276"/>
      <c r="BD63" s="276"/>
      <c r="BE63" s="276"/>
      <c r="BF63" s="276"/>
      <c r="BG63" s="276"/>
      <c r="BH63" s="276"/>
      <c r="BI63" s="276"/>
      <c r="BJ63" s="276"/>
      <c r="BK63" s="276"/>
      <c r="BL63" s="276"/>
      <c r="BM63" s="276"/>
      <c r="BN63" s="276"/>
      <c r="BO63" s="276"/>
      <c r="BP63" s="276"/>
    </row>
    <row r="64" spans="1:68" s="274" customFormat="1" ht="15.75" customHeight="1">
      <c r="A64" s="308"/>
      <c r="B64" s="308"/>
      <c r="C64" s="308"/>
      <c r="D64" s="308"/>
      <c r="E64" s="308"/>
      <c r="F64" s="308"/>
      <c r="G64" s="308"/>
      <c r="H64" s="308"/>
      <c r="I64" s="308"/>
      <c r="J64" s="308"/>
      <c r="K64" s="308"/>
      <c r="L64" s="308"/>
      <c r="M64" s="308"/>
      <c r="N64" s="308"/>
      <c r="O64" s="308"/>
      <c r="P64" s="308"/>
      <c r="Q64" s="308"/>
      <c r="R64" s="308"/>
      <c r="S64" s="308"/>
      <c r="T64" s="308"/>
      <c r="U64" s="308"/>
      <c r="V64" s="308"/>
      <c r="W64" s="308"/>
      <c r="X64" s="308"/>
      <c r="Y64" s="308"/>
      <c r="Z64" s="308"/>
      <c r="AA64" s="308"/>
      <c r="AB64" s="308"/>
      <c r="AC64" s="308"/>
      <c r="AD64" s="308"/>
      <c r="AE64" s="308"/>
      <c r="AF64" s="308"/>
      <c r="AG64" s="308"/>
      <c r="AH64" s="308"/>
      <c r="AI64" s="308"/>
      <c r="AJ64" s="308"/>
      <c r="AK64" s="276"/>
      <c r="AL64" s="276"/>
      <c r="AM64" s="276"/>
      <c r="AN64" s="276"/>
      <c r="AO64" s="276"/>
      <c r="AP64" s="276"/>
      <c r="AQ64" s="276"/>
      <c r="AR64" s="276"/>
      <c r="AS64" s="276"/>
      <c r="AT64" s="276"/>
      <c r="AU64" s="276"/>
      <c r="AV64" s="276"/>
      <c r="AW64" s="276"/>
      <c r="AX64" s="276"/>
      <c r="AY64" s="276"/>
      <c r="AZ64" s="276"/>
      <c r="BA64" s="276"/>
      <c r="BB64" s="276"/>
      <c r="BC64" s="276"/>
      <c r="BD64" s="276"/>
      <c r="BE64" s="276"/>
      <c r="BF64" s="276"/>
      <c r="BG64" s="276"/>
      <c r="BH64" s="276"/>
      <c r="BI64" s="276"/>
      <c r="BJ64" s="276"/>
      <c r="BK64" s="276"/>
      <c r="BL64" s="276"/>
      <c r="BM64" s="276"/>
      <c r="BN64" s="276"/>
      <c r="BO64" s="276"/>
      <c r="BP64" s="276"/>
    </row>
    <row r="65" spans="1:68" s="274" customFormat="1" ht="15.75" customHeight="1">
      <c r="A65" s="308"/>
      <c r="B65" s="308"/>
      <c r="C65" s="308"/>
      <c r="D65" s="308"/>
      <c r="E65" s="308"/>
      <c r="F65" s="308"/>
      <c r="G65" s="308"/>
      <c r="H65" s="308"/>
      <c r="I65" s="308"/>
      <c r="J65" s="308"/>
      <c r="K65" s="308"/>
      <c r="L65" s="308"/>
      <c r="M65" s="308"/>
      <c r="N65" s="308"/>
      <c r="O65" s="308"/>
      <c r="P65" s="308"/>
      <c r="Q65" s="308"/>
      <c r="R65" s="308"/>
      <c r="S65" s="308"/>
      <c r="T65" s="308"/>
      <c r="U65" s="308"/>
      <c r="V65" s="308"/>
      <c r="W65" s="308"/>
      <c r="X65" s="308"/>
      <c r="Y65" s="308"/>
      <c r="Z65" s="308"/>
      <c r="AA65" s="308"/>
      <c r="AB65" s="308"/>
      <c r="AC65" s="308"/>
      <c r="AD65" s="308"/>
      <c r="AE65" s="308"/>
      <c r="AF65" s="308"/>
      <c r="AG65" s="308"/>
      <c r="AH65" s="308"/>
      <c r="AI65" s="308"/>
      <c r="AJ65" s="308"/>
      <c r="AK65" s="276"/>
      <c r="AL65" s="276"/>
      <c r="AM65" s="276"/>
      <c r="AN65" s="276"/>
      <c r="AO65" s="276"/>
      <c r="AP65" s="276"/>
      <c r="AQ65" s="276"/>
      <c r="AR65" s="276"/>
      <c r="AS65" s="276"/>
      <c r="AT65" s="276"/>
      <c r="AU65" s="276"/>
      <c r="AV65" s="276"/>
      <c r="AW65" s="276"/>
      <c r="AX65" s="276"/>
      <c r="AY65" s="276"/>
      <c r="AZ65" s="276"/>
      <c r="BA65" s="276"/>
      <c r="BB65" s="276"/>
      <c r="BC65" s="276"/>
      <c r="BD65" s="276"/>
      <c r="BE65" s="276"/>
      <c r="BF65" s="276"/>
      <c r="BG65" s="276"/>
      <c r="BH65" s="276"/>
      <c r="BI65" s="276"/>
      <c r="BJ65" s="276"/>
      <c r="BK65" s="276"/>
      <c r="BL65" s="276"/>
      <c r="BM65" s="276"/>
      <c r="BN65" s="276"/>
      <c r="BO65" s="276"/>
      <c r="BP65" s="276"/>
    </row>
    <row r="66" spans="1:68" s="274" customFormat="1" ht="15.75" customHeight="1">
      <c r="A66" s="308"/>
      <c r="B66" s="308"/>
      <c r="C66" s="308"/>
      <c r="D66" s="308"/>
      <c r="E66" s="308"/>
      <c r="F66" s="308"/>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276"/>
      <c r="AL66" s="276"/>
      <c r="AM66" s="276"/>
      <c r="AN66" s="276"/>
      <c r="AO66" s="276"/>
      <c r="AP66" s="276"/>
      <c r="AQ66" s="276"/>
      <c r="AR66" s="276"/>
      <c r="AS66" s="276"/>
      <c r="AT66" s="276"/>
      <c r="AU66" s="276"/>
      <c r="AV66" s="276"/>
      <c r="AW66" s="276"/>
      <c r="AX66" s="276"/>
      <c r="AY66" s="276"/>
      <c r="AZ66" s="276"/>
      <c r="BA66" s="276"/>
      <c r="BB66" s="276"/>
      <c r="BC66" s="276"/>
      <c r="BD66" s="276"/>
      <c r="BE66" s="276"/>
      <c r="BF66" s="276"/>
      <c r="BG66" s="276"/>
      <c r="BH66" s="276"/>
      <c r="BI66" s="276"/>
      <c r="BJ66" s="276"/>
      <c r="BK66" s="276"/>
      <c r="BL66" s="276"/>
      <c r="BM66" s="276"/>
      <c r="BN66" s="276"/>
      <c r="BO66" s="276"/>
      <c r="BP66" s="276"/>
    </row>
    <row r="67" spans="1:68" s="274" customFormat="1" ht="15.75" customHeight="1">
      <c r="A67" s="308"/>
      <c r="B67" s="308"/>
      <c r="C67" s="308"/>
      <c r="D67" s="308"/>
      <c r="E67" s="308"/>
      <c r="F67" s="308"/>
      <c r="G67" s="308"/>
      <c r="H67" s="308"/>
      <c r="I67" s="308"/>
      <c r="J67" s="308"/>
      <c r="K67" s="308"/>
      <c r="L67" s="308"/>
      <c r="M67" s="308"/>
      <c r="N67" s="308"/>
      <c r="O67" s="308"/>
      <c r="P67" s="308"/>
      <c r="Q67" s="308"/>
      <c r="R67" s="308"/>
      <c r="S67" s="308"/>
      <c r="T67" s="308"/>
      <c r="U67" s="308"/>
      <c r="V67" s="308"/>
      <c r="W67" s="308"/>
      <c r="X67" s="308"/>
      <c r="Y67" s="308"/>
      <c r="Z67" s="308"/>
      <c r="AA67" s="308"/>
      <c r="AB67" s="308"/>
      <c r="AC67" s="308"/>
      <c r="AD67" s="308"/>
      <c r="AE67" s="308"/>
      <c r="AF67" s="308"/>
      <c r="AG67" s="308"/>
      <c r="AH67" s="308"/>
      <c r="AI67" s="308"/>
      <c r="AJ67" s="308"/>
      <c r="AK67" s="276"/>
      <c r="AL67" s="276"/>
      <c r="AM67" s="276"/>
      <c r="AN67" s="276"/>
      <c r="AO67" s="276"/>
      <c r="AP67" s="276"/>
      <c r="AQ67" s="276"/>
      <c r="AR67" s="276"/>
      <c r="AS67" s="276"/>
      <c r="AT67" s="276"/>
      <c r="AU67" s="276"/>
      <c r="AV67" s="276"/>
      <c r="AW67" s="276"/>
      <c r="AX67" s="276"/>
      <c r="AY67" s="276"/>
      <c r="AZ67" s="276"/>
      <c r="BA67" s="276"/>
      <c r="BB67" s="276"/>
      <c r="BC67" s="276"/>
      <c r="BD67" s="276"/>
      <c r="BE67" s="276"/>
      <c r="BF67" s="276"/>
      <c r="BG67" s="276"/>
      <c r="BH67" s="276"/>
      <c r="BI67" s="276"/>
      <c r="BJ67" s="276"/>
      <c r="BK67" s="276"/>
      <c r="BL67" s="276"/>
      <c r="BM67" s="276"/>
      <c r="BN67" s="276"/>
      <c r="BO67" s="276"/>
      <c r="BP67" s="276"/>
    </row>
    <row r="68" spans="1:68" s="274" customFormat="1" ht="15.75" customHeight="1">
      <c r="A68" s="308"/>
      <c r="B68" s="308"/>
      <c r="C68" s="308"/>
      <c r="D68" s="308"/>
      <c r="E68" s="308"/>
      <c r="F68" s="308"/>
      <c r="G68" s="308"/>
      <c r="H68" s="308"/>
      <c r="I68" s="308"/>
      <c r="J68" s="308"/>
      <c r="K68" s="308"/>
      <c r="L68" s="308"/>
      <c r="M68" s="308"/>
      <c r="N68" s="308"/>
      <c r="O68" s="308"/>
      <c r="P68" s="308"/>
      <c r="Q68" s="308"/>
      <c r="R68" s="308"/>
      <c r="S68" s="308"/>
      <c r="T68" s="308"/>
      <c r="U68" s="308"/>
      <c r="V68" s="308"/>
      <c r="W68" s="308"/>
      <c r="X68" s="308"/>
      <c r="Y68" s="308"/>
      <c r="Z68" s="308"/>
      <c r="AA68" s="308"/>
      <c r="AB68" s="308"/>
      <c r="AC68" s="308"/>
      <c r="AD68" s="308"/>
      <c r="AE68" s="308"/>
      <c r="AF68" s="308"/>
      <c r="AG68" s="308"/>
      <c r="AH68" s="308"/>
      <c r="AI68" s="308"/>
      <c r="AJ68" s="308"/>
      <c r="AK68" s="276"/>
      <c r="AL68" s="276"/>
      <c r="AM68" s="276"/>
      <c r="AN68" s="276"/>
      <c r="AO68" s="276"/>
      <c r="AP68" s="276"/>
      <c r="AQ68" s="276"/>
      <c r="AR68" s="276"/>
      <c r="AS68" s="276"/>
      <c r="AT68" s="276"/>
      <c r="AU68" s="276"/>
      <c r="AV68" s="276"/>
      <c r="AW68" s="276"/>
      <c r="AX68" s="276"/>
      <c r="AY68" s="276"/>
      <c r="AZ68" s="276"/>
      <c r="BA68" s="276"/>
      <c r="BB68" s="276"/>
      <c r="BC68" s="276"/>
      <c r="BD68" s="276"/>
      <c r="BE68" s="276"/>
      <c r="BF68" s="276"/>
      <c r="BG68" s="276"/>
      <c r="BH68" s="276"/>
      <c r="BI68" s="276"/>
      <c r="BJ68" s="276"/>
      <c r="BK68" s="276"/>
      <c r="BL68" s="276"/>
      <c r="BM68" s="276"/>
      <c r="BN68" s="276"/>
      <c r="BO68" s="276"/>
      <c r="BP68" s="276"/>
    </row>
    <row r="69" spans="1:68" s="274" customFormat="1" ht="15.75" customHeight="1">
      <c r="A69" s="308"/>
      <c r="B69" s="308"/>
      <c r="C69" s="308"/>
      <c r="D69" s="308"/>
      <c r="E69" s="308"/>
      <c r="F69" s="308"/>
      <c r="G69" s="308"/>
      <c r="H69" s="308"/>
      <c r="I69" s="308"/>
      <c r="J69" s="308"/>
      <c r="K69" s="308"/>
      <c r="L69" s="308"/>
      <c r="M69" s="308"/>
      <c r="N69" s="308"/>
      <c r="O69" s="308"/>
      <c r="P69" s="308"/>
      <c r="Q69" s="308"/>
      <c r="R69" s="308"/>
      <c r="S69" s="308"/>
      <c r="T69" s="308"/>
      <c r="U69" s="308"/>
      <c r="V69" s="308"/>
      <c r="W69" s="308"/>
      <c r="X69" s="308"/>
      <c r="Y69" s="308"/>
      <c r="Z69" s="308"/>
      <c r="AA69" s="308"/>
      <c r="AB69" s="308"/>
      <c r="AC69" s="308"/>
      <c r="AD69" s="308"/>
      <c r="AE69" s="308"/>
      <c r="AF69" s="308"/>
      <c r="AG69" s="308"/>
      <c r="AH69" s="308"/>
      <c r="AI69" s="308"/>
      <c r="AJ69" s="308"/>
      <c r="AK69" s="276"/>
      <c r="AL69" s="276"/>
      <c r="AM69" s="276"/>
      <c r="AN69" s="276"/>
      <c r="AO69" s="276"/>
      <c r="AP69" s="276"/>
      <c r="AQ69" s="276"/>
      <c r="AR69" s="276"/>
      <c r="AS69" s="276"/>
      <c r="AT69" s="276"/>
      <c r="AU69" s="276"/>
      <c r="AV69" s="276"/>
      <c r="AW69" s="276"/>
      <c r="AX69" s="276"/>
      <c r="AY69" s="276"/>
      <c r="AZ69" s="276"/>
      <c r="BA69" s="276"/>
      <c r="BB69" s="276"/>
      <c r="BC69" s="276"/>
      <c r="BD69" s="276"/>
      <c r="BE69" s="276"/>
      <c r="BF69" s="276"/>
      <c r="BG69" s="276"/>
      <c r="BH69" s="276"/>
      <c r="BI69" s="276"/>
      <c r="BJ69" s="276"/>
      <c r="BK69" s="276"/>
      <c r="BL69" s="276"/>
      <c r="BM69" s="276"/>
      <c r="BN69" s="276"/>
      <c r="BO69" s="276"/>
      <c r="BP69" s="276"/>
    </row>
    <row r="70" spans="1:68" s="274" customFormat="1" ht="15.75" customHeight="1">
      <c r="A70" s="308"/>
      <c r="B70" s="308"/>
      <c r="C70" s="308"/>
      <c r="D70" s="308"/>
      <c r="E70" s="308"/>
      <c r="F70" s="308"/>
      <c r="G70" s="308"/>
      <c r="H70" s="308"/>
      <c r="I70" s="308"/>
      <c r="J70" s="308"/>
      <c r="K70" s="308"/>
      <c r="L70" s="308"/>
      <c r="M70" s="308"/>
      <c r="N70" s="308"/>
      <c r="O70" s="308"/>
      <c r="P70" s="308"/>
      <c r="Q70" s="308"/>
      <c r="R70" s="308"/>
      <c r="S70" s="308"/>
      <c r="T70" s="308"/>
      <c r="U70" s="308"/>
      <c r="V70" s="308"/>
      <c r="W70" s="308"/>
      <c r="X70" s="308"/>
      <c r="Y70" s="308"/>
      <c r="Z70" s="308"/>
      <c r="AA70" s="308"/>
      <c r="AB70" s="308"/>
      <c r="AC70" s="308"/>
      <c r="AD70" s="308"/>
      <c r="AE70" s="308"/>
      <c r="AF70" s="308"/>
      <c r="AG70" s="308"/>
      <c r="AH70" s="308"/>
      <c r="AI70" s="308"/>
      <c r="AJ70" s="308"/>
      <c r="AK70" s="276"/>
      <c r="AL70" s="276"/>
      <c r="AM70" s="276"/>
      <c r="AN70" s="276"/>
      <c r="AO70" s="276"/>
      <c r="AP70" s="276"/>
      <c r="AQ70" s="276"/>
      <c r="AR70" s="276"/>
      <c r="AS70" s="276"/>
      <c r="AT70" s="276"/>
      <c r="AU70" s="276"/>
      <c r="AV70" s="276"/>
      <c r="AW70" s="276"/>
      <c r="AX70" s="276"/>
      <c r="AY70" s="276"/>
      <c r="AZ70" s="276"/>
      <c r="BA70" s="276"/>
      <c r="BB70" s="276"/>
      <c r="BC70" s="276"/>
      <c r="BD70" s="276"/>
      <c r="BE70" s="276"/>
      <c r="BF70" s="276"/>
      <c r="BG70" s="276"/>
      <c r="BH70" s="276"/>
      <c r="BI70" s="276"/>
      <c r="BJ70" s="276"/>
      <c r="BK70" s="276"/>
      <c r="BL70" s="276"/>
      <c r="BM70" s="276"/>
      <c r="BN70" s="276"/>
      <c r="BO70" s="276"/>
      <c r="BP70" s="276"/>
    </row>
    <row r="71" spans="1:68" s="274" customFormat="1" ht="15.75" customHeight="1">
      <c r="A71" s="308"/>
      <c r="B71" s="308"/>
      <c r="C71" s="308"/>
      <c r="D71" s="308"/>
      <c r="E71" s="308"/>
      <c r="F71" s="308"/>
      <c r="G71" s="308"/>
      <c r="H71" s="308"/>
      <c r="I71" s="308"/>
      <c r="J71" s="308"/>
      <c r="K71" s="308"/>
      <c r="L71" s="308"/>
      <c r="M71" s="308"/>
      <c r="N71" s="308"/>
      <c r="O71" s="308"/>
      <c r="P71" s="308"/>
      <c r="Q71" s="308"/>
      <c r="R71" s="308"/>
      <c r="S71" s="308"/>
      <c r="T71" s="308"/>
      <c r="U71" s="308"/>
      <c r="V71" s="308"/>
      <c r="W71" s="308"/>
      <c r="X71" s="308"/>
      <c r="Y71" s="308"/>
      <c r="Z71" s="308"/>
      <c r="AA71" s="308"/>
      <c r="AB71" s="308"/>
      <c r="AC71" s="308"/>
      <c r="AD71" s="308"/>
      <c r="AE71" s="308"/>
      <c r="AF71" s="308"/>
      <c r="AG71" s="308"/>
      <c r="AH71" s="308"/>
      <c r="AI71" s="308"/>
      <c r="AJ71" s="308"/>
      <c r="AK71" s="276"/>
      <c r="AL71" s="276"/>
      <c r="AM71" s="276"/>
      <c r="AN71" s="276"/>
      <c r="AO71" s="276"/>
      <c r="AP71" s="276"/>
      <c r="AQ71" s="276"/>
      <c r="AR71" s="276"/>
      <c r="AS71" s="276"/>
      <c r="AT71" s="276"/>
      <c r="AU71" s="276"/>
      <c r="AV71" s="276"/>
      <c r="AW71" s="276"/>
      <c r="AX71" s="276"/>
      <c r="AY71" s="276"/>
      <c r="AZ71" s="276"/>
      <c r="BA71" s="276"/>
      <c r="BB71" s="276"/>
      <c r="BC71" s="276"/>
      <c r="BD71" s="276"/>
      <c r="BE71" s="276"/>
      <c r="BF71" s="276"/>
      <c r="BG71" s="276"/>
      <c r="BH71" s="276"/>
      <c r="BI71" s="276"/>
      <c r="BJ71" s="276"/>
      <c r="BK71" s="276"/>
      <c r="BL71" s="276"/>
      <c r="BM71" s="276"/>
      <c r="BN71" s="276"/>
      <c r="BO71" s="276"/>
      <c r="BP71" s="276"/>
    </row>
    <row r="72" spans="1:68" s="274" customFormat="1" ht="15.75" customHeight="1">
      <c r="A72" s="308"/>
      <c r="B72" s="308"/>
      <c r="C72" s="308"/>
      <c r="D72" s="308"/>
      <c r="E72" s="308"/>
      <c r="F72" s="308"/>
      <c r="G72" s="308"/>
      <c r="H72" s="308"/>
      <c r="I72" s="308"/>
      <c r="J72" s="308"/>
      <c r="K72" s="308"/>
      <c r="L72" s="308"/>
      <c r="M72" s="308"/>
      <c r="N72" s="308"/>
      <c r="O72" s="308"/>
      <c r="P72" s="308"/>
      <c r="Q72" s="308"/>
      <c r="R72" s="308"/>
      <c r="S72" s="308"/>
      <c r="T72" s="308"/>
      <c r="U72" s="308"/>
      <c r="V72" s="308"/>
      <c r="W72" s="308"/>
      <c r="X72" s="308"/>
      <c r="Y72" s="308"/>
      <c r="Z72" s="308"/>
      <c r="AA72" s="308"/>
      <c r="AB72" s="308"/>
      <c r="AC72" s="308"/>
      <c r="AD72" s="308"/>
      <c r="AE72" s="308"/>
      <c r="AF72" s="308"/>
      <c r="AG72" s="308"/>
      <c r="AH72" s="308"/>
      <c r="AI72" s="308"/>
      <c r="AJ72" s="308"/>
      <c r="AK72" s="276"/>
      <c r="AL72" s="276"/>
      <c r="AM72" s="276"/>
      <c r="AN72" s="276"/>
      <c r="AO72" s="276"/>
      <c r="AP72" s="276"/>
      <c r="AQ72" s="276"/>
      <c r="AR72" s="276"/>
      <c r="AS72" s="276"/>
      <c r="AT72" s="276"/>
      <c r="AU72" s="276"/>
      <c r="AV72" s="276"/>
      <c r="AW72" s="276"/>
      <c r="AX72" s="276"/>
      <c r="AY72" s="276"/>
      <c r="AZ72" s="276"/>
      <c r="BA72" s="276"/>
      <c r="BB72" s="276"/>
      <c r="BC72" s="276"/>
      <c r="BD72" s="276"/>
      <c r="BE72" s="276"/>
      <c r="BF72" s="276"/>
      <c r="BG72" s="276"/>
      <c r="BH72" s="276"/>
      <c r="BI72" s="276"/>
      <c r="BJ72" s="276"/>
      <c r="BK72" s="276"/>
      <c r="BL72" s="276"/>
      <c r="BM72" s="276"/>
      <c r="BN72" s="276"/>
      <c r="BO72" s="276"/>
      <c r="BP72" s="276"/>
    </row>
    <row r="73" spans="1:68" s="274" customFormat="1" ht="15.75" customHeight="1">
      <c r="A73" s="308"/>
      <c r="B73" s="308"/>
      <c r="C73" s="308"/>
      <c r="D73" s="308"/>
      <c r="E73" s="308"/>
      <c r="F73" s="308"/>
      <c r="G73" s="308"/>
      <c r="H73" s="308"/>
      <c r="I73" s="308"/>
      <c r="J73" s="308"/>
      <c r="K73" s="308"/>
      <c r="L73" s="308"/>
      <c r="M73" s="308"/>
      <c r="N73" s="308"/>
      <c r="O73" s="308"/>
      <c r="P73" s="308"/>
      <c r="Q73" s="308"/>
      <c r="R73" s="308"/>
      <c r="S73" s="308"/>
      <c r="T73" s="308"/>
      <c r="U73" s="308"/>
      <c r="V73" s="308"/>
      <c r="W73" s="308"/>
      <c r="X73" s="308"/>
      <c r="Y73" s="308"/>
      <c r="Z73" s="308"/>
      <c r="AA73" s="308"/>
      <c r="AB73" s="308"/>
      <c r="AC73" s="308"/>
      <c r="AD73" s="308"/>
      <c r="AE73" s="308"/>
      <c r="AF73" s="308"/>
      <c r="AG73" s="308"/>
      <c r="AH73" s="308"/>
      <c r="AI73" s="308"/>
      <c r="AJ73" s="308"/>
      <c r="AK73" s="276"/>
      <c r="AL73" s="276"/>
      <c r="AM73" s="276"/>
      <c r="AN73" s="276"/>
      <c r="AO73" s="276"/>
      <c r="AP73" s="276"/>
      <c r="AQ73" s="276"/>
      <c r="AR73" s="276"/>
      <c r="AS73" s="276"/>
      <c r="AT73" s="276"/>
      <c r="AU73" s="276"/>
      <c r="AV73" s="276"/>
      <c r="AW73" s="276"/>
      <c r="AX73" s="276"/>
      <c r="AY73" s="276"/>
      <c r="AZ73" s="276"/>
      <c r="BA73" s="276"/>
      <c r="BB73" s="276"/>
      <c r="BC73" s="276"/>
      <c r="BD73" s="276"/>
      <c r="BE73" s="276"/>
      <c r="BF73" s="276"/>
      <c r="BG73" s="276"/>
      <c r="BH73" s="276"/>
      <c r="BI73" s="276"/>
      <c r="BJ73" s="276"/>
      <c r="BK73" s="276"/>
      <c r="BL73" s="276"/>
      <c r="BM73" s="276"/>
      <c r="BN73" s="276"/>
      <c r="BO73" s="276"/>
      <c r="BP73" s="276"/>
    </row>
    <row r="74" spans="1:68" s="274" customFormat="1" ht="15.75" customHeight="1">
      <c r="A74" s="308"/>
      <c r="B74" s="308"/>
      <c r="C74" s="308"/>
      <c r="D74" s="308"/>
      <c r="E74" s="308"/>
      <c r="F74" s="308"/>
      <c r="G74" s="308"/>
      <c r="H74" s="308"/>
      <c r="I74" s="308"/>
      <c r="J74" s="308"/>
      <c r="K74" s="308"/>
      <c r="L74" s="308"/>
      <c r="M74" s="308"/>
      <c r="N74" s="308"/>
      <c r="O74" s="308"/>
      <c r="P74" s="308"/>
      <c r="Q74" s="308"/>
      <c r="R74" s="308"/>
      <c r="S74" s="308"/>
      <c r="T74" s="308"/>
      <c r="U74" s="308"/>
      <c r="V74" s="308"/>
      <c r="W74" s="308"/>
      <c r="X74" s="308"/>
      <c r="Y74" s="308"/>
      <c r="Z74" s="308"/>
      <c r="AA74" s="308"/>
      <c r="AB74" s="308"/>
      <c r="AC74" s="308"/>
      <c r="AD74" s="308"/>
      <c r="AE74" s="308"/>
      <c r="AF74" s="308"/>
      <c r="AG74" s="308"/>
      <c r="AH74" s="308"/>
      <c r="AI74" s="308"/>
      <c r="AJ74" s="308"/>
      <c r="AK74" s="276"/>
      <c r="AL74" s="276"/>
      <c r="AM74" s="276"/>
      <c r="AN74" s="276"/>
      <c r="AO74" s="276"/>
      <c r="AP74" s="276"/>
      <c r="AQ74" s="276"/>
      <c r="AR74" s="276"/>
      <c r="AS74" s="276"/>
      <c r="AT74" s="276"/>
      <c r="AU74" s="276"/>
      <c r="AV74" s="276"/>
      <c r="AW74" s="276"/>
      <c r="AX74" s="276"/>
      <c r="AY74" s="276"/>
      <c r="AZ74" s="276"/>
      <c r="BA74" s="276"/>
      <c r="BB74" s="276"/>
      <c r="BC74" s="276"/>
      <c r="BD74" s="276"/>
      <c r="BE74" s="276"/>
      <c r="BF74" s="276"/>
      <c r="BG74" s="276"/>
      <c r="BH74" s="276"/>
      <c r="BI74" s="276"/>
      <c r="BJ74" s="276"/>
      <c r="BK74" s="276"/>
      <c r="BL74" s="276"/>
      <c r="BM74" s="276"/>
      <c r="BN74" s="276"/>
      <c r="BO74" s="276"/>
      <c r="BP74" s="276"/>
    </row>
    <row r="75" spans="1:68" s="274" customFormat="1" ht="15.75" customHeight="1">
      <c r="A75" s="308"/>
      <c r="B75" s="308"/>
      <c r="C75" s="308"/>
      <c r="D75" s="308"/>
      <c r="E75" s="308"/>
      <c r="F75" s="308"/>
      <c r="G75" s="308"/>
      <c r="H75" s="308"/>
      <c r="I75" s="308"/>
      <c r="J75" s="308"/>
      <c r="K75" s="308"/>
      <c r="L75" s="308"/>
      <c r="M75" s="308"/>
      <c r="N75" s="308"/>
      <c r="O75" s="308"/>
      <c r="P75" s="308"/>
      <c r="Q75" s="308"/>
      <c r="R75" s="308"/>
      <c r="S75" s="308"/>
      <c r="T75" s="308"/>
      <c r="U75" s="308"/>
      <c r="V75" s="308"/>
      <c r="W75" s="308"/>
      <c r="X75" s="308"/>
      <c r="Y75" s="308"/>
      <c r="Z75" s="308"/>
      <c r="AA75" s="308"/>
      <c r="AB75" s="308"/>
      <c r="AC75" s="308"/>
      <c r="AD75" s="308"/>
      <c r="AE75" s="308"/>
      <c r="AF75" s="308"/>
      <c r="AG75" s="308"/>
      <c r="AH75" s="308"/>
      <c r="AI75" s="308"/>
      <c r="AJ75" s="308"/>
      <c r="AK75" s="276"/>
      <c r="AL75" s="276"/>
      <c r="AM75" s="276"/>
      <c r="AN75" s="276"/>
      <c r="AO75" s="276"/>
      <c r="AP75" s="276"/>
      <c r="AQ75" s="276"/>
      <c r="AR75" s="276"/>
      <c r="AS75" s="276"/>
      <c r="AT75" s="276"/>
      <c r="AU75" s="276"/>
      <c r="AV75" s="276"/>
      <c r="AW75" s="276"/>
      <c r="AX75" s="276"/>
      <c r="AY75" s="276"/>
      <c r="AZ75" s="276"/>
      <c r="BA75" s="276"/>
      <c r="BB75" s="276"/>
      <c r="BC75" s="276"/>
      <c r="BD75" s="276"/>
      <c r="BE75" s="276"/>
      <c r="BF75" s="276"/>
      <c r="BG75" s="276"/>
      <c r="BH75" s="276"/>
      <c r="BI75" s="276"/>
      <c r="BJ75" s="276"/>
      <c r="BK75" s="276"/>
      <c r="BL75" s="276"/>
      <c r="BM75" s="276"/>
      <c r="BN75" s="276"/>
      <c r="BO75" s="276"/>
      <c r="BP75" s="276"/>
    </row>
    <row r="76" spans="1:68" s="274" customFormat="1" ht="15.75" customHeight="1">
      <c r="A76" s="308"/>
      <c r="B76" s="308"/>
      <c r="C76" s="308"/>
      <c r="D76" s="308"/>
      <c r="E76" s="308"/>
      <c r="F76" s="308"/>
      <c r="G76" s="308"/>
      <c r="H76" s="308"/>
      <c r="I76" s="308"/>
      <c r="J76" s="308"/>
      <c r="K76" s="308"/>
      <c r="L76" s="308"/>
      <c r="M76" s="308"/>
      <c r="N76" s="308"/>
      <c r="O76" s="308"/>
      <c r="P76" s="308"/>
      <c r="Q76" s="308"/>
      <c r="R76" s="308"/>
      <c r="S76" s="308"/>
      <c r="T76" s="308"/>
      <c r="U76" s="308"/>
      <c r="V76" s="308"/>
      <c r="W76" s="308"/>
      <c r="X76" s="308"/>
      <c r="Y76" s="308"/>
      <c r="Z76" s="308"/>
      <c r="AA76" s="308"/>
      <c r="AB76" s="308"/>
      <c r="AC76" s="308"/>
      <c r="AD76" s="308"/>
      <c r="AE76" s="308"/>
      <c r="AF76" s="308"/>
      <c r="AG76" s="308"/>
      <c r="AH76" s="308"/>
      <c r="AI76" s="308"/>
      <c r="AJ76" s="308"/>
      <c r="AK76" s="276"/>
      <c r="AL76" s="276"/>
      <c r="AM76" s="276"/>
      <c r="AN76" s="276"/>
      <c r="AO76" s="276"/>
      <c r="AP76" s="276"/>
      <c r="AQ76" s="276"/>
      <c r="AR76" s="276"/>
      <c r="AS76" s="276"/>
      <c r="AT76" s="276"/>
      <c r="AU76" s="276"/>
      <c r="AV76" s="276"/>
      <c r="AW76" s="276"/>
      <c r="AX76" s="276"/>
      <c r="AY76" s="276"/>
      <c r="AZ76" s="276"/>
      <c r="BA76" s="276"/>
      <c r="BB76" s="276"/>
      <c r="BC76" s="276"/>
      <c r="BD76" s="276"/>
      <c r="BE76" s="276"/>
      <c r="BF76" s="276"/>
      <c r="BG76" s="276"/>
      <c r="BH76" s="276"/>
      <c r="BI76" s="276"/>
      <c r="BJ76" s="276"/>
      <c r="BK76" s="276"/>
      <c r="BL76" s="276"/>
      <c r="BM76" s="276"/>
      <c r="BN76" s="276"/>
      <c r="BO76" s="276"/>
      <c r="BP76" s="276"/>
    </row>
    <row r="77" spans="1:68" s="274" customFormat="1" ht="15.75" customHeight="1">
      <c r="A77" s="308"/>
      <c r="B77" s="308"/>
      <c r="C77" s="308"/>
      <c r="D77" s="308"/>
      <c r="E77" s="308"/>
      <c r="F77" s="308"/>
      <c r="G77" s="308"/>
      <c r="H77" s="308"/>
      <c r="I77" s="308"/>
      <c r="J77" s="308"/>
      <c r="K77" s="308"/>
      <c r="L77" s="308"/>
      <c r="M77" s="308"/>
      <c r="N77" s="308"/>
      <c r="O77" s="308"/>
      <c r="P77" s="308"/>
      <c r="Q77" s="308"/>
      <c r="R77" s="308"/>
      <c r="S77" s="308"/>
      <c r="T77" s="308"/>
      <c r="U77" s="308"/>
      <c r="V77" s="308"/>
      <c r="W77" s="308"/>
      <c r="X77" s="308"/>
      <c r="Y77" s="308"/>
      <c r="Z77" s="308"/>
      <c r="AA77" s="308"/>
      <c r="AB77" s="308"/>
      <c r="AC77" s="308"/>
      <c r="AD77" s="308"/>
      <c r="AE77" s="308"/>
      <c r="AF77" s="308"/>
      <c r="AG77" s="308"/>
      <c r="AH77" s="308"/>
      <c r="AI77" s="308"/>
      <c r="AJ77" s="308"/>
      <c r="AK77" s="276"/>
      <c r="AL77" s="276"/>
      <c r="AM77" s="276"/>
      <c r="AN77" s="276"/>
      <c r="AO77" s="276"/>
      <c r="AP77" s="276"/>
      <c r="AQ77" s="276"/>
      <c r="AR77" s="276"/>
      <c r="AS77" s="276"/>
      <c r="AT77" s="276"/>
      <c r="AU77" s="276"/>
      <c r="AV77" s="276"/>
      <c r="AW77" s="276"/>
      <c r="AX77" s="276"/>
      <c r="AY77" s="276"/>
      <c r="AZ77" s="276"/>
      <c r="BA77" s="276"/>
      <c r="BB77" s="276"/>
      <c r="BC77" s="276"/>
      <c r="BD77" s="276"/>
      <c r="BE77" s="276"/>
      <c r="BF77" s="276"/>
      <c r="BG77" s="276"/>
      <c r="BH77" s="276"/>
      <c r="BI77" s="276"/>
      <c r="BJ77" s="276"/>
      <c r="BK77" s="276"/>
      <c r="BL77" s="276"/>
      <c r="BM77" s="276"/>
      <c r="BN77" s="276"/>
      <c r="BO77" s="276"/>
      <c r="BP77" s="276"/>
    </row>
    <row r="78" spans="1:68" s="274" customFormat="1" ht="15.75" customHeight="1">
      <c r="A78" s="308"/>
      <c r="B78" s="308"/>
      <c r="C78" s="308"/>
      <c r="D78" s="308"/>
      <c r="E78" s="308"/>
      <c r="F78" s="308"/>
      <c r="G78" s="308"/>
      <c r="H78" s="308"/>
      <c r="I78" s="308"/>
      <c r="J78" s="308"/>
      <c r="K78" s="308"/>
      <c r="L78" s="308"/>
      <c r="M78" s="308"/>
      <c r="N78" s="308"/>
      <c r="O78" s="308"/>
      <c r="P78" s="308"/>
      <c r="Q78" s="308"/>
      <c r="R78" s="308"/>
      <c r="S78" s="308"/>
      <c r="T78" s="308"/>
      <c r="U78" s="308"/>
      <c r="V78" s="308"/>
      <c r="W78" s="308"/>
      <c r="X78" s="308"/>
      <c r="Y78" s="308"/>
      <c r="Z78" s="308"/>
      <c r="AA78" s="308"/>
      <c r="AB78" s="308"/>
      <c r="AC78" s="308"/>
      <c r="AD78" s="308"/>
      <c r="AE78" s="308"/>
      <c r="AF78" s="308"/>
      <c r="AG78" s="308"/>
      <c r="AH78" s="308"/>
      <c r="AI78" s="308"/>
      <c r="AJ78" s="308"/>
      <c r="AK78" s="276"/>
      <c r="AL78" s="276"/>
      <c r="AM78" s="276"/>
      <c r="AN78" s="276"/>
      <c r="AO78" s="276"/>
      <c r="AP78" s="276"/>
      <c r="AQ78" s="276"/>
      <c r="AR78" s="276"/>
      <c r="AS78" s="276"/>
      <c r="AT78" s="276"/>
      <c r="AU78" s="276"/>
      <c r="AV78" s="276"/>
      <c r="AW78" s="276"/>
      <c r="AX78" s="276"/>
      <c r="AY78" s="276"/>
      <c r="AZ78" s="276"/>
      <c r="BA78" s="276"/>
      <c r="BB78" s="276"/>
      <c r="BC78" s="276"/>
      <c r="BD78" s="276"/>
      <c r="BE78" s="276"/>
      <c r="BF78" s="276"/>
      <c r="BG78" s="276"/>
      <c r="BH78" s="276"/>
      <c r="BI78" s="276"/>
      <c r="BJ78" s="276"/>
      <c r="BK78" s="276"/>
      <c r="BL78" s="276"/>
      <c r="BM78" s="276"/>
      <c r="BN78" s="276"/>
      <c r="BO78" s="276"/>
      <c r="BP78" s="276"/>
    </row>
    <row r="79" spans="1:68" s="274" customFormat="1" ht="15.75" customHeight="1">
      <c r="A79" s="308"/>
      <c r="B79" s="308"/>
      <c r="C79" s="308"/>
      <c r="D79" s="308"/>
      <c r="E79" s="308"/>
      <c r="F79" s="308"/>
      <c r="G79" s="308"/>
      <c r="H79" s="308"/>
      <c r="I79" s="308"/>
      <c r="J79" s="308"/>
      <c r="K79" s="308"/>
      <c r="L79" s="308"/>
      <c r="M79" s="308"/>
      <c r="N79" s="308"/>
      <c r="O79" s="308"/>
      <c r="P79" s="308"/>
      <c r="Q79" s="308"/>
      <c r="R79" s="308"/>
      <c r="S79" s="308"/>
      <c r="T79" s="308"/>
      <c r="U79" s="308"/>
      <c r="V79" s="308"/>
      <c r="W79" s="308"/>
      <c r="X79" s="308"/>
      <c r="Y79" s="308"/>
      <c r="Z79" s="308"/>
      <c r="AA79" s="308"/>
      <c r="AB79" s="308"/>
      <c r="AC79" s="308"/>
      <c r="AD79" s="308"/>
      <c r="AE79" s="308"/>
      <c r="AF79" s="308"/>
      <c r="AG79" s="308"/>
      <c r="AH79" s="308"/>
      <c r="AI79" s="308"/>
      <c r="AJ79" s="308"/>
      <c r="AK79" s="276"/>
      <c r="AL79" s="276"/>
      <c r="AM79" s="276"/>
      <c r="AN79" s="276"/>
      <c r="AO79" s="276"/>
      <c r="AP79" s="276"/>
      <c r="AQ79" s="276"/>
      <c r="AR79" s="276"/>
      <c r="AS79" s="276"/>
      <c r="AT79" s="276"/>
      <c r="AU79" s="276"/>
      <c r="AV79" s="276"/>
      <c r="AW79" s="276"/>
      <c r="AX79" s="276"/>
      <c r="AY79" s="276"/>
      <c r="AZ79" s="276"/>
      <c r="BA79" s="276"/>
      <c r="BB79" s="276"/>
      <c r="BC79" s="276"/>
      <c r="BD79" s="276"/>
      <c r="BE79" s="276"/>
      <c r="BF79" s="276"/>
      <c r="BG79" s="276"/>
      <c r="BH79" s="276"/>
      <c r="BI79" s="276"/>
      <c r="BJ79" s="276"/>
      <c r="BK79" s="276"/>
      <c r="BL79" s="276"/>
      <c r="BM79" s="276"/>
      <c r="BN79" s="276"/>
      <c r="BO79" s="276"/>
      <c r="BP79" s="276"/>
    </row>
    <row r="80" spans="1:68" s="274" customFormat="1" ht="15.75" customHeight="1">
      <c r="A80" s="308"/>
      <c r="B80" s="308"/>
      <c r="C80" s="308"/>
      <c r="D80" s="308"/>
      <c r="E80" s="308"/>
      <c r="F80" s="308"/>
      <c r="G80" s="308"/>
      <c r="H80" s="308"/>
      <c r="I80" s="308"/>
      <c r="J80" s="308"/>
      <c r="K80" s="308"/>
      <c r="L80" s="308"/>
      <c r="M80" s="308"/>
      <c r="N80" s="308"/>
      <c r="O80" s="308"/>
      <c r="P80" s="308"/>
      <c r="Q80" s="308"/>
      <c r="R80" s="308"/>
      <c r="S80" s="308"/>
      <c r="T80" s="308"/>
      <c r="U80" s="308"/>
      <c r="V80" s="308"/>
      <c r="W80" s="308"/>
      <c r="X80" s="308"/>
      <c r="Y80" s="308"/>
      <c r="Z80" s="308"/>
      <c r="AA80" s="308"/>
      <c r="AB80" s="308"/>
      <c r="AC80" s="308"/>
      <c r="AD80" s="308"/>
      <c r="AE80" s="308"/>
      <c r="AF80" s="308"/>
      <c r="AG80" s="308"/>
      <c r="AH80" s="308"/>
      <c r="AI80" s="308"/>
      <c r="AJ80" s="308"/>
      <c r="AK80" s="276"/>
      <c r="AL80" s="276"/>
      <c r="AM80" s="276"/>
      <c r="AN80" s="276"/>
      <c r="AO80" s="276"/>
      <c r="AP80" s="276"/>
      <c r="AQ80" s="276"/>
      <c r="AR80" s="276"/>
      <c r="AS80" s="276"/>
      <c r="AT80" s="276"/>
      <c r="AU80" s="276"/>
      <c r="AV80" s="276"/>
      <c r="AW80" s="276"/>
      <c r="AX80" s="276"/>
      <c r="AY80" s="276"/>
      <c r="AZ80" s="276"/>
      <c r="BA80" s="276"/>
      <c r="BB80" s="276"/>
      <c r="BC80" s="276"/>
      <c r="BD80" s="276"/>
      <c r="BE80" s="276"/>
      <c r="BF80" s="276"/>
      <c r="BG80" s="276"/>
      <c r="BH80" s="276"/>
      <c r="BI80" s="276"/>
      <c r="BJ80" s="276"/>
      <c r="BK80" s="276"/>
      <c r="BL80" s="276"/>
      <c r="BM80" s="276"/>
      <c r="BN80" s="276"/>
      <c r="BO80" s="276"/>
      <c r="BP80" s="276"/>
    </row>
    <row r="81" spans="1:68" s="274" customFormat="1" ht="15.75" customHeight="1">
      <c r="A81" s="308"/>
      <c r="B81" s="308"/>
      <c r="C81" s="308"/>
      <c r="D81" s="308"/>
      <c r="E81" s="308"/>
      <c r="F81" s="308"/>
      <c r="G81" s="308"/>
      <c r="H81" s="308"/>
      <c r="I81" s="308"/>
      <c r="J81" s="308"/>
      <c r="K81" s="308"/>
      <c r="L81" s="308"/>
      <c r="M81" s="308"/>
      <c r="N81" s="308"/>
      <c r="O81" s="308"/>
      <c r="P81" s="308"/>
      <c r="Q81" s="308"/>
      <c r="R81" s="308"/>
      <c r="S81" s="308"/>
      <c r="T81" s="308"/>
      <c r="U81" s="308"/>
      <c r="V81" s="308"/>
      <c r="W81" s="308"/>
      <c r="X81" s="308"/>
      <c r="Y81" s="308"/>
      <c r="Z81" s="308"/>
      <c r="AA81" s="308"/>
      <c r="AB81" s="308"/>
      <c r="AC81" s="308"/>
      <c r="AD81" s="308"/>
      <c r="AE81" s="308"/>
      <c r="AF81" s="308"/>
      <c r="AG81" s="308"/>
      <c r="AH81" s="308"/>
      <c r="AI81" s="308"/>
      <c r="AJ81" s="308"/>
      <c r="AK81" s="276"/>
      <c r="AL81" s="276"/>
      <c r="AM81" s="276"/>
      <c r="AN81" s="276"/>
      <c r="AO81" s="276"/>
      <c r="AP81" s="276"/>
      <c r="AQ81" s="276"/>
      <c r="AR81" s="276"/>
      <c r="AS81" s="276"/>
      <c r="AT81" s="276"/>
      <c r="AU81" s="276"/>
      <c r="AV81" s="276"/>
      <c r="AW81" s="276"/>
      <c r="AX81" s="276"/>
      <c r="AY81" s="276"/>
      <c r="AZ81" s="276"/>
      <c r="BA81" s="276"/>
      <c r="BB81" s="276"/>
      <c r="BC81" s="276"/>
      <c r="BD81" s="276"/>
      <c r="BE81" s="276"/>
      <c r="BF81" s="276"/>
      <c r="BG81" s="276"/>
      <c r="BH81" s="276"/>
      <c r="BI81" s="276"/>
      <c r="BJ81" s="276"/>
      <c r="BK81" s="276"/>
      <c r="BL81" s="276"/>
      <c r="BM81" s="276"/>
      <c r="BN81" s="276"/>
      <c r="BO81" s="276"/>
      <c r="BP81" s="276"/>
    </row>
    <row r="82" spans="1:68" s="274" customFormat="1" ht="15.75" customHeight="1">
      <c r="A82" s="308"/>
      <c r="B82" s="308"/>
      <c r="C82" s="308"/>
      <c r="D82" s="308"/>
      <c r="E82" s="308"/>
      <c r="F82" s="308"/>
      <c r="G82" s="308"/>
      <c r="H82" s="308"/>
      <c r="I82" s="308"/>
      <c r="J82" s="308"/>
      <c r="K82" s="308"/>
      <c r="L82" s="308"/>
      <c r="M82" s="308"/>
      <c r="N82" s="308"/>
      <c r="O82" s="308"/>
      <c r="P82" s="308"/>
      <c r="Q82" s="308"/>
      <c r="R82" s="308"/>
      <c r="S82" s="308"/>
      <c r="T82" s="308"/>
      <c r="U82" s="308"/>
      <c r="V82" s="308"/>
      <c r="W82" s="308"/>
      <c r="X82" s="308"/>
      <c r="Y82" s="308"/>
      <c r="Z82" s="308"/>
      <c r="AA82" s="308"/>
      <c r="AB82" s="308"/>
      <c r="AC82" s="308"/>
      <c r="AD82" s="308"/>
      <c r="AE82" s="308"/>
      <c r="AF82" s="308"/>
      <c r="AG82" s="308"/>
      <c r="AH82" s="308"/>
      <c r="AI82" s="308"/>
      <c r="AJ82" s="308"/>
      <c r="AK82" s="276"/>
      <c r="AL82" s="276"/>
      <c r="AM82" s="276"/>
      <c r="AN82" s="276"/>
      <c r="AO82" s="276"/>
      <c r="AP82" s="276"/>
      <c r="AQ82" s="276"/>
      <c r="AR82" s="276"/>
      <c r="AS82" s="276"/>
      <c r="AT82" s="276"/>
      <c r="AU82" s="276"/>
      <c r="AV82" s="276"/>
      <c r="AW82" s="276"/>
      <c r="AX82" s="276"/>
      <c r="AY82" s="276"/>
      <c r="AZ82" s="276"/>
      <c r="BA82" s="276"/>
      <c r="BB82" s="276"/>
      <c r="BC82" s="276"/>
      <c r="BD82" s="276"/>
      <c r="BE82" s="276"/>
      <c r="BF82" s="276"/>
      <c r="BG82" s="276"/>
      <c r="BH82" s="276"/>
      <c r="BI82" s="276"/>
      <c r="BJ82" s="276"/>
      <c r="BK82" s="276"/>
      <c r="BL82" s="276"/>
      <c r="BM82" s="276"/>
      <c r="BN82" s="276"/>
      <c r="BO82" s="276"/>
      <c r="BP82" s="276"/>
    </row>
    <row r="83" spans="1:68" s="274" customFormat="1" ht="15.75" customHeight="1">
      <c r="A83" s="308"/>
      <c r="B83" s="308"/>
      <c r="C83" s="308"/>
      <c r="D83" s="308"/>
      <c r="E83" s="308"/>
      <c r="F83" s="308"/>
      <c r="G83" s="308"/>
      <c r="H83" s="308"/>
      <c r="I83" s="308"/>
      <c r="J83" s="308"/>
      <c r="K83" s="308"/>
      <c r="L83" s="308"/>
      <c r="M83" s="308"/>
      <c r="N83" s="308"/>
      <c r="O83" s="308"/>
      <c r="P83" s="308"/>
      <c r="Q83" s="308"/>
      <c r="R83" s="308"/>
      <c r="S83" s="308"/>
      <c r="T83" s="308"/>
      <c r="U83" s="308"/>
      <c r="V83" s="308"/>
      <c r="W83" s="308"/>
      <c r="X83" s="308"/>
      <c r="Y83" s="308"/>
      <c r="Z83" s="308"/>
      <c r="AA83" s="308"/>
      <c r="AB83" s="308"/>
      <c r="AC83" s="308"/>
      <c r="AD83" s="308"/>
      <c r="AE83" s="308"/>
      <c r="AF83" s="308"/>
      <c r="AG83" s="308"/>
      <c r="AH83" s="308"/>
      <c r="AI83" s="308"/>
      <c r="AJ83" s="308"/>
      <c r="AK83" s="276"/>
      <c r="AL83" s="276"/>
      <c r="AM83" s="276"/>
      <c r="AN83" s="276"/>
      <c r="AO83" s="276"/>
      <c r="AP83" s="276"/>
      <c r="AQ83" s="276"/>
      <c r="AR83" s="276"/>
      <c r="AS83" s="276"/>
      <c r="AT83" s="276"/>
      <c r="AU83" s="276"/>
      <c r="AV83" s="276"/>
      <c r="AW83" s="276"/>
      <c r="AX83" s="276"/>
      <c r="AY83" s="276"/>
      <c r="AZ83" s="276"/>
      <c r="BA83" s="276"/>
      <c r="BB83" s="276"/>
      <c r="BC83" s="276"/>
      <c r="BD83" s="276"/>
      <c r="BE83" s="276"/>
      <c r="BF83" s="276"/>
      <c r="BG83" s="276"/>
      <c r="BH83" s="276"/>
      <c r="BI83" s="276"/>
      <c r="BJ83" s="276"/>
      <c r="BK83" s="276"/>
      <c r="BL83" s="276"/>
      <c r="BM83" s="276"/>
      <c r="BN83" s="276"/>
      <c r="BO83" s="276"/>
      <c r="BP83" s="276"/>
    </row>
    <row r="84" spans="1:68" s="274" customFormat="1" ht="15.75" customHeight="1">
      <c r="A84" s="308"/>
      <c r="B84" s="308"/>
      <c r="C84" s="308"/>
      <c r="D84" s="308"/>
      <c r="E84" s="308"/>
      <c r="F84" s="308"/>
      <c r="G84" s="308"/>
      <c r="H84" s="308"/>
      <c r="I84" s="308"/>
      <c r="J84" s="308"/>
      <c r="K84" s="308"/>
      <c r="L84" s="308"/>
      <c r="M84" s="308"/>
      <c r="N84" s="308"/>
      <c r="O84" s="308"/>
      <c r="P84" s="308"/>
      <c r="Q84" s="308"/>
      <c r="R84" s="308"/>
      <c r="S84" s="308"/>
      <c r="T84" s="308"/>
      <c r="U84" s="308"/>
      <c r="V84" s="308"/>
      <c r="W84" s="308"/>
      <c r="X84" s="308"/>
      <c r="Y84" s="308"/>
      <c r="Z84" s="308"/>
      <c r="AA84" s="308"/>
      <c r="AB84" s="308"/>
      <c r="AC84" s="308"/>
      <c r="AD84" s="308"/>
      <c r="AE84" s="308"/>
      <c r="AF84" s="308"/>
      <c r="AG84" s="308"/>
      <c r="AH84" s="308"/>
      <c r="AI84" s="308"/>
      <c r="AJ84" s="308"/>
      <c r="AK84" s="276"/>
      <c r="AL84" s="276"/>
      <c r="AM84" s="276"/>
      <c r="AN84" s="276"/>
      <c r="AO84" s="276"/>
      <c r="AP84" s="276"/>
      <c r="AQ84" s="276"/>
      <c r="AR84" s="276"/>
      <c r="AS84" s="276"/>
      <c r="AT84" s="276"/>
      <c r="AU84" s="276"/>
      <c r="AV84" s="276"/>
      <c r="AW84" s="276"/>
      <c r="AX84" s="276"/>
      <c r="AY84" s="276"/>
      <c r="AZ84" s="276"/>
      <c r="BA84" s="276"/>
      <c r="BB84" s="276"/>
      <c r="BC84" s="276"/>
      <c r="BD84" s="276"/>
      <c r="BE84" s="276"/>
      <c r="BF84" s="276"/>
      <c r="BG84" s="276"/>
      <c r="BH84" s="276"/>
      <c r="BI84" s="276"/>
      <c r="BJ84" s="276"/>
      <c r="BK84" s="276"/>
      <c r="BL84" s="276"/>
      <c r="BM84" s="276"/>
      <c r="BN84" s="276"/>
      <c r="BO84" s="276"/>
      <c r="BP84" s="276"/>
    </row>
    <row r="85" spans="1:68" s="274" customFormat="1" ht="15.75" customHeight="1">
      <c r="A85" s="308"/>
      <c r="B85" s="308"/>
      <c r="C85" s="308"/>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276"/>
      <c r="AL85" s="276"/>
      <c r="AM85" s="276"/>
      <c r="AN85" s="276"/>
      <c r="AO85" s="276"/>
      <c r="AP85" s="276"/>
      <c r="AQ85" s="276"/>
      <c r="AR85" s="276"/>
      <c r="AS85" s="276"/>
      <c r="AT85" s="276"/>
      <c r="AU85" s="276"/>
      <c r="AV85" s="276"/>
      <c r="AW85" s="276"/>
      <c r="AX85" s="276"/>
      <c r="AY85" s="276"/>
      <c r="AZ85" s="276"/>
      <c r="BA85" s="276"/>
      <c r="BB85" s="276"/>
      <c r="BC85" s="276"/>
      <c r="BD85" s="276"/>
      <c r="BE85" s="276"/>
      <c r="BF85" s="276"/>
      <c r="BG85" s="276"/>
      <c r="BH85" s="276"/>
      <c r="BI85" s="276"/>
      <c r="BJ85" s="276"/>
      <c r="BK85" s="276"/>
      <c r="BL85" s="276"/>
      <c r="BM85" s="276"/>
      <c r="BN85" s="276"/>
      <c r="BO85" s="276"/>
      <c r="BP85" s="276"/>
    </row>
    <row r="86" spans="1:68" s="274" customFormat="1" ht="15.75" customHeight="1">
      <c r="A86" s="308"/>
      <c r="B86" s="308"/>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c r="AI86" s="308"/>
      <c r="AJ86" s="308"/>
      <c r="AK86" s="276"/>
      <c r="AL86" s="276"/>
      <c r="AM86" s="276"/>
      <c r="AN86" s="276"/>
      <c r="AO86" s="276"/>
      <c r="AP86" s="276"/>
      <c r="AQ86" s="276"/>
      <c r="AR86" s="276"/>
      <c r="AS86" s="276"/>
      <c r="AT86" s="276"/>
      <c r="AU86" s="276"/>
      <c r="AV86" s="276"/>
      <c r="AW86" s="276"/>
      <c r="AX86" s="276"/>
      <c r="AY86" s="276"/>
      <c r="AZ86" s="276"/>
      <c r="BA86" s="276"/>
      <c r="BB86" s="276"/>
      <c r="BC86" s="276"/>
      <c r="BD86" s="276"/>
      <c r="BE86" s="276"/>
      <c r="BF86" s="276"/>
      <c r="BG86" s="276"/>
      <c r="BH86" s="276"/>
      <c r="BI86" s="276"/>
      <c r="BJ86" s="276"/>
      <c r="BK86" s="276"/>
      <c r="BL86" s="276"/>
      <c r="BM86" s="276"/>
      <c r="BN86" s="276"/>
      <c r="BO86" s="276"/>
      <c r="BP86" s="276"/>
    </row>
    <row r="87" spans="1:68" s="274" customFormat="1" ht="15.75" customHeight="1">
      <c r="A87" s="308"/>
      <c r="B87" s="308"/>
      <c r="C87" s="308"/>
      <c r="D87" s="308"/>
      <c r="E87" s="308"/>
      <c r="F87" s="308"/>
      <c r="G87" s="308"/>
      <c r="H87" s="308"/>
      <c r="I87" s="308"/>
      <c r="J87" s="308"/>
      <c r="K87" s="308"/>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276"/>
      <c r="AL87" s="276"/>
      <c r="AM87" s="276"/>
      <c r="AN87" s="276"/>
      <c r="AO87" s="276"/>
      <c r="AP87" s="276"/>
      <c r="AQ87" s="276"/>
      <c r="AR87" s="276"/>
      <c r="AS87" s="276"/>
      <c r="AT87" s="276"/>
      <c r="AU87" s="276"/>
      <c r="AV87" s="276"/>
      <c r="AW87" s="276"/>
      <c r="AX87" s="276"/>
      <c r="AY87" s="276"/>
      <c r="AZ87" s="276"/>
      <c r="BA87" s="276"/>
      <c r="BB87" s="276"/>
      <c r="BC87" s="276"/>
      <c r="BD87" s="276"/>
      <c r="BE87" s="276"/>
      <c r="BF87" s="276"/>
      <c r="BG87" s="276"/>
      <c r="BH87" s="276"/>
      <c r="BI87" s="276"/>
      <c r="BJ87" s="276"/>
      <c r="BK87" s="276"/>
      <c r="BL87" s="276"/>
      <c r="BM87" s="276"/>
      <c r="BN87" s="276"/>
      <c r="BO87" s="276"/>
      <c r="BP87" s="276"/>
    </row>
    <row r="88" spans="1:68" s="274" customFormat="1" ht="15.75" customHeight="1">
      <c r="A88" s="308"/>
      <c r="B88" s="308"/>
      <c r="C88" s="308"/>
      <c r="D88" s="308"/>
      <c r="E88" s="308"/>
      <c r="F88" s="308"/>
      <c r="G88" s="308"/>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308"/>
      <c r="AJ88" s="308"/>
      <c r="AK88" s="276"/>
      <c r="AL88" s="276"/>
      <c r="AM88" s="276"/>
      <c r="AN88" s="276"/>
      <c r="AO88" s="276"/>
      <c r="AP88" s="276"/>
      <c r="AQ88" s="276"/>
      <c r="AR88" s="276"/>
      <c r="AS88" s="276"/>
      <c r="AT88" s="276"/>
      <c r="AU88" s="276"/>
      <c r="AV88" s="276"/>
      <c r="AW88" s="276"/>
      <c r="AX88" s="276"/>
      <c r="AY88" s="276"/>
      <c r="AZ88" s="276"/>
      <c r="BA88" s="276"/>
      <c r="BB88" s="276"/>
      <c r="BC88" s="276"/>
      <c r="BD88" s="276"/>
      <c r="BE88" s="276"/>
      <c r="BF88" s="276"/>
      <c r="BG88" s="276"/>
      <c r="BH88" s="276"/>
      <c r="BI88" s="276"/>
      <c r="BJ88" s="276"/>
      <c r="BK88" s="276"/>
      <c r="BL88" s="276"/>
      <c r="BM88" s="276"/>
      <c r="BN88" s="276"/>
      <c r="BO88" s="276"/>
      <c r="BP88" s="276"/>
    </row>
    <row r="89" spans="1:68" s="274" customFormat="1" ht="15.75" customHeight="1">
      <c r="A89" s="308"/>
      <c r="B89" s="308"/>
      <c r="C89" s="308"/>
      <c r="D89" s="308"/>
      <c r="E89" s="308"/>
      <c r="F89" s="308"/>
      <c r="G89" s="308"/>
      <c r="H89" s="308"/>
      <c r="I89" s="308"/>
      <c r="J89" s="308"/>
      <c r="K89" s="308"/>
      <c r="L89" s="308"/>
      <c r="M89" s="308"/>
      <c r="N89" s="308"/>
      <c r="O89" s="308"/>
      <c r="P89" s="308"/>
      <c r="Q89" s="308"/>
      <c r="R89" s="308"/>
      <c r="S89" s="308"/>
      <c r="T89" s="308"/>
      <c r="U89" s="308"/>
      <c r="V89" s="308"/>
      <c r="W89" s="308"/>
      <c r="X89" s="308"/>
      <c r="Y89" s="308"/>
      <c r="Z89" s="308"/>
      <c r="AA89" s="308"/>
      <c r="AB89" s="308"/>
      <c r="AC89" s="308"/>
      <c r="AD89" s="308"/>
      <c r="AE89" s="308"/>
      <c r="AF89" s="308"/>
      <c r="AG89" s="308"/>
      <c r="AH89" s="308"/>
      <c r="AI89" s="308"/>
      <c r="AJ89" s="308"/>
      <c r="AK89" s="276"/>
      <c r="AL89" s="276"/>
      <c r="AM89" s="276"/>
      <c r="AN89" s="276"/>
      <c r="AO89" s="276"/>
      <c r="AP89" s="276"/>
      <c r="AQ89" s="276"/>
      <c r="AR89" s="276"/>
      <c r="AS89" s="276"/>
      <c r="AT89" s="276"/>
      <c r="AU89" s="276"/>
      <c r="AV89" s="276"/>
      <c r="AW89" s="276"/>
      <c r="AX89" s="276"/>
      <c r="AY89" s="276"/>
      <c r="AZ89" s="276"/>
      <c r="BA89" s="276"/>
      <c r="BB89" s="276"/>
      <c r="BC89" s="276"/>
      <c r="BD89" s="276"/>
      <c r="BE89" s="276"/>
      <c r="BF89" s="276"/>
      <c r="BG89" s="276"/>
      <c r="BH89" s="276"/>
      <c r="BI89" s="276"/>
      <c r="BJ89" s="276"/>
      <c r="BK89" s="276"/>
      <c r="BL89" s="276"/>
      <c r="BM89" s="276"/>
      <c r="BN89" s="276"/>
      <c r="BO89" s="276"/>
      <c r="BP89" s="276"/>
    </row>
    <row r="90" spans="1:68" s="274" customFormat="1" ht="15.75" customHeight="1">
      <c r="A90" s="308"/>
      <c r="B90" s="308"/>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276"/>
      <c r="AL90" s="276"/>
      <c r="AM90" s="276"/>
      <c r="AN90" s="276"/>
      <c r="AO90" s="276"/>
      <c r="AP90" s="276"/>
      <c r="AQ90" s="276"/>
      <c r="AR90" s="276"/>
      <c r="AS90" s="276"/>
      <c r="AT90" s="276"/>
      <c r="AU90" s="276"/>
      <c r="AV90" s="276"/>
      <c r="AW90" s="276"/>
      <c r="AX90" s="276"/>
      <c r="AY90" s="276"/>
      <c r="AZ90" s="276"/>
      <c r="BA90" s="276"/>
      <c r="BB90" s="276"/>
      <c r="BC90" s="276"/>
      <c r="BD90" s="276"/>
      <c r="BE90" s="276"/>
      <c r="BF90" s="276"/>
      <c r="BG90" s="276"/>
      <c r="BH90" s="276"/>
      <c r="BI90" s="276"/>
      <c r="BJ90" s="276"/>
      <c r="BK90" s="276"/>
      <c r="BL90" s="276"/>
      <c r="BM90" s="276"/>
      <c r="BN90" s="276"/>
      <c r="BO90" s="276"/>
      <c r="BP90" s="276"/>
    </row>
    <row r="91" spans="1:68" s="274" customFormat="1" ht="15.75" customHeight="1">
      <c r="A91" s="308"/>
      <c r="B91" s="308"/>
      <c r="C91" s="308"/>
      <c r="D91" s="308"/>
      <c r="E91" s="308"/>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276"/>
      <c r="AL91" s="276"/>
      <c r="AM91" s="276"/>
      <c r="AN91" s="276"/>
      <c r="AO91" s="276"/>
      <c r="AP91" s="276"/>
      <c r="AQ91" s="276"/>
      <c r="AR91" s="276"/>
      <c r="AS91" s="276"/>
      <c r="AT91" s="276"/>
      <c r="AU91" s="276"/>
      <c r="AV91" s="276"/>
      <c r="AW91" s="276"/>
      <c r="AX91" s="276"/>
      <c r="AY91" s="276"/>
      <c r="AZ91" s="276"/>
      <c r="BA91" s="276"/>
      <c r="BB91" s="276"/>
      <c r="BC91" s="276"/>
      <c r="BD91" s="276"/>
      <c r="BE91" s="276"/>
      <c r="BF91" s="276"/>
      <c r="BG91" s="276"/>
      <c r="BH91" s="276"/>
      <c r="BI91" s="276"/>
      <c r="BJ91" s="276"/>
      <c r="BK91" s="276"/>
      <c r="BL91" s="276"/>
      <c r="BM91" s="276"/>
      <c r="BN91" s="276"/>
      <c r="BO91" s="276"/>
      <c r="BP91" s="276"/>
    </row>
    <row r="92" spans="1:68" s="274" customFormat="1" ht="15.75" customHeight="1">
      <c r="A92" s="308"/>
      <c r="B92" s="308"/>
      <c r="C92" s="308"/>
      <c r="D92" s="308"/>
      <c r="E92" s="308"/>
      <c r="F92" s="308"/>
      <c r="G92" s="308"/>
      <c r="H92" s="308"/>
      <c r="I92" s="308"/>
      <c r="J92" s="308"/>
      <c r="K92" s="308"/>
      <c r="L92" s="308"/>
      <c r="M92" s="308"/>
      <c r="N92" s="308"/>
      <c r="O92" s="308"/>
      <c r="P92" s="308"/>
      <c r="Q92" s="308"/>
      <c r="R92" s="308"/>
      <c r="S92" s="308"/>
      <c r="T92" s="308"/>
      <c r="U92" s="308"/>
      <c r="V92" s="308"/>
      <c r="W92" s="308"/>
      <c r="X92" s="308"/>
      <c r="Y92" s="308"/>
      <c r="Z92" s="308"/>
      <c r="AA92" s="308"/>
      <c r="AB92" s="308"/>
      <c r="AC92" s="308"/>
      <c r="AD92" s="308"/>
      <c r="AE92" s="308"/>
      <c r="AF92" s="308"/>
      <c r="AG92" s="308"/>
      <c r="AH92" s="308"/>
      <c r="AI92" s="308"/>
      <c r="AJ92" s="308"/>
      <c r="AK92" s="276"/>
      <c r="AL92" s="276"/>
      <c r="AM92" s="276"/>
      <c r="AN92" s="276"/>
      <c r="AO92" s="276"/>
      <c r="AP92" s="276"/>
      <c r="AQ92" s="276"/>
      <c r="AR92" s="276"/>
      <c r="AS92" s="276"/>
      <c r="AT92" s="276"/>
      <c r="AU92" s="276"/>
      <c r="AV92" s="276"/>
      <c r="AW92" s="276"/>
      <c r="AX92" s="276"/>
      <c r="AY92" s="276"/>
      <c r="AZ92" s="276"/>
      <c r="BA92" s="276"/>
      <c r="BB92" s="276"/>
      <c r="BC92" s="276"/>
      <c r="BD92" s="276"/>
      <c r="BE92" s="276"/>
      <c r="BF92" s="276"/>
      <c r="BG92" s="276"/>
      <c r="BH92" s="276"/>
      <c r="BI92" s="276"/>
      <c r="BJ92" s="276"/>
      <c r="BK92" s="276"/>
      <c r="BL92" s="276"/>
      <c r="BM92" s="276"/>
      <c r="BN92" s="276"/>
      <c r="BO92" s="276"/>
      <c r="BP92" s="276"/>
    </row>
    <row r="93" spans="1:68" s="274" customFormat="1" ht="15.75" customHeight="1">
      <c r="A93" s="308"/>
      <c r="B93" s="308"/>
      <c r="C93" s="308"/>
      <c r="D93" s="308"/>
      <c r="E93" s="308"/>
      <c r="F93" s="308"/>
      <c r="G93" s="308"/>
      <c r="H93" s="308"/>
      <c r="I93" s="308"/>
      <c r="J93" s="308"/>
      <c r="K93" s="308"/>
      <c r="L93" s="308"/>
      <c r="M93" s="308"/>
      <c r="N93" s="308"/>
      <c r="O93" s="308"/>
      <c r="P93" s="308"/>
      <c r="Q93" s="308"/>
      <c r="R93" s="308"/>
      <c r="S93" s="308"/>
      <c r="T93" s="308"/>
      <c r="U93" s="308"/>
      <c r="V93" s="308"/>
      <c r="W93" s="308"/>
      <c r="X93" s="308"/>
      <c r="Y93" s="308"/>
      <c r="Z93" s="308"/>
      <c r="AA93" s="308"/>
      <c r="AB93" s="308"/>
      <c r="AC93" s="308"/>
      <c r="AD93" s="308"/>
      <c r="AE93" s="308"/>
      <c r="AF93" s="308"/>
      <c r="AG93" s="308"/>
      <c r="AH93" s="308"/>
      <c r="AI93" s="308"/>
      <c r="AJ93" s="308"/>
      <c r="AK93" s="276"/>
      <c r="AL93" s="276"/>
      <c r="AM93" s="276"/>
      <c r="AN93" s="276"/>
      <c r="AO93" s="276"/>
      <c r="AP93" s="276"/>
      <c r="AQ93" s="276"/>
      <c r="AR93" s="276"/>
      <c r="AS93" s="276"/>
      <c r="AT93" s="276"/>
      <c r="AU93" s="276"/>
      <c r="AV93" s="276"/>
      <c r="AW93" s="276"/>
      <c r="AX93" s="276"/>
      <c r="AY93" s="276"/>
      <c r="AZ93" s="276"/>
      <c r="BA93" s="276"/>
      <c r="BB93" s="276"/>
      <c r="BC93" s="276"/>
      <c r="BD93" s="276"/>
      <c r="BE93" s="276"/>
      <c r="BF93" s="276"/>
      <c r="BG93" s="276"/>
      <c r="BH93" s="276"/>
      <c r="BI93" s="276"/>
      <c r="BJ93" s="276"/>
      <c r="BK93" s="276"/>
      <c r="BL93" s="276"/>
      <c r="BM93" s="276"/>
      <c r="BN93" s="276"/>
      <c r="BO93" s="276"/>
      <c r="BP93" s="276"/>
    </row>
    <row r="94" spans="1:68" s="274" customFormat="1" ht="15.75" customHeight="1">
      <c r="A94" s="308"/>
      <c r="B94" s="308"/>
      <c r="C94" s="308"/>
      <c r="D94" s="308"/>
      <c r="E94" s="308"/>
      <c r="F94" s="308"/>
      <c r="G94" s="308"/>
      <c r="H94" s="308"/>
      <c r="I94" s="308"/>
      <c r="J94" s="308"/>
      <c r="K94" s="308"/>
      <c r="L94" s="308"/>
      <c r="M94" s="308"/>
      <c r="N94" s="308"/>
      <c r="O94" s="308"/>
      <c r="P94" s="308"/>
      <c r="Q94" s="308"/>
      <c r="R94" s="308"/>
      <c r="S94" s="308"/>
      <c r="T94" s="308"/>
      <c r="U94" s="308"/>
      <c r="V94" s="308"/>
      <c r="W94" s="308"/>
      <c r="X94" s="308"/>
      <c r="Y94" s="308"/>
      <c r="Z94" s="308"/>
      <c r="AA94" s="308"/>
      <c r="AB94" s="308"/>
      <c r="AC94" s="308"/>
      <c r="AD94" s="308"/>
      <c r="AE94" s="308"/>
      <c r="AF94" s="308"/>
      <c r="AG94" s="308"/>
      <c r="AH94" s="308"/>
      <c r="AI94" s="308"/>
      <c r="AJ94" s="308"/>
      <c r="AK94" s="276"/>
      <c r="AL94" s="276"/>
      <c r="AM94" s="276"/>
      <c r="AN94" s="276"/>
      <c r="AO94" s="276"/>
      <c r="AP94" s="276"/>
      <c r="AQ94" s="276"/>
      <c r="AR94" s="276"/>
      <c r="AS94" s="276"/>
      <c r="AT94" s="276"/>
      <c r="AU94" s="276"/>
      <c r="AV94" s="276"/>
      <c r="AW94" s="276"/>
      <c r="AX94" s="276"/>
      <c r="AY94" s="276"/>
      <c r="AZ94" s="276"/>
      <c r="BA94" s="276"/>
      <c r="BB94" s="276"/>
      <c r="BC94" s="276"/>
      <c r="BD94" s="276"/>
      <c r="BE94" s="276"/>
      <c r="BF94" s="276"/>
      <c r="BG94" s="276"/>
      <c r="BH94" s="276"/>
      <c r="BI94" s="276"/>
      <c r="BJ94" s="276"/>
      <c r="BK94" s="276"/>
      <c r="BL94" s="276"/>
      <c r="BM94" s="276"/>
      <c r="BN94" s="276"/>
      <c r="BO94" s="276"/>
      <c r="BP94" s="276"/>
    </row>
    <row r="95" spans="1:68" s="274" customFormat="1" ht="15.75" customHeight="1">
      <c r="A95" s="308"/>
      <c r="B95" s="308"/>
      <c r="C95" s="308"/>
      <c r="D95" s="308"/>
      <c r="E95" s="308"/>
      <c r="F95" s="308"/>
      <c r="G95" s="308"/>
      <c r="H95" s="308"/>
      <c r="I95" s="308"/>
      <c r="J95" s="308"/>
      <c r="K95" s="308"/>
      <c r="L95" s="308"/>
      <c r="M95" s="308"/>
      <c r="N95" s="308"/>
      <c r="O95" s="308"/>
      <c r="P95" s="308"/>
      <c r="Q95" s="308"/>
      <c r="R95" s="308"/>
      <c r="S95" s="308"/>
      <c r="T95" s="308"/>
      <c r="U95" s="308"/>
      <c r="V95" s="308"/>
      <c r="W95" s="308"/>
      <c r="X95" s="308"/>
      <c r="Y95" s="308"/>
      <c r="Z95" s="308"/>
      <c r="AA95" s="308"/>
      <c r="AB95" s="308"/>
      <c r="AC95" s="308"/>
      <c r="AD95" s="308"/>
      <c r="AE95" s="308"/>
      <c r="AF95" s="308"/>
      <c r="AG95" s="308"/>
      <c r="AH95" s="308"/>
      <c r="AI95" s="308"/>
      <c r="AJ95" s="308"/>
      <c r="AK95" s="276"/>
      <c r="AL95" s="276"/>
      <c r="AM95" s="276"/>
      <c r="AN95" s="276"/>
      <c r="AO95" s="276"/>
      <c r="AP95" s="276"/>
      <c r="AQ95" s="276"/>
      <c r="AR95" s="276"/>
      <c r="AS95" s="276"/>
      <c r="AT95" s="276"/>
      <c r="AU95" s="276"/>
      <c r="AV95" s="276"/>
      <c r="AW95" s="276"/>
      <c r="AX95" s="276"/>
      <c r="AY95" s="276"/>
      <c r="AZ95" s="276"/>
      <c r="BA95" s="276"/>
      <c r="BB95" s="276"/>
      <c r="BC95" s="276"/>
      <c r="BD95" s="276"/>
      <c r="BE95" s="276"/>
      <c r="BF95" s="276"/>
      <c r="BG95" s="276"/>
      <c r="BH95" s="276"/>
      <c r="BI95" s="276"/>
      <c r="BJ95" s="276"/>
      <c r="BK95" s="276"/>
      <c r="BL95" s="276"/>
      <c r="BM95" s="276"/>
      <c r="BN95" s="276"/>
      <c r="BO95" s="276"/>
      <c r="BP95" s="276"/>
    </row>
    <row r="96" spans="1:68" s="274" customFormat="1" ht="15.75" customHeight="1">
      <c r="A96" s="308"/>
      <c r="B96" s="308"/>
      <c r="C96" s="308"/>
      <c r="D96" s="308"/>
      <c r="E96" s="308"/>
      <c r="F96" s="308"/>
      <c r="G96" s="308"/>
      <c r="H96" s="308"/>
      <c r="I96" s="308"/>
      <c r="J96" s="308"/>
      <c r="K96" s="308"/>
      <c r="L96" s="308"/>
      <c r="M96" s="308"/>
      <c r="N96" s="308"/>
      <c r="O96" s="308"/>
      <c r="P96" s="308"/>
      <c r="Q96" s="308"/>
      <c r="R96" s="308"/>
      <c r="S96" s="308"/>
      <c r="T96" s="308"/>
      <c r="U96" s="308"/>
      <c r="V96" s="308"/>
      <c r="W96" s="308"/>
      <c r="X96" s="308"/>
      <c r="Y96" s="308"/>
      <c r="Z96" s="308"/>
      <c r="AA96" s="308"/>
      <c r="AB96" s="308"/>
      <c r="AC96" s="308"/>
      <c r="AD96" s="308"/>
      <c r="AE96" s="308"/>
      <c r="AF96" s="308"/>
      <c r="AG96" s="308"/>
      <c r="AH96" s="308"/>
      <c r="AI96" s="308"/>
      <c r="AJ96" s="308"/>
      <c r="AK96" s="276"/>
      <c r="AL96" s="276"/>
      <c r="AM96" s="276"/>
      <c r="AN96" s="276"/>
      <c r="AO96" s="276"/>
      <c r="AP96" s="276"/>
      <c r="AQ96" s="276"/>
      <c r="AR96" s="276"/>
      <c r="AS96" s="276"/>
      <c r="AT96" s="276"/>
      <c r="AU96" s="276"/>
      <c r="AV96" s="276"/>
      <c r="AW96" s="276"/>
      <c r="AX96" s="276"/>
      <c r="AY96" s="276"/>
      <c r="AZ96" s="276"/>
      <c r="BA96" s="276"/>
      <c r="BB96" s="276"/>
      <c r="BC96" s="276"/>
      <c r="BD96" s="276"/>
      <c r="BE96" s="276"/>
      <c r="BF96" s="276"/>
      <c r="BG96" s="276"/>
      <c r="BH96" s="276"/>
      <c r="BI96" s="276"/>
      <c r="BJ96" s="276"/>
      <c r="BK96" s="276"/>
      <c r="BL96" s="276"/>
      <c r="BM96" s="276"/>
      <c r="BN96" s="276"/>
      <c r="BO96" s="276"/>
      <c r="BP96" s="276"/>
    </row>
    <row r="97" spans="1:68" s="274" customFormat="1" ht="15.75" customHeight="1">
      <c r="A97" s="308"/>
      <c r="B97" s="308"/>
      <c r="C97" s="308"/>
      <c r="D97" s="308"/>
      <c r="E97" s="308"/>
      <c r="F97" s="308"/>
      <c r="G97" s="308"/>
      <c r="H97" s="308"/>
      <c r="I97" s="308"/>
      <c r="J97" s="308"/>
      <c r="K97" s="308"/>
      <c r="L97" s="308"/>
      <c r="M97" s="308"/>
      <c r="N97" s="308"/>
      <c r="O97" s="308"/>
      <c r="P97" s="308"/>
      <c r="Q97" s="308"/>
      <c r="R97" s="308"/>
      <c r="S97" s="308"/>
      <c r="T97" s="308"/>
      <c r="U97" s="308"/>
      <c r="V97" s="308"/>
      <c r="W97" s="308"/>
      <c r="X97" s="308"/>
      <c r="Y97" s="308"/>
      <c r="Z97" s="308"/>
      <c r="AA97" s="308"/>
      <c r="AB97" s="308"/>
      <c r="AC97" s="308"/>
      <c r="AD97" s="308"/>
      <c r="AE97" s="308"/>
      <c r="AF97" s="308"/>
      <c r="AG97" s="308"/>
      <c r="AH97" s="308"/>
      <c r="AI97" s="308"/>
      <c r="AJ97" s="308"/>
      <c r="AK97" s="276"/>
      <c r="AL97" s="276"/>
      <c r="AM97" s="276"/>
      <c r="AN97" s="276"/>
      <c r="AO97" s="276"/>
      <c r="AP97" s="276"/>
      <c r="AQ97" s="276"/>
      <c r="AR97" s="276"/>
      <c r="AS97" s="276"/>
      <c r="AT97" s="276"/>
      <c r="AU97" s="276"/>
      <c r="AV97" s="276"/>
      <c r="AW97" s="276"/>
      <c r="AX97" s="276"/>
      <c r="AY97" s="276"/>
      <c r="AZ97" s="276"/>
      <c r="BA97" s="276"/>
      <c r="BB97" s="276"/>
      <c r="BC97" s="276"/>
      <c r="BD97" s="276"/>
      <c r="BE97" s="276"/>
      <c r="BF97" s="276"/>
      <c r="BG97" s="276"/>
      <c r="BH97" s="276"/>
      <c r="BI97" s="276"/>
      <c r="BJ97" s="276"/>
      <c r="BK97" s="276"/>
      <c r="BL97" s="276"/>
      <c r="BM97" s="276"/>
      <c r="BN97" s="276"/>
      <c r="BO97" s="276"/>
      <c r="BP97" s="276"/>
    </row>
    <row r="98" spans="1:68" s="274" customFormat="1" ht="15.75" customHeight="1">
      <c r="A98" s="308"/>
      <c r="B98" s="308"/>
      <c r="C98" s="308"/>
      <c r="D98" s="308"/>
      <c r="E98" s="308"/>
      <c r="F98" s="308"/>
      <c r="G98" s="308"/>
      <c r="H98" s="308"/>
      <c r="I98" s="308"/>
      <c r="J98" s="308"/>
      <c r="K98" s="308"/>
      <c r="L98" s="308"/>
      <c r="M98" s="308"/>
      <c r="N98" s="308"/>
      <c r="O98" s="308"/>
      <c r="P98" s="308"/>
      <c r="Q98" s="308"/>
      <c r="R98" s="308"/>
      <c r="S98" s="308"/>
      <c r="T98" s="308"/>
      <c r="U98" s="308"/>
      <c r="V98" s="308"/>
      <c r="W98" s="308"/>
      <c r="X98" s="308"/>
      <c r="Y98" s="308"/>
      <c r="Z98" s="308"/>
      <c r="AA98" s="308"/>
      <c r="AB98" s="308"/>
      <c r="AC98" s="308"/>
      <c r="AD98" s="308"/>
      <c r="AE98" s="308"/>
      <c r="AF98" s="308"/>
      <c r="AG98" s="308"/>
      <c r="AH98" s="308"/>
      <c r="AI98" s="308"/>
      <c r="AJ98" s="308"/>
      <c r="AK98" s="276"/>
      <c r="AL98" s="276"/>
      <c r="AM98" s="276"/>
      <c r="AN98" s="276"/>
      <c r="AO98" s="276"/>
      <c r="AP98" s="276"/>
      <c r="AQ98" s="276"/>
      <c r="AR98" s="276"/>
      <c r="AS98" s="276"/>
      <c r="AT98" s="276"/>
      <c r="AU98" s="276"/>
      <c r="AV98" s="276"/>
      <c r="AW98" s="276"/>
      <c r="AX98" s="276"/>
      <c r="AY98" s="276"/>
      <c r="AZ98" s="276"/>
      <c r="BA98" s="276"/>
      <c r="BB98" s="276"/>
      <c r="BC98" s="276"/>
      <c r="BD98" s="276"/>
      <c r="BE98" s="276"/>
      <c r="BF98" s="276"/>
      <c r="BG98" s="276"/>
      <c r="BH98" s="276"/>
      <c r="BI98" s="276"/>
      <c r="BJ98" s="276"/>
      <c r="BK98" s="276"/>
      <c r="BL98" s="276"/>
      <c r="BM98" s="276"/>
      <c r="BN98" s="276"/>
      <c r="BO98" s="276"/>
      <c r="BP98" s="276"/>
    </row>
    <row r="99" spans="1:68" s="274" customFormat="1" ht="15.75" customHeight="1">
      <c r="A99" s="308"/>
      <c r="B99" s="308"/>
      <c r="C99" s="308"/>
      <c r="D99" s="308"/>
      <c r="E99" s="308"/>
      <c r="F99" s="308"/>
      <c r="G99" s="308"/>
      <c r="H99" s="308"/>
      <c r="I99" s="308"/>
      <c r="J99" s="308"/>
      <c r="K99" s="308"/>
      <c r="L99" s="308"/>
      <c r="M99" s="308"/>
      <c r="N99" s="308"/>
      <c r="O99" s="308"/>
      <c r="P99" s="308"/>
      <c r="Q99" s="308"/>
      <c r="R99" s="308"/>
      <c r="S99" s="308"/>
      <c r="T99" s="308"/>
      <c r="U99" s="308"/>
      <c r="V99" s="308"/>
      <c r="W99" s="308"/>
      <c r="X99" s="308"/>
      <c r="Y99" s="308"/>
      <c r="Z99" s="308"/>
      <c r="AA99" s="308"/>
      <c r="AB99" s="308"/>
      <c r="AC99" s="308"/>
      <c r="AD99" s="308"/>
      <c r="AE99" s="308"/>
      <c r="AF99" s="308"/>
      <c r="AG99" s="308"/>
      <c r="AH99" s="308"/>
      <c r="AI99" s="308"/>
      <c r="AJ99" s="308"/>
      <c r="AK99" s="276"/>
      <c r="AL99" s="276"/>
      <c r="AM99" s="276"/>
      <c r="AN99" s="276"/>
      <c r="AO99" s="276"/>
      <c r="AP99" s="276"/>
      <c r="AQ99" s="276"/>
      <c r="AR99" s="276"/>
      <c r="AS99" s="276"/>
      <c r="AT99" s="276"/>
      <c r="AU99" s="276"/>
      <c r="AV99" s="276"/>
      <c r="AW99" s="276"/>
      <c r="AX99" s="276"/>
      <c r="AY99" s="276"/>
      <c r="AZ99" s="276"/>
      <c r="BA99" s="276"/>
      <c r="BB99" s="276"/>
      <c r="BC99" s="276"/>
      <c r="BD99" s="276"/>
      <c r="BE99" s="276"/>
      <c r="BF99" s="276"/>
      <c r="BG99" s="276"/>
      <c r="BH99" s="276"/>
      <c r="BI99" s="276"/>
      <c r="BJ99" s="276"/>
      <c r="BK99" s="276"/>
      <c r="BL99" s="276"/>
      <c r="BM99" s="276"/>
      <c r="BN99" s="276"/>
      <c r="BO99" s="276"/>
      <c r="BP99" s="276"/>
    </row>
    <row r="100" spans="1:68" s="274" customFormat="1" ht="15.75" customHeight="1">
      <c r="A100" s="308"/>
      <c r="B100" s="308"/>
      <c r="C100" s="308"/>
      <c r="D100" s="308"/>
      <c r="E100" s="308"/>
      <c r="F100" s="308"/>
      <c r="G100" s="308"/>
      <c r="H100" s="308"/>
      <c r="I100" s="308"/>
      <c r="J100" s="308"/>
      <c r="K100" s="308"/>
      <c r="L100" s="308"/>
      <c r="M100" s="308"/>
      <c r="N100" s="308"/>
      <c r="O100" s="308"/>
      <c r="P100" s="308"/>
      <c r="Q100" s="308"/>
      <c r="R100" s="308"/>
      <c r="S100" s="308"/>
      <c r="T100" s="308"/>
      <c r="U100" s="308"/>
      <c r="V100" s="308"/>
      <c r="W100" s="308"/>
      <c r="X100" s="308"/>
      <c r="Y100" s="308"/>
      <c r="Z100" s="308"/>
      <c r="AA100" s="308"/>
      <c r="AB100" s="308"/>
      <c r="AC100" s="308"/>
      <c r="AD100" s="308"/>
      <c r="AE100" s="308"/>
      <c r="AF100" s="308"/>
      <c r="AG100" s="308"/>
      <c r="AH100" s="308"/>
      <c r="AI100" s="308"/>
      <c r="AJ100" s="308"/>
      <c r="AK100" s="276"/>
      <c r="AL100" s="276"/>
      <c r="AM100" s="276"/>
      <c r="AN100" s="276"/>
      <c r="AO100" s="276"/>
      <c r="AP100" s="276"/>
      <c r="AQ100" s="276"/>
      <c r="AR100" s="276"/>
      <c r="AS100" s="276"/>
      <c r="AT100" s="276"/>
      <c r="AU100" s="276"/>
      <c r="AV100" s="276"/>
      <c r="AW100" s="276"/>
      <c r="AX100" s="276"/>
      <c r="AY100" s="276"/>
      <c r="AZ100" s="276"/>
      <c r="BA100" s="276"/>
      <c r="BB100" s="276"/>
      <c r="BC100" s="276"/>
      <c r="BD100" s="276"/>
      <c r="BE100" s="276"/>
      <c r="BF100" s="276"/>
      <c r="BG100" s="276"/>
      <c r="BH100" s="276"/>
      <c r="BI100" s="276"/>
      <c r="BJ100" s="276"/>
      <c r="BK100" s="276"/>
      <c r="BL100" s="276"/>
      <c r="BM100" s="276"/>
      <c r="BN100" s="276"/>
      <c r="BO100" s="276"/>
      <c r="BP100" s="276"/>
    </row>
    <row r="101" spans="1:68" s="274" customFormat="1" ht="15.75" customHeight="1">
      <c r="A101" s="308"/>
      <c r="B101" s="308"/>
      <c r="C101" s="308"/>
      <c r="D101" s="308"/>
      <c r="E101" s="308"/>
      <c r="F101" s="308"/>
      <c r="G101" s="308"/>
      <c r="H101" s="308"/>
      <c r="I101" s="308"/>
      <c r="J101" s="308"/>
      <c r="K101" s="308"/>
      <c r="L101" s="308"/>
      <c r="M101" s="308"/>
      <c r="N101" s="308"/>
      <c r="O101" s="308"/>
      <c r="P101" s="308"/>
      <c r="Q101" s="308"/>
      <c r="R101" s="308"/>
      <c r="S101" s="308"/>
      <c r="T101" s="308"/>
      <c r="U101" s="308"/>
      <c r="V101" s="308"/>
      <c r="W101" s="308"/>
      <c r="X101" s="308"/>
      <c r="Y101" s="308"/>
      <c r="Z101" s="308"/>
      <c r="AA101" s="308"/>
      <c r="AB101" s="308"/>
      <c r="AC101" s="308"/>
      <c r="AD101" s="308"/>
      <c r="AE101" s="308"/>
      <c r="AF101" s="308"/>
      <c r="AG101" s="308"/>
      <c r="AH101" s="308"/>
      <c r="AI101" s="308"/>
      <c r="AJ101" s="308"/>
      <c r="AK101" s="276"/>
      <c r="AL101" s="276"/>
      <c r="AM101" s="276"/>
      <c r="AN101" s="276"/>
      <c r="AO101" s="276"/>
      <c r="AP101" s="276"/>
      <c r="AQ101" s="276"/>
      <c r="AR101" s="276"/>
      <c r="AS101" s="276"/>
      <c r="AT101" s="276"/>
      <c r="AU101" s="276"/>
      <c r="AV101" s="276"/>
      <c r="AW101" s="276"/>
      <c r="AX101" s="276"/>
      <c r="AY101" s="276"/>
      <c r="AZ101" s="276"/>
      <c r="BA101" s="276"/>
      <c r="BB101" s="276"/>
      <c r="BC101" s="276"/>
      <c r="BD101" s="276"/>
      <c r="BE101" s="276"/>
      <c r="BF101" s="276"/>
      <c r="BG101" s="276"/>
      <c r="BH101" s="276"/>
      <c r="BI101" s="276"/>
      <c r="BJ101" s="276"/>
      <c r="BK101" s="276"/>
      <c r="BL101" s="276"/>
      <c r="BM101" s="276"/>
      <c r="BN101" s="276"/>
      <c r="BO101" s="276"/>
      <c r="BP101" s="276"/>
    </row>
    <row r="102" spans="1:68" s="274" customFormat="1" ht="15.75" customHeight="1">
      <c r="A102" s="308"/>
      <c r="B102" s="308"/>
      <c r="C102" s="308"/>
      <c r="D102" s="308"/>
      <c r="E102" s="308"/>
      <c r="F102" s="308"/>
      <c r="G102" s="308"/>
      <c r="H102" s="308"/>
      <c r="I102" s="308"/>
      <c r="J102" s="308"/>
      <c r="K102" s="308"/>
      <c r="L102" s="308"/>
      <c r="M102" s="308"/>
      <c r="N102" s="308"/>
      <c r="O102" s="308"/>
      <c r="P102" s="308"/>
      <c r="Q102" s="308"/>
      <c r="R102" s="308"/>
      <c r="S102" s="308"/>
      <c r="T102" s="308"/>
      <c r="U102" s="308"/>
      <c r="V102" s="308"/>
      <c r="W102" s="308"/>
      <c r="X102" s="308"/>
      <c r="Y102" s="308"/>
      <c r="Z102" s="308"/>
      <c r="AA102" s="308"/>
      <c r="AB102" s="308"/>
      <c r="AC102" s="308"/>
      <c r="AD102" s="308"/>
      <c r="AE102" s="308"/>
      <c r="AF102" s="308"/>
      <c r="AG102" s="308"/>
      <c r="AH102" s="308"/>
      <c r="AI102" s="308"/>
      <c r="AJ102" s="308"/>
      <c r="AK102" s="276"/>
      <c r="AL102" s="276"/>
      <c r="AM102" s="276"/>
      <c r="AN102" s="276"/>
      <c r="AO102" s="276"/>
      <c r="AP102" s="276"/>
      <c r="AQ102" s="276"/>
      <c r="AR102" s="276"/>
      <c r="AS102" s="276"/>
      <c r="AT102" s="276"/>
      <c r="AU102" s="276"/>
      <c r="AV102" s="276"/>
      <c r="AW102" s="276"/>
      <c r="AX102" s="276"/>
      <c r="AY102" s="276"/>
      <c r="AZ102" s="276"/>
      <c r="BA102" s="276"/>
      <c r="BB102" s="276"/>
      <c r="BC102" s="276"/>
      <c r="BD102" s="276"/>
      <c r="BE102" s="276"/>
      <c r="BF102" s="276"/>
      <c r="BG102" s="276"/>
      <c r="BH102" s="276"/>
      <c r="BI102" s="276"/>
      <c r="BJ102" s="276"/>
      <c r="BK102" s="276"/>
      <c r="BL102" s="276"/>
      <c r="BM102" s="276"/>
      <c r="BN102" s="276"/>
      <c r="BO102" s="276"/>
      <c r="BP102" s="276"/>
    </row>
    <row r="103" spans="1:68" s="274" customFormat="1" ht="15.75" customHeight="1">
      <c r="A103" s="308"/>
      <c r="B103" s="308"/>
      <c r="C103" s="308"/>
      <c r="D103" s="308"/>
      <c r="E103" s="308"/>
      <c r="F103" s="308"/>
      <c r="G103" s="308"/>
      <c r="H103" s="308"/>
      <c r="I103" s="308"/>
      <c r="J103" s="308"/>
      <c r="K103" s="308"/>
      <c r="L103" s="308"/>
      <c r="M103" s="308"/>
      <c r="N103" s="308"/>
      <c r="O103" s="308"/>
      <c r="P103" s="308"/>
      <c r="Q103" s="308"/>
      <c r="R103" s="308"/>
      <c r="S103" s="308"/>
      <c r="T103" s="308"/>
      <c r="U103" s="308"/>
      <c r="V103" s="308"/>
      <c r="W103" s="308"/>
      <c r="X103" s="308"/>
      <c r="Y103" s="308"/>
      <c r="Z103" s="308"/>
      <c r="AA103" s="308"/>
      <c r="AB103" s="308"/>
      <c r="AC103" s="308"/>
      <c r="AD103" s="308"/>
      <c r="AE103" s="308"/>
      <c r="AF103" s="308"/>
      <c r="AG103" s="308"/>
      <c r="AH103" s="308"/>
      <c r="AI103" s="308"/>
      <c r="AJ103" s="308"/>
      <c r="AK103" s="276"/>
      <c r="AL103" s="276"/>
      <c r="AM103" s="276"/>
      <c r="AN103" s="276"/>
      <c r="AO103" s="276"/>
      <c r="AP103" s="276"/>
      <c r="AQ103" s="276"/>
      <c r="AR103" s="276"/>
      <c r="AS103" s="276"/>
      <c r="AT103" s="276"/>
      <c r="AU103" s="276"/>
      <c r="AV103" s="276"/>
      <c r="AW103" s="276"/>
      <c r="AX103" s="276"/>
      <c r="AY103" s="276"/>
      <c r="AZ103" s="276"/>
      <c r="BA103" s="276"/>
      <c r="BB103" s="276"/>
      <c r="BC103" s="276"/>
      <c r="BD103" s="276"/>
      <c r="BE103" s="276"/>
      <c r="BF103" s="276"/>
      <c r="BG103" s="276"/>
      <c r="BH103" s="276"/>
      <c r="BI103" s="276"/>
      <c r="BJ103" s="276"/>
      <c r="BK103" s="276"/>
      <c r="BL103" s="276"/>
      <c r="BM103" s="276"/>
      <c r="BN103" s="276"/>
      <c r="BO103" s="276"/>
      <c r="BP103" s="276"/>
    </row>
    <row r="104" spans="1:68" s="274" customFormat="1" ht="15.75" customHeight="1">
      <c r="A104" s="308"/>
      <c r="B104" s="308"/>
      <c r="C104" s="308"/>
      <c r="D104" s="308"/>
      <c r="E104" s="308"/>
      <c r="F104" s="308"/>
      <c r="G104" s="308"/>
      <c r="H104" s="308"/>
      <c r="I104" s="308"/>
      <c r="J104" s="308"/>
      <c r="K104" s="308"/>
      <c r="L104" s="308"/>
      <c r="M104" s="308"/>
      <c r="N104" s="308"/>
      <c r="O104" s="308"/>
      <c r="P104" s="308"/>
      <c r="Q104" s="308"/>
      <c r="R104" s="308"/>
      <c r="S104" s="308"/>
      <c r="T104" s="308"/>
      <c r="U104" s="308"/>
      <c r="V104" s="308"/>
      <c r="W104" s="308"/>
      <c r="X104" s="308"/>
      <c r="Y104" s="308"/>
      <c r="Z104" s="308"/>
      <c r="AA104" s="308"/>
      <c r="AB104" s="308"/>
      <c r="AC104" s="308"/>
      <c r="AD104" s="308"/>
      <c r="AE104" s="308"/>
      <c r="AF104" s="308"/>
      <c r="AG104" s="308"/>
      <c r="AH104" s="308"/>
      <c r="AI104" s="308"/>
      <c r="AJ104" s="308"/>
      <c r="AK104" s="276"/>
      <c r="AL104" s="276"/>
      <c r="AM104" s="276"/>
      <c r="AN104" s="276"/>
      <c r="AO104" s="276"/>
      <c r="AP104" s="276"/>
      <c r="AQ104" s="276"/>
      <c r="AR104" s="276"/>
      <c r="AS104" s="276"/>
      <c r="AT104" s="276"/>
      <c r="AU104" s="276"/>
      <c r="AV104" s="276"/>
      <c r="AW104" s="276"/>
      <c r="AX104" s="276"/>
      <c r="AY104" s="276"/>
      <c r="AZ104" s="276"/>
      <c r="BA104" s="276"/>
      <c r="BB104" s="276"/>
      <c r="BC104" s="276"/>
      <c r="BD104" s="276"/>
      <c r="BE104" s="276"/>
      <c r="BF104" s="276"/>
      <c r="BG104" s="276"/>
      <c r="BH104" s="276"/>
      <c r="BI104" s="276"/>
      <c r="BJ104" s="276"/>
      <c r="BK104" s="276"/>
      <c r="BL104" s="276"/>
      <c r="BM104" s="276"/>
      <c r="BN104" s="276"/>
      <c r="BO104" s="276"/>
      <c r="BP104" s="276"/>
    </row>
    <row r="105" spans="1:68" s="274" customFormat="1" ht="15.75" customHeight="1">
      <c r="A105" s="308"/>
      <c r="B105" s="308"/>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8"/>
      <c r="AK105" s="276"/>
      <c r="AL105" s="276"/>
      <c r="AM105" s="276"/>
      <c r="AN105" s="276"/>
      <c r="AO105" s="276"/>
      <c r="AP105" s="276"/>
      <c r="AQ105" s="276"/>
      <c r="AR105" s="276"/>
      <c r="AS105" s="276"/>
      <c r="AT105" s="276"/>
      <c r="AU105" s="276"/>
      <c r="AV105" s="276"/>
      <c r="AW105" s="276"/>
      <c r="AX105" s="276"/>
      <c r="AY105" s="276"/>
      <c r="AZ105" s="276"/>
      <c r="BA105" s="276"/>
      <c r="BB105" s="276"/>
      <c r="BC105" s="276"/>
      <c r="BD105" s="276"/>
      <c r="BE105" s="276"/>
      <c r="BF105" s="276"/>
      <c r="BG105" s="276"/>
      <c r="BH105" s="276"/>
      <c r="BI105" s="276"/>
      <c r="BJ105" s="276"/>
      <c r="BK105" s="276"/>
      <c r="BL105" s="276"/>
      <c r="BM105" s="276"/>
      <c r="BN105" s="276"/>
      <c r="BO105" s="276"/>
      <c r="BP105" s="276"/>
    </row>
    <row r="106" spans="1:68" s="274" customFormat="1" ht="15.75" customHeight="1">
      <c r="A106" s="308"/>
      <c r="B106" s="308"/>
      <c r="C106" s="308"/>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308"/>
      <c r="AC106" s="308"/>
      <c r="AD106" s="308"/>
      <c r="AE106" s="308"/>
      <c r="AF106" s="308"/>
      <c r="AG106" s="308"/>
      <c r="AH106" s="308"/>
      <c r="AI106" s="308"/>
      <c r="AJ106" s="308"/>
      <c r="AK106" s="276"/>
      <c r="AL106" s="276"/>
      <c r="AM106" s="276"/>
      <c r="AN106" s="276"/>
      <c r="AO106" s="276"/>
      <c r="AP106" s="276"/>
      <c r="AQ106" s="276"/>
      <c r="AR106" s="276"/>
      <c r="AS106" s="276"/>
      <c r="AT106" s="276"/>
      <c r="AU106" s="276"/>
      <c r="AV106" s="276"/>
      <c r="AW106" s="276"/>
      <c r="AX106" s="276"/>
      <c r="AY106" s="276"/>
      <c r="AZ106" s="276"/>
      <c r="BA106" s="276"/>
      <c r="BB106" s="276"/>
      <c r="BC106" s="276"/>
      <c r="BD106" s="276"/>
      <c r="BE106" s="276"/>
      <c r="BF106" s="276"/>
      <c r="BG106" s="276"/>
      <c r="BH106" s="276"/>
      <c r="BI106" s="276"/>
      <c r="BJ106" s="276"/>
      <c r="BK106" s="276"/>
      <c r="BL106" s="276"/>
      <c r="BM106" s="276"/>
      <c r="BN106" s="276"/>
      <c r="BO106" s="276"/>
      <c r="BP106" s="276"/>
    </row>
    <row r="107" spans="1:68" s="274" customFormat="1" ht="15.75" customHeight="1">
      <c r="A107" s="308"/>
      <c r="B107" s="308"/>
      <c r="C107" s="308"/>
      <c r="D107" s="308"/>
      <c r="E107" s="308"/>
      <c r="F107" s="308"/>
      <c r="G107" s="308"/>
      <c r="H107" s="308"/>
      <c r="I107" s="308"/>
      <c r="J107" s="308"/>
      <c r="K107" s="308"/>
      <c r="L107" s="308"/>
      <c r="M107" s="308"/>
      <c r="N107" s="308"/>
      <c r="O107" s="308"/>
      <c r="P107" s="308"/>
      <c r="Q107" s="308"/>
      <c r="R107" s="308"/>
      <c r="S107" s="308"/>
      <c r="T107" s="308"/>
      <c r="U107" s="308"/>
      <c r="V107" s="308"/>
      <c r="W107" s="308"/>
      <c r="X107" s="308"/>
      <c r="Y107" s="308"/>
      <c r="Z107" s="308"/>
      <c r="AA107" s="308"/>
      <c r="AB107" s="308"/>
      <c r="AC107" s="308"/>
      <c r="AD107" s="308"/>
      <c r="AE107" s="308"/>
      <c r="AF107" s="308"/>
      <c r="AG107" s="308"/>
      <c r="AH107" s="308"/>
      <c r="AI107" s="308"/>
      <c r="AJ107" s="308"/>
      <c r="AK107" s="276"/>
      <c r="AL107" s="276"/>
      <c r="AM107" s="276"/>
      <c r="AN107" s="276"/>
      <c r="AO107" s="276"/>
      <c r="AP107" s="276"/>
      <c r="AQ107" s="276"/>
      <c r="AR107" s="276"/>
      <c r="AS107" s="276"/>
      <c r="AT107" s="276"/>
      <c r="AU107" s="276"/>
      <c r="AV107" s="276"/>
      <c r="AW107" s="276"/>
      <c r="AX107" s="276"/>
      <c r="AY107" s="276"/>
      <c r="AZ107" s="276"/>
      <c r="BA107" s="276"/>
      <c r="BB107" s="276"/>
      <c r="BC107" s="276"/>
      <c r="BD107" s="276"/>
      <c r="BE107" s="276"/>
      <c r="BF107" s="276"/>
      <c r="BG107" s="276"/>
      <c r="BH107" s="276"/>
      <c r="BI107" s="276"/>
      <c r="BJ107" s="276"/>
      <c r="BK107" s="276"/>
      <c r="BL107" s="276"/>
      <c r="BM107" s="276"/>
      <c r="BN107" s="276"/>
      <c r="BO107" s="276"/>
      <c r="BP107" s="276"/>
    </row>
    <row r="108" spans="1:68" s="274" customFormat="1" ht="15.75" customHeight="1">
      <c r="A108" s="308"/>
      <c r="B108" s="308"/>
      <c r="C108" s="308"/>
      <c r="D108" s="308"/>
      <c r="E108" s="308"/>
      <c r="F108" s="308"/>
      <c r="G108" s="308"/>
      <c r="H108" s="308"/>
      <c r="I108" s="308"/>
      <c r="J108" s="308"/>
      <c r="K108" s="308"/>
      <c r="L108" s="308"/>
      <c r="M108" s="308"/>
      <c r="N108" s="308"/>
      <c r="O108" s="308"/>
      <c r="P108" s="308"/>
      <c r="Q108" s="308"/>
      <c r="R108" s="308"/>
      <c r="S108" s="308"/>
      <c r="T108" s="308"/>
      <c r="U108" s="308"/>
      <c r="V108" s="308"/>
      <c r="W108" s="308"/>
      <c r="X108" s="308"/>
      <c r="Y108" s="308"/>
      <c r="Z108" s="308"/>
      <c r="AA108" s="308"/>
      <c r="AB108" s="308"/>
      <c r="AC108" s="308"/>
      <c r="AD108" s="308"/>
      <c r="AE108" s="308"/>
      <c r="AF108" s="308"/>
      <c r="AG108" s="308"/>
      <c r="AH108" s="308"/>
      <c r="AI108" s="308"/>
      <c r="AJ108" s="308"/>
      <c r="AK108" s="276"/>
      <c r="AL108" s="276"/>
      <c r="AM108" s="276"/>
      <c r="AN108" s="276"/>
      <c r="AO108" s="276"/>
      <c r="AP108" s="276"/>
      <c r="AQ108" s="276"/>
      <c r="AR108" s="276"/>
      <c r="AS108" s="276"/>
      <c r="AT108" s="276"/>
      <c r="AU108" s="276"/>
      <c r="AV108" s="276"/>
      <c r="AW108" s="276"/>
      <c r="AX108" s="276"/>
      <c r="AY108" s="276"/>
      <c r="AZ108" s="276"/>
      <c r="BA108" s="276"/>
      <c r="BB108" s="276"/>
      <c r="BC108" s="276"/>
      <c r="BD108" s="276"/>
      <c r="BE108" s="276"/>
      <c r="BF108" s="276"/>
      <c r="BG108" s="276"/>
      <c r="BH108" s="276"/>
      <c r="BI108" s="276"/>
      <c r="BJ108" s="276"/>
      <c r="BK108" s="276"/>
      <c r="BL108" s="276"/>
      <c r="BM108" s="276"/>
      <c r="BN108" s="276"/>
      <c r="BO108" s="276"/>
      <c r="BP108" s="276"/>
    </row>
    <row r="109" spans="1:68" s="274" customFormat="1" ht="15.75" customHeight="1">
      <c r="A109" s="308"/>
      <c r="B109" s="308"/>
      <c r="C109" s="308"/>
      <c r="D109" s="308"/>
      <c r="E109" s="308"/>
      <c r="F109" s="308"/>
      <c r="G109" s="308"/>
      <c r="H109" s="308"/>
      <c r="I109" s="308"/>
      <c r="J109" s="308"/>
      <c r="K109" s="308"/>
      <c r="L109" s="308"/>
      <c r="M109" s="308"/>
      <c r="N109" s="308"/>
      <c r="O109" s="308"/>
      <c r="P109" s="308"/>
      <c r="Q109" s="308"/>
      <c r="R109" s="308"/>
      <c r="S109" s="308"/>
      <c r="T109" s="308"/>
      <c r="U109" s="308"/>
      <c r="V109" s="308"/>
      <c r="W109" s="308"/>
      <c r="X109" s="308"/>
      <c r="Y109" s="308"/>
      <c r="Z109" s="308"/>
      <c r="AA109" s="308"/>
      <c r="AB109" s="308"/>
      <c r="AC109" s="308"/>
      <c r="AD109" s="308"/>
      <c r="AE109" s="308"/>
      <c r="AF109" s="308"/>
      <c r="AG109" s="308"/>
      <c r="AH109" s="308"/>
      <c r="AI109" s="308"/>
      <c r="AJ109" s="308"/>
      <c r="AK109" s="276"/>
      <c r="AL109" s="276"/>
      <c r="AM109" s="276"/>
      <c r="AN109" s="276"/>
      <c r="AO109" s="276"/>
      <c r="AP109" s="276"/>
      <c r="AQ109" s="276"/>
      <c r="AR109" s="276"/>
      <c r="AS109" s="276"/>
      <c r="AT109" s="276"/>
      <c r="AU109" s="276"/>
      <c r="AV109" s="276"/>
      <c r="AW109" s="276"/>
      <c r="AX109" s="276"/>
      <c r="AY109" s="276"/>
      <c r="AZ109" s="276"/>
      <c r="BA109" s="276"/>
      <c r="BB109" s="276"/>
      <c r="BC109" s="276"/>
      <c r="BD109" s="276"/>
      <c r="BE109" s="276"/>
      <c r="BF109" s="276"/>
      <c r="BG109" s="276"/>
      <c r="BH109" s="276"/>
      <c r="BI109" s="276"/>
      <c r="BJ109" s="276"/>
      <c r="BK109" s="276"/>
      <c r="BL109" s="276"/>
      <c r="BM109" s="276"/>
      <c r="BN109" s="276"/>
      <c r="BO109" s="276"/>
      <c r="BP109" s="276"/>
    </row>
    <row r="110" spans="1:68" s="274" customFormat="1" ht="15.75" customHeight="1">
      <c r="A110" s="308"/>
      <c r="B110" s="308"/>
      <c r="C110" s="308"/>
      <c r="D110" s="308"/>
      <c r="E110" s="308"/>
      <c r="F110" s="308"/>
      <c r="G110" s="308"/>
      <c r="H110" s="308"/>
      <c r="I110" s="308"/>
      <c r="J110" s="308"/>
      <c r="K110" s="308"/>
      <c r="L110" s="308"/>
      <c r="M110" s="308"/>
      <c r="N110" s="308"/>
      <c r="O110" s="308"/>
      <c r="P110" s="308"/>
      <c r="Q110" s="308"/>
      <c r="R110" s="308"/>
      <c r="S110" s="308"/>
      <c r="T110" s="308"/>
      <c r="U110" s="308"/>
      <c r="V110" s="308"/>
      <c r="W110" s="308"/>
      <c r="X110" s="308"/>
      <c r="Y110" s="308"/>
      <c r="Z110" s="308"/>
      <c r="AA110" s="308"/>
      <c r="AB110" s="308"/>
      <c r="AC110" s="308"/>
      <c r="AD110" s="308"/>
      <c r="AE110" s="308"/>
      <c r="AF110" s="308"/>
      <c r="AG110" s="308"/>
      <c r="AH110" s="308"/>
      <c r="AI110" s="308"/>
      <c r="AJ110" s="308"/>
      <c r="AK110" s="276"/>
      <c r="AL110" s="276"/>
      <c r="AM110" s="276"/>
      <c r="AN110" s="276"/>
      <c r="AO110" s="276"/>
      <c r="AP110" s="276"/>
      <c r="AQ110" s="276"/>
      <c r="AR110" s="276"/>
      <c r="AS110" s="276"/>
      <c r="AT110" s="276"/>
      <c r="AU110" s="276"/>
      <c r="AV110" s="276"/>
      <c r="AW110" s="276"/>
      <c r="AX110" s="276"/>
      <c r="AY110" s="276"/>
      <c r="AZ110" s="276"/>
      <c r="BA110" s="276"/>
      <c r="BB110" s="276"/>
      <c r="BC110" s="276"/>
      <c r="BD110" s="276"/>
      <c r="BE110" s="276"/>
      <c r="BF110" s="276"/>
      <c r="BG110" s="276"/>
      <c r="BH110" s="276"/>
      <c r="BI110" s="276"/>
      <c r="BJ110" s="276"/>
      <c r="BK110" s="276"/>
      <c r="BL110" s="276"/>
      <c r="BM110" s="276"/>
      <c r="BN110" s="276"/>
      <c r="BO110" s="276"/>
      <c r="BP110" s="276"/>
    </row>
    <row r="111" spans="1:68" s="274" customFormat="1" ht="15.75" customHeight="1">
      <c r="A111" s="308"/>
      <c r="B111" s="308"/>
      <c r="C111" s="308"/>
      <c r="D111" s="308"/>
      <c r="E111" s="308"/>
      <c r="F111" s="308"/>
      <c r="G111" s="308"/>
      <c r="H111" s="308"/>
      <c r="I111" s="308"/>
      <c r="J111" s="308"/>
      <c r="K111" s="308"/>
      <c r="L111" s="308"/>
      <c r="M111" s="308"/>
      <c r="N111" s="308"/>
      <c r="O111" s="308"/>
      <c r="P111" s="308"/>
      <c r="Q111" s="308"/>
      <c r="R111" s="308"/>
      <c r="S111" s="308"/>
      <c r="T111" s="308"/>
      <c r="U111" s="308"/>
      <c r="V111" s="308"/>
      <c r="W111" s="308"/>
      <c r="X111" s="308"/>
      <c r="Y111" s="308"/>
      <c r="Z111" s="308"/>
      <c r="AA111" s="308"/>
      <c r="AB111" s="308"/>
      <c r="AC111" s="308"/>
      <c r="AD111" s="308"/>
      <c r="AE111" s="308"/>
      <c r="AF111" s="308"/>
      <c r="AG111" s="308"/>
      <c r="AH111" s="308"/>
      <c r="AI111" s="308"/>
      <c r="AJ111" s="308"/>
      <c r="AK111" s="276"/>
      <c r="AL111" s="276"/>
      <c r="AM111" s="276"/>
      <c r="AN111" s="276"/>
      <c r="AO111" s="276"/>
      <c r="AP111" s="276"/>
      <c r="AQ111" s="276"/>
      <c r="AR111" s="276"/>
      <c r="AS111" s="276"/>
      <c r="AT111" s="276"/>
      <c r="AU111" s="276"/>
      <c r="AV111" s="276"/>
      <c r="AW111" s="276"/>
      <c r="AX111" s="276"/>
      <c r="AY111" s="276"/>
      <c r="AZ111" s="276"/>
      <c r="BA111" s="276"/>
      <c r="BB111" s="276"/>
      <c r="BC111" s="276"/>
      <c r="BD111" s="276"/>
      <c r="BE111" s="276"/>
      <c r="BF111" s="276"/>
      <c r="BG111" s="276"/>
      <c r="BH111" s="276"/>
      <c r="BI111" s="276"/>
      <c r="BJ111" s="276"/>
      <c r="BK111" s="276"/>
      <c r="BL111" s="276"/>
      <c r="BM111" s="276"/>
      <c r="BN111" s="276"/>
      <c r="BO111" s="276"/>
      <c r="BP111" s="276"/>
    </row>
    <row r="112" spans="1:68" s="274" customFormat="1" ht="15.75" customHeight="1">
      <c r="A112" s="308"/>
      <c r="B112" s="308"/>
      <c r="C112" s="308"/>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8"/>
      <c r="Z112" s="308"/>
      <c r="AA112" s="308"/>
      <c r="AB112" s="308"/>
      <c r="AC112" s="308"/>
      <c r="AD112" s="308"/>
      <c r="AE112" s="308"/>
      <c r="AF112" s="308"/>
      <c r="AG112" s="308"/>
      <c r="AH112" s="308"/>
      <c r="AI112" s="308"/>
      <c r="AJ112" s="308"/>
      <c r="AK112" s="276"/>
      <c r="AL112" s="276"/>
      <c r="AM112" s="276"/>
      <c r="AN112" s="276"/>
      <c r="AO112" s="276"/>
      <c r="AP112" s="276"/>
      <c r="AQ112" s="276"/>
      <c r="AR112" s="276"/>
      <c r="AS112" s="276"/>
      <c r="AT112" s="276"/>
      <c r="AU112" s="276"/>
      <c r="AV112" s="276"/>
      <c r="AW112" s="276"/>
      <c r="AX112" s="276"/>
      <c r="AY112" s="276"/>
      <c r="AZ112" s="276"/>
      <c r="BA112" s="276"/>
      <c r="BB112" s="276"/>
      <c r="BC112" s="276"/>
      <c r="BD112" s="276"/>
      <c r="BE112" s="276"/>
      <c r="BF112" s="276"/>
      <c r="BG112" s="276"/>
      <c r="BH112" s="276"/>
      <c r="BI112" s="276"/>
      <c r="BJ112" s="276"/>
      <c r="BK112" s="276"/>
      <c r="BL112" s="276"/>
      <c r="BM112" s="276"/>
      <c r="BN112" s="276"/>
      <c r="BO112" s="276"/>
      <c r="BP112" s="276"/>
    </row>
    <row r="113" spans="1:68" s="274" customFormat="1" ht="15.75" customHeight="1">
      <c r="A113" s="308"/>
      <c r="B113" s="308"/>
      <c r="C113" s="308"/>
      <c r="D113" s="308"/>
      <c r="E113" s="308"/>
      <c r="F113" s="308"/>
      <c r="G113" s="308"/>
      <c r="H113" s="308"/>
      <c r="I113" s="308"/>
      <c r="J113" s="308"/>
      <c r="K113" s="308"/>
      <c r="L113" s="308"/>
      <c r="M113" s="308"/>
      <c r="N113" s="308"/>
      <c r="O113" s="308"/>
      <c r="P113" s="308"/>
      <c r="Q113" s="308"/>
      <c r="R113" s="308"/>
      <c r="S113" s="308"/>
      <c r="T113" s="308"/>
      <c r="U113" s="308"/>
      <c r="V113" s="308"/>
      <c r="W113" s="308"/>
      <c r="X113" s="308"/>
      <c r="Y113" s="308"/>
      <c r="Z113" s="308"/>
      <c r="AA113" s="308"/>
      <c r="AB113" s="308"/>
      <c r="AC113" s="308"/>
      <c r="AD113" s="308"/>
      <c r="AE113" s="308"/>
      <c r="AF113" s="308"/>
      <c r="AG113" s="308"/>
      <c r="AH113" s="308"/>
      <c r="AI113" s="308"/>
      <c r="AJ113" s="308"/>
      <c r="AK113" s="276"/>
      <c r="AL113" s="276"/>
      <c r="AM113" s="276"/>
      <c r="AN113" s="276"/>
      <c r="AO113" s="276"/>
      <c r="AP113" s="276"/>
      <c r="AQ113" s="276"/>
      <c r="AR113" s="276"/>
      <c r="AS113" s="276"/>
      <c r="AT113" s="276"/>
      <c r="AU113" s="276"/>
      <c r="AV113" s="276"/>
      <c r="AW113" s="276"/>
      <c r="AX113" s="276"/>
      <c r="AY113" s="276"/>
      <c r="AZ113" s="276"/>
      <c r="BA113" s="276"/>
      <c r="BB113" s="276"/>
      <c r="BC113" s="276"/>
      <c r="BD113" s="276"/>
      <c r="BE113" s="276"/>
      <c r="BF113" s="276"/>
      <c r="BG113" s="276"/>
      <c r="BH113" s="276"/>
      <c r="BI113" s="276"/>
      <c r="BJ113" s="276"/>
      <c r="BK113" s="276"/>
      <c r="BL113" s="276"/>
      <c r="BM113" s="276"/>
      <c r="BN113" s="276"/>
      <c r="BO113" s="276"/>
      <c r="BP113" s="276"/>
    </row>
    <row r="114" spans="1:68" s="274" customFormat="1" ht="15.75" customHeight="1">
      <c r="A114" s="308"/>
      <c r="B114" s="308"/>
      <c r="C114" s="308"/>
      <c r="D114" s="308"/>
      <c r="E114" s="308"/>
      <c r="F114" s="308"/>
      <c r="G114" s="308"/>
      <c r="H114" s="308"/>
      <c r="I114" s="308"/>
      <c r="J114" s="308"/>
      <c r="K114" s="308"/>
      <c r="L114" s="308"/>
      <c r="M114" s="308"/>
      <c r="N114" s="308"/>
      <c r="O114" s="308"/>
      <c r="P114" s="308"/>
      <c r="Q114" s="308"/>
      <c r="R114" s="308"/>
      <c r="S114" s="308"/>
      <c r="T114" s="308"/>
      <c r="U114" s="308"/>
      <c r="V114" s="308"/>
      <c r="W114" s="308"/>
      <c r="X114" s="308"/>
      <c r="Y114" s="308"/>
      <c r="Z114" s="308"/>
      <c r="AA114" s="308"/>
      <c r="AB114" s="308"/>
      <c r="AC114" s="308"/>
      <c r="AD114" s="308"/>
      <c r="AE114" s="308"/>
      <c r="AF114" s="308"/>
      <c r="AG114" s="308"/>
      <c r="AH114" s="308"/>
      <c r="AI114" s="308"/>
      <c r="AJ114" s="308"/>
      <c r="AK114" s="276"/>
      <c r="AL114" s="276"/>
      <c r="AM114" s="276"/>
      <c r="AN114" s="276"/>
      <c r="AO114" s="276"/>
      <c r="AP114" s="276"/>
      <c r="AQ114" s="276"/>
      <c r="AR114" s="276"/>
      <c r="AS114" s="276"/>
      <c r="AT114" s="276"/>
      <c r="AU114" s="276"/>
      <c r="AV114" s="276"/>
      <c r="AW114" s="276"/>
      <c r="AX114" s="276"/>
      <c r="AY114" s="276"/>
      <c r="AZ114" s="276"/>
      <c r="BA114" s="276"/>
      <c r="BB114" s="276"/>
      <c r="BC114" s="276"/>
      <c r="BD114" s="276"/>
      <c r="BE114" s="276"/>
      <c r="BF114" s="276"/>
      <c r="BG114" s="276"/>
      <c r="BH114" s="276"/>
      <c r="BI114" s="276"/>
      <c r="BJ114" s="276"/>
      <c r="BK114" s="276"/>
      <c r="BL114" s="276"/>
      <c r="BM114" s="276"/>
      <c r="BN114" s="276"/>
      <c r="BO114" s="276"/>
      <c r="BP114" s="276"/>
    </row>
    <row r="115" spans="1:68" s="274" customFormat="1" ht="15.75" customHeight="1">
      <c r="A115" s="308"/>
      <c r="B115" s="308"/>
      <c r="C115" s="308"/>
      <c r="D115" s="308"/>
      <c r="E115" s="308"/>
      <c r="F115" s="308"/>
      <c r="G115" s="308"/>
      <c r="H115" s="308"/>
      <c r="I115" s="308"/>
      <c r="J115" s="308"/>
      <c r="K115" s="308"/>
      <c r="L115" s="308"/>
      <c r="M115" s="308"/>
      <c r="N115" s="308"/>
      <c r="O115" s="308"/>
      <c r="P115" s="308"/>
      <c r="Q115" s="308"/>
      <c r="R115" s="308"/>
      <c r="S115" s="308"/>
      <c r="T115" s="308"/>
      <c r="U115" s="308"/>
      <c r="V115" s="308"/>
      <c r="W115" s="308"/>
      <c r="X115" s="308"/>
      <c r="Y115" s="308"/>
      <c r="Z115" s="308"/>
      <c r="AA115" s="308"/>
      <c r="AB115" s="308"/>
      <c r="AC115" s="308"/>
      <c r="AD115" s="308"/>
      <c r="AE115" s="308"/>
      <c r="AF115" s="308"/>
      <c r="AG115" s="308"/>
      <c r="AH115" s="308"/>
      <c r="AI115" s="308"/>
      <c r="AJ115" s="308"/>
      <c r="AK115" s="276"/>
      <c r="AL115" s="276"/>
      <c r="AM115" s="276"/>
      <c r="AN115" s="276"/>
      <c r="AO115" s="276"/>
      <c r="AP115" s="276"/>
      <c r="AQ115" s="276"/>
      <c r="AR115" s="276"/>
      <c r="AS115" s="276"/>
      <c r="AT115" s="276"/>
      <c r="AU115" s="276"/>
      <c r="AV115" s="276"/>
      <c r="AW115" s="276"/>
      <c r="AX115" s="276"/>
      <c r="AY115" s="276"/>
      <c r="AZ115" s="276"/>
      <c r="BA115" s="276"/>
      <c r="BB115" s="276"/>
      <c r="BC115" s="276"/>
      <c r="BD115" s="276"/>
      <c r="BE115" s="276"/>
      <c r="BF115" s="276"/>
      <c r="BG115" s="276"/>
      <c r="BH115" s="276"/>
      <c r="BI115" s="276"/>
      <c r="BJ115" s="276"/>
      <c r="BK115" s="276"/>
      <c r="BL115" s="276"/>
      <c r="BM115" s="276"/>
      <c r="BN115" s="276"/>
      <c r="BO115" s="276"/>
      <c r="BP115" s="276"/>
    </row>
    <row r="116" spans="1:68" s="274" customFormat="1" ht="15.75" customHeight="1">
      <c r="A116" s="308"/>
      <c r="B116" s="308"/>
      <c r="C116" s="308"/>
      <c r="D116" s="308"/>
      <c r="E116" s="308"/>
      <c r="F116" s="308"/>
      <c r="G116" s="308"/>
      <c r="H116" s="308"/>
      <c r="I116" s="308"/>
      <c r="J116" s="308"/>
      <c r="K116" s="308"/>
      <c r="L116" s="308"/>
      <c r="M116" s="308"/>
      <c r="N116" s="308"/>
      <c r="O116" s="308"/>
      <c r="P116" s="308"/>
      <c r="Q116" s="308"/>
      <c r="R116" s="308"/>
      <c r="S116" s="308"/>
      <c r="T116" s="308"/>
      <c r="U116" s="308"/>
      <c r="V116" s="308"/>
      <c r="W116" s="308"/>
      <c r="X116" s="308"/>
      <c r="Y116" s="308"/>
      <c r="Z116" s="308"/>
      <c r="AA116" s="308"/>
      <c r="AB116" s="308"/>
      <c r="AC116" s="308"/>
      <c r="AD116" s="308"/>
      <c r="AE116" s="308"/>
      <c r="AF116" s="308"/>
      <c r="AG116" s="308"/>
      <c r="AH116" s="308"/>
      <c r="AI116" s="308"/>
      <c r="AJ116" s="308"/>
      <c r="AK116" s="276"/>
      <c r="AL116" s="276"/>
      <c r="AM116" s="276"/>
      <c r="AN116" s="276"/>
      <c r="AO116" s="276"/>
      <c r="AP116" s="276"/>
      <c r="AQ116" s="276"/>
      <c r="AR116" s="276"/>
      <c r="AS116" s="276"/>
      <c r="AT116" s="276"/>
      <c r="AU116" s="276"/>
      <c r="AV116" s="276"/>
      <c r="AW116" s="276"/>
      <c r="AX116" s="276"/>
      <c r="AY116" s="276"/>
      <c r="AZ116" s="276"/>
      <c r="BA116" s="276"/>
      <c r="BB116" s="276"/>
      <c r="BC116" s="276"/>
      <c r="BD116" s="276"/>
      <c r="BE116" s="276"/>
      <c r="BF116" s="276"/>
      <c r="BG116" s="276"/>
      <c r="BH116" s="276"/>
      <c r="BI116" s="276"/>
      <c r="BJ116" s="276"/>
      <c r="BK116" s="276"/>
      <c r="BL116" s="276"/>
      <c r="BM116" s="276"/>
      <c r="BN116" s="276"/>
      <c r="BO116" s="276"/>
      <c r="BP116" s="276"/>
    </row>
    <row r="117" spans="1:68" s="274" customFormat="1" ht="15.75" customHeight="1">
      <c r="A117" s="308"/>
      <c r="B117" s="308"/>
      <c r="C117" s="308"/>
      <c r="D117" s="308"/>
      <c r="E117" s="308"/>
      <c r="F117" s="308"/>
      <c r="G117" s="308"/>
      <c r="H117" s="308"/>
      <c r="I117" s="308"/>
      <c r="J117" s="308"/>
      <c r="K117" s="308"/>
      <c r="L117" s="308"/>
      <c r="M117" s="308"/>
      <c r="N117" s="308"/>
      <c r="O117" s="308"/>
      <c r="P117" s="308"/>
      <c r="Q117" s="308"/>
      <c r="R117" s="308"/>
      <c r="S117" s="308"/>
      <c r="T117" s="308"/>
      <c r="U117" s="308"/>
      <c r="V117" s="308"/>
      <c r="W117" s="308"/>
      <c r="X117" s="308"/>
      <c r="Y117" s="308"/>
      <c r="Z117" s="308"/>
      <c r="AA117" s="308"/>
      <c r="AB117" s="308"/>
      <c r="AC117" s="308"/>
      <c r="AD117" s="308"/>
      <c r="AE117" s="308"/>
      <c r="AF117" s="308"/>
      <c r="AG117" s="308"/>
      <c r="AH117" s="308"/>
      <c r="AI117" s="308"/>
      <c r="AJ117" s="308"/>
      <c r="AK117" s="276"/>
      <c r="AL117" s="276"/>
      <c r="AM117" s="276"/>
      <c r="AN117" s="276"/>
      <c r="AO117" s="276"/>
      <c r="AP117" s="276"/>
      <c r="AQ117" s="276"/>
      <c r="AR117" s="276"/>
      <c r="AS117" s="276"/>
      <c r="AT117" s="276"/>
      <c r="AU117" s="276"/>
      <c r="AV117" s="276"/>
      <c r="AW117" s="276"/>
      <c r="AX117" s="276"/>
      <c r="AY117" s="276"/>
      <c r="AZ117" s="276"/>
      <c r="BA117" s="276"/>
      <c r="BB117" s="276"/>
      <c r="BC117" s="276"/>
      <c r="BD117" s="276"/>
      <c r="BE117" s="276"/>
      <c r="BF117" s="276"/>
      <c r="BG117" s="276"/>
      <c r="BH117" s="276"/>
      <c r="BI117" s="276"/>
      <c r="BJ117" s="276"/>
      <c r="BK117" s="276"/>
      <c r="BL117" s="276"/>
      <c r="BM117" s="276"/>
      <c r="BN117" s="276"/>
      <c r="BO117" s="276"/>
      <c r="BP117" s="276"/>
    </row>
    <row r="118" spans="1:68" s="274" customFormat="1" ht="15.75" customHeight="1">
      <c r="A118" s="308"/>
      <c r="B118" s="308"/>
      <c r="C118" s="308"/>
      <c r="D118" s="308"/>
      <c r="E118" s="308"/>
      <c r="F118" s="308"/>
      <c r="G118" s="308"/>
      <c r="H118" s="308"/>
      <c r="I118" s="308"/>
      <c r="J118" s="308"/>
      <c r="K118" s="308"/>
      <c r="L118" s="308"/>
      <c r="M118" s="308"/>
      <c r="N118" s="308"/>
      <c r="O118" s="308"/>
      <c r="P118" s="308"/>
      <c r="Q118" s="308"/>
      <c r="R118" s="308"/>
      <c r="S118" s="308"/>
      <c r="T118" s="308"/>
      <c r="U118" s="308"/>
      <c r="V118" s="308"/>
      <c r="W118" s="308"/>
      <c r="X118" s="308"/>
      <c r="Y118" s="308"/>
      <c r="Z118" s="308"/>
      <c r="AA118" s="308"/>
      <c r="AB118" s="308"/>
      <c r="AC118" s="308"/>
      <c r="AD118" s="308"/>
      <c r="AE118" s="308"/>
      <c r="AF118" s="308"/>
      <c r="AG118" s="308"/>
      <c r="AH118" s="308"/>
      <c r="AI118" s="308"/>
      <c r="AJ118" s="308"/>
      <c r="AK118" s="276"/>
      <c r="AL118" s="276"/>
      <c r="AM118" s="276"/>
      <c r="AN118" s="276"/>
      <c r="AO118" s="276"/>
      <c r="AP118" s="276"/>
      <c r="AQ118" s="276"/>
      <c r="AR118" s="276"/>
      <c r="AS118" s="276"/>
      <c r="AT118" s="276"/>
      <c r="AU118" s="276"/>
      <c r="AV118" s="276"/>
      <c r="AW118" s="276"/>
      <c r="AX118" s="276"/>
      <c r="AY118" s="276"/>
      <c r="AZ118" s="276"/>
      <c r="BA118" s="276"/>
      <c r="BB118" s="276"/>
      <c r="BC118" s="276"/>
      <c r="BD118" s="276"/>
      <c r="BE118" s="276"/>
      <c r="BF118" s="276"/>
      <c r="BG118" s="276"/>
      <c r="BH118" s="276"/>
      <c r="BI118" s="276"/>
      <c r="BJ118" s="276"/>
      <c r="BK118" s="276"/>
      <c r="BL118" s="276"/>
      <c r="BM118" s="276"/>
      <c r="BN118" s="276"/>
      <c r="BO118" s="276"/>
      <c r="BP118" s="276"/>
    </row>
    <row r="119" spans="1:68" s="274" customFormat="1" ht="15.75" customHeight="1">
      <c r="A119" s="308"/>
      <c r="B119" s="308"/>
      <c r="C119" s="308"/>
      <c r="D119" s="308"/>
      <c r="E119" s="308"/>
      <c r="F119" s="308"/>
      <c r="G119" s="308"/>
      <c r="H119" s="308"/>
      <c r="I119" s="308"/>
      <c r="J119" s="308"/>
      <c r="K119" s="308"/>
      <c r="L119" s="308"/>
      <c r="M119" s="308"/>
      <c r="N119" s="308"/>
      <c r="O119" s="308"/>
      <c r="P119" s="308"/>
      <c r="Q119" s="308"/>
      <c r="R119" s="308"/>
      <c r="S119" s="308"/>
      <c r="T119" s="308"/>
      <c r="U119" s="308"/>
      <c r="V119" s="308"/>
      <c r="W119" s="308"/>
      <c r="X119" s="308"/>
      <c r="Y119" s="308"/>
      <c r="Z119" s="308"/>
      <c r="AA119" s="308"/>
      <c r="AB119" s="308"/>
      <c r="AC119" s="308"/>
      <c r="AD119" s="308"/>
      <c r="AE119" s="308"/>
      <c r="AF119" s="308"/>
      <c r="AG119" s="308"/>
      <c r="AH119" s="308"/>
      <c r="AI119" s="308"/>
      <c r="AJ119" s="308"/>
      <c r="AK119" s="276"/>
      <c r="AL119" s="276"/>
      <c r="AM119" s="276"/>
      <c r="AN119" s="276"/>
      <c r="AO119" s="276"/>
      <c r="AP119" s="276"/>
      <c r="AQ119" s="276"/>
      <c r="AR119" s="276"/>
      <c r="AS119" s="276"/>
      <c r="AT119" s="276"/>
      <c r="AU119" s="276"/>
      <c r="AV119" s="276"/>
      <c r="AW119" s="276"/>
      <c r="AX119" s="276"/>
      <c r="AY119" s="276"/>
      <c r="AZ119" s="276"/>
      <c r="BA119" s="276"/>
      <c r="BB119" s="276"/>
      <c r="BC119" s="276"/>
      <c r="BD119" s="276"/>
      <c r="BE119" s="276"/>
      <c r="BF119" s="276"/>
      <c r="BG119" s="276"/>
      <c r="BH119" s="276"/>
      <c r="BI119" s="276"/>
      <c r="BJ119" s="276"/>
      <c r="BK119" s="276"/>
      <c r="BL119" s="276"/>
      <c r="BM119" s="276"/>
      <c r="BN119" s="276"/>
      <c r="BO119" s="276"/>
      <c r="BP119" s="276"/>
    </row>
    <row r="120" spans="1:68" s="274" customFormat="1" ht="15.75" customHeight="1">
      <c r="A120" s="308"/>
      <c r="B120" s="308"/>
      <c r="C120" s="308"/>
      <c r="D120" s="308"/>
      <c r="E120" s="308"/>
      <c r="F120" s="308"/>
      <c r="G120" s="308"/>
      <c r="H120" s="308"/>
      <c r="I120" s="308"/>
      <c r="J120" s="308"/>
      <c r="K120" s="308"/>
      <c r="L120" s="308"/>
      <c r="M120" s="308"/>
      <c r="N120" s="308"/>
      <c r="O120" s="308"/>
      <c r="P120" s="308"/>
      <c r="Q120" s="308"/>
      <c r="R120" s="308"/>
      <c r="S120" s="308"/>
      <c r="T120" s="308"/>
      <c r="U120" s="308"/>
      <c r="V120" s="308"/>
      <c r="W120" s="308"/>
      <c r="X120" s="308"/>
      <c r="Y120" s="308"/>
      <c r="Z120" s="308"/>
      <c r="AA120" s="308"/>
      <c r="AB120" s="308"/>
      <c r="AC120" s="308"/>
      <c r="AD120" s="308"/>
      <c r="AE120" s="308"/>
      <c r="AF120" s="308"/>
      <c r="AG120" s="308"/>
      <c r="AH120" s="308"/>
      <c r="AI120" s="308"/>
      <c r="AJ120" s="308"/>
      <c r="AK120" s="276"/>
      <c r="AL120" s="276"/>
      <c r="AM120" s="276"/>
      <c r="AN120" s="276"/>
      <c r="AO120" s="276"/>
      <c r="AP120" s="276"/>
      <c r="AQ120" s="276"/>
      <c r="AR120" s="276"/>
      <c r="AS120" s="276"/>
      <c r="AT120" s="276"/>
      <c r="AU120" s="276"/>
      <c r="AV120" s="276"/>
      <c r="AW120" s="276"/>
      <c r="AX120" s="276"/>
      <c r="AY120" s="276"/>
      <c r="AZ120" s="276"/>
      <c r="BA120" s="276"/>
      <c r="BB120" s="276"/>
      <c r="BC120" s="276"/>
      <c r="BD120" s="276"/>
      <c r="BE120" s="276"/>
      <c r="BF120" s="276"/>
      <c r="BG120" s="276"/>
      <c r="BH120" s="276"/>
      <c r="BI120" s="276"/>
      <c r="BJ120" s="276"/>
      <c r="BK120" s="276"/>
      <c r="BL120" s="276"/>
      <c r="BM120" s="276"/>
      <c r="BN120" s="276"/>
      <c r="BO120" s="276"/>
      <c r="BP120" s="276"/>
    </row>
    <row r="121" spans="1:68" s="274" customFormat="1" ht="15.75" customHeight="1">
      <c r="A121" s="308"/>
      <c r="B121" s="308"/>
      <c r="C121" s="308"/>
      <c r="D121" s="308"/>
      <c r="E121" s="308"/>
      <c r="F121" s="308"/>
      <c r="G121" s="308"/>
      <c r="H121" s="308"/>
      <c r="I121" s="308"/>
      <c r="J121" s="308"/>
      <c r="K121" s="308"/>
      <c r="L121" s="308"/>
      <c r="M121" s="308"/>
      <c r="N121" s="308"/>
      <c r="O121" s="308"/>
      <c r="P121" s="308"/>
      <c r="Q121" s="308"/>
      <c r="R121" s="308"/>
      <c r="S121" s="308"/>
      <c r="T121" s="308"/>
      <c r="U121" s="308"/>
      <c r="V121" s="308"/>
      <c r="W121" s="308"/>
      <c r="X121" s="308"/>
      <c r="Y121" s="308"/>
      <c r="Z121" s="308"/>
      <c r="AA121" s="308"/>
      <c r="AB121" s="308"/>
      <c r="AC121" s="308"/>
      <c r="AD121" s="308"/>
      <c r="AE121" s="308"/>
      <c r="AF121" s="308"/>
      <c r="AG121" s="308"/>
      <c r="AH121" s="308"/>
      <c r="AI121" s="308"/>
      <c r="AJ121" s="308"/>
      <c r="AK121" s="276"/>
      <c r="AL121" s="276"/>
      <c r="AM121" s="276"/>
      <c r="AN121" s="276"/>
      <c r="AO121" s="276"/>
      <c r="AP121" s="276"/>
      <c r="AQ121" s="276"/>
      <c r="AR121" s="276"/>
      <c r="AS121" s="276"/>
      <c r="AT121" s="276"/>
      <c r="AU121" s="276"/>
      <c r="AV121" s="276"/>
      <c r="AW121" s="276"/>
      <c r="AX121" s="276"/>
      <c r="AY121" s="276"/>
      <c r="AZ121" s="276"/>
      <c r="BA121" s="276"/>
      <c r="BB121" s="276"/>
      <c r="BC121" s="276"/>
      <c r="BD121" s="276"/>
      <c r="BE121" s="276"/>
      <c r="BF121" s="276"/>
      <c r="BG121" s="276"/>
      <c r="BH121" s="276"/>
      <c r="BI121" s="276"/>
      <c r="BJ121" s="276"/>
      <c r="BK121" s="276"/>
      <c r="BL121" s="276"/>
      <c r="BM121" s="276"/>
      <c r="BN121" s="276"/>
      <c r="BO121" s="276"/>
      <c r="BP121" s="276"/>
    </row>
    <row r="122" spans="1:68" s="274" customFormat="1" ht="15.75" customHeight="1">
      <c r="A122" s="308"/>
      <c r="B122" s="308"/>
      <c r="C122" s="308"/>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c r="AI122" s="308"/>
      <c r="AJ122" s="308"/>
      <c r="AK122" s="276"/>
      <c r="AL122" s="276"/>
      <c r="AM122" s="276"/>
      <c r="AN122" s="276"/>
      <c r="AO122" s="276"/>
      <c r="AP122" s="276"/>
      <c r="AQ122" s="276"/>
      <c r="AR122" s="276"/>
      <c r="AS122" s="276"/>
      <c r="AT122" s="276"/>
      <c r="AU122" s="276"/>
      <c r="AV122" s="276"/>
      <c r="AW122" s="276"/>
      <c r="AX122" s="276"/>
      <c r="AY122" s="276"/>
      <c r="AZ122" s="276"/>
      <c r="BA122" s="276"/>
      <c r="BB122" s="276"/>
      <c r="BC122" s="276"/>
      <c r="BD122" s="276"/>
      <c r="BE122" s="276"/>
      <c r="BF122" s="276"/>
      <c r="BG122" s="276"/>
      <c r="BH122" s="276"/>
      <c r="BI122" s="276"/>
      <c r="BJ122" s="276"/>
      <c r="BK122" s="276"/>
      <c r="BL122" s="276"/>
      <c r="BM122" s="276"/>
      <c r="BN122" s="276"/>
      <c r="BO122" s="276"/>
      <c r="BP122" s="276"/>
    </row>
    <row r="123" spans="1:68" s="274" customFormat="1" ht="15.75" customHeight="1">
      <c r="A123" s="308"/>
      <c r="B123" s="308"/>
      <c r="C123" s="308"/>
      <c r="D123" s="308"/>
      <c r="E123" s="308"/>
      <c r="F123" s="308"/>
      <c r="G123" s="308"/>
      <c r="H123" s="308"/>
      <c r="I123" s="308"/>
      <c r="J123" s="308"/>
      <c r="K123" s="308"/>
      <c r="L123" s="308"/>
      <c r="M123" s="308"/>
      <c r="N123" s="308"/>
      <c r="O123" s="308"/>
      <c r="P123" s="308"/>
      <c r="Q123" s="308"/>
      <c r="R123" s="308"/>
      <c r="S123" s="308"/>
      <c r="T123" s="308"/>
      <c r="U123" s="308"/>
      <c r="V123" s="308"/>
      <c r="W123" s="308"/>
      <c r="X123" s="308"/>
      <c r="Y123" s="308"/>
      <c r="Z123" s="308"/>
      <c r="AA123" s="308"/>
      <c r="AB123" s="308"/>
      <c r="AC123" s="308"/>
      <c r="AD123" s="308"/>
      <c r="AE123" s="308"/>
      <c r="AF123" s="308"/>
      <c r="AG123" s="308"/>
      <c r="AH123" s="308"/>
      <c r="AI123" s="308"/>
      <c r="AJ123" s="308"/>
      <c r="AK123" s="276"/>
      <c r="AL123" s="276"/>
      <c r="AM123" s="276"/>
      <c r="AN123" s="276"/>
      <c r="AO123" s="276"/>
      <c r="AP123" s="276"/>
      <c r="AQ123" s="276"/>
      <c r="AR123" s="276"/>
      <c r="AS123" s="276"/>
      <c r="AT123" s="276"/>
      <c r="AU123" s="276"/>
      <c r="AV123" s="276"/>
      <c r="AW123" s="276"/>
      <c r="AX123" s="276"/>
      <c r="AY123" s="276"/>
      <c r="AZ123" s="276"/>
      <c r="BA123" s="276"/>
      <c r="BB123" s="276"/>
      <c r="BC123" s="276"/>
      <c r="BD123" s="276"/>
      <c r="BE123" s="276"/>
      <c r="BF123" s="276"/>
      <c r="BG123" s="276"/>
      <c r="BH123" s="276"/>
      <c r="BI123" s="276"/>
      <c r="BJ123" s="276"/>
      <c r="BK123" s="276"/>
      <c r="BL123" s="276"/>
      <c r="BM123" s="276"/>
      <c r="BN123" s="276"/>
      <c r="BO123" s="276"/>
      <c r="BP123" s="276"/>
    </row>
    <row r="124" spans="1:68" s="274" customFormat="1" ht="15.75" customHeight="1">
      <c r="A124" s="308"/>
      <c r="B124" s="308"/>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308"/>
      <c r="AC124" s="308"/>
      <c r="AD124" s="308"/>
      <c r="AE124" s="308"/>
      <c r="AF124" s="308"/>
      <c r="AG124" s="308"/>
      <c r="AH124" s="308"/>
      <c r="AI124" s="308"/>
      <c r="AJ124" s="308"/>
      <c r="AK124" s="276"/>
      <c r="AL124" s="276"/>
      <c r="AM124" s="276"/>
      <c r="AN124" s="276"/>
      <c r="AO124" s="276"/>
      <c r="AP124" s="276"/>
      <c r="AQ124" s="276"/>
      <c r="AR124" s="276"/>
      <c r="AS124" s="276"/>
      <c r="AT124" s="276"/>
      <c r="AU124" s="276"/>
      <c r="AV124" s="276"/>
      <c r="AW124" s="276"/>
      <c r="AX124" s="276"/>
      <c r="AY124" s="276"/>
      <c r="AZ124" s="276"/>
      <c r="BA124" s="276"/>
      <c r="BB124" s="276"/>
      <c r="BC124" s="276"/>
      <c r="BD124" s="276"/>
      <c r="BE124" s="276"/>
      <c r="BF124" s="276"/>
      <c r="BG124" s="276"/>
      <c r="BH124" s="276"/>
      <c r="BI124" s="276"/>
      <c r="BJ124" s="276"/>
      <c r="BK124" s="276"/>
      <c r="BL124" s="276"/>
      <c r="BM124" s="276"/>
      <c r="BN124" s="276"/>
      <c r="BO124" s="276"/>
      <c r="BP124" s="276"/>
    </row>
    <row r="125" spans="1:68" s="274" customFormat="1" ht="15.75" customHeight="1">
      <c r="A125" s="308"/>
      <c r="B125" s="308"/>
      <c r="C125" s="308"/>
      <c r="D125" s="308"/>
      <c r="E125" s="308"/>
      <c r="F125" s="308"/>
      <c r="G125" s="308"/>
      <c r="H125" s="308"/>
      <c r="I125" s="308"/>
      <c r="J125" s="308"/>
      <c r="K125" s="308"/>
      <c r="L125" s="308"/>
      <c r="M125" s="308"/>
      <c r="N125" s="308"/>
      <c r="O125" s="308"/>
      <c r="P125" s="308"/>
      <c r="Q125" s="308"/>
      <c r="R125" s="308"/>
      <c r="S125" s="308"/>
      <c r="T125" s="308"/>
      <c r="U125" s="308"/>
      <c r="V125" s="308"/>
      <c r="W125" s="308"/>
      <c r="X125" s="308"/>
      <c r="Y125" s="308"/>
      <c r="Z125" s="308"/>
      <c r="AA125" s="308"/>
      <c r="AB125" s="308"/>
      <c r="AC125" s="308"/>
      <c r="AD125" s="308"/>
      <c r="AE125" s="308"/>
      <c r="AF125" s="308"/>
      <c r="AG125" s="308"/>
      <c r="AH125" s="308"/>
      <c r="AI125" s="308"/>
      <c r="AJ125" s="308"/>
      <c r="AK125" s="276"/>
      <c r="AL125" s="276"/>
      <c r="AM125" s="276"/>
      <c r="AN125" s="276"/>
      <c r="AO125" s="276"/>
      <c r="AP125" s="276"/>
      <c r="AQ125" s="276"/>
      <c r="AR125" s="276"/>
      <c r="AS125" s="276"/>
      <c r="AT125" s="276"/>
      <c r="AU125" s="276"/>
      <c r="AV125" s="276"/>
      <c r="AW125" s="276"/>
      <c r="AX125" s="276"/>
      <c r="AY125" s="276"/>
      <c r="AZ125" s="276"/>
      <c r="BA125" s="276"/>
      <c r="BB125" s="276"/>
      <c r="BC125" s="276"/>
      <c r="BD125" s="276"/>
      <c r="BE125" s="276"/>
      <c r="BF125" s="276"/>
      <c r="BG125" s="276"/>
      <c r="BH125" s="276"/>
      <c r="BI125" s="276"/>
      <c r="BJ125" s="276"/>
      <c r="BK125" s="276"/>
      <c r="BL125" s="276"/>
      <c r="BM125" s="276"/>
      <c r="BN125" s="276"/>
      <c r="BO125" s="276"/>
      <c r="BP125" s="276"/>
    </row>
    <row r="126" spans="1:68" s="274" customFormat="1" ht="15.75" customHeight="1">
      <c r="A126" s="308"/>
      <c r="B126" s="308"/>
      <c r="C126" s="308"/>
      <c r="D126" s="308"/>
      <c r="E126" s="308"/>
      <c r="F126" s="308"/>
      <c r="G126" s="308"/>
      <c r="H126" s="308"/>
      <c r="I126" s="308"/>
      <c r="J126" s="308"/>
      <c r="K126" s="308"/>
      <c r="L126" s="308"/>
      <c r="M126" s="308"/>
      <c r="N126" s="308"/>
      <c r="O126" s="308"/>
      <c r="P126" s="308"/>
      <c r="Q126" s="308"/>
      <c r="R126" s="308"/>
      <c r="S126" s="308"/>
      <c r="T126" s="308"/>
      <c r="U126" s="308"/>
      <c r="V126" s="308"/>
      <c r="W126" s="308"/>
      <c r="X126" s="308"/>
      <c r="Y126" s="308"/>
      <c r="Z126" s="308"/>
      <c r="AA126" s="308"/>
      <c r="AB126" s="308"/>
      <c r="AC126" s="308"/>
      <c r="AD126" s="308"/>
      <c r="AE126" s="308"/>
      <c r="AF126" s="308"/>
      <c r="AG126" s="308"/>
      <c r="AH126" s="308"/>
      <c r="AI126" s="308"/>
      <c r="AJ126" s="308"/>
      <c r="AK126" s="276"/>
      <c r="AL126" s="276"/>
      <c r="AM126" s="276"/>
      <c r="AN126" s="276"/>
      <c r="AO126" s="276"/>
      <c r="AP126" s="276"/>
      <c r="AQ126" s="276"/>
      <c r="AR126" s="276"/>
      <c r="AS126" s="276"/>
      <c r="AT126" s="276"/>
      <c r="AU126" s="276"/>
      <c r="AV126" s="276"/>
      <c r="AW126" s="276"/>
      <c r="AX126" s="276"/>
      <c r="AY126" s="276"/>
      <c r="AZ126" s="276"/>
      <c r="BA126" s="276"/>
      <c r="BB126" s="276"/>
      <c r="BC126" s="276"/>
      <c r="BD126" s="276"/>
      <c r="BE126" s="276"/>
      <c r="BF126" s="276"/>
      <c r="BG126" s="276"/>
      <c r="BH126" s="276"/>
      <c r="BI126" s="276"/>
      <c r="BJ126" s="276"/>
      <c r="BK126" s="276"/>
      <c r="BL126" s="276"/>
      <c r="BM126" s="276"/>
      <c r="BN126" s="276"/>
      <c r="BO126" s="276"/>
      <c r="BP126" s="276"/>
    </row>
    <row r="127" spans="1:68" s="274" customFormat="1" ht="15.75" customHeight="1">
      <c r="A127" s="308"/>
      <c r="B127" s="308"/>
      <c r="C127" s="308"/>
      <c r="D127" s="308"/>
      <c r="E127" s="308"/>
      <c r="F127" s="308"/>
      <c r="G127" s="308"/>
      <c r="H127" s="308"/>
      <c r="I127" s="308"/>
      <c r="J127" s="308"/>
      <c r="K127" s="308"/>
      <c r="L127" s="308"/>
      <c r="M127" s="308"/>
      <c r="N127" s="308"/>
      <c r="O127" s="308"/>
      <c r="P127" s="308"/>
      <c r="Q127" s="308"/>
      <c r="R127" s="308"/>
      <c r="S127" s="308"/>
      <c r="T127" s="308"/>
      <c r="U127" s="308"/>
      <c r="V127" s="308"/>
      <c r="W127" s="308"/>
      <c r="X127" s="308"/>
      <c r="Y127" s="308"/>
      <c r="Z127" s="308"/>
      <c r="AA127" s="308"/>
      <c r="AB127" s="308"/>
      <c r="AC127" s="308"/>
      <c r="AD127" s="308"/>
      <c r="AE127" s="308"/>
      <c r="AF127" s="308"/>
      <c r="AG127" s="308"/>
      <c r="AH127" s="308"/>
      <c r="AI127" s="308"/>
      <c r="AJ127" s="308"/>
      <c r="AK127" s="276"/>
      <c r="AL127" s="276"/>
      <c r="AM127" s="276"/>
      <c r="AN127" s="276"/>
      <c r="AO127" s="276"/>
      <c r="AP127" s="276"/>
      <c r="AQ127" s="276"/>
      <c r="AR127" s="276"/>
      <c r="AS127" s="276"/>
      <c r="AT127" s="276"/>
      <c r="AU127" s="276"/>
      <c r="AV127" s="276"/>
      <c r="AW127" s="276"/>
      <c r="AX127" s="276"/>
      <c r="AY127" s="276"/>
      <c r="AZ127" s="276"/>
      <c r="BA127" s="276"/>
      <c r="BB127" s="276"/>
      <c r="BC127" s="276"/>
      <c r="BD127" s="276"/>
      <c r="BE127" s="276"/>
      <c r="BF127" s="276"/>
      <c r="BG127" s="276"/>
      <c r="BH127" s="276"/>
      <c r="BI127" s="276"/>
      <c r="BJ127" s="276"/>
      <c r="BK127" s="276"/>
      <c r="BL127" s="276"/>
      <c r="BM127" s="276"/>
      <c r="BN127" s="276"/>
      <c r="BO127" s="276"/>
      <c r="BP127" s="276"/>
    </row>
    <row r="128" spans="1:68" s="274" customFormat="1" ht="15.75" customHeight="1">
      <c r="A128" s="308"/>
      <c r="B128" s="308"/>
      <c r="C128" s="308"/>
      <c r="D128" s="308"/>
      <c r="E128" s="308"/>
      <c r="F128" s="308"/>
      <c r="G128" s="308"/>
      <c r="H128" s="308"/>
      <c r="I128" s="308"/>
      <c r="J128" s="308"/>
      <c r="K128" s="308"/>
      <c r="L128" s="308"/>
      <c r="M128" s="308"/>
      <c r="N128" s="308"/>
      <c r="O128" s="308"/>
      <c r="P128" s="308"/>
      <c r="Q128" s="308"/>
      <c r="R128" s="308"/>
      <c r="S128" s="308"/>
      <c r="T128" s="308"/>
      <c r="U128" s="308"/>
      <c r="V128" s="308"/>
      <c r="W128" s="308"/>
      <c r="X128" s="308"/>
      <c r="Y128" s="308"/>
      <c r="Z128" s="308"/>
      <c r="AA128" s="308"/>
      <c r="AB128" s="308"/>
      <c r="AC128" s="308"/>
      <c r="AD128" s="308"/>
      <c r="AE128" s="308"/>
      <c r="AF128" s="308"/>
      <c r="AG128" s="308"/>
      <c r="AH128" s="308"/>
      <c r="AI128" s="308"/>
      <c r="AJ128" s="308"/>
      <c r="AK128" s="276"/>
      <c r="AL128" s="276"/>
      <c r="AM128" s="276"/>
      <c r="AN128" s="276"/>
      <c r="AO128" s="276"/>
      <c r="AP128" s="276"/>
      <c r="AQ128" s="276"/>
      <c r="AR128" s="276"/>
      <c r="AS128" s="276"/>
      <c r="AT128" s="276"/>
      <c r="AU128" s="276"/>
      <c r="AV128" s="276"/>
      <c r="AW128" s="276"/>
      <c r="AX128" s="276"/>
      <c r="AY128" s="276"/>
      <c r="AZ128" s="276"/>
      <c r="BA128" s="276"/>
      <c r="BB128" s="276"/>
      <c r="BC128" s="276"/>
      <c r="BD128" s="276"/>
      <c r="BE128" s="276"/>
      <c r="BF128" s="276"/>
      <c r="BG128" s="276"/>
      <c r="BH128" s="276"/>
      <c r="BI128" s="276"/>
      <c r="BJ128" s="276"/>
      <c r="BK128" s="276"/>
      <c r="BL128" s="276"/>
      <c r="BM128" s="276"/>
      <c r="BN128" s="276"/>
      <c r="BO128" s="276"/>
      <c r="BP128" s="276"/>
    </row>
    <row r="129" spans="1:68" s="274" customFormat="1" ht="15.75" customHeight="1">
      <c r="A129" s="308"/>
      <c r="B129" s="308"/>
      <c r="C129" s="308"/>
      <c r="D129" s="308"/>
      <c r="E129" s="308"/>
      <c r="F129" s="308"/>
      <c r="G129" s="308"/>
      <c r="H129" s="308"/>
      <c r="I129" s="308"/>
      <c r="J129" s="308"/>
      <c r="K129" s="308"/>
      <c r="L129" s="308"/>
      <c r="M129" s="308"/>
      <c r="N129" s="308"/>
      <c r="O129" s="308"/>
      <c r="P129" s="308"/>
      <c r="Q129" s="308"/>
      <c r="R129" s="308"/>
      <c r="S129" s="308"/>
      <c r="T129" s="308"/>
      <c r="U129" s="308"/>
      <c r="V129" s="308"/>
      <c r="W129" s="308"/>
      <c r="X129" s="308"/>
      <c r="Y129" s="308"/>
      <c r="Z129" s="308"/>
      <c r="AA129" s="308"/>
      <c r="AB129" s="308"/>
      <c r="AC129" s="308"/>
      <c r="AD129" s="308"/>
      <c r="AE129" s="308"/>
      <c r="AF129" s="308"/>
      <c r="AG129" s="308"/>
      <c r="AH129" s="308"/>
      <c r="AI129" s="308"/>
      <c r="AJ129" s="308"/>
      <c r="AK129" s="276"/>
      <c r="AL129" s="276"/>
      <c r="AM129" s="276"/>
      <c r="AN129" s="276"/>
      <c r="AO129" s="276"/>
      <c r="AP129" s="276"/>
      <c r="AQ129" s="276"/>
      <c r="AR129" s="276"/>
      <c r="AS129" s="276"/>
      <c r="AT129" s="276"/>
      <c r="AU129" s="276"/>
      <c r="AV129" s="276"/>
      <c r="AW129" s="276"/>
      <c r="AX129" s="276"/>
      <c r="AY129" s="276"/>
      <c r="AZ129" s="276"/>
      <c r="BA129" s="276"/>
      <c r="BB129" s="276"/>
      <c r="BC129" s="276"/>
      <c r="BD129" s="276"/>
      <c r="BE129" s="276"/>
      <c r="BF129" s="276"/>
      <c r="BG129" s="276"/>
      <c r="BH129" s="276"/>
      <c r="BI129" s="276"/>
      <c r="BJ129" s="276"/>
      <c r="BK129" s="276"/>
      <c r="BL129" s="276"/>
      <c r="BM129" s="276"/>
      <c r="BN129" s="276"/>
      <c r="BO129" s="276"/>
      <c r="BP129" s="276"/>
    </row>
    <row r="130" spans="1:68" s="274" customFormat="1" ht="15.75" customHeight="1">
      <c r="A130" s="308"/>
      <c r="B130" s="308"/>
      <c r="C130" s="308"/>
      <c r="D130" s="308"/>
      <c r="E130" s="308"/>
      <c r="F130" s="308"/>
      <c r="G130" s="308"/>
      <c r="H130" s="308"/>
      <c r="I130" s="308"/>
      <c r="J130" s="308"/>
      <c r="K130" s="308"/>
      <c r="L130" s="308"/>
      <c r="M130" s="308"/>
      <c r="N130" s="308"/>
      <c r="O130" s="308"/>
      <c r="P130" s="308"/>
      <c r="Q130" s="308"/>
      <c r="R130" s="308"/>
      <c r="S130" s="308"/>
      <c r="T130" s="308"/>
      <c r="U130" s="308"/>
      <c r="V130" s="308"/>
      <c r="W130" s="308"/>
      <c r="X130" s="308"/>
      <c r="Y130" s="308"/>
      <c r="Z130" s="308"/>
      <c r="AA130" s="308"/>
      <c r="AB130" s="308"/>
      <c r="AC130" s="308"/>
      <c r="AD130" s="308"/>
      <c r="AE130" s="308"/>
      <c r="AF130" s="308"/>
      <c r="AG130" s="308"/>
      <c r="AH130" s="308"/>
      <c r="AI130" s="308"/>
      <c r="AJ130" s="308"/>
      <c r="AK130" s="276"/>
      <c r="AL130" s="276"/>
      <c r="AM130" s="276"/>
      <c r="AN130" s="276"/>
      <c r="AO130" s="276"/>
      <c r="AP130" s="276"/>
      <c r="AQ130" s="276"/>
      <c r="AR130" s="276"/>
      <c r="AS130" s="276"/>
      <c r="AT130" s="276"/>
      <c r="AU130" s="276"/>
      <c r="AV130" s="276"/>
      <c r="AW130" s="276"/>
      <c r="AX130" s="276"/>
      <c r="AY130" s="276"/>
      <c r="AZ130" s="276"/>
      <c r="BA130" s="276"/>
      <c r="BB130" s="276"/>
      <c r="BC130" s="276"/>
      <c r="BD130" s="276"/>
      <c r="BE130" s="276"/>
      <c r="BF130" s="276"/>
      <c r="BG130" s="276"/>
      <c r="BH130" s="276"/>
      <c r="BI130" s="276"/>
      <c r="BJ130" s="276"/>
      <c r="BK130" s="276"/>
      <c r="BL130" s="276"/>
      <c r="BM130" s="276"/>
      <c r="BN130" s="276"/>
      <c r="BO130" s="276"/>
      <c r="BP130" s="276"/>
    </row>
    <row r="131" spans="1:68" s="274" customFormat="1" ht="15.75" customHeight="1">
      <c r="A131" s="308"/>
      <c r="B131" s="308"/>
      <c r="C131" s="308"/>
      <c r="D131" s="308"/>
      <c r="E131" s="308"/>
      <c r="F131" s="308"/>
      <c r="G131" s="308"/>
      <c r="H131" s="308"/>
      <c r="I131" s="308"/>
      <c r="J131" s="308"/>
      <c r="K131" s="308"/>
      <c r="L131" s="308"/>
      <c r="M131" s="308"/>
      <c r="N131" s="308"/>
      <c r="O131" s="308"/>
      <c r="P131" s="308"/>
      <c r="Q131" s="308"/>
      <c r="R131" s="308"/>
      <c r="S131" s="308"/>
      <c r="T131" s="308"/>
      <c r="U131" s="308"/>
      <c r="V131" s="308"/>
      <c r="W131" s="308"/>
      <c r="X131" s="308"/>
      <c r="Y131" s="308"/>
      <c r="Z131" s="308"/>
      <c r="AA131" s="308"/>
      <c r="AB131" s="308"/>
      <c r="AC131" s="308"/>
      <c r="AD131" s="308"/>
      <c r="AE131" s="308"/>
      <c r="AF131" s="308"/>
      <c r="AG131" s="308"/>
      <c r="AH131" s="308"/>
      <c r="AI131" s="308"/>
      <c r="AJ131" s="308"/>
      <c r="AK131" s="276"/>
      <c r="AL131" s="276"/>
      <c r="AM131" s="276"/>
      <c r="AN131" s="276"/>
      <c r="AO131" s="276"/>
      <c r="AP131" s="276"/>
      <c r="AQ131" s="276"/>
      <c r="AR131" s="276"/>
      <c r="AS131" s="276"/>
      <c r="AT131" s="276"/>
      <c r="AU131" s="276"/>
      <c r="AV131" s="276"/>
      <c r="AW131" s="276"/>
      <c r="AX131" s="276"/>
      <c r="AY131" s="276"/>
      <c r="AZ131" s="276"/>
      <c r="BA131" s="276"/>
      <c r="BB131" s="276"/>
      <c r="BC131" s="276"/>
      <c r="BD131" s="276"/>
      <c r="BE131" s="276"/>
      <c r="BF131" s="276"/>
      <c r="BG131" s="276"/>
      <c r="BH131" s="276"/>
      <c r="BI131" s="276"/>
      <c r="BJ131" s="276"/>
      <c r="BK131" s="276"/>
      <c r="BL131" s="276"/>
      <c r="BM131" s="276"/>
      <c r="BN131" s="276"/>
      <c r="BO131" s="276"/>
      <c r="BP131" s="276"/>
    </row>
    <row r="132" spans="1:68" s="274" customFormat="1" ht="15.75" customHeight="1">
      <c r="A132" s="308"/>
      <c r="B132" s="308"/>
      <c r="C132" s="308"/>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8"/>
      <c r="Z132" s="308"/>
      <c r="AA132" s="308"/>
      <c r="AB132" s="308"/>
      <c r="AC132" s="308"/>
      <c r="AD132" s="308"/>
      <c r="AE132" s="308"/>
      <c r="AF132" s="308"/>
      <c r="AG132" s="308"/>
      <c r="AH132" s="308"/>
      <c r="AI132" s="308"/>
      <c r="AJ132" s="308"/>
      <c r="AK132" s="276"/>
      <c r="AL132" s="276"/>
      <c r="AM132" s="276"/>
      <c r="AN132" s="276"/>
      <c r="AO132" s="276"/>
      <c r="AP132" s="276"/>
      <c r="AQ132" s="276"/>
      <c r="AR132" s="276"/>
      <c r="AS132" s="276"/>
      <c r="AT132" s="276"/>
      <c r="AU132" s="276"/>
      <c r="AV132" s="276"/>
      <c r="AW132" s="276"/>
      <c r="AX132" s="276"/>
      <c r="AY132" s="276"/>
      <c r="AZ132" s="276"/>
      <c r="BA132" s="276"/>
      <c r="BB132" s="276"/>
      <c r="BC132" s="276"/>
      <c r="BD132" s="276"/>
      <c r="BE132" s="276"/>
      <c r="BF132" s="276"/>
      <c r="BG132" s="276"/>
      <c r="BH132" s="276"/>
      <c r="BI132" s="276"/>
      <c r="BJ132" s="276"/>
      <c r="BK132" s="276"/>
      <c r="BL132" s="276"/>
      <c r="BM132" s="276"/>
      <c r="BN132" s="276"/>
      <c r="BO132" s="276"/>
      <c r="BP132" s="276"/>
    </row>
    <row r="133" spans="1:68" s="274" customFormat="1" ht="15.75" customHeight="1">
      <c r="A133" s="308"/>
      <c r="B133" s="308"/>
      <c r="C133" s="308"/>
      <c r="D133" s="308"/>
      <c r="E133" s="308"/>
      <c r="F133" s="308"/>
      <c r="G133" s="308"/>
      <c r="H133" s="308"/>
      <c r="I133" s="308"/>
      <c r="J133" s="308"/>
      <c r="K133" s="308"/>
      <c r="L133" s="308"/>
      <c r="M133" s="308"/>
      <c r="N133" s="308"/>
      <c r="O133" s="308"/>
      <c r="P133" s="308"/>
      <c r="Q133" s="308"/>
      <c r="R133" s="308"/>
      <c r="S133" s="308"/>
      <c r="T133" s="308"/>
      <c r="U133" s="308"/>
      <c r="V133" s="308"/>
      <c r="W133" s="308"/>
      <c r="X133" s="308"/>
      <c r="Y133" s="308"/>
      <c r="Z133" s="308"/>
      <c r="AA133" s="308"/>
      <c r="AB133" s="308"/>
      <c r="AC133" s="308"/>
      <c r="AD133" s="308"/>
      <c r="AE133" s="308"/>
      <c r="AF133" s="308"/>
      <c r="AG133" s="308"/>
      <c r="AH133" s="308"/>
      <c r="AI133" s="308"/>
      <c r="AJ133" s="308"/>
      <c r="AK133" s="276"/>
      <c r="AL133" s="276"/>
      <c r="AM133" s="276"/>
      <c r="AN133" s="276"/>
      <c r="AO133" s="276"/>
      <c r="AP133" s="276"/>
      <c r="AQ133" s="276"/>
      <c r="AR133" s="276"/>
      <c r="AS133" s="276"/>
      <c r="AT133" s="276"/>
      <c r="AU133" s="276"/>
      <c r="AV133" s="276"/>
      <c r="AW133" s="276"/>
      <c r="AX133" s="276"/>
      <c r="AY133" s="276"/>
      <c r="AZ133" s="276"/>
      <c r="BA133" s="276"/>
      <c r="BB133" s="276"/>
      <c r="BC133" s="276"/>
      <c r="BD133" s="276"/>
      <c r="BE133" s="276"/>
      <c r="BF133" s="276"/>
      <c r="BG133" s="276"/>
      <c r="BH133" s="276"/>
      <c r="BI133" s="276"/>
      <c r="BJ133" s="276"/>
      <c r="BK133" s="276"/>
      <c r="BL133" s="276"/>
      <c r="BM133" s="276"/>
      <c r="BN133" s="276"/>
      <c r="BO133" s="276"/>
      <c r="BP133" s="276"/>
    </row>
    <row r="134" spans="1:68" s="274" customFormat="1" ht="15.75" customHeight="1">
      <c r="A134" s="308"/>
      <c r="B134" s="308"/>
      <c r="C134" s="308"/>
      <c r="D134" s="308"/>
      <c r="E134" s="308"/>
      <c r="F134" s="308"/>
      <c r="G134" s="308"/>
      <c r="H134" s="308"/>
      <c r="I134" s="308"/>
      <c r="J134" s="308"/>
      <c r="K134" s="308"/>
      <c r="L134" s="308"/>
      <c r="M134" s="308"/>
      <c r="N134" s="308"/>
      <c r="O134" s="308"/>
      <c r="P134" s="308"/>
      <c r="Q134" s="308"/>
      <c r="R134" s="308"/>
      <c r="S134" s="308"/>
      <c r="T134" s="308"/>
      <c r="U134" s="308"/>
      <c r="V134" s="308"/>
      <c r="W134" s="308"/>
      <c r="X134" s="308"/>
      <c r="Y134" s="308"/>
      <c r="Z134" s="308"/>
      <c r="AA134" s="308"/>
      <c r="AB134" s="308"/>
      <c r="AC134" s="308"/>
      <c r="AD134" s="308"/>
      <c r="AE134" s="308"/>
      <c r="AF134" s="308"/>
      <c r="AG134" s="308"/>
      <c r="AH134" s="308"/>
      <c r="AI134" s="308"/>
      <c r="AJ134" s="308"/>
      <c r="AK134" s="276"/>
      <c r="AL134" s="276"/>
      <c r="AM134" s="276"/>
      <c r="AN134" s="276"/>
      <c r="AO134" s="276"/>
      <c r="AP134" s="276"/>
      <c r="AQ134" s="276"/>
      <c r="AR134" s="276"/>
      <c r="AS134" s="276"/>
      <c r="AT134" s="276"/>
      <c r="AU134" s="276"/>
      <c r="AV134" s="276"/>
      <c r="AW134" s="276"/>
      <c r="AX134" s="276"/>
      <c r="AY134" s="276"/>
      <c r="AZ134" s="276"/>
      <c r="BA134" s="276"/>
      <c r="BB134" s="276"/>
      <c r="BC134" s="276"/>
      <c r="BD134" s="276"/>
      <c r="BE134" s="276"/>
      <c r="BF134" s="276"/>
      <c r="BG134" s="276"/>
      <c r="BH134" s="276"/>
      <c r="BI134" s="276"/>
      <c r="BJ134" s="276"/>
      <c r="BK134" s="276"/>
      <c r="BL134" s="276"/>
      <c r="BM134" s="276"/>
      <c r="BN134" s="276"/>
      <c r="BO134" s="276"/>
      <c r="BP134" s="276"/>
    </row>
    <row r="135" spans="1:68" s="274" customFormat="1" ht="15.75" customHeight="1">
      <c r="A135" s="308"/>
      <c r="B135" s="308"/>
      <c r="C135" s="308"/>
      <c r="D135" s="308"/>
      <c r="E135" s="308"/>
      <c r="F135" s="308"/>
      <c r="G135" s="308"/>
      <c r="H135" s="308"/>
      <c r="I135" s="308"/>
      <c r="J135" s="308"/>
      <c r="K135" s="308"/>
      <c r="L135" s="308"/>
      <c r="M135" s="308"/>
      <c r="N135" s="308"/>
      <c r="O135" s="308"/>
      <c r="P135" s="308"/>
      <c r="Q135" s="308"/>
      <c r="R135" s="308"/>
      <c r="S135" s="308"/>
      <c r="T135" s="308"/>
      <c r="U135" s="308"/>
      <c r="V135" s="308"/>
      <c r="W135" s="308"/>
      <c r="X135" s="308"/>
      <c r="Y135" s="308"/>
      <c r="Z135" s="308"/>
      <c r="AA135" s="308"/>
      <c r="AB135" s="308"/>
      <c r="AC135" s="308"/>
      <c r="AD135" s="308"/>
      <c r="AE135" s="308"/>
      <c r="AF135" s="308"/>
      <c r="AG135" s="308"/>
      <c r="AH135" s="308"/>
      <c r="AI135" s="308"/>
      <c r="AJ135" s="308"/>
      <c r="AK135" s="276"/>
      <c r="AL135" s="276"/>
      <c r="AM135" s="276"/>
      <c r="AN135" s="276"/>
      <c r="AO135" s="276"/>
      <c r="AP135" s="276"/>
      <c r="AQ135" s="276"/>
      <c r="AR135" s="276"/>
      <c r="AS135" s="276"/>
      <c r="AT135" s="276"/>
      <c r="AU135" s="276"/>
      <c r="AV135" s="276"/>
      <c r="AW135" s="276"/>
      <c r="AX135" s="276"/>
      <c r="AY135" s="276"/>
      <c r="AZ135" s="276"/>
      <c r="BA135" s="276"/>
      <c r="BB135" s="276"/>
      <c r="BC135" s="276"/>
      <c r="BD135" s="276"/>
      <c r="BE135" s="276"/>
      <c r="BF135" s="276"/>
      <c r="BG135" s="276"/>
      <c r="BH135" s="276"/>
      <c r="BI135" s="276"/>
      <c r="BJ135" s="276"/>
      <c r="BK135" s="276"/>
      <c r="BL135" s="276"/>
      <c r="BM135" s="276"/>
      <c r="BN135" s="276"/>
      <c r="BO135" s="276"/>
      <c r="BP135" s="276"/>
    </row>
    <row r="136" spans="1:68" s="274" customFormat="1" ht="15.75" customHeight="1">
      <c r="A136" s="308"/>
      <c r="B136" s="308"/>
      <c r="C136" s="308"/>
      <c r="D136" s="308"/>
      <c r="E136" s="308"/>
      <c r="F136" s="308"/>
      <c r="G136" s="308"/>
      <c r="H136" s="308"/>
      <c r="I136" s="308"/>
      <c r="J136" s="308"/>
      <c r="K136" s="308"/>
      <c r="L136" s="308"/>
      <c r="M136" s="308"/>
      <c r="N136" s="308"/>
      <c r="O136" s="308"/>
      <c r="P136" s="308"/>
      <c r="Q136" s="308"/>
      <c r="R136" s="308"/>
      <c r="S136" s="308"/>
      <c r="T136" s="308"/>
      <c r="U136" s="308"/>
      <c r="V136" s="308"/>
      <c r="W136" s="308"/>
      <c r="X136" s="308"/>
      <c r="Y136" s="308"/>
      <c r="Z136" s="308"/>
      <c r="AA136" s="308"/>
      <c r="AB136" s="308"/>
      <c r="AC136" s="308"/>
      <c r="AD136" s="308"/>
      <c r="AE136" s="308"/>
      <c r="AF136" s="308"/>
      <c r="AG136" s="308"/>
      <c r="AH136" s="308"/>
      <c r="AI136" s="308"/>
      <c r="AJ136" s="308"/>
      <c r="AK136" s="276"/>
      <c r="AL136" s="276"/>
      <c r="AM136" s="276"/>
      <c r="AN136" s="276"/>
      <c r="AO136" s="276"/>
      <c r="AP136" s="276"/>
      <c r="AQ136" s="276"/>
      <c r="AR136" s="276"/>
      <c r="AS136" s="276"/>
      <c r="AT136" s="276"/>
      <c r="AU136" s="276"/>
      <c r="AV136" s="276"/>
      <c r="AW136" s="276"/>
      <c r="AX136" s="276"/>
      <c r="AY136" s="276"/>
      <c r="AZ136" s="276"/>
      <c r="BA136" s="276"/>
      <c r="BB136" s="276"/>
      <c r="BC136" s="276"/>
      <c r="BD136" s="276"/>
      <c r="BE136" s="276"/>
      <c r="BF136" s="276"/>
      <c r="BG136" s="276"/>
      <c r="BH136" s="276"/>
      <c r="BI136" s="276"/>
      <c r="BJ136" s="276"/>
      <c r="BK136" s="276"/>
      <c r="BL136" s="276"/>
      <c r="BM136" s="276"/>
      <c r="BN136" s="276"/>
      <c r="BO136" s="276"/>
      <c r="BP136" s="276"/>
    </row>
    <row r="137" spans="1:68" s="274" customFormat="1" ht="15.75" customHeight="1">
      <c r="A137" s="308"/>
      <c r="B137" s="308"/>
      <c r="C137" s="308"/>
      <c r="D137" s="308"/>
      <c r="E137" s="308"/>
      <c r="F137" s="308"/>
      <c r="G137" s="308"/>
      <c r="H137" s="308"/>
      <c r="I137" s="308"/>
      <c r="J137" s="308"/>
      <c r="K137" s="308"/>
      <c r="L137" s="308"/>
      <c r="M137" s="308"/>
      <c r="N137" s="308"/>
      <c r="O137" s="308"/>
      <c r="P137" s="308"/>
      <c r="Q137" s="308"/>
      <c r="R137" s="308"/>
      <c r="S137" s="308"/>
      <c r="T137" s="308"/>
      <c r="U137" s="308"/>
      <c r="V137" s="308"/>
      <c r="W137" s="308"/>
      <c r="X137" s="308"/>
      <c r="Y137" s="308"/>
      <c r="Z137" s="308"/>
      <c r="AA137" s="308"/>
      <c r="AB137" s="308"/>
      <c r="AC137" s="308"/>
      <c r="AD137" s="308"/>
      <c r="AE137" s="308"/>
      <c r="AF137" s="308"/>
      <c r="AG137" s="308"/>
      <c r="AH137" s="308"/>
      <c r="AI137" s="308"/>
      <c r="AJ137" s="308"/>
      <c r="AK137" s="276"/>
      <c r="AL137" s="276"/>
      <c r="AM137" s="276"/>
      <c r="AN137" s="276"/>
      <c r="AO137" s="276"/>
      <c r="AP137" s="276"/>
      <c r="AQ137" s="276"/>
      <c r="AR137" s="276"/>
      <c r="AS137" s="276"/>
      <c r="AT137" s="276"/>
      <c r="AU137" s="276"/>
      <c r="AV137" s="276"/>
      <c r="AW137" s="276"/>
      <c r="AX137" s="276"/>
      <c r="AY137" s="276"/>
      <c r="AZ137" s="276"/>
      <c r="BA137" s="276"/>
      <c r="BB137" s="276"/>
      <c r="BC137" s="276"/>
      <c r="BD137" s="276"/>
      <c r="BE137" s="276"/>
      <c r="BF137" s="276"/>
      <c r="BG137" s="276"/>
      <c r="BH137" s="276"/>
      <c r="BI137" s="276"/>
      <c r="BJ137" s="276"/>
      <c r="BK137" s="276"/>
      <c r="BL137" s="276"/>
      <c r="BM137" s="276"/>
      <c r="BN137" s="276"/>
      <c r="BO137" s="276"/>
      <c r="BP137" s="276"/>
    </row>
    <row r="138" spans="1:68" s="274" customFormat="1" ht="15.75" customHeight="1">
      <c r="A138" s="308"/>
      <c r="B138" s="308"/>
      <c r="C138" s="308"/>
      <c r="D138" s="308"/>
      <c r="E138" s="308"/>
      <c r="F138" s="308"/>
      <c r="G138" s="308"/>
      <c r="H138" s="308"/>
      <c r="I138" s="308"/>
      <c r="J138" s="308"/>
      <c r="K138" s="308"/>
      <c r="L138" s="308"/>
      <c r="M138" s="308"/>
      <c r="N138" s="308"/>
      <c r="O138" s="308"/>
      <c r="P138" s="308"/>
      <c r="Q138" s="308"/>
      <c r="R138" s="308"/>
      <c r="S138" s="308"/>
      <c r="T138" s="308"/>
      <c r="U138" s="308"/>
      <c r="V138" s="308"/>
      <c r="W138" s="308"/>
      <c r="X138" s="308"/>
      <c r="Y138" s="308"/>
      <c r="Z138" s="308"/>
      <c r="AA138" s="308"/>
      <c r="AB138" s="308"/>
      <c r="AC138" s="308"/>
      <c r="AD138" s="308"/>
      <c r="AE138" s="308"/>
      <c r="AF138" s="308"/>
      <c r="AG138" s="308"/>
      <c r="AH138" s="308"/>
      <c r="AI138" s="308"/>
      <c r="AJ138" s="308"/>
      <c r="AK138" s="276"/>
      <c r="AL138" s="276"/>
      <c r="AM138" s="276"/>
      <c r="AN138" s="276"/>
      <c r="AO138" s="276"/>
      <c r="AP138" s="276"/>
      <c r="AQ138" s="276"/>
      <c r="AR138" s="276"/>
      <c r="AS138" s="276"/>
      <c r="AT138" s="276"/>
      <c r="AU138" s="276"/>
      <c r="AV138" s="276"/>
      <c r="AW138" s="276"/>
      <c r="AX138" s="276"/>
      <c r="AY138" s="276"/>
      <c r="AZ138" s="276"/>
      <c r="BA138" s="276"/>
      <c r="BB138" s="276"/>
      <c r="BC138" s="276"/>
      <c r="BD138" s="276"/>
      <c r="BE138" s="276"/>
      <c r="BF138" s="276"/>
      <c r="BG138" s="276"/>
      <c r="BH138" s="276"/>
      <c r="BI138" s="276"/>
      <c r="BJ138" s="276"/>
      <c r="BK138" s="276"/>
      <c r="BL138" s="276"/>
      <c r="BM138" s="276"/>
      <c r="BN138" s="276"/>
      <c r="BO138" s="276"/>
      <c r="BP138" s="276"/>
    </row>
    <row r="139" spans="1:68" s="274" customFormat="1" ht="15.75" customHeight="1">
      <c r="A139" s="308"/>
      <c r="B139" s="308"/>
      <c r="C139" s="308"/>
      <c r="D139" s="308"/>
      <c r="E139" s="308"/>
      <c r="F139" s="308"/>
      <c r="G139" s="308"/>
      <c r="H139" s="308"/>
      <c r="I139" s="308"/>
      <c r="J139" s="308"/>
      <c r="K139" s="308"/>
      <c r="L139" s="308"/>
      <c r="M139" s="308"/>
      <c r="N139" s="308"/>
      <c r="O139" s="308"/>
      <c r="P139" s="308"/>
      <c r="Q139" s="308"/>
      <c r="R139" s="308"/>
      <c r="S139" s="308"/>
      <c r="T139" s="308"/>
      <c r="U139" s="308"/>
      <c r="V139" s="308"/>
      <c r="W139" s="308"/>
      <c r="X139" s="308"/>
      <c r="Y139" s="308"/>
      <c r="Z139" s="308"/>
      <c r="AA139" s="308"/>
      <c r="AB139" s="308"/>
      <c r="AC139" s="308"/>
      <c r="AD139" s="308"/>
      <c r="AE139" s="308"/>
      <c r="AF139" s="308"/>
      <c r="AG139" s="308"/>
      <c r="AH139" s="308"/>
      <c r="AI139" s="308"/>
      <c r="AJ139" s="308"/>
      <c r="AK139" s="276"/>
      <c r="AL139" s="276"/>
      <c r="AM139" s="276"/>
      <c r="AN139" s="276"/>
      <c r="AO139" s="276"/>
      <c r="AP139" s="276"/>
      <c r="AQ139" s="276"/>
      <c r="AR139" s="276"/>
      <c r="AS139" s="276"/>
      <c r="AT139" s="276"/>
      <c r="AU139" s="276"/>
      <c r="AV139" s="276"/>
      <c r="AW139" s="276"/>
      <c r="AX139" s="276"/>
      <c r="AY139" s="276"/>
      <c r="AZ139" s="276"/>
      <c r="BA139" s="276"/>
      <c r="BB139" s="276"/>
      <c r="BC139" s="276"/>
      <c r="BD139" s="276"/>
      <c r="BE139" s="276"/>
      <c r="BF139" s="276"/>
      <c r="BG139" s="276"/>
      <c r="BH139" s="276"/>
      <c r="BI139" s="276"/>
      <c r="BJ139" s="276"/>
      <c r="BK139" s="276"/>
      <c r="BL139" s="276"/>
      <c r="BM139" s="276"/>
      <c r="BN139" s="276"/>
      <c r="BO139" s="276"/>
      <c r="BP139" s="276"/>
    </row>
    <row r="140" spans="1:68" s="274" customFormat="1" ht="15.75" customHeight="1">
      <c r="A140" s="308"/>
      <c r="B140" s="308"/>
      <c r="C140" s="308"/>
      <c r="D140" s="308"/>
      <c r="E140" s="308"/>
      <c r="F140" s="308"/>
      <c r="G140" s="308"/>
      <c r="H140" s="308"/>
      <c r="I140" s="308"/>
      <c r="J140" s="308"/>
      <c r="K140" s="308"/>
      <c r="L140" s="308"/>
      <c r="M140" s="308"/>
      <c r="N140" s="308"/>
      <c r="O140" s="308"/>
      <c r="P140" s="308"/>
      <c r="Q140" s="308"/>
      <c r="R140" s="308"/>
      <c r="S140" s="308"/>
      <c r="T140" s="308"/>
      <c r="U140" s="308"/>
      <c r="V140" s="308"/>
      <c r="W140" s="308"/>
      <c r="X140" s="308"/>
      <c r="Y140" s="308"/>
      <c r="Z140" s="308"/>
      <c r="AA140" s="308"/>
      <c r="AB140" s="308"/>
      <c r="AC140" s="308"/>
      <c r="AD140" s="308"/>
      <c r="AE140" s="308"/>
      <c r="AF140" s="308"/>
      <c r="AG140" s="308"/>
      <c r="AH140" s="308"/>
      <c r="AI140" s="308"/>
      <c r="AJ140" s="308"/>
      <c r="AK140" s="276"/>
      <c r="AL140" s="276"/>
      <c r="AM140" s="276"/>
      <c r="AN140" s="276"/>
      <c r="AO140" s="276"/>
      <c r="AP140" s="276"/>
      <c r="AQ140" s="276"/>
      <c r="AR140" s="276"/>
      <c r="AS140" s="276"/>
      <c r="AT140" s="276"/>
      <c r="AU140" s="276"/>
      <c r="AV140" s="276"/>
      <c r="AW140" s="276"/>
      <c r="AX140" s="276"/>
      <c r="AY140" s="276"/>
      <c r="AZ140" s="276"/>
      <c r="BA140" s="276"/>
      <c r="BB140" s="276"/>
      <c r="BC140" s="276"/>
      <c r="BD140" s="276"/>
      <c r="BE140" s="276"/>
      <c r="BF140" s="276"/>
      <c r="BG140" s="276"/>
      <c r="BH140" s="276"/>
      <c r="BI140" s="276"/>
      <c r="BJ140" s="276"/>
      <c r="BK140" s="276"/>
      <c r="BL140" s="276"/>
      <c r="BM140" s="276"/>
      <c r="BN140" s="276"/>
      <c r="BO140" s="276"/>
      <c r="BP140" s="276"/>
    </row>
    <row r="141" spans="1:68" s="274" customFormat="1" ht="15.75" customHeight="1">
      <c r="A141" s="308"/>
      <c r="B141" s="308"/>
      <c r="C141" s="308"/>
      <c r="D141" s="308"/>
      <c r="E141" s="308"/>
      <c r="F141" s="308"/>
      <c r="G141" s="308"/>
      <c r="H141" s="308"/>
      <c r="I141" s="308"/>
      <c r="J141" s="308"/>
      <c r="K141" s="308"/>
      <c r="L141" s="308"/>
      <c r="M141" s="308"/>
      <c r="N141" s="308"/>
      <c r="O141" s="308"/>
      <c r="P141" s="308"/>
      <c r="Q141" s="308"/>
      <c r="R141" s="308"/>
      <c r="S141" s="308"/>
      <c r="T141" s="308"/>
      <c r="U141" s="308"/>
      <c r="V141" s="308"/>
      <c r="W141" s="308"/>
      <c r="X141" s="308"/>
      <c r="Y141" s="308"/>
      <c r="Z141" s="308"/>
      <c r="AA141" s="308"/>
      <c r="AB141" s="308"/>
      <c r="AC141" s="308"/>
      <c r="AD141" s="308"/>
      <c r="AE141" s="308"/>
      <c r="AF141" s="308"/>
      <c r="AG141" s="308"/>
      <c r="AH141" s="308"/>
      <c r="AI141" s="308"/>
      <c r="AJ141" s="308"/>
      <c r="AK141" s="276"/>
      <c r="AL141" s="276"/>
      <c r="AM141" s="276"/>
      <c r="AN141" s="276"/>
      <c r="AO141" s="276"/>
      <c r="AP141" s="276"/>
      <c r="AQ141" s="276"/>
      <c r="AR141" s="276"/>
      <c r="AS141" s="276"/>
      <c r="AT141" s="276"/>
      <c r="AU141" s="276"/>
      <c r="AV141" s="276"/>
      <c r="AW141" s="276"/>
      <c r="AX141" s="276"/>
      <c r="AY141" s="276"/>
      <c r="AZ141" s="276"/>
      <c r="BA141" s="276"/>
      <c r="BB141" s="276"/>
      <c r="BC141" s="276"/>
      <c r="BD141" s="276"/>
      <c r="BE141" s="276"/>
      <c r="BF141" s="276"/>
      <c r="BG141" s="276"/>
      <c r="BH141" s="276"/>
      <c r="BI141" s="276"/>
      <c r="BJ141" s="276"/>
      <c r="BK141" s="276"/>
      <c r="BL141" s="276"/>
      <c r="BM141" s="276"/>
      <c r="BN141" s="276"/>
      <c r="BO141" s="276"/>
      <c r="BP141" s="276"/>
    </row>
    <row r="142" spans="1:68" s="274" customFormat="1" ht="15.75" customHeight="1">
      <c r="A142" s="308"/>
      <c r="B142" s="308"/>
      <c r="C142" s="308"/>
      <c r="D142" s="308"/>
      <c r="E142" s="308"/>
      <c r="F142" s="308"/>
      <c r="G142" s="308"/>
      <c r="H142" s="308"/>
      <c r="I142" s="308"/>
      <c r="J142" s="308"/>
      <c r="K142" s="308"/>
      <c r="L142" s="308"/>
      <c r="M142" s="308"/>
      <c r="N142" s="308"/>
      <c r="O142" s="308"/>
      <c r="P142" s="308"/>
      <c r="Q142" s="308"/>
      <c r="R142" s="308"/>
      <c r="S142" s="308"/>
      <c r="T142" s="308"/>
      <c r="U142" s="308"/>
      <c r="V142" s="308"/>
      <c r="W142" s="308"/>
      <c r="X142" s="308"/>
      <c r="Y142" s="308"/>
      <c r="Z142" s="308"/>
      <c r="AA142" s="308"/>
      <c r="AB142" s="308"/>
      <c r="AC142" s="308"/>
      <c r="AD142" s="308"/>
      <c r="AE142" s="308"/>
      <c r="AF142" s="308"/>
      <c r="AG142" s="308"/>
      <c r="AH142" s="308"/>
      <c r="AI142" s="308"/>
      <c r="AJ142" s="308"/>
      <c r="AK142" s="276"/>
      <c r="AL142" s="276"/>
      <c r="AM142" s="276"/>
      <c r="AN142" s="276"/>
      <c r="AO142" s="276"/>
      <c r="AP142" s="276"/>
      <c r="AQ142" s="276"/>
      <c r="AR142" s="276"/>
      <c r="AS142" s="276"/>
      <c r="AT142" s="276"/>
      <c r="AU142" s="276"/>
      <c r="AV142" s="276"/>
      <c r="AW142" s="276"/>
      <c r="AX142" s="276"/>
      <c r="AY142" s="276"/>
      <c r="AZ142" s="276"/>
      <c r="BA142" s="276"/>
      <c r="BB142" s="276"/>
      <c r="BC142" s="276"/>
      <c r="BD142" s="276"/>
      <c r="BE142" s="276"/>
      <c r="BF142" s="276"/>
      <c r="BG142" s="276"/>
      <c r="BH142" s="276"/>
      <c r="BI142" s="276"/>
      <c r="BJ142" s="276"/>
      <c r="BK142" s="276"/>
      <c r="BL142" s="276"/>
      <c r="BM142" s="276"/>
      <c r="BN142" s="276"/>
      <c r="BO142" s="276"/>
      <c r="BP142" s="276"/>
    </row>
    <row r="143" spans="1:68" s="274" customFormat="1" ht="15.75" customHeight="1">
      <c r="A143" s="308"/>
      <c r="B143" s="308"/>
      <c r="C143" s="308"/>
      <c r="D143" s="308"/>
      <c r="E143" s="308"/>
      <c r="F143" s="308"/>
      <c r="G143" s="308"/>
      <c r="H143" s="308"/>
      <c r="I143" s="308"/>
      <c r="J143" s="308"/>
      <c r="K143" s="308"/>
      <c r="L143" s="308"/>
      <c r="M143" s="308"/>
      <c r="N143" s="308"/>
      <c r="O143" s="308"/>
      <c r="P143" s="308"/>
      <c r="Q143" s="308"/>
      <c r="R143" s="308"/>
      <c r="S143" s="308"/>
      <c r="T143" s="308"/>
      <c r="U143" s="308"/>
      <c r="V143" s="308"/>
      <c r="W143" s="308"/>
      <c r="X143" s="308"/>
      <c r="Y143" s="308"/>
      <c r="Z143" s="308"/>
      <c r="AA143" s="308"/>
      <c r="AB143" s="308"/>
      <c r="AC143" s="308"/>
      <c r="AD143" s="308"/>
      <c r="AE143" s="308"/>
      <c r="AF143" s="308"/>
      <c r="AG143" s="308"/>
      <c r="AH143" s="308"/>
      <c r="AI143" s="308"/>
      <c r="AJ143" s="308"/>
      <c r="AK143" s="276"/>
      <c r="AL143" s="276"/>
      <c r="AM143" s="276"/>
      <c r="AN143" s="276"/>
      <c r="AO143" s="276"/>
      <c r="AP143" s="276"/>
      <c r="AQ143" s="276"/>
      <c r="AR143" s="276"/>
      <c r="AS143" s="276"/>
      <c r="AT143" s="276"/>
      <c r="AU143" s="276"/>
      <c r="AV143" s="276"/>
      <c r="AW143" s="276"/>
      <c r="AX143" s="276"/>
      <c r="AY143" s="276"/>
      <c r="AZ143" s="276"/>
      <c r="BA143" s="276"/>
      <c r="BB143" s="276"/>
      <c r="BC143" s="276"/>
      <c r="BD143" s="276"/>
      <c r="BE143" s="276"/>
      <c r="BF143" s="276"/>
      <c r="BG143" s="276"/>
      <c r="BH143" s="276"/>
      <c r="BI143" s="276"/>
      <c r="BJ143" s="276"/>
      <c r="BK143" s="276"/>
      <c r="BL143" s="276"/>
      <c r="BM143" s="276"/>
      <c r="BN143" s="276"/>
      <c r="BO143" s="276"/>
      <c r="BP143" s="276"/>
    </row>
    <row r="144" spans="1:68" s="274" customFormat="1" ht="15.75" customHeight="1">
      <c r="A144" s="308"/>
      <c r="B144" s="308"/>
      <c r="C144" s="308"/>
      <c r="D144" s="308"/>
      <c r="E144" s="308"/>
      <c r="F144" s="308"/>
      <c r="G144" s="308"/>
      <c r="H144" s="308"/>
      <c r="I144" s="308"/>
      <c r="J144" s="308"/>
      <c r="K144" s="308"/>
      <c r="L144" s="308"/>
      <c r="M144" s="308"/>
      <c r="N144" s="308"/>
      <c r="O144" s="308"/>
      <c r="P144" s="308"/>
      <c r="Q144" s="308"/>
      <c r="R144" s="308"/>
      <c r="S144" s="308"/>
      <c r="T144" s="308"/>
      <c r="U144" s="308"/>
      <c r="V144" s="308"/>
      <c r="W144" s="308"/>
      <c r="X144" s="308"/>
      <c r="Y144" s="308"/>
      <c r="Z144" s="308"/>
      <c r="AA144" s="308"/>
      <c r="AB144" s="308"/>
      <c r="AC144" s="308"/>
      <c r="AD144" s="308"/>
      <c r="AE144" s="308"/>
      <c r="AF144" s="308"/>
      <c r="AG144" s="308"/>
      <c r="AH144" s="308"/>
      <c r="AI144" s="308"/>
      <c r="AJ144" s="308"/>
      <c r="AK144" s="276"/>
      <c r="AL144" s="276"/>
      <c r="AM144" s="276"/>
      <c r="AN144" s="276"/>
      <c r="AO144" s="276"/>
      <c r="AP144" s="276"/>
      <c r="AQ144" s="276"/>
      <c r="AR144" s="276"/>
      <c r="AS144" s="276"/>
      <c r="AT144" s="276"/>
      <c r="AU144" s="276"/>
      <c r="AV144" s="276"/>
      <c r="AW144" s="276"/>
      <c r="AX144" s="276"/>
      <c r="AY144" s="276"/>
      <c r="AZ144" s="276"/>
      <c r="BA144" s="276"/>
      <c r="BB144" s="276"/>
      <c r="BC144" s="276"/>
      <c r="BD144" s="276"/>
      <c r="BE144" s="276"/>
      <c r="BF144" s="276"/>
      <c r="BG144" s="276"/>
      <c r="BH144" s="276"/>
      <c r="BI144" s="276"/>
      <c r="BJ144" s="276"/>
      <c r="BK144" s="276"/>
      <c r="BL144" s="276"/>
      <c r="BM144" s="276"/>
      <c r="BN144" s="276"/>
      <c r="BO144" s="276"/>
      <c r="BP144" s="276"/>
    </row>
    <row r="145" spans="1:68" s="274" customFormat="1" ht="15.75" customHeight="1">
      <c r="A145" s="308"/>
      <c r="B145" s="308"/>
      <c r="C145" s="308"/>
      <c r="D145" s="308"/>
      <c r="E145" s="308"/>
      <c r="F145" s="308"/>
      <c r="G145" s="308"/>
      <c r="H145" s="308"/>
      <c r="I145" s="308"/>
      <c r="J145" s="308"/>
      <c r="K145" s="308"/>
      <c r="L145" s="308"/>
      <c r="M145" s="308"/>
      <c r="N145" s="308"/>
      <c r="O145" s="308"/>
      <c r="P145" s="308"/>
      <c r="Q145" s="308"/>
      <c r="R145" s="308"/>
      <c r="S145" s="308"/>
      <c r="T145" s="308"/>
      <c r="U145" s="308"/>
      <c r="V145" s="308"/>
      <c r="W145" s="308"/>
      <c r="X145" s="308"/>
      <c r="Y145" s="308"/>
      <c r="Z145" s="308"/>
      <c r="AA145" s="308"/>
      <c r="AB145" s="308"/>
      <c r="AC145" s="308"/>
      <c r="AD145" s="308"/>
      <c r="AE145" s="308"/>
      <c r="AF145" s="308"/>
      <c r="AG145" s="308"/>
      <c r="AH145" s="308"/>
      <c r="AI145" s="308"/>
      <c r="AJ145" s="308"/>
      <c r="AK145" s="276"/>
      <c r="AL145" s="276"/>
      <c r="AM145" s="276"/>
      <c r="AN145" s="276"/>
      <c r="AO145" s="276"/>
      <c r="AP145" s="276"/>
      <c r="AQ145" s="276"/>
      <c r="AR145" s="276"/>
      <c r="AS145" s="276"/>
      <c r="AT145" s="276"/>
      <c r="AU145" s="276"/>
      <c r="AV145" s="276"/>
      <c r="AW145" s="276"/>
      <c r="AX145" s="276"/>
      <c r="AY145" s="276"/>
      <c r="AZ145" s="276"/>
      <c r="BA145" s="276"/>
      <c r="BB145" s="276"/>
      <c r="BC145" s="276"/>
      <c r="BD145" s="276"/>
      <c r="BE145" s="276"/>
      <c r="BF145" s="276"/>
      <c r="BG145" s="276"/>
      <c r="BH145" s="276"/>
      <c r="BI145" s="276"/>
      <c r="BJ145" s="276"/>
      <c r="BK145" s="276"/>
      <c r="BL145" s="276"/>
      <c r="BM145" s="276"/>
      <c r="BN145" s="276"/>
      <c r="BO145" s="276"/>
      <c r="BP145" s="276"/>
    </row>
    <row r="146" spans="1:68" s="274" customFormat="1" ht="15.75" customHeight="1">
      <c r="A146" s="308"/>
      <c r="B146" s="308"/>
      <c r="C146" s="308"/>
      <c r="D146" s="308"/>
      <c r="E146" s="308"/>
      <c r="F146" s="308"/>
      <c r="G146" s="308"/>
      <c r="H146" s="308"/>
      <c r="I146" s="308"/>
      <c r="J146" s="308"/>
      <c r="K146" s="308"/>
      <c r="L146" s="308"/>
      <c r="M146" s="308"/>
      <c r="N146" s="308"/>
      <c r="O146" s="308"/>
      <c r="P146" s="308"/>
      <c r="Q146" s="308"/>
      <c r="R146" s="308"/>
      <c r="S146" s="308"/>
      <c r="T146" s="308"/>
      <c r="U146" s="308"/>
      <c r="V146" s="308"/>
      <c r="W146" s="308"/>
      <c r="X146" s="308"/>
      <c r="Y146" s="308"/>
      <c r="Z146" s="308"/>
      <c r="AA146" s="308"/>
      <c r="AB146" s="308"/>
      <c r="AC146" s="308"/>
      <c r="AD146" s="308"/>
      <c r="AE146" s="308"/>
      <c r="AF146" s="308"/>
      <c r="AG146" s="308"/>
      <c r="AH146" s="308"/>
      <c r="AI146" s="308"/>
      <c r="AJ146" s="308"/>
      <c r="AK146" s="276"/>
      <c r="AL146" s="276"/>
      <c r="AM146" s="276"/>
      <c r="AN146" s="276"/>
      <c r="AO146" s="276"/>
      <c r="AP146" s="276"/>
      <c r="AQ146" s="276"/>
      <c r="AR146" s="276"/>
      <c r="AS146" s="276"/>
      <c r="AT146" s="276"/>
      <c r="AU146" s="276"/>
      <c r="AV146" s="276"/>
      <c r="AW146" s="276"/>
      <c r="AX146" s="276"/>
      <c r="AY146" s="276"/>
      <c r="AZ146" s="276"/>
      <c r="BA146" s="276"/>
      <c r="BB146" s="276"/>
      <c r="BC146" s="276"/>
      <c r="BD146" s="276"/>
      <c r="BE146" s="276"/>
      <c r="BF146" s="276"/>
      <c r="BG146" s="276"/>
      <c r="BH146" s="276"/>
      <c r="BI146" s="276"/>
      <c r="BJ146" s="276"/>
      <c r="BK146" s="276"/>
      <c r="BL146" s="276"/>
      <c r="BM146" s="276"/>
      <c r="BN146" s="276"/>
      <c r="BO146" s="276"/>
      <c r="BP146" s="276"/>
    </row>
    <row r="147" spans="1:68" s="274" customFormat="1" ht="15.75" customHeight="1">
      <c r="A147" s="308"/>
      <c r="B147" s="308"/>
      <c r="C147" s="308"/>
      <c r="D147" s="308"/>
      <c r="E147" s="308"/>
      <c r="F147" s="308"/>
      <c r="G147" s="308"/>
      <c r="H147" s="308"/>
      <c r="I147" s="308"/>
      <c r="J147" s="308"/>
      <c r="K147" s="308"/>
      <c r="L147" s="308"/>
      <c r="M147" s="308"/>
      <c r="N147" s="308"/>
      <c r="O147" s="308"/>
      <c r="P147" s="308"/>
      <c r="Q147" s="308"/>
      <c r="R147" s="308"/>
      <c r="S147" s="308"/>
      <c r="T147" s="308"/>
      <c r="U147" s="308"/>
      <c r="V147" s="308"/>
      <c r="W147" s="308"/>
      <c r="X147" s="308"/>
      <c r="Y147" s="308"/>
      <c r="Z147" s="308"/>
      <c r="AA147" s="308"/>
      <c r="AB147" s="308"/>
      <c r="AC147" s="308"/>
      <c r="AD147" s="308"/>
      <c r="AE147" s="308"/>
      <c r="AF147" s="308"/>
      <c r="AG147" s="308"/>
      <c r="AH147" s="308"/>
      <c r="AI147" s="308"/>
      <c r="AJ147" s="308"/>
      <c r="AK147" s="276"/>
      <c r="AL147" s="276"/>
      <c r="AM147" s="276"/>
      <c r="AN147" s="276"/>
      <c r="AO147" s="276"/>
      <c r="AP147" s="276"/>
      <c r="AQ147" s="276"/>
      <c r="AR147" s="276"/>
      <c r="AS147" s="276"/>
      <c r="AT147" s="276"/>
      <c r="AU147" s="276"/>
      <c r="AV147" s="276"/>
      <c r="AW147" s="276"/>
      <c r="AX147" s="276"/>
      <c r="AY147" s="276"/>
      <c r="AZ147" s="276"/>
      <c r="BA147" s="276"/>
      <c r="BB147" s="276"/>
      <c r="BC147" s="276"/>
      <c r="BD147" s="276"/>
      <c r="BE147" s="276"/>
      <c r="BF147" s="276"/>
      <c r="BG147" s="276"/>
      <c r="BH147" s="276"/>
      <c r="BI147" s="276"/>
      <c r="BJ147" s="276"/>
      <c r="BK147" s="276"/>
      <c r="BL147" s="276"/>
      <c r="BM147" s="276"/>
      <c r="BN147" s="276"/>
      <c r="BO147" s="276"/>
      <c r="BP147" s="276"/>
    </row>
    <row r="148" spans="1:68" s="274" customFormat="1" ht="15.75" customHeight="1">
      <c r="A148" s="308"/>
      <c r="B148" s="308"/>
      <c r="C148" s="308"/>
      <c r="D148" s="308"/>
      <c r="E148" s="308"/>
      <c r="F148" s="308"/>
      <c r="G148" s="308"/>
      <c r="H148" s="308"/>
      <c r="I148" s="308"/>
      <c r="J148" s="308"/>
      <c r="K148" s="308"/>
      <c r="L148" s="308"/>
      <c r="M148" s="308"/>
      <c r="N148" s="308"/>
      <c r="O148" s="308"/>
      <c r="P148" s="308"/>
      <c r="Q148" s="308"/>
      <c r="R148" s="308"/>
      <c r="S148" s="308"/>
      <c r="T148" s="308"/>
      <c r="U148" s="308"/>
      <c r="V148" s="308"/>
      <c r="W148" s="308"/>
      <c r="X148" s="308"/>
      <c r="Y148" s="308"/>
      <c r="Z148" s="308"/>
      <c r="AA148" s="308"/>
      <c r="AB148" s="308"/>
      <c r="AC148" s="308"/>
      <c r="AD148" s="308"/>
      <c r="AE148" s="308"/>
      <c r="AF148" s="308"/>
      <c r="AG148" s="308"/>
      <c r="AH148" s="308"/>
      <c r="AI148" s="308"/>
      <c r="AJ148" s="308"/>
      <c r="AK148" s="276"/>
      <c r="AL148" s="276"/>
      <c r="AM148" s="276"/>
      <c r="AN148" s="276"/>
      <c r="AO148" s="276"/>
      <c r="AP148" s="276"/>
      <c r="AQ148" s="276"/>
      <c r="AR148" s="276"/>
      <c r="AS148" s="276"/>
      <c r="AT148" s="276"/>
      <c r="AU148" s="276"/>
      <c r="AV148" s="276"/>
      <c r="AW148" s="276"/>
      <c r="AX148" s="276"/>
      <c r="AY148" s="276"/>
      <c r="AZ148" s="276"/>
      <c r="BA148" s="276"/>
      <c r="BB148" s="276"/>
      <c r="BC148" s="276"/>
      <c r="BD148" s="276"/>
      <c r="BE148" s="276"/>
      <c r="BF148" s="276"/>
      <c r="BG148" s="276"/>
      <c r="BH148" s="276"/>
      <c r="BI148" s="276"/>
      <c r="BJ148" s="276"/>
      <c r="BK148" s="276"/>
      <c r="BL148" s="276"/>
      <c r="BM148" s="276"/>
      <c r="BN148" s="276"/>
      <c r="BO148" s="276"/>
      <c r="BP148" s="276"/>
    </row>
    <row r="149" spans="1:68" s="274" customFormat="1" ht="15.75" customHeight="1">
      <c r="A149" s="308"/>
      <c r="B149" s="308"/>
      <c r="C149" s="308"/>
      <c r="D149" s="308"/>
      <c r="E149" s="308"/>
      <c r="F149" s="308"/>
      <c r="G149" s="308"/>
      <c r="H149" s="308"/>
      <c r="I149" s="308"/>
      <c r="J149" s="308"/>
      <c r="K149" s="308"/>
      <c r="L149" s="308"/>
      <c r="M149" s="308"/>
      <c r="N149" s="308"/>
      <c r="O149" s="308"/>
      <c r="P149" s="308"/>
      <c r="Q149" s="308"/>
      <c r="R149" s="308"/>
      <c r="S149" s="308"/>
      <c r="T149" s="308"/>
      <c r="U149" s="308"/>
      <c r="V149" s="308"/>
      <c r="W149" s="308"/>
      <c r="X149" s="308"/>
      <c r="Y149" s="308"/>
      <c r="Z149" s="308"/>
      <c r="AA149" s="308"/>
      <c r="AB149" s="308"/>
      <c r="AC149" s="308"/>
      <c r="AD149" s="308"/>
      <c r="AE149" s="308"/>
      <c r="AF149" s="308"/>
      <c r="AG149" s="308"/>
      <c r="AH149" s="308"/>
      <c r="AI149" s="308"/>
      <c r="AJ149" s="308"/>
      <c r="AK149" s="276"/>
      <c r="AL149" s="276"/>
      <c r="AM149" s="276"/>
      <c r="AN149" s="276"/>
      <c r="AO149" s="276"/>
      <c r="AP149" s="276"/>
      <c r="AQ149" s="276"/>
      <c r="AR149" s="276"/>
      <c r="AS149" s="276"/>
      <c r="AT149" s="276"/>
      <c r="AU149" s="276"/>
      <c r="AV149" s="276"/>
      <c r="AW149" s="276"/>
      <c r="AX149" s="276"/>
      <c r="AY149" s="276"/>
      <c r="AZ149" s="276"/>
      <c r="BA149" s="276"/>
      <c r="BB149" s="276"/>
      <c r="BC149" s="276"/>
      <c r="BD149" s="276"/>
      <c r="BE149" s="276"/>
      <c r="BF149" s="276"/>
      <c r="BG149" s="276"/>
      <c r="BH149" s="276"/>
      <c r="BI149" s="276"/>
      <c r="BJ149" s="276"/>
      <c r="BK149" s="276"/>
      <c r="BL149" s="276"/>
      <c r="BM149" s="276"/>
      <c r="BN149" s="276"/>
      <c r="BO149" s="276"/>
      <c r="BP149" s="276"/>
    </row>
    <row r="150" spans="1:68" s="274" customFormat="1" ht="15.75" customHeight="1">
      <c r="A150" s="308"/>
      <c r="B150" s="308"/>
      <c r="C150" s="308"/>
      <c r="D150" s="308"/>
      <c r="E150" s="308"/>
      <c r="F150" s="308"/>
      <c r="G150" s="308"/>
      <c r="H150" s="308"/>
      <c r="I150" s="308"/>
      <c r="J150" s="308"/>
      <c r="K150" s="308"/>
      <c r="L150" s="308"/>
      <c r="M150" s="308"/>
      <c r="N150" s="308"/>
      <c r="O150" s="308"/>
      <c r="P150" s="308"/>
      <c r="Q150" s="308"/>
      <c r="R150" s="308"/>
      <c r="S150" s="308"/>
      <c r="T150" s="308"/>
      <c r="U150" s="308"/>
      <c r="V150" s="308"/>
      <c r="W150" s="308"/>
      <c r="X150" s="308"/>
      <c r="Y150" s="308"/>
      <c r="Z150" s="308"/>
      <c r="AA150" s="308"/>
      <c r="AB150" s="308"/>
      <c r="AC150" s="308"/>
      <c r="AD150" s="308"/>
      <c r="AE150" s="308"/>
      <c r="AF150" s="308"/>
      <c r="AG150" s="308"/>
      <c r="AH150" s="308"/>
      <c r="AI150" s="308"/>
      <c r="AJ150" s="308"/>
      <c r="AK150" s="276"/>
      <c r="AL150" s="276"/>
      <c r="AM150" s="276"/>
      <c r="AN150" s="276"/>
      <c r="AO150" s="276"/>
      <c r="AP150" s="276"/>
      <c r="AQ150" s="276"/>
      <c r="AR150" s="276"/>
      <c r="AS150" s="276"/>
      <c r="AT150" s="276"/>
      <c r="AU150" s="276"/>
      <c r="AV150" s="276"/>
      <c r="AW150" s="276"/>
      <c r="AX150" s="276"/>
      <c r="AY150" s="276"/>
      <c r="AZ150" s="276"/>
      <c r="BA150" s="276"/>
      <c r="BB150" s="276"/>
      <c r="BC150" s="276"/>
      <c r="BD150" s="276"/>
      <c r="BE150" s="276"/>
      <c r="BF150" s="276"/>
      <c r="BG150" s="276"/>
      <c r="BH150" s="276"/>
      <c r="BI150" s="276"/>
      <c r="BJ150" s="276"/>
      <c r="BK150" s="276"/>
      <c r="BL150" s="276"/>
      <c r="BM150" s="276"/>
      <c r="BN150" s="276"/>
      <c r="BO150" s="276"/>
      <c r="BP150" s="276"/>
    </row>
    <row r="151" spans="1:68" s="274" customFormat="1" ht="15.75" customHeight="1">
      <c r="A151" s="308"/>
      <c r="B151" s="308"/>
      <c r="C151" s="308"/>
      <c r="D151" s="308"/>
      <c r="E151" s="308"/>
      <c r="F151" s="308"/>
      <c r="G151" s="308"/>
      <c r="H151" s="308"/>
      <c r="I151" s="308"/>
      <c r="J151" s="308"/>
      <c r="K151" s="308"/>
      <c r="L151" s="308"/>
      <c r="M151" s="308"/>
      <c r="N151" s="308"/>
      <c r="O151" s="308"/>
      <c r="P151" s="308"/>
      <c r="Q151" s="308"/>
      <c r="R151" s="308"/>
      <c r="S151" s="308"/>
      <c r="T151" s="308"/>
      <c r="U151" s="308"/>
      <c r="V151" s="308"/>
      <c r="W151" s="308"/>
      <c r="X151" s="308"/>
      <c r="Y151" s="308"/>
      <c r="Z151" s="308"/>
      <c r="AA151" s="308"/>
      <c r="AB151" s="308"/>
      <c r="AC151" s="308"/>
      <c r="AD151" s="308"/>
      <c r="AE151" s="308"/>
      <c r="AF151" s="308"/>
      <c r="AG151" s="308"/>
      <c r="AH151" s="308"/>
      <c r="AI151" s="308"/>
      <c r="AJ151" s="308"/>
      <c r="AK151" s="276"/>
      <c r="AL151" s="276"/>
      <c r="AM151" s="276"/>
      <c r="AN151" s="276"/>
      <c r="AO151" s="276"/>
      <c r="AP151" s="276"/>
      <c r="AQ151" s="276"/>
      <c r="AR151" s="276"/>
      <c r="AS151" s="276"/>
      <c r="AT151" s="276"/>
      <c r="AU151" s="276"/>
      <c r="AV151" s="276"/>
      <c r="AW151" s="276"/>
      <c r="AX151" s="276"/>
      <c r="AY151" s="276"/>
      <c r="AZ151" s="276"/>
      <c r="BA151" s="276"/>
      <c r="BB151" s="276"/>
      <c r="BC151" s="276"/>
      <c r="BD151" s="276"/>
      <c r="BE151" s="276"/>
      <c r="BF151" s="276"/>
      <c r="BG151" s="276"/>
      <c r="BH151" s="276"/>
      <c r="BI151" s="276"/>
      <c r="BJ151" s="276"/>
      <c r="BK151" s="276"/>
      <c r="BL151" s="276"/>
      <c r="BM151" s="276"/>
      <c r="BN151" s="276"/>
      <c r="BO151" s="276"/>
      <c r="BP151" s="276"/>
    </row>
    <row r="152" spans="1:68" s="274" customFormat="1" ht="15.75" customHeight="1">
      <c r="A152" s="308"/>
      <c r="B152" s="308"/>
      <c r="C152" s="308"/>
      <c r="D152" s="308"/>
      <c r="E152" s="308"/>
      <c r="F152" s="308"/>
      <c r="G152" s="308"/>
      <c r="H152" s="308"/>
      <c r="I152" s="308"/>
      <c r="J152" s="308"/>
      <c r="K152" s="308"/>
      <c r="L152" s="308"/>
      <c r="M152" s="308"/>
      <c r="N152" s="308"/>
      <c r="O152" s="308"/>
      <c r="P152" s="308"/>
      <c r="Q152" s="308"/>
      <c r="R152" s="308"/>
      <c r="S152" s="308"/>
      <c r="T152" s="308"/>
      <c r="U152" s="308"/>
      <c r="V152" s="308"/>
      <c r="W152" s="308"/>
      <c r="X152" s="308"/>
      <c r="Y152" s="308"/>
      <c r="Z152" s="308"/>
      <c r="AA152" s="308"/>
      <c r="AB152" s="308"/>
      <c r="AC152" s="308"/>
      <c r="AD152" s="308"/>
      <c r="AE152" s="308"/>
      <c r="AF152" s="308"/>
      <c r="AG152" s="308"/>
      <c r="AH152" s="308"/>
      <c r="AI152" s="308"/>
      <c r="AJ152" s="308"/>
      <c r="AK152" s="276"/>
      <c r="AL152" s="276"/>
      <c r="AM152" s="276"/>
      <c r="AN152" s="276"/>
      <c r="AO152" s="276"/>
      <c r="AP152" s="276"/>
      <c r="AQ152" s="276"/>
      <c r="AR152" s="276"/>
      <c r="AS152" s="276"/>
      <c r="AT152" s="276"/>
      <c r="AU152" s="276"/>
      <c r="AV152" s="276"/>
      <c r="AW152" s="276"/>
      <c r="AX152" s="276"/>
      <c r="AY152" s="276"/>
      <c r="AZ152" s="276"/>
      <c r="BA152" s="276"/>
      <c r="BB152" s="276"/>
      <c r="BC152" s="276"/>
      <c r="BD152" s="276"/>
      <c r="BE152" s="276"/>
      <c r="BF152" s="276"/>
      <c r="BG152" s="276"/>
      <c r="BH152" s="276"/>
      <c r="BI152" s="276"/>
      <c r="BJ152" s="276"/>
      <c r="BK152" s="276"/>
      <c r="BL152" s="276"/>
      <c r="BM152" s="276"/>
      <c r="BN152" s="276"/>
      <c r="BO152" s="276"/>
      <c r="BP152" s="276"/>
    </row>
    <row r="153" spans="1:68" s="274" customFormat="1" ht="15.75" customHeight="1">
      <c r="A153" s="308"/>
      <c r="B153" s="308"/>
      <c r="C153" s="308"/>
      <c r="D153" s="308"/>
      <c r="E153" s="308"/>
      <c r="F153" s="308"/>
      <c r="G153" s="308"/>
      <c r="H153" s="308"/>
      <c r="I153" s="308"/>
      <c r="J153" s="308"/>
      <c r="K153" s="308"/>
      <c r="L153" s="308"/>
      <c r="M153" s="308"/>
      <c r="N153" s="308"/>
      <c r="O153" s="308"/>
      <c r="P153" s="308"/>
      <c r="Q153" s="308"/>
      <c r="R153" s="308"/>
      <c r="S153" s="308"/>
      <c r="T153" s="308"/>
      <c r="U153" s="308"/>
      <c r="V153" s="308"/>
      <c r="W153" s="308"/>
      <c r="X153" s="308"/>
      <c r="Y153" s="308"/>
      <c r="Z153" s="308"/>
      <c r="AA153" s="308"/>
      <c r="AB153" s="308"/>
      <c r="AC153" s="308"/>
      <c r="AD153" s="308"/>
      <c r="AE153" s="308"/>
      <c r="AF153" s="308"/>
      <c r="AG153" s="308"/>
      <c r="AH153" s="308"/>
      <c r="AI153" s="308"/>
      <c r="AJ153" s="308"/>
      <c r="AK153" s="276"/>
      <c r="AL153" s="276"/>
      <c r="AM153" s="276"/>
      <c r="AN153" s="276"/>
      <c r="AO153" s="276"/>
      <c r="AP153" s="276"/>
      <c r="AQ153" s="276"/>
      <c r="AR153" s="276"/>
      <c r="AS153" s="276"/>
      <c r="AT153" s="276"/>
      <c r="AU153" s="276"/>
      <c r="AV153" s="276"/>
      <c r="AW153" s="276"/>
      <c r="AX153" s="276"/>
      <c r="AY153" s="276"/>
      <c r="AZ153" s="276"/>
      <c r="BA153" s="276"/>
      <c r="BB153" s="276"/>
      <c r="BC153" s="276"/>
      <c r="BD153" s="276"/>
      <c r="BE153" s="276"/>
      <c r="BF153" s="276"/>
      <c r="BG153" s="276"/>
      <c r="BH153" s="276"/>
      <c r="BI153" s="276"/>
      <c r="BJ153" s="276"/>
      <c r="BK153" s="276"/>
      <c r="BL153" s="276"/>
      <c r="BM153" s="276"/>
      <c r="BN153" s="276"/>
      <c r="BO153" s="276"/>
      <c r="BP153" s="276"/>
    </row>
    <row r="154" spans="1:68" s="274" customFormat="1" ht="15.75" customHeight="1">
      <c r="A154" s="308"/>
      <c r="B154" s="308"/>
      <c r="C154" s="308"/>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08"/>
      <c r="Z154" s="308"/>
      <c r="AA154" s="308"/>
      <c r="AB154" s="308"/>
      <c r="AC154" s="308"/>
      <c r="AD154" s="308"/>
      <c r="AE154" s="308"/>
      <c r="AF154" s="308"/>
      <c r="AG154" s="308"/>
      <c r="AH154" s="308"/>
      <c r="AI154" s="308"/>
      <c r="AJ154" s="308"/>
      <c r="AK154" s="276"/>
      <c r="AL154" s="276"/>
      <c r="AM154" s="276"/>
      <c r="AN154" s="276"/>
      <c r="AO154" s="276"/>
      <c r="AP154" s="276"/>
      <c r="AQ154" s="276"/>
      <c r="AR154" s="276"/>
      <c r="AS154" s="276"/>
      <c r="AT154" s="276"/>
      <c r="AU154" s="276"/>
      <c r="AV154" s="276"/>
      <c r="AW154" s="276"/>
      <c r="AX154" s="276"/>
      <c r="AY154" s="276"/>
      <c r="AZ154" s="276"/>
      <c r="BA154" s="276"/>
      <c r="BB154" s="276"/>
      <c r="BC154" s="276"/>
      <c r="BD154" s="276"/>
      <c r="BE154" s="276"/>
      <c r="BF154" s="276"/>
      <c r="BG154" s="276"/>
      <c r="BH154" s="276"/>
      <c r="BI154" s="276"/>
      <c r="BJ154" s="276"/>
      <c r="BK154" s="276"/>
      <c r="BL154" s="276"/>
      <c r="BM154" s="276"/>
      <c r="BN154" s="276"/>
      <c r="BO154" s="276"/>
      <c r="BP154" s="276"/>
    </row>
    <row r="155" spans="1:68" s="274" customFormat="1" ht="15.75" customHeight="1">
      <c r="A155" s="308"/>
      <c r="B155" s="308"/>
      <c r="C155" s="308"/>
      <c r="D155" s="308"/>
      <c r="E155" s="308"/>
      <c r="F155" s="308"/>
      <c r="G155" s="308"/>
      <c r="H155" s="308"/>
      <c r="I155" s="308"/>
      <c r="J155" s="308"/>
      <c r="K155" s="308"/>
      <c r="L155" s="308"/>
      <c r="M155" s="308"/>
      <c r="N155" s="308"/>
      <c r="O155" s="308"/>
      <c r="P155" s="308"/>
      <c r="Q155" s="308"/>
      <c r="R155" s="308"/>
      <c r="S155" s="308"/>
      <c r="T155" s="308"/>
      <c r="U155" s="308"/>
      <c r="V155" s="308"/>
      <c r="W155" s="308"/>
      <c r="X155" s="308"/>
      <c r="Y155" s="308"/>
      <c r="Z155" s="308"/>
      <c r="AA155" s="308"/>
      <c r="AB155" s="308"/>
      <c r="AC155" s="308"/>
      <c r="AD155" s="308"/>
      <c r="AE155" s="308"/>
      <c r="AF155" s="308"/>
      <c r="AG155" s="308"/>
      <c r="AH155" s="308"/>
      <c r="AI155" s="308"/>
      <c r="AJ155" s="308"/>
      <c r="AK155" s="276"/>
      <c r="AL155" s="276"/>
      <c r="AM155" s="276"/>
      <c r="AN155" s="276"/>
      <c r="AO155" s="276"/>
      <c r="AP155" s="276"/>
      <c r="AQ155" s="276"/>
      <c r="AR155" s="276"/>
      <c r="AS155" s="276"/>
      <c r="AT155" s="276"/>
      <c r="AU155" s="276"/>
      <c r="AV155" s="276"/>
      <c r="AW155" s="276"/>
      <c r="AX155" s="276"/>
      <c r="AY155" s="276"/>
      <c r="AZ155" s="276"/>
      <c r="BA155" s="276"/>
      <c r="BB155" s="276"/>
      <c r="BC155" s="276"/>
      <c r="BD155" s="276"/>
      <c r="BE155" s="276"/>
      <c r="BF155" s="276"/>
      <c r="BG155" s="276"/>
      <c r="BH155" s="276"/>
      <c r="BI155" s="276"/>
      <c r="BJ155" s="276"/>
      <c r="BK155" s="276"/>
      <c r="BL155" s="276"/>
      <c r="BM155" s="276"/>
      <c r="BN155" s="276"/>
      <c r="BO155" s="276"/>
      <c r="BP155" s="276"/>
    </row>
    <row r="156" spans="1:68" s="274" customFormat="1" ht="15.75" customHeight="1">
      <c r="A156" s="308"/>
      <c r="B156" s="308"/>
      <c r="C156" s="308"/>
      <c r="D156" s="308"/>
      <c r="E156" s="308"/>
      <c r="F156" s="308"/>
      <c r="G156" s="308"/>
      <c r="H156" s="308"/>
      <c r="I156" s="308"/>
      <c r="J156" s="308"/>
      <c r="K156" s="308"/>
      <c r="L156" s="308"/>
      <c r="M156" s="308"/>
      <c r="N156" s="308"/>
      <c r="O156" s="308"/>
      <c r="P156" s="308"/>
      <c r="Q156" s="308"/>
      <c r="R156" s="308"/>
      <c r="S156" s="308"/>
      <c r="T156" s="308"/>
      <c r="U156" s="308"/>
      <c r="V156" s="308"/>
      <c r="W156" s="308"/>
      <c r="X156" s="308"/>
      <c r="Y156" s="308"/>
      <c r="Z156" s="308"/>
      <c r="AA156" s="308"/>
      <c r="AB156" s="308"/>
      <c r="AC156" s="308"/>
      <c r="AD156" s="308"/>
      <c r="AE156" s="308"/>
      <c r="AF156" s="308"/>
      <c r="AG156" s="308"/>
      <c r="AH156" s="308"/>
      <c r="AI156" s="308"/>
      <c r="AJ156" s="308"/>
      <c r="AK156" s="276"/>
      <c r="AL156" s="276"/>
      <c r="AM156" s="276"/>
      <c r="AN156" s="276"/>
      <c r="AO156" s="276"/>
      <c r="AP156" s="276"/>
      <c r="AQ156" s="276"/>
      <c r="AR156" s="276"/>
      <c r="AS156" s="276"/>
      <c r="AT156" s="276"/>
      <c r="AU156" s="276"/>
      <c r="AV156" s="276"/>
      <c r="AW156" s="276"/>
      <c r="AX156" s="276"/>
      <c r="AY156" s="276"/>
      <c r="AZ156" s="276"/>
      <c r="BA156" s="276"/>
      <c r="BB156" s="276"/>
      <c r="BC156" s="276"/>
      <c r="BD156" s="276"/>
      <c r="BE156" s="276"/>
      <c r="BF156" s="276"/>
      <c r="BG156" s="276"/>
      <c r="BH156" s="276"/>
      <c r="BI156" s="276"/>
      <c r="BJ156" s="276"/>
      <c r="BK156" s="276"/>
      <c r="BL156" s="276"/>
      <c r="BM156" s="276"/>
      <c r="BN156" s="276"/>
      <c r="BO156" s="276"/>
      <c r="BP156" s="276"/>
    </row>
    <row r="157" spans="1:68" s="274" customFormat="1" ht="15.75" customHeight="1">
      <c r="A157" s="308"/>
      <c r="B157" s="308"/>
      <c r="C157" s="308"/>
      <c r="D157" s="308"/>
      <c r="E157" s="308"/>
      <c r="F157" s="308"/>
      <c r="G157" s="308"/>
      <c r="H157" s="308"/>
      <c r="I157" s="308"/>
      <c r="J157" s="308"/>
      <c r="K157" s="308"/>
      <c r="L157" s="308"/>
      <c r="M157" s="308"/>
      <c r="N157" s="308"/>
      <c r="O157" s="308"/>
      <c r="P157" s="308"/>
      <c r="Q157" s="308"/>
      <c r="R157" s="308"/>
      <c r="S157" s="308"/>
      <c r="T157" s="308"/>
      <c r="U157" s="308"/>
      <c r="V157" s="308"/>
      <c r="W157" s="308"/>
      <c r="X157" s="308"/>
      <c r="Y157" s="308"/>
      <c r="Z157" s="308"/>
      <c r="AA157" s="308"/>
      <c r="AB157" s="308"/>
      <c r="AC157" s="308"/>
      <c r="AD157" s="308"/>
      <c r="AE157" s="308"/>
      <c r="AF157" s="308"/>
      <c r="AG157" s="308"/>
      <c r="AH157" s="308"/>
      <c r="AI157" s="308"/>
      <c r="AJ157" s="308"/>
      <c r="AK157" s="276"/>
      <c r="AL157" s="276"/>
      <c r="AM157" s="276"/>
      <c r="AN157" s="276"/>
      <c r="AO157" s="276"/>
      <c r="AP157" s="276"/>
      <c r="AQ157" s="276"/>
      <c r="AR157" s="276"/>
      <c r="AS157" s="276"/>
      <c r="AT157" s="276"/>
      <c r="AU157" s="276"/>
      <c r="AV157" s="276"/>
      <c r="AW157" s="276"/>
      <c r="AX157" s="276"/>
      <c r="AY157" s="276"/>
      <c r="AZ157" s="276"/>
      <c r="BA157" s="276"/>
      <c r="BB157" s="276"/>
      <c r="BC157" s="276"/>
      <c r="BD157" s="276"/>
      <c r="BE157" s="276"/>
      <c r="BF157" s="276"/>
      <c r="BG157" s="276"/>
      <c r="BH157" s="276"/>
      <c r="BI157" s="276"/>
      <c r="BJ157" s="276"/>
      <c r="BK157" s="276"/>
      <c r="BL157" s="276"/>
      <c r="BM157" s="276"/>
      <c r="BN157" s="276"/>
      <c r="BO157" s="276"/>
      <c r="BP157" s="276"/>
    </row>
    <row r="158" spans="1:68" s="274" customFormat="1" ht="15.75" customHeight="1">
      <c r="A158" s="308"/>
      <c r="B158" s="308"/>
      <c r="C158" s="308"/>
      <c r="D158" s="308"/>
      <c r="E158" s="308"/>
      <c r="F158" s="308"/>
      <c r="G158" s="308"/>
      <c r="H158" s="308"/>
      <c r="I158" s="308"/>
      <c r="J158" s="308"/>
      <c r="K158" s="308"/>
      <c r="L158" s="308"/>
      <c r="M158" s="308"/>
      <c r="N158" s="308"/>
      <c r="O158" s="308"/>
      <c r="P158" s="308"/>
      <c r="Q158" s="308"/>
      <c r="R158" s="308"/>
      <c r="S158" s="308"/>
      <c r="T158" s="308"/>
      <c r="U158" s="308"/>
      <c r="V158" s="308"/>
      <c r="W158" s="308"/>
      <c r="X158" s="308"/>
      <c r="Y158" s="308"/>
      <c r="Z158" s="308"/>
      <c r="AA158" s="308"/>
      <c r="AB158" s="308"/>
      <c r="AC158" s="308"/>
      <c r="AD158" s="308"/>
      <c r="AE158" s="308"/>
      <c r="AF158" s="308"/>
      <c r="AG158" s="308"/>
      <c r="AH158" s="308"/>
      <c r="AI158" s="308"/>
      <c r="AJ158" s="308"/>
      <c r="AK158" s="276"/>
      <c r="AL158" s="276"/>
      <c r="AM158" s="276"/>
      <c r="AN158" s="276"/>
      <c r="AO158" s="276"/>
      <c r="AP158" s="276"/>
      <c r="AQ158" s="276"/>
      <c r="AR158" s="276"/>
      <c r="AS158" s="276"/>
      <c r="AT158" s="276"/>
      <c r="AU158" s="276"/>
      <c r="AV158" s="276"/>
      <c r="AW158" s="276"/>
      <c r="AX158" s="276"/>
      <c r="AY158" s="276"/>
      <c r="AZ158" s="276"/>
      <c r="BA158" s="276"/>
      <c r="BB158" s="276"/>
      <c r="BC158" s="276"/>
      <c r="BD158" s="276"/>
      <c r="BE158" s="276"/>
      <c r="BF158" s="276"/>
      <c r="BG158" s="276"/>
      <c r="BH158" s="276"/>
      <c r="BI158" s="276"/>
      <c r="BJ158" s="276"/>
      <c r="BK158" s="276"/>
      <c r="BL158" s="276"/>
      <c r="BM158" s="276"/>
      <c r="BN158" s="276"/>
      <c r="BO158" s="276"/>
      <c r="BP158" s="276"/>
    </row>
    <row r="159" spans="1:68" s="274" customFormat="1" ht="15.75" customHeight="1">
      <c r="A159" s="308"/>
      <c r="B159" s="308"/>
      <c r="C159" s="308"/>
      <c r="D159" s="308"/>
      <c r="E159" s="308"/>
      <c r="F159" s="308"/>
      <c r="G159" s="308"/>
      <c r="H159" s="308"/>
      <c r="I159" s="308"/>
      <c r="J159" s="308"/>
      <c r="K159" s="308"/>
      <c r="L159" s="308"/>
      <c r="M159" s="308"/>
      <c r="N159" s="308"/>
      <c r="O159" s="308"/>
      <c r="P159" s="308"/>
      <c r="Q159" s="308"/>
      <c r="R159" s="308"/>
      <c r="S159" s="308"/>
      <c r="T159" s="308"/>
      <c r="U159" s="308"/>
      <c r="V159" s="308"/>
      <c r="W159" s="308"/>
      <c r="X159" s="308"/>
      <c r="Y159" s="308"/>
      <c r="Z159" s="308"/>
      <c r="AA159" s="308"/>
      <c r="AB159" s="308"/>
      <c r="AC159" s="308"/>
      <c r="AD159" s="308"/>
      <c r="AE159" s="308"/>
      <c r="AF159" s="308"/>
      <c r="AG159" s="308"/>
      <c r="AH159" s="308"/>
      <c r="AI159" s="308"/>
      <c r="AJ159" s="308"/>
      <c r="AK159" s="276"/>
      <c r="AL159" s="276"/>
      <c r="AM159" s="276"/>
      <c r="AN159" s="276"/>
      <c r="AO159" s="276"/>
      <c r="AP159" s="276"/>
      <c r="AQ159" s="276"/>
      <c r="AR159" s="276"/>
      <c r="AS159" s="276"/>
      <c r="AT159" s="276"/>
      <c r="AU159" s="276"/>
      <c r="AV159" s="276"/>
      <c r="AW159" s="276"/>
      <c r="AX159" s="276"/>
      <c r="AY159" s="276"/>
      <c r="AZ159" s="276"/>
      <c r="BA159" s="276"/>
      <c r="BB159" s="276"/>
      <c r="BC159" s="276"/>
      <c r="BD159" s="276"/>
      <c r="BE159" s="276"/>
      <c r="BF159" s="276"/>
      <c r="BG159" s="276"/>
      <c r="BH159" s="276"/>
      <c r="BI159" s="276"/>
      <c r="BJ159" s="276"/>
      <c r="BK159" s="276"/>
      <c r="BL159" s="276"/>
      <c r="BM159" s="276"/>
      <c r="BN159" s="276"/>
      <c r="BO159" s="276"/>
      <c r="BP159" s="276"/>
    </row>
    <row r="160" spans="1:68" s="274" customFormat="1" ht="15.75" customHeight="1">
      <c r="A160" s="308"/>
      <c r="B160" s="308"/>
      <c r="C160" s="308"/>
      <c r="D160" s="308"/>
      <c r="E160" s="308"/>
      <c r="F160" s="308"/>
      <c r="G160" s="308"/>
      <c r="H160" s="308"/>
      <c r="I160" s="308"/>
      <c r="J160" s="308"/>
      <c r="K160" s="308"/>
      <c r="L160" s="308"/>
      <c r="M160" s="308"/>
      <c r="N160" s="308"/>
      <c r="O160" s="308"/>
      <c r="P160" s="308"/>
      <c r="Q160" s="308"/>
      <c r="R160" s="308"/>
      <c r="S160" s="308"/>
      <c r="T160" s="308"/>
      <c r="U160" s="308"/>
      <c r="V160" s="308"/>
      <c r="W160" s="308"/>
      <c r="X160" s="308"/>
      <c r="Y160" s="308"/>
      <c r="Z160" s="308"/>
      <c r="AA160" s="308"/>
      <c r="AB160" s="308"/>
      <c r="AC160" s="308"/>
      <c r="AD160" s="308"/>
      <c r="AE160" s="308"/>
      <c r="AF160" s="308"/>
      <c r="AG160" s="308"/>
      <c r="AH160" s="308"/>
      <c r="AI160" s="308"/>
      <c r="AJ160" s="308"/>
      <c r="AK160" s="276"/>
      <c r="AL160" s="276"/>
      <c r="AM160" s="276"/>
      <c r="AN160" s="276"/>
      <c r="AO160" s="276"/>
      <c r="AP160" s="276"/>
      <c r="AQ160" s="276"/>
      <c r="AR160" s="276"/>
      <c r="AS160" s="276"/>
      <c r="AT160" s="276"/>
      <c r="AU160" s="276"/>
      <c r="AV160" s="276"/>
      <c r="AW160" s="276"/>
      <c r="AX160" s="276"/>
      <c r="AY160" s="276"/>
      <c r="AZ160" s="276"/>
      <c r="BA160" s="276"/>
      <c r="BB160" s="276"/>
      <c r="BC160" s="276"/>
      <c r="BD160" s="276"/>
      <c r="BE160" s="276"/>
      <c r="BF160" s="276"/>
      <c r="BG160" s="276"/>
      <c r="BH160" s="276"/>
      <c r="BI160" s="276"/>
      <c r="BJ160" s="276"/>
      <c r="BK160" s="276"/>
      <c r="BL160" s="276"/>
      <c r="BM160" s="276"/>
      <c r="BN160" s="276"/>
      <c r="BO160" s="276"/>
      <c r="BP160" s="276"/>
    </row>
    <row r="161" spans="1:68" s="274" customFormat="1" ht="15.75" customHeight="1">
      <c r="A161" s="308"/>
      <c r="B161" s="308"/>
      <c r="C161" s="308"/>
      <c r="D161" s="308"/>
      <c r="E161" s="308"/>
      <c r="F161" s="308"/>
      <c r="G161" s="308"/>
      <c r="H161" s="308"/>
      <c r="I161" s="308"/>
      <c r="J161" s="308"/>
      <c r="K161" s="308"/>
      <c r="L161" s="308"/>
      <c r="M161" s="308"/>
      <c r="N161" s="308"/>
      <c r="O161" s="308"/>
      <c r="P161" s="308"/>
      <c r="Q161" s="308"/>
      <c r="R161" s="308"/>
      <c r="S161" s="308"/>
      <c r="T161" s="308"/>
      <c r="U161" s="308"/>
      <c r="V161" s="308"/>
      <c r="W161" s="308"/>
      <c r="X161" s="308"/>
      <c r="Y161" s="308"/>
      <c r="Z161" s="308"/>
      <c r="AA161" s="308"/>
      <c r="AB161" s="308"/>
      <c r="AC161" s="308"/>
      <c r="AD161" s="308"/>
      <c r="AE161" s="308"/>
      <c r="AF161" s="308"/>
      <c r="AG161" s="308"/>
      <c r="AH161" s="308"/>
      <c r="AI161" s="308"/>
      <c r="AJ161" s="308"/>
      <c r="AK161" s="276"/>
      <c r="AL161" s="276"/>
      <c r="AM161" s="276"/>
      <c r="AN161" s="276"/>
      <c r="AO161" s="276"/>
      <c r="AP161" s="276"/>
      <c r="AQ161" s="276"/>
      <c r="AR161" s="276"/>
      <c r="AS161" s="276"/>
      <c r="AT161" s="276"/>
      <c r="AU161" s="276"/>
      <c r="AV161" s="276"/>
      <c r="AW161" s="276"/>
      <c r="AX161" s="276"/>
      <c r="AY161" s="276"/>
      <c r="AZ161" s="276"/>
      <c r="BA161" s="276"/>
      <c r="BB161" s="276"/>
      <c r="BC161" s="276"/>
      <c r="BD161" s="276"/>
      <c r="BE161" s="276"/>
      <c r="BF161" s="276"/>
      <c r="BG161" s="276"/>
      <c r="BH161" s="276"/>
      <c r="BI161" s="276"/>
      <c r="BJ161" s="276"/>
      <c r="BK161" s="276"/>
      <c r="BL161" s="276"/>
      <c r="BM161" s="276"/>
      <c r="BN161" s="276"/>
      <c r="BO161" s="276"/>
      <c r="BP161" s="276"/>
    </row>
    <row r="162" spans="1:68" s="274" customFormat="1" ht="15.75" customHeight="1">
      <c r="A162" s="308"/>
      <c r="B162" s="308"/>
      <c r="C162" s="308"/>
      <c r="D162" s="308"/>
      <c r="E162" s="308"/>
      <c r="F162" s="308"/>
      <c r="G162" s="308"/>
      <c r="H162" s="308"/>
      <c r="I162" s="308"/>
      <c r="J162" s="308"/>
      <c r="K162" s="308"/>
      <c r="L162" s="308"/>
      <c r="M162" s="308"/>
      <c r="N162" s="308"/>
      <c r="O162" s="308"/>
      <c r="P162" s="308"/>
      <c r="Q162" s="308"/>
      <c r="R162" s="308"/>
      <c r="S162" s="308"/>
      <c r="T162" s="308"/>
      <c r="U162" s="308"/>
      <c r="V162" s="308"/>
      <c r="W162" s="308"/>
      <c r="X162" s="308"/>
      <c r="Y162" s="308"/>
      <c r="Z162" s="308"/>
      <c r="AA162" s="308"/>
      <c r="AB162" s="308"/>
      <c r="AC162" s="308"/>
      <c r="AD162" s="308"/>
      <c r="AE162" s="308"/>
      <c r="AF162" s="308"/>
      <c r="AG162" s="308"/>
      <c r="AH162" s="308"/>
      <c r="AI162" s="308"/>
      <c r="AJ162" s="308"/>
      <c r="AK162" s="276"/>
      <c r="AL162" s="276"/>
      <c r="AM162" s="276"/>
      <c r="AN162" s="276"/>
      <c r="AO162" s="276"/>
      <c r="AP162" s="276"/>
      <c r="AQ162" s="276"/>
      <c r="AR162" s="276"/>
      <c r="AS162" s="276"/>
      <c r="AT162" s="276"/>
      <c r="AU162" s="276"/>
      <c r="AV162" s="276"/>
      <c r="AW162" s="276"/>
      <c r="AX162" s="276"/>
      <c r="AY162" s="276"/>
      <c r="AZ162" s="276"/>
      <c r="BA162" s="276"/>
      <c r="BB162" s="276"/>
      <c r="BC162" s="276"/>
      <c r="BD162" s="276"/>
      <c r="BE162" s="276"/>
      <c r="BF162" s="276"/>
      <c r="BG162" s="276"/>
      <c r="BH162" s="276"/>
      <c r="BI162" s="276"/>
      <c r="BJ162" s="276"/>
      <c r="BK162" s="276"/>
      <c r="BL162" s="276"/>
      <c r="BM162" s="276"/>
      <c r="BN162" s="276"/>
      <c r="BO162" s="276"/>
      <c r="BP162" s="276"/>
    </row>
    <row r="163" spans="1:68" s="274" customFormat="1" ht="15.75" customHeight="1">
      <c r="A163" s="308"/>
      <c r="B163" s="308"/>
      <c r="C163" s="308"/>
      <c r="D163" s="308"/>
      <c r="E163" s="308"/>
      <c r="F163" s="308"/>
      <c r="G163" s="308"/>
      <c r="H163" s="308"/>
      <c r="I163" s="308"/>
      <c r="J163" s="308"/>
      <c r="K163" s="308"/>
      <c r="L163" s="308"/>
      <c r="M163" s="308"/>
      <c r="N163" s="308"/>
      <c r="O163" s="308"/>
      <c r="P163" s="308"/>
      <c r="Q163" s="308"/>
      <c r="R163" s="308"/>
      <c r="S163" s="308"/>
      <c r="T163" s="308"/>
      <c r="U163" s="308"/>
      <c r="V163" s="308"/>
      <c r="W163" s="308"/>
      <c r="X163" s="308"/>
      <c r="Y163" s="308"/>
      <c r="Z163" s="308"/>
      <c r="AA163" s="308"/>
      <c r="AB163" s="308"/>
      <c r="AC163" s="308"/>
      <c r="AD163" s="308"/>
      <c r="AE163" s="308"/>
      <c r="AF163" s="308"/>
      <c r="AG163" s="308"/>
      <c r="AH163" s="308"/>
      <c r="AI163" s="308"/>
      <c r="AJ163" s="308"/>
      <c r="AK163" s="276"/>
      <c r="AL163" s="276"/>
      <c r="AM163" s="276"/>
      <c r="AN163" s="276"/>
      <c r="AO163" s="276"/>
      <c r="AP163" s="276"/>
      <c r="AQ163" s="276"/>
      <c r="AR163" s="276"/>
      <c r="AS163" s="276"/>
      <c r="AT163" s="276"/>
      <c r="AU163" s="276"/>
      <c r="AV163" s="276"/>
      <c r="AW163" s="276"/>
      <c r="AX163" s="276"/>
      <c r="AY163" s="276"/>
      <c r="AZ163" s="276"/>
      <c r="BA163" s="276"/>
      <c r="BB163" s="276"/>
      <c r="BC163" s="276"/>
      <c r="BD163" s="276"/>
      <c r="BE163" s="276"/>
      <c r="BF163" s="276"/>
      <c r="BG163" s="276"/>
      <c r="BH163" s="276"/>
      <c r="BI163" s="276"/>
      <c r="BJ163" s="276"/>
      <c r="BK163" s="276"/>
      <c r="BL163" s="276"/>
      <c r="BM163" s="276"/>
      <c r="BN163" s="276"/>
      <c r="BO163" s="276"/>
      <c r="BP163" s="276"/>
    </row>
    <row r="164" spans="1:68" s="274" customFormat="1" ht="15.75" customHeight="1">
      <c r="A164" s="308"/>
      <c r="B164" s="308"/>
      <c r="C164" s="308"/>
      <c r="D164" s="308"/>
      <c r="E164" s="308"/>
      <c r="F164" s="308"/>
      <c r="G164" s="308"/>
      <c r="H164" s="308"/>
      <c r="I164" s="308"/>
      <c r="J164" s="308"/>
      <c r="K164" s="308"/>
      <c r="L164" s="308"/>
      <c r="M164" s="308"/>
      <c r="N164" s="308"/>
      <c r="O164" s="308"/>
      <c r="P164" s="308"/>
      <c r="Q164" s="308"/>
      <c r="R164" s="308"/>
      <c r="S164" s="308"/>
      <c r="T164" s="308"/>
      <c r="U164" s="308"/>
      <c r="V164" s="308"/>
      <c r="W164" s="308"/>
      <c r="X164" s="308"/>
      <c r="Y164" s="308"/>
      <c r="Z164" s="308"/>
      <c r="AA164" s="308"/>
      <c r="AB164" s="308"/>
      <c r="AC164" s="308"/>
      <c r="AD164" s="308"/>
      <c r="AE164" s="308"/>
      <c r="AF164" s="308"/>
      <c r="AG164" s="308"/>
      <c r="AH164" s="308"/>
      <c r="AI164" s="308"/>
      <c r="AJ164" s="308"/>
      <c r="AK164" s="276"/>
      <c r="AL164" s="276"/>
      <c r="AM164" s="276"/>
      <c r="AN164" s="276"/>
      <c r="AO164" s="276"/>
      <c r="AP164" s="276"/>
      <c r="AQ164" s="276"/>
      <c r="AR164" s="276"/>
      <c r="AS164" s="276"/>
      <c r="AT164" s="276"/>
      <c r="AU164" s="276"/>
      <c r="AV164" s="276"/>
      <c r="AW164" s="276"/>
      <c r="AX164" s="276"/>
      <c r="AY164" s="276"/>
      <c r="AZ164" s="276"/>
      <c r="BA164" s="276"/>
      <c r="BB164" s="276"/>
      <c r="BC164" s="276"/>
      <c r="BD164" s="276"/>
      <c r="BE164" s="276"/>
      <c r="BF164" s="276"/>
      <c r="BG164" s="276"/>
      <c r="BH164" s="276"/>
      <c r="BI164" s="276"/>
      <c r="BJ164" s="276"/>
      <c r="BK164" s="276"/>
      <c r="BL164" s="276"/>
      <c r="BM164" s="276"/>
      <c r="BN164" s="276"/>
      <c r="BO164" s="276"/>
      <c r="BP164" s="276"/>
    </row>
    <row r="165" spans="1:68" s="274" customFormat="1" ht="15.75" customHeight="1">
      <c r="A165" s="308"/>
      <c r="B165" s="308"/>
      <c r="C165" s="308"/>
      <c r="D165" s="308"/>
      <c r="E165" s="308"/>
      <c r="F165" s="308"/>
      <c r="G165" s="308"/>
      <c r="H165" s="308"/>
      <c r="I165" s="308"/>
      <c r="J165" s="308"/>
      <c r="K165" s="308"/>
      <c r="L165" s="308"/>
      <c r="M165" s="308"/>
      <c r="N165" s="308"/>
      <c r="O165" s="308"/>
      <c r="P165" s="308"/>
      <c r="Q165" s="308"/>
      <c r="R165" s="308"/>
      <c r="S165" s="308"/>
      <c r="T165" s="308"/>
      <c r="U165" s="308"/>
      <c r="V165" s="308"/>
      <c r="W165" s="308"/>
      <c r="X165" s="308"/>
      <c r="Y165" s="308"/>
      <c r="Z165" s="308"/>
      <c r="AA165" s="308"/>
      <c r="AB165" s="308"/>
      <c r="AC165" s="308"/>
      <c r="AD165" s="308"/>
      <c r="AE165" s="308"/>
      <c r="AF165" s="308"/>
      <c r="AG165" s="308"/>
      <c r="AH165" s="308"/>
      <c r="AI165" s="308"/>
      <c r="AJ165" s="308"/>
      <c r="AK165" s="276"/>
      <c r="AL165" s="276"/>
      <c r="AM165" s="276"/>
      <c r="AN165" s="276"/>
      <c r="AO165" s="276"/>
      <c r="AP165" s="276"/>
      <c r="AQ165" s="276"/>
      <c r="AR165" s="276"/>
      <c r="AS165" s="276"/>
      <c r="AT165" s="276"/>
      <c r="AU165" s="276"/>
      <c r="AV165" s="276"/>
      <c r="AW165" s="276"/>
      <c r="AX165" s="276"/>
      <c r="AY165" s="276"/>
      <c r="AZ165" s="276"/>
      <c r="BA165" s="276"/>
      <c r="BB165" s="276"/>
      <c r="BC165" s="276"/>
      <c r="BD165" s="276"/>
      <c r="BE165" s="276"/>
      <c r="BF165" s="276"/>
      <c r="BG165" s="276"/>
      <c r="BH165" s="276"/>
      <c r="BI165" s="276"/>
      <c r="BJ165" s="276"/>
      <c r="BK165" s="276"/>
      <c r="BL165" s="276"/>
      <c r="BM165" s="276"/>
      <c r="BN165" s="276"/>
      <c r="BO165" s="276"/>
      <c r="BP165" s="276"/>
    </row>
    <row r="166" spans="1:68" s="274" customFormat="1" ht="15.75" customHeight="1">
      <c r="A166" s="308"/>
      <c r="B166" s="308"/>
      <c r="C166" s="308"/>
      <c r="D166" s="308"/>
      <c r="E166" s="308"/>
      <c r="F166" s="308"/>
      <c r="G166" s="308"/>
      <c r="H166" s="308"/>
      <c r="I166" s="308"/>
      <c r="J166" s="308"/>
      <c r="K166" s="308"/>
      <c r="L166" s="308"/>
      <c r="M166" s="308"/>
      <c r="N166" s="308"/>
      <c r="O166" s="308"/>
      <c r="P166" s="308"/>
      <c r="Q166" s="308"/>
      <c r="R166" s="308"/>
      <c r="S166" s="308"/>
      <c r="T166" s="308"/>
      <c r="U166" s="308"/>
      <c r="V166" s="308"/>
      <c r="W166" s="308"/>
      <c r="X166" s="308"/>
      <c r="Y166" s="308"/>
      <c r="Z166" s="308"/>
      <c r="AA166" s="308"/>
      <c r="AB166" s="308"/>
      <c r="AC166" s="308"/>
      <c r="AD166" s="308"/>
      <c r="AE166" s="308"/>
      <c r="AF166" s="308"/>
      <c r="AG166" s="308"/>
      <c r="AH166" s="308"/>
      <c r="AI166" s="308"/>
      <c r="AJ166" s="308"/>
      <c r="AK166" s="276"/>
      <c r="AL166" s="276"/>
      <c r="AM166" s="276"/>
      <c r="AN166" s="276"/>
      <c r="AO166" s="276"/>
      <c r="AP166" s="276"/>
      <c r="AQ166" s="276"/>
      <c r="AR166" s="276"/>
      <c r="AS166" s="276"/>
      <c r="AT166" s="276"/>
      <c r="AU166" s="276"/>
      <c r="AV166" s="276"/>
      <c r="AW166" s="276"/>
      <c r="AX166" s="276"/>
      <c r="AY166" s="276"/>
      <c r="AZ166" s="276"/>
      <c r="BA166" s="276"/>
      <c r="BB166" s="276"/>
      <c r="BC166" s="276"/>
      <c r="BD166" s="276"/>
      <c r="BE166" s="276"/>
      <c r="BF166" s="276"/>
      <c r="BG166" s="276"/>
      <c r="BH166" s="276"/>
      <c r="BI166" s="276"/>
      <c r="BJ166" s="276"/>
      <c r="BK166" s="276"/>
      <c r="BL166" s="276"/>
      <c r="BM166" s="276"/>
      <c r="BN166" s="276"/>
      <c r="BO166" s="276"/>
      <c r="BP166" s="276"/>
    </row>
    <row r="167" spans="1:68" s="274" customFormat="1" ht="15.75" customHeight="1">
      <c r="A167" s="308"/>
      <c r="B167" s="308"/>
      <c r="C167" s="308"/>
      <c r="D167" s="308"/>
      <c r="E167" s="308"/>
      <c r="F167" s="308"/>
      <c r="G167" s="308"/>
      <c r="H167" s="308"/>
      <c r="I167" s="308"/>
      <c r="J167" s="308"/>
      <c r="K167" s="308"/>
      <c r="L167" s="308"/>
      <c r="M167" s="308"/>
      <c r="N167" s="308"/>
      <c r="O167" s="308"/>
      <c r="P167" s="308"/>
      <c r="Q167" s="308"/>
      <c r="R167" s="308"/>
      <c r="S167" s="308"/>
      <c r="T167" s="308"/>
      <c r="U167" s="308"/>
      <c r="V167" s="308"/>
      <c r="W167" s="308"/>
      <c r="X167" s="308"/>
      <c r="Y167" s="308"/>
      <c r="Z167" s="308"/>
      <c r="AA167" s="308"/>
      <c r="AB167" s="308"/>
      <c r="AC167" s="308"/>
      <c r="AD167" s="308"/>
      <c r="AE167" s="308"/>
      <c r="AF167" s="308"/>
      <c r="AG167" s="308"/>
      <c r="AH167" s="308"/>
      <c r="AI167" s="308"/>
      <c r="AJ167" s="308"/>
      <c r="AK167" s="276"/>
      <c r="AL167" s="276"/>
      <c r="AM167" s="276"/>
      <c r="AN167" s="276"/>
      <c r="AO167" s="276"/>
      <c r="AP167" s="276"/>
      <c r="AQ167" s="276"/>
      <c r="AR167" s="276"/>
      <c r="AS167" s="276"/>
      <c r="AT167" s="276"/>
      <c r="AU167" s="276"/>
      <c r="AV167" s="276"/>
      <c r="AW167" s="276"/>
      <c r="AX167" s="276"/>
      <c r="AY167" s="276"/>
      <c r="AZ167" s="276"/>
      <c r="BA167" s="276"/>
      <c r="BB167" s="276"/>
      <c r="BC167" s="276"/>
      <c r="BD167" s="276"/>
      <c r="BE167" s="276"/>
      <c r="BF167" s="276"/>
      <c r="BG167" s="276"/>
      <c r="BH167" s="276"/>
      <c r="BI167" s="276"/>
      <c r="BJ167" s="276"/>
      <c r="BK167" s="276"/>
      <c r="BL167" s="276"/>
      <c r="BM167" s="276"/>
      <c r="BN167" s="276"/>
      <c r="BO167" s="276"/>
      <c r="BP167" s="276"/>
    </row>
    <row r="168" spans="1:68" s="274" customFormat="1" ht="15.75" customHeight="1">
      <c r="A168" s="308"/>
      <c r="B168" s="308"/>
      <c r="C168" s="308"/>
      <c r="D168" s="308"/>
      <c r="E168" s="308"/>
      <c r="F168" s="308"/>
      <c r="G168" s="308"/>
      <c r="H168" s="308"/>
      <c r="I168" s="308"/>
      <c r="J168" s="308"/>
      <c r="K168" s="308"/>
      <c r="L168" s="308"/>
      <c r="M168" s="308"/>
      <c r="N168" s="308"/>
      <c r="O168" s="308"/>
      <c r="P168" s="308"/>
      <c r="Q168" s="308"/>
      <c r="R168" s="308"/>
      <c r="S168" s="308"/>
      <c r="T168" s="308"/>
      <c r="U168" s="308"/>
      <c r="V168" s="308"/>
      <c r="W168" s="308"/>
      <c r="X168" s="308"/>
      <c r="Y168" s="308"/>
      <c r="Z168" s="308"/>
      <c r="AA168" s="308"/>
      <c r="AB168" s="308"/>
      <c r="AC168" s="308"/>
      <c r="AD168" s="308"/>
      <c r="AE168" s="308"/>
      <c r="AF168" s="308"/>
      <c r="AG168" s="308"/>
      <c r="AH168" s="308"/>
      <c r="AI168" s="308"/>
      <c r="AJ168" s="308"/>
      <c r="AK168" s="276"/>
      <c r="AL168" s="276"/>
      <c r="AM168" s="276"/>
      <c r="AN168" s="276"/>
      <c r="AO168" s="276"/>
      <c r="AP168" s="276"/>
      <c r="AQ168" s="276"/>
      <c r="AR168" s="276"/>
      <c r="AS168" s="276"/>
      <c r="AT168" s="276"/>
      <c r="AU168" s="276"/>
      <c r="AV168" s="276"/>
      <c r="AW168" s="276"/>
      <c r="AX168" s="276"/>
      <c r="AY168" s="276"/>
      <c r="AZ168" s="276"/>
      <c r="BA168" s="276"/>
      <c r="BB168" s="276"/>
      <c r="BC168" s="276"/>
      <c r="BD168" s="276"/>
      <c r="BE168" s="276"/>
      <c r="BF168" s="276"/>
      <c r="BG168" s="276"/>
      <c r="BH168" s="276"/>
      <c r="BI168" s="276"/>
      <c r="BJ168" s="276"/>
      <c r="BK168" s="276"/>
      <c r="BL168" s="276"/>
      <c r="BM168" s="276"/>
      <c r="BN168" s="276"/>
      <c r="BO168" s="276"/>
      <c r="BP168" s="276"/>
    </row>
    <row r="169" spans="1:68" s="274" customFormat="1" ht="15.75" customHeight="1">
      <c r="A169" s="308"/>
      <c r="B169" s="308"/>
      <c r="C169" s="308"/>
      <c r="D169" s="308"/>
      <c r="E169" s="308"/>
      <c r="F169" s="308"/>
      <c r="G169" s="308"/>
      <c r="H169" s="308"/>
      <c r="I169" s="308"/>
      <c r="J169" s="308"/>
      <c r="K169" s="308"/>
      <c r="L169" s="308"/>
      <c r="M169" s="308"/>
      <c r="N169" s="308"/>
      <c r="O169" s="308"/>
      <c r="P169" s="308"/>
      <c r="Q169" s="308"/>
      <c r="R169" s="308"/>
      <c r="S169" s="308"/>
      <c r="T169" s="308"/>
      <c r="U169" s="308"/>
      <c r="V169" s="308"/>
      <c r="W169" s="308"/>
      <c r="X169" s="308"/>
      <c r="Y169" s="308"/>
      <c r="Z169" s="308"/>
      <c r="AA169" s="308"/>
      <c r="AB169" s="308"/>
      <c r="AC169" s="308"/>
      <c r="AD169" s="308"/>
      <c r="AE169" s="308"/>
      <c r="AF169" s="308"/>
      <c r="AG169" s="308"/>
      <c r="AH169" s="308"/>
      <c r="AI169" s="308"/>
      <c r="AJ169" s="308"/>
      <c r="AK169" s="276"/>
      <c r="AL169" s="276"/>
      <c r="AM169" s="276"/>
      <c r="AN169" s="276"/>
      <c r="AO169" s="276"/>
      <c r="AP169" s="276"/>
      <c r="AQ169" s="276"/>
      <c r="AR169" s="276"/>
      <c r="AS169" s="276"/>
      <c r="AT169" s="276"/>
      <c r="AU169" s="276"/>
      <c r="AV169" s="276"/>
      <c r="AW169" s="276"/>
      <c r="AX169" s="276"/>
      <c r="AY169" s="276"/>
      <c r="AZ169" s="276"/>
      <c r="BA169" s="276"/>
      <c r="BB169" s="276"/>
      <c r="BC169" s="276"/>
      <c r="BD169" s="276"/>
      <c r="BE169" s="276"/>
      <c r="BF169" s="276"/>
      <c r="BG169" s="276"/>
      <c r="BH169" s="276"/>
      <c r="BI169" s="276"/>
      <c r="BJ169" s="276"/>
      <c r="BK169" s="276"/>
      <c r="BL169" s="276"/>
      <c r="BM169" s="276"/>
      <c r="BN169" s="276"/>
      <c r="BO169" s="276"/>
      <c r="BP169" s="276"/>
    </row>
    <row r="170" spans="1:68" s="274" customFormat="1" ht="15.75" customHeight="1">
      <c r="A170" s="308"/>
      <c r="B170" s="308"/>
      <c r="C170" s="308"/>
      <c r="D170" s="308"/>
      <c r="E170" s="308"/>
      <c r="F170" s="308"/>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308"/>
      <c r="AJ170" s="308"/>
      <c r="AK170" s="276"/>
      <c r="AL170" s="276"/>
      <c r="AM170" s="276"/>
      <c r="AN170" s="276"/>
      <c r="AO170" s="276"/>
      <c r="AP170" s="276"/>
      <c r="AQ170" s="276"/>
      <c r="AR170" s="276"/>
      <c r="AS170" s="276"/>
      <c r="AT170" s="276"/>
      <c r="AU170" s="276"/>
      <c r="AV170" s="276"/>
      <c r="AW170" s="276"/>
      <c r="AX170" s="276"/>
      <c r="AY170" s="276"/>
      <c r="AZ170" s="276"/>
      <c r="BA170" s="276"/>
      <c r="BB170" s="276"/>
      <c r="BC170" s="276"/>
      <c r="BD170" s="276"/>
      <c r="BE170" s="276"/>
      <c r="BF170" s="276"/>
      <c r="BG170" s="276"/>
      <c r="BH170" s="276"/>
      <c r="BI170" s="276"/>
      <c r="BJ170" s="276"/>
      <c r="BK170" s="276"/>
      <c r="BL170" s="276"/>
      <c r="BM170" s="276"/>
      <c r="BN170" s="276"/>
      <c r="BO170" s="276"/>
      <c r="BP170" s="276"/>
    </row>
    <row r="171" spans="1:68" s="274" customFormat="1" ht="15.75" customHeight="1">
      <c r="A171" s="308"/>
      <c r="B171" s="308"/>
      <c r="C171" s="308"/>
      <c r="D171" s="308"/>
      <c r="E171" s="308"/>
      <c r="F171" s="308"/>
      <c r="G171" s="308"/>
      <c r="H171" s="308"/>
      <c r="I171" s="308"/>
      <c r="J171" s="308"/>
      <c r="K171" s="308"/>
      <c r="L171" s="308"/>
      <c r="M171" s="308"/>
      <c r="N171" s="308"/>
      <c r="O171" s="308"/>
      <c r="P171" s="308"/>
      <c r="Q171" s="308"/>
      <c r="R171" s="308"/>
      <c r="S171" s="308"/>
      <c r="T171" s="308"/>
      <c r="U171" s="308"/>
      <c r="V171" s="308"/>
      <c r="W171" s="308"/>
      <c r="X171" s="308"/>
      <c r="Y171" s="308"/>
      <c r="Z171" s="308"/>
      <c r="AA171" s="308"/>
      <c r="AB171" s="308"/>
      <c r="AC171" s="308"/>
      <c r="AD171" s="308"/>
      <c r="AE171" s="308"/>
      <c r="AF171" s="308"/>
      <c r="AG171" s="308"/>
      <c r="AH171" s="308"/>
      <c r="AI171" s="308"/>
      <c r="AJ171" s="308"/>
      <c r="AK171" s="276"/>
      <c r="AL171" s="276"/>
      <c r="AM171" s="276"/>
      <c r="AN171" s="276"/>
      <c r="AO171" s="276"/>
      <c r="AP171" s="276"/>
      <c r="AQ171" s="276"/>
      <c r="AR171" s="276"/>
      <c r="AS171" s="276"/>
      <c r="AT171" s="276"/>
      <c r="AU171" s="276"/>
      <c r="AV171" s="276"/>
      <c r="AW171" s="276"/>
      <c r="AX171" s="276"/>
      <c r="AY171" s="276"/>
      <c r="AZ171" s="276"/>
      <c r="BA171" s="276"/>
      <c r="BB171" s="276"/>
      <c r="BC171" s="276"/>
      <c r="BD171" s="276"/>
      <c r="BE171" s="276"/>
      <c r="BF171" s="276"/>
      <c r="BG171" s="276"/>
      <c r="BH171" s="276"/>
      <c r="BI171" s="276"/>
      <c r="BJ171" s="276"/>
      <c r="BK171" s="276"/>
      <c r="BL171" s="276"/>
      <c r="BM171" s="276"/>
      <c r="BN171" s="276"/>
      <c r="BO171" s="276"/>
      <c r="BP171" s="276"/>
    </row>
    <row r="172" spans="1:68" s="274" customFormat="1" ht="15.75" customHeight="1">
      <c r="A172" s="308"/>
      <c r="B172" s="308"/>
      <c r="C172" s="308"/>
      <c r="D172" s="308"/>
      <c r="E172" s="308"/>
      <c r="F172" s="308"/>
      <c r="G172" s="308"/>
      <c r="H172" s="308"/>
      <c r="I172" s="308"/>
      <c r="J172" s="308"/>
      <c r="K172" s="308"/>
      <c r="L172" s="308"/>
      <c r="M172" s="308"/>
      <c r="N172" s="308"/>
      <c r="O172" s="308"/>
      <c r="P172" s="308"/>
      <c r="Q172" s="308"/>
      <c r="R172" s="308"/>
      <c r="S172" s="308"/>
      <c r="T172" s="308"/>
      <c r="U172" s="308"/>
      <c r="V172" s="308"/>
      <c r="W172" s="308"/>
      <c r="X172" s="308"/>
      <c r="Y172" s="308"/>
      <c r="Z172" s="308"/>
      <c r="AA172" s="308"/>
      <c r="AB172" s="308"/>
      <c r="AC172" s="308"/>
      <c r="AD172" s="308"/>
      <c r="AE172" s="308"/>
      <c r="AF172" s="308"/>
      <c r="AG172" s="308"/>
      <c r="AH172" s="308"/>
      <c r="AI172" s="308"/>
      <c r="AJ172" s="308"/>
      <c r="AK172" s="276"/>
      <c r="AL172" s="276"/>
      <c r="AM172" s="276"/>
      <c r="AN172" s="276"/>
      <c r="AO172" s="276"/>
      <c r="AP172" s="276"/>
      <c r="AQ172" s="276"/>
      <c r="AR172" s="276"/>
      <c r="AS172" s="276"/>
      <c r="AT172" s="276"/>
      <c r="AU172" s="276"/>
      <c r="AV172" s="276"/>
      <c r="AW172" s="276"/>
      <c r="AX172" s="276"/>
      <c r="AY172" s="276"/>
      <c r="AZ172" s="276"/>
      <c r="BA172" s="276"/>
      <c r="BB172" s="276"/>
      <c r="BC172" s="276"/>
      <c r="BD172" s="276"/>
      <c r="BE172" s="276"/>
      <c r="BF172" s="276"/>
      <c r="BG172" s="276"/>
      <c r="BH172" s="276"/>
      <c r="BI172" s="276"/>
      <c r="BJ172" s="276"/>
      <c r="BK172" s="276"/>
      <c r="BL172" s="276"/>
      <c r="BM172" s="276"/>
      <c r="BN172" s="276"/>
      <c r="BO172" s="276"/>
      <c r="BP172" s="276"/>
    </row>
    <row r="173" spans="1:68" s="274" customFormat="1" ht="15.75" customHeight="1">
      <c r="A173" s="308"/>
      <c r="B173" s="308"/>
      <c r="C173" s="308"/>
      <c r="D173" s="308"/>
      <c r="E173" s="308"/>
      <c r="F173" s="308"/>
      <c r="G173" s="308"/>
      <c r="H173" s="308"/>
      <c r="I173" s="308"/>
      <c r="J173" s="308"/>
      <c r="K173" s="308"/>
      <c r="L173" s="308"/>
      <c r="M173" s="308"/>
      <c r="N173" s="308"/>
      <c r="O173" s="308"/>
      <c r="P173" s="308"/>
      <c r="Q173" s="308"/>
      <c r="R173" s="308"/>
      <c r="S173" s="308"/>
      <c r="T173" s="308"/>
      <c r="U173" s="308"/>
      <c r="V173" s="308"/>
      <c r="W173" s="308"/>
      <c r="X173" s="308"/>
      <c r="Y173" s="308"/>
      <c r="Z173" s="308"/>
      <c r="AA173" s="308"/>
      <c r="AB173" s="308"/>
      <c r="AC173" s="308"/>
      <c r="AD173" s="308"/>
      <c r="AE173" s="308"/>
      <c r="AF173" s="308"/>
      <c r="AG173" s="308"/>
      <c r="AH173" s="308"/>
      <c r="AI173" s="308"/>
      <c r="AJ173" s="308"/>
      <c r="AK173" s="276"/>
      <c r="AL173" s="276"/>
      <c r="AM173" s="276"/>
      <c r="AN173" s="276"/>
      <c r="AO173" s="276"/>
      <c r="AP173" s="276"/>
      <c r="AQ173" s="276"/>
      <c r="AR173" s="276"/>
      <c r="AS173" s="276"/>
      <c r="AT173" s="276"/>
      <c r="AU173" s="276"/>
      <c r="AV173" s="276"/>
      <c r="AW173" s="276"/>
      <c r="AX173" s="276"/>
      <c r="AY173" s="276"/>
      <c r="AZ173" s="276"/>
      <c r="BA173" s="276"/>
      <c r="BB173" s="276"/>
      <c r="BC173" s="276"/>
      <c r="BD173" s="276"/>
      <c r="BE173" s="276"/>
      <c r="BF173" s="276"/>
      <c r="BG173" s="276"/>
      <c r="BH173" s="276"/>
      <c r="BI173" s="276"/>
      <c r="BJ173" s="276"/>
      <c r="BK173" s="276"/>
      <c r="BL173" s="276"/>
      <c r="BM173" s="276"/>
      <c r="BN173" s="276"/>
      <c r="BO173" s="276"/>
      <c r="BP173" s="276"/>
    </row>
    <row r="174" spans="1:68" s="274" customFormat="1" ht="15.75" customHeight="1">
      <c r="A174" s="308"/>
      <c r="B174" s="308"/>
      <c r="C174" s="308"/>
      <c r="D174" s="308"/>
      <c r="E174" s="308"/>
      <c r="F174" s="308"/>
      <c r="G174" s="308"/>
      <c r="H174" s="308"/>
      <c r="I174" s="308"/>
      <c r="J174" s="308"/>
      <c r="K174" s="308"/>
      <c r="L174" s="308"/>
      <c r="M174" s="308"/>
      <c r="N174" s="308"/>
      <c r="O174" s="308"/>
      <c r="P174" s="308"/>
      <c r="Q174" s="308"/>
      <c r="R174" s="308"/>
      <c r="S174" s="308"/>
      <c r="T174" s="308"/>
      <c r="U174" s="308"/>
      <c r="V174" s="308"/>
      <c r="W174" s="308"/>
      <c r="X174" s="308"/>
      <c r="Y174" s="308"/>
      <c r="Z174" s="308"/>
      <c r="AA174" s="308"/>
      <c r="AB174" s="308"/>
      <c r="AC174" s="308"/>
      <c r="AD174" s="308"/>
      <c r="AE174" s="308"/>
      <c r="AF174" s="308"/>
      <c r="AG174" s="308"/>
      <c r="AH174" s="308"/>
      <c r="AI174" s="308"/>
      <c r="AJ174" s="308"/>
      <c r="AK174" s="276"/>
      <c r="AL174" s="276"/>
      <c r="AM174" s="276"/>
      <c r="AN174" s="276"/>
      <c r="AO174" s="276"/>
      <c r="AP174" s="276"/>
      <c r="AQ174" s="276"/>
      <c r="AR174" s="276"/>
      <c r="AS174" s="276"/>
      <c r="AT174" s="276"/>
      <c r="AU174" s="276"/>
      <c r="AV174" s="276"/>
      <c r="AW174" s="276"/>
      <c r="AX174" s="276"/>
      <c r="AY174" s="276"/>
      <c r="AZ174" s="276"/>
      <c r="BA174" s="276"/>
      <c r="BB174" s="276"/>
      <c r="BC174" s="276"/>
      <c r="BD174" s="276"/>
      <c r="BE174" s="276"/>
      <c r="BF174" s="276"/>
      <c r="BG174" s="276"/>
      <c r="BH174" s="276"/>
      <c r="BI174" s="276"/>
      <c r="BJ174" s="276"/>
      <c r="BK174" s="276"/>
      <c r="BL174" s="276"/>
      <c r="BM174" s="276"/>
      <c r="BN174" s="276"/>
      <c r="BO174" s="276"/>
      <c r="BP174" s="276"/>
    </row>
    <row r="175" spans="1:68" s="274" customFormat="1" ht="15.75" customHeight="1">
      <c r="A175" s="308"/>
      <c r="B175" s="308"/>
      <c r="C175" s="308"/>
      <c r="D175" s="308"/>
      <c r="E175" s="308"/>
      <c r="F175" s="308"/>
      <c r="G175" s="308"/>
      <c r="H175" s="308"/>
      <c r="I175" s="308"/>
      <c r="J175" s="308"/>
      <c r="K175" s="308"/>
      <c r="L175" s="308"/>
      <c r="M175" s="308"/>
      <c r="N175" s="308"/>
      <c r="O175" s="308"/>
      <c r="P175" s="308"/>
      <c r="Q175" s="308"/>
      <c r="R175" s="308"/>
      <c r="S175" s="308"/>
      <c r="T175" s="308"/>
      <c r="U175" s="308"/>
      <c r="V175" s="308"/>
      <c r="W175" s="308"/>
      <c r="X175" s="308"/>
      <c r="Y175" s="308"/>
      <c r="Z175" s="308"/>
      <c r="AA175" s="308"/>
      <c r="AB175" s="308"/>
      <c r="AC175" s="308"/>
      <c r="AD175" s="308"/>
      <c r="AE175" s="308"/>
      <c r="AF175" s="308"/>
      <c r="AG175" s="308"/>
      <c r="AH175" s="308"/>
      <c r="AI175" s="308"/>
      <c r="AJ175" s="308"/>
      <c r="AK175" s="276"/>
      <c r="AL175" s="276"/>
      <c r="AM175" s="276"/>
      <c r="AN175" s="276"/>
      <c r="AO175" s="276"/>
      <c r="AP175" s="276"/>
      <c r="AQ175" s="276"/>
      <c r="AR175" s="276"/>
      <c r="AS175" s="276"/>
      <c r="AT175" s="276"/>
      <c r="AU175" s="276"/>
      <c r="AV175" s="276"/>
      <c r="AW175" s="276"/>
      <c r="AX175" s="276"/>
      <c r="AY175" s="276"/>
      <c r="AZ175" s="276"/>
      <c r="BA175" s="276"/>
      <c r="BB175" s="276"/>
      <c r="BC175" s="276"/>
      <c r="BD175" s="276"/>
      <c r="BE175" s="276"/>
      <c r="BF175" s="276"/>
      <c r="BG175" s="276"/>
      <c r="BH175" s="276"/>
      <c r="BI175" s="276"/>
      <c r="BJ175" s="276"/>
      <c r="BK175" s="276"/>
      <c r="BL175" s="276"/>
      <c r="BM175" s="276"/>
      <c r="BN175" s="276"/>
      <c r="BO175" s="276"/>
      <c r="BP175" s="276"/>
    </row>
    <row r="176" spans="1:68" s="274" customFormat="1" ht="15.75" customHeight="1">
      <c r="A176" s="308"/>
      <c r="B176" s="308"/>
      <c r="C176" s="308"/>
      <c r="D176" s="308"/>
      <c r="E176" s="308"/>
      <c r="F176" s="308"/>
      <c r="G176" s="308"/>
      <c r="H176" s="308"/>
      <c r="I176" s="308"/>
      <c r="J176" s="308"/>
      <c r="K176" s="308"/>
      <c r="L176" s="308"/>
      <c r="M176" s="308"/>
      <c r="N176" s="308"/>
      <c r="O176" s="308"/>
      <c r="P176" s="308"/>
      <c r="Q176" s="308"/>
      <c r="R176" s="308"/>
      <c r="S176" s="308"/>
      <c r="T176" s="308"/>
      <c r="U176" s="308"/>
      <c r="V176" s="308"/>
      <c r="W176" s="308"/>
      <c r="X176" s="308"/>
      <c r="Y176" s="308"/>
      <c r="Z176" s="308"/>
      <c r="AA176" s="308"/>
      <c r="AB176" s="308"/>
      <c r="AC176" s="308"/>
      <c r="AD176" s="308"/>
      <c r="AE176" s="308"/>
      <c r="AF176" s="308"/>
      <c r="AG176" s="308"/>
      <c r="AH176" s="308"/>
      <c r="AI176" s="308"/>
      <c r="AJ176" s="308"/>
      <c r="AK176" s="276"/>
      <c r="AL176" s="276"/>
      <c r="AM176" s="276"/>
      <c r="AN176" s="276"/>
      <c r="AO176" s="276"/>
      <c r="AP176" s="276"/>
      <c r="AQ176" s="276"/>
      <c r="AR176" s="276"/>
      <c r="AS176" s="276"/>
      <c r="AT176" s="276"/>
      <c r="AU176" s="276"/>
      <c r="AV176" s="276"/>
      <c r="AW176" s="276"/>
      <c r="AX176" s="276"/>
      <c r="AY176" s="276"/>
      <c r="AZ176" s="276"/>
      <c r="BA176" s="276"/>
      <c r="BB176" s="276"/>
      <c r="BC176" s="276"/>
      <c r="BD176" s="276"/>
      <c r="BE176" s="276"/>
      <c r="BF176" s="276"/>
      <c r="BG176" s="276"/>
      <c r="BH176" s="276"/>
      <c r="BI176" s="276"/>
      <c r="BJ176" s="276"/>
      <c r="BK176" s="276"/>
      <c r="BL176" s="276"/>
      <c r="BM176" s="276"/>
      <c r="BN176" s="276"/>
      <c r="BO176" s="276"/>
      <c r="BP176" s="276"/>
    </row>
    <row r="177" spans="1:68" s="274" customFormat="1" ht="15.75" customHeight="1">
      <c r="A177" s="308"/>
      <c r="B177" s="308"/>
      <c r="C177" s="308"/>
      <c r="D177" s="308"/>
      <c r="E177" s="308"/>
      <c r="F177" s="308"/>
      <c r="G177" s="308"/>
      <c r="H177" s="308"/>
      <c r="I177" s="308"/>
      <c r="J177" s="308"/>
      <c r="K177" s="308"/>
      <c r="L177" s="308"/>
      <c r="M177" s="308"/>
      <c r="N177" s="308"/>
      <c r="O177" s="308"/>
      <c r="P177" s="308"/>
      <c r="Q177" s="308"/>
      <c r="R177" s="308"/>
      <c r="S177" s="308"/>
      <c r="T177" s="308"/>
      <c r="U177" s="308"/>
      <c r="V177" s="308"/>
      <c r="W177" s="308"/>
      <c r="X177" s="308"/>
      <c r="Y177" s="308"/>
      <c r="Z177" s="308"/>
      <c r="AA177" s="308"/>
      <c r="AB177" s="308"/>
      <c r="AC177" s="308"/>
      <c r="AD177" s="308"/>
      <c r="AE177" s="308"/>
      <c r="AF177" s="308"/>
      <c r="AG177" s="308"/>
      <c r="AH177" s="308"/>
      <c r="AI177" s="308"/>
      <c r="AJ177" s="308"/>
      <c r="AK177" s="276"/>
      <c r="AL177" s="276"/>
      <c r="AM177" s="276"/>
      <c r="AN177" s="276"/>
      <c r="AO177" s="276"/>
      <c r="AP177" s="276"/>
      <c r="AQ177" s="276"/>
      <c r="AR177" s="276"/>
      <c r="AS177" s="276"/>
      <c r="AT177" s="276"/>
      <c r="AU177" s="276"/>
      <c r="AV177" s="276"/>
      <c r="AW177" s="276"/>
      <c r="AX177" s="276"/>
      <c r="AY177" s="276"/>
      <c r="AZ177" s="276"/>
      <c r="BA177" s="276"/>
      <c r="BB177" s="276"/>
      <c r="BC177" s="276"/>
      <c r="BD177" s="276"/>
      <c r="BE177" s="276"/>
      <c r="BF177" s="276"/>
      <c r="BG177" s="276"/>
      <c r="BH177" s="276"/>
      <c r="BI177" s="276"/>
      <c r="BJ177" s="276"/>
      <c r="BK177" s="276"/>
      <c r="BL177" s="276"/>
      <c r="BM177" s="276"/>
      <c r="BN177" s="276"/>
      <c r="BO177" s="276"/>
      <c r="BP177" s="276"/>
    </row>
    <row r="178" spans="1:68" s="274" customFormat="1" ht="15.75" customHeight="1">
      <c r="A178" s="308"/>
      <c r="B178" s="308"/>
      <c r="C178" s="308"/>
      <c r="D178" s="308"/>
      <c r="E178" s="308"/>
      <c r="F178" s="308"/>
      <c r="G178" s="308"/>
      <c r="H178" s="308"/>
      <c r="I178" s="308"/>
      <c r="J178" s="308"/>
      <c r="K178" s="308"/>
      <c r="L178" s="308"/>
      <c r="M178" s="308"/>
      <c r="N178" s="308"/>
      <c r="O178" s="308"/>
      <c r="P178" s="308"/>
      <c r="Q178" s="308"/>
      <c r="R178" s="308"/>
      <c r="S178" s="308"/>
      <c r="T178" s="308"/>
      <c r="U178" s="308"/>
      <c r="V178" s="308"/>
      <c r="W178" s="308"/>
      <c r="X178" s="308"/>
      <c r="Y178" s="308"/>
      <c r="Z178" s="308"/>
      <c r="AA178" s="308"/>
      <c r="AB178" s="308"/>
      <c r="AC178" s="308"/>
      <c r="AD178" s="308"/>
      <c r="AE178" s="308"/>
      <c r="AF178" s="308"/>
      <c r="AG178" s="308"/>
      <c r="AH178" s="308"/>
      <c r="AI178" s="308"/>
      <c r="AJ178" s="308"/>
      <c r="AK178" s="276"/>
      <c r="AL178" s="276"/>
      <c r="AM178" s="276"/>
      <c r="AN178" s="276"/>
      <c r="AO178" s="276"/>
      <c r="AP178" s="276"/>
      <c r="AQ178" s="276"/>
      <c r="AR178" s="276"/>
      <c r="AS178" s="276"/>
      <c r="AT178" s="276"/>
      <c r="AU178" s="276"/>
      <c r="AV178" s="276"/>
      <c r="AW178" s="276"/>
      <c r="AX178" s="276"/>
      <c r="AY178" s="276"/>
      <c r="AZ178" s="276"/>
      <c r="BA178" s="276"/>
      <c r="BB178" s="276"/>
      <c r="BC178" s="276"/>
      <c r="BD178" s="276"/>
      <c r="BE178" s="276"/>
      <c r="BF178" s="276"/>
      <c r="BG178" s="276"/>
      <c r="BH178" s="276"/>
      <c r="BI178" s="276"/>
      <c r="BJ178" s="276"/>
      <c r="BK178" s="276"/>
      <c r="BL178" s="276"/>
      <c r="BM178" s="276"/>
      <c r="BN178" s="276"/>
      <c r="BO178" s="276"/>
      <c r="BP178" s="276"/>
    </row>
    <row r="179" spans="1:68" s="274" customFormat="1" ht="15.75" customHeight="1">
      <c r="A179" s="308"/>
      <c r="B179" s="308"/>
      <c r="C179" s="308"/>
      <c r="D179" s="308"/>
      <c r="E179" s="308"/>
      <c r="F179" s="308"/>
      <c r="G179" s="308"/>
      <c r="H179" s="308"/>
      <c r="I179" s="308"/>
      <c r="J179" s="308"/>
      <c r="K179" s="308"/>
      <c r="L179" s="308"/>
      <c r="M179" s="308"/>
      <c r="N179" s="308"/>
      <c r="O179" s="308"/>
      <c r="P179" s="308"/>
      <c r="Q179" s="308"/>
      <c r="R179" s="308"/>
      <c r="S179" s="308"/>
      <c r="T179" s="308"/>
      <c r="U179" s="308"/>
      <c r="V179" s="308"/>
      <c r="W179" s="308"/>
      <c r="X179" s="308"/>
      <c r="Y179" s="308"/>
      <c r="Z179" s="308"/>
      <c r="AA179" s="308"/>
      <c r="AB179" s="308"/>
      <c r="AC179" s="308"/>
      <c r="AD179" s="308"/>
      <c r="AE179" s="308"/>
      <c r="AF179" s="308"/>
      <c r="AG179" s="308"/>
      <c r="AH179" s="308"/>
      <c r="AI179" s="308"/>
      <c r="AJ179" s="308"/>
      <c r="AK179" s="276"/>
      <c r="AL179" s="276"/>
      <c r="AM179" s="276"/>
      <c r="AN179" s="276"/>
      <c r="AO179" s="276"/>
      <c r="AP179" s="276"/>
      <c r="AQ179" s="276"/>
      <c r="AR179" s="276"/>
      <c r="AS179" s="276"/>
      <c r="AT179" s="276"/>
      <c r="AU179" s="276"/>
      <c r="AV179" s="276"/>
      <c r="AW179" s="276"/>
      <c r="AX179" s="276"/>
      <c r="AY179" s="276"/>
      <c r="AZ179" s="276"/>
      <c r="BA179" s="276"/>
      <c r="BB179" s="276"/>
      <c r="BC179" s="276"/>
      <c r="BD179" s="276"/>
      <c r="BE179" s="276"/>
      <c r="BF179" s="276"/>
      <c r="BG179" s="276"/>
      <c r="BH179" s="276"/>
      <c r="BI179" s="276"/>
      <c r="BJ179" s="276"/>
      <c r="BK179" s="276"/>
      <c r="BL179" s="276"/>
      <c r="BM179" s="276"/>
      <c r="BN179" s="276"/>
      <c r="BO179" s="276"/>
      <c r="BP179" s="276"/>
    </row>
    <row r="180" spans="1:68" s="274" customFormat="1" ht="15.75" customHeight="1">
      <c r="A180" s="308"/>
      <c r="B180" s="308"/>
      <c r="C180" s="308"/>
      <c r="D180" s="308"/>
      <c r="E180" s="308"/>
      <c r="F180" s="308"/>
      <c r="G180" s="308"/>
      <c r="H180" s="308"/>
      <c r="I180" s="308"/>
      <c r="J180" s="308"/>
      <c r="K180" s="308"/>
      <c r="L180" s="308"/>
      <c r="M180" s="308"/>
      <c r="N180" s="308"/>
      <c r="O180" s="308"/>
      <c r="P180" s="308"/>
      <c r="Q180" s="308"/>
      <c r="R180" s="308"/>
      <c r="S180" s="308"/>
      <c r="T180" s="308"/>
      <c r="U180" s="308"/>
      <c r="V180" s="308"/>
      <c r="W180" s="308"/>
      <c r="X180" s="308"/>
      <c r="Y180" s="308"/>
      <c r="Z180" s="308"/>
      <c r="AA180" s="308"/>
      <c r="AB180" s="308"/>
      <c r="AC180" s="308"/>
      <c r="AD180" s="308"/>
      <c r="AE180" s="308"/>
      <c r="AF180" s="308"/>
      <c r="AG180" s="308"/>
      <c r="AH180" s="308"/>
      <c r="AI180" s="308"/>
      <c r="AJ180" s="308"/>
      <c r="AK180" s="276"/>
      <c r="AL180" s="276"/>
      <c r="AM180" s="276"/>
      <c r="AN180" s="276"/>
      <c r="AO180" s="276"/>
      <c r="AP180" s="276"/>
      <c r="AQ180" s="276"/>
      <c r="AR180" s="276"/>
      <c r="AS180" s="276"/>
      <c r="AT180" s="276"/>
      <c r="AU180" s="276"/>
      <c r="AV180" s="276"/>
      <c r="AW180" s="276"/>
      <c r="AX180" s="276"/>
      <c r="AY180" s="276"/>
      <c r="AZ180" s="276"/>
      <c r="BA180" s="276"/>
      <c r="BB180" s="276"/>
      <c r="BC180" s="276"/>
      <c r="BD180" s="276"/>
      <c r="BE180" s="276"/>
      <c r="BF180" s="276"/>
      <c r="BG180" s="276"/>
      <c r="BH180" s="276"/>
      <c r="BI180" s="276"/>
      <c r="BJ180" s="276"/>
      <c r="BK180" s="276"/>
      <c r="BL180" s="276"/>
      <c r="BM180" s="276"/>
      <c r="BN180" s="276"/>
      <c r="BO180" s="276"/>
      <c r="BP180" s="276"/>
    </row>
    <row r="181" spans="1:68" s="274" customFormat="1" ht="15.75" customHeight="1">
      <c r="A181" s="308"/>
      <c r="B181" s="308"/>
      <c r="C181" s="308"/>
      <c r="D181" s="308"/>
      <c r="E181" s="308"/>
      <c r="F181" s="308"/>
      <c r="G181" s="308"/>
      <c r="H181" s="308"/>
      <c r="I181" s="308"/>
      <c r="J181" s="308"/>
      <c r="K181" s="308"/>
      <c r="L181" s="308"/>
      <c r="M181" s="308"/>
      <c r="N181" s="308"/>
      <c r="O181" s="308"/>
      <c r="P181" s="308"/>
      <c r="Q181" s="308"/>
      <c r="R181" s="308"/>
      <c r="S181" s="308"/>
      <c r="T181" s="308"/>
      <c r="U181" s="308"/>
      <c r="V181" s="308"/>
      <c r="W181" s="308"/>
      <c r="X181" s="308"/>
      <c r="Y181" s="308"/>
      <c r="Z181" s="308"/>
      <c r="AA181" s="308"/>
      <c r="AB181" s="308"/>
      <c r="AC181" s="308"/>
      <c r="AD181" s="308"/>
      <c r="AE181" s="308"/>
      <c r="AF181" s="308"/>
      <c r="AG181" s="308"/>
      <c r="AH181" s="308"/>
      <c r="AI181" s="308"/>
      <c r="AJ181" s="308"/>
      <c r="AK181" s="276"/>
      <c r="AL181" s="276"/>
      <c r="AM181" s="276"/>
      <c r="AN181" s="276"/>
      <c r="AO181" s="276"/>
      <c r="AP181" s="276"/>
      <c r="AQ181" s="276"/>
      <c r="AR181" s="276"/>
      <c r="AS181" s="276"/>
      <c r="AT181" s="276"/>
      <c r="AU181" s="276"/>
      <c r="AV181" s="276"/>
      <c r="AW181" s="276"/>
      <c r="AX181" s="276"/>
      <c r="AY181" s="276"/>
      <c r="AZ181" s="276"/>
      <c r="BA181" s="276"/>
      <c r="BB181" s="276"/>
      <c r="BC181" s="276"/>
      <c r="BD181" s="276"/>
      <c r="BE181" s="276"/>
      <c r="BF181" s="276"/>
      <c r="BG181" s="276"/>
      <c r="BH181" s="276"/>
      <c r="BI181" s="276"/>
      <c r="BJ181" s="276"/>
      <c r="BK181" s="276"/>
      <c r="BL181" s="276"/>
      <c r="BM181" s="276"/>
      <c r="BN181" s="276"/>
      <c r="BO181" s="276"/>
      <c r="BP181" s="276"/>
    </row>
    <row r="182" spans="1:68" s="274" customFormat="1" ht="15.75" customHeight="1">
      <c r="A182" s="308"/>
      <c r="B182" s="308"/>
      <c r="C182" s="308"/>
      <c r="D182" s="308"/>
      <c r="E182" s="308"/>
      <c r="F182" s="308"/>
      <c r="G182" s="308"/>
      <c r="H182" s="308"/>
      <c r="I182" s="308"/>
      <c r="J182" s="308"/>
      <c r="K182" s="308"/>
      <c r="L182" s="308"/>
      <c r="M182" s="308"/>
      <c r="N182" s="308"/>
      <c r="O182" s="308"/>
      <c r="P182" s="308"/>
      <c r="Q182" s="308"/>
      <c r="R182" s="308"/>
      <c r="S182" s="308"/>
      <c r="T182" s="308"/>
      <c r="U182" s="308"/>
      <c r="V182" s="308"/>
      <c r="W182" s="308"/>
      <c r="X182" s="308"/>
      <c r="Y182" s="308"/>
      <c r="Z182" s="308"/>
      <c r="AA182" s="308"/>
      <c r="AB182" s="308"/>
      <c r="AC182" s="308"/>
      <c r="AD182" s="308"/>
      <c r="AE182" s="308"/>
      <c r="AF182" s="308"/>
      <c r="AG182" s="308"/>
      <c r="AH182" s="308"/>
      <c r="AI182" s="308"/>
      <c r="AJ182" s="308"/>
      <c r="AK182" s="276"/>
      <c r="AL182" s="276"/>
      <c r="AM182" s="276"/>
      <c r="AN182" s="276"/>
      <c r="AO182" s="276"/>
      <c r="AP182" s="276"/>
      <c r="AQ182" s="276"/>
      <c r="AR182" s="276"/>
      <c r="AS182" s="276"/>
      <c r="AT182" s="276"/>
      <c r="AU182" s="276"/>
      <c r="AV182" s="276"/>
      <c r="AW182" s="276"/>
      <c r="AX182" s="276"/>
      <c r="AY182" s="276"/>
      <c r="AZ182" s="276"/>
      <c r="BA182" s="276"/>
      <c r="BB182" s="276"/>
      <c r="BC182" s="276"/>
      <c r="BD182" s="276"/>
      <c r="BE182" s="276"/>
      <c r="BF182" s="276"/>
      <c r="BG182" s="276"/>
      <c r="BH182" s="276"/>
      <c r="BI182" s="276"/>
      <c r="BJ182" s="276"/>
      <c r="BK182" s="276"/>
      <c r="BL182" s="276"/>
      <c r="BM182" s="276"/>
      <c r="BN182" s="276"/>
      <c r="BO182" s="276"/>
      <c r="BP182" s="276"/>
    </row>
    <row r="183" spans="1:68" s="274" customFormat="1" ht="15.75" customHeight="1">
      <c r="A183" s="308"/>
      <c r="B183" s="308"/>
      <c r="C183" s="308"/>
      <c r="D183" s="308"/>
      <c r="E183" s="308"/>
      <c r="F183" s="308"/>
      <c r="G183" s="308"/>
      <c r="H183" s="308"/>
      <c r="I183" s="308"/>
      <c r="J183" s="308"/>
      <c r="K183" s="308"/>
      <c r="L183" s="308"/>
      <c r="M183" s="308"/>
      <c r="N183" s="308"/>
      <c r="O183" s="308"/>
      <c r="P183" s="308"/>
      <c r="Q183" s="308"/>
      <c r="R183" s="308"/>
      <c r="S183" s="308"/>
      <c r="T183" s="308"/>
      <c r="U183" s="308"/>
      <c r="V183" s="308"/>
      <c r="W183" s="308"/>
      <c r="X183" s="308"/>
      <c r="Y183" s="308"/>
      <c r="Z183" s="308"/>
      <c r="AA183" s="308"/>
      <c r="AB183" s="308"/>
      <c r="AC183" s="308"/>
      <c r="AD183" s="308"/>
      <c r="AE183" s="308"/>
      <c r="AF183" s="308"/>
      <c r="AG183" s="308"/>
      <c r="AH183" s="308"/>
      <c r="AI183" s="308"/>
      <c r="AJ183" s="308"/>
      <c r="AK183" s="276"/>
      <c r="AL183" s="276"/>
      <c r="AM183" s="276"/>
      <c r="AN183" s="276"/>
      <c r="AO183" s="276"/>
      <c r="AP183" s="276"/>
      <c r="AQ183" s="276"/>
      <c r="AR183" s="276"/>
      <c r="AS183" s="276"/>
      <c r="AT183" s="276"/>
      <c r="AU183" s="276"/>
      <c r="AV183" s="276"/>
      <c r="AW183" s="276"/>
      <c r="AX183" s="276"/>
      <c r="AY183" s="276"/>
      <c r="AZ183" s="276"/>
      <c r="BA183" s="276"/>
      <c r="BB183" s="276"/>
      <c r="BC183" s="276"/>
      <c r="BD183" s="276"/>
      <c r="BE183" s="276"/>
      <c r="BF183" s="276"/>
      <c r="BG183" s="276"/>
      <c r="BH183" s="276"/>
      <c r="BI183" s="276"/>
      <c r="BJ183" s="276"/>
      <c r="BK183" s="276"/>
      <c r="BL183" s="276"/>
      <c r="BM183" s="276"/>
      <c r="BN183" s="276"/>
      <c r="BO183" s="276"/>
      <c r="BP183" s="276"/>
    </row>
    <row r="184" spans="1:68" s="274" customFormat="1" ht="15.75" customHeight="1">
      <c r="A184" s="308"/>
      <c r="B184" s="308"/>
      <c r="C184" s="308"/>
      <c r="D184" s="308"/>
      <c r="E184" s="308"/>
      <c r="F184" s="308"/>
      <c r="G184" s="308"/>
      <c r="H184" s="308"/>
      <c r="I184" s="308"/>
      <c r="J184" s="308"/>
      <c r="K184" s="308"/>
      <c r="L184" s="308"/>
      <c r="M184" s="308"/>
      <c r="N184" s="308"/>
      <c r="O184" s="308"/>
      <c r="P184" s="308"/>
      <c r="Q184" s="308"/>
      <c r="R184" s="308"/>
      <c r="S184" s="308"/>
      <c r="T184" s="308"/>
      <c r="U184" s="308"/>
      <c r="V184" s="308"/>
      <c r="W184" s="308"/>
      <c r="X184" s="308"/>
      <c r="Y184" s="308"/>
      <c r="Z184" s="308"/>
      <c r="AA184" s="308"/>
      <c r="AB184" s="308"/>
      <c r="AC184" s="308"/>
      <c r="AD184" s="308"/>
      <c r="AE184" s="308"/>
      <c r="AF184" s="308"/>
      <c r="AG184" s="308"/>
      <c r="AH184" s="308"/>
      <c r="AI184" s="308"/>
      <c r="AJ184" s="308"/>
      <c r="AK184" s="276"/>
      <c r="AL184" s="276"/>
      <c r="AM184" s="276"/>
      <c r="AN184" s="276"/>
      <c r="AO184" s="276"/>
      <c r="AP184" s="276"/>
      <c r="AQ184" s="276"/>
      <c r="AR184" s="276"/>
      <c r="AS184" s="276"/>
      <c r="AT184" s="276"/>
      <c r="AU184" s="276"/>
      <c r="AV184" s="276"/>
      <c r="AW184" s="276"/>
      <c r="AX184" s="276"/>
      <c r="AY184" s="276"/>
      <c r="AZ184" s="276"/>
      <c r="BA184" s="276"/>
      <c r="BB184" s="276"/>
      <c r="BC184" s="276"/>
      <c r="BD184" s="276"/>
      <c r="BE184" s="276"/>
      <c r="BF184" s="276"/>
      <c r="BG184" s="276"/>
      <c r="BH184" s="276"/>
      <c r="BI184" s="276"/>
      <c r="BJ184" s="276"/>
      <c r="BK184" s="276"/>
      <c r="BL184" s="276"/>
      <c r="BM184" s="276"/>
      <c r="BN184" s="276"/>
      <c r="BO184" s="276"/>
      <c r="BP184" s="276"/>
    </row>
    <row r="185" spans="1:68" s="274" customFormat="1" ht="15.75" customHeight="1">
      <c r="A185" s="308"/>
      <c r="B185" s="308"/>
      <c r="C185" s="308"/>
      <c r="D185" s="308"/>
      <c r="E185" s="308"/>
      <c r="F185" s="308"/>
      <c r="G185" s="308"/>
      <c r="H185" s="308"/>
      <c r="I185" s="308"/>
      <c r="J185" s="308"/>
      <c r="K185" s="308"/>
      <c r="L185" s="308"/>
      <c r="M185" s="308"/>
      <c r="N185" s="308"/>
      <c r="O185" s="308"/>
      <c r="P185" s="308"/>
      <c r="Q185" s="308"/>
      <c r="R185" s="308"/>
      <c r="S185" s="308"/>
      <c r="T185" s="308"/>
      <c r="U185" s="308"/>
      <c r="V185" s="308"/>
      <c r="W185" s="308"/>
      <c r="X185" s="308"/>
      <c r="Y185" s="308"/>
      <c r="Z185" s="308"/>
      <c r="AA185" s="308"/>
      <c r="AB185" s="308"/>
      <c r="AC185" s="308"/>
      <c r="AD185" s="308"/>
      <c r="AE185" s="308"/>
      <c r="AF185" s="308"/>
      <c r="AG185" s="308"/>
      <c r="AH185" s="308"/>
      <c r="AI185" s="308"/>
      <c r="AJ185" s="308"/>
      <c r="AK185" s="276"/>
      <c r="AL185" s="276"/>
      <c r="AM185" s="276"/>
      <c r="AN185" s="276"/>
      <c r="AO185" s="276"/>
      <c r="AP185" s="276"/>
      <c r="AQ185" s="276"/>
      <c r="AR185" s="276"/>
      <c r="AS185" s="276"/>
      <c r="AT185" s="276"/>
      <c r="AU185" s="276"/>
      <c r="AV185" s="276"/>
      <c r="AW185" s="276"/>
      <c r="AX185" s="276"/>
      <c r="AY185" s="276"/>
      <c r="AZ185" s="276"/>
      <c r="BA185" s="276"/>
      <c r="BB185" s="276"/>
      <c r="BC185" s="276"/>
      <c r="BD185" s="276"/>
      <c r="BE185" s="276"/>
      <c r="BF185" s="276"/>
      <c r="BG185" s="276"/>
      <c r="BH185" s="276"/>
      <c r="BI185" s="276"/>
      <c r="BJ185" s="276"/>
      <c r="BK185" s="276"/>
      <c r="BL185" s="276"/>
      <c r="BM185" s="276"/>
      <c r="BN185" s="276"/>
      <c r="BO185" s="276"/>
      <c r="BP185" s="276"/>
    </row>
    <row r="186" spans="1:68" s="274" customFormat="1" ht="15.75" customHeight="1">
      <c r="A186" s="308"/>
      <c r="B186" s="308"/>
      <c r="C186" s="308"/>
      <c r="D186" s="308"/>
      <c r="E186" s="308"/>
      <c r="F186" s="308"/>
      <c r="G186" s="308"/>
      <c r="H186" s="308"/>
      <c r="I186" s="308"/>
      <c r="J186" s="308"/>
      <c r="K186" s="308"/>
      <c r="L186" s="308"/>
      <c r="M186" s="308"/>
      <c r="N186" s="308"/>
      <c r="O186" s="308"/>
      <c r="P186" s="308"/>
      <c r="Q186" s="308"/>
      <c r="R186" s="308"/>
      <c r="S186" s="308"/>
      <c r="T186" s="308"/>
      <c r="U186" s="308"/>
      <c r="V186" s="308"/>
      <c r="W186" s="308"/>
      <c r="X186" s="308"/>
      <c r="Y186" s="308"/>
      <c r="Z186" s="308"/>
      <c r="AA186" s="308"/>
      <c r="AB186" s="308"/>
      <c r="AC186" s="308"/>
      <c r="AD186" s="308"/>
      <c r="AE186" s="308"/>
      <c r="AF186" s="308"/>
      <c r="AG186" s="308"/>
      <c r="AH186" s="308"/>
      <c r="AI186" s="308"/>
      <c r="AJ186" s="308"/>
      <c r="AK186" s="276"/>
      <c r="AL186" s="276"/>
      <c r="AM186" s="276"/>
      <c r="AN186" s="276"/>
      <c r="AO186" s="276"/>
      <c r="AP186" s="276"/>
      <c r="AQ186" s="276"/>
      <c r="AR186" s="276"/>
      <c r="AS186" s="276"/>
      <c r="AT186" s="276"/>
      <c r="AU186" s="276"/>
      <c r="AV186" s="276"/>
      <c r="AW186" s="276"/>
      <c r="AX186" s="276"/>
      <c r="AY186" s="276"/>
      <c r="AZ186" s="276"/>
      <c r="BA186" s="276"/>
      <c r="BB186" s="276"/>
      <c r="BC186" s="276"/>
      <c r="BD186" s="276"/>
      <c r="BE186" s="276"/>
      <c r="BF186" s="276"/>
      <c r="BG186" s="276"/>
      <c r="BH186" s="276"/>
      <c r="BI186" s="276"/>
      <c r="BJ186" s="276"/>
      <c r="BK186" s="276"/>
      <c r="BL186" s="276"/>
      <c r="BM186" s="276"/>
      <c r="BN186" s="276"/>
      <c r="BO186" s="276"/>
      <c r="BP186" s="276"/>
    </row>
    <row r="187" spans="1:68" s="274" customFormat="1" ht="15.75" customHeight="1">
      <c r="A187" s="308"/>
      <c r="B187" s="308"/>
      <c r="C187" s="308"/>
      <c r="D187" s="308"/>
      <c r="E187" s="308"/>
      <c r="F187" s="308"/>
      <c r="G187" s="308"/>
      <c r="H187" s="308"/>
      <c r="I187" s="308"/>
      <c r="J187" s="308"/>
      <c r="K187" s="308"/>
      <c r="L187" s="308"/>
      <c r="M187" s="308"/>
      <c r="N187" s="308"/>
      <c r="O187" s="308"/>
      <c r="P187" s="308"/>
      <c r="Q187" s="308"/>
      <c r="R187" s="308"/>
      <c r="S187" s="308"/>
      <c r="T187" s="308"/>
      <c r="U187" s="308"/>
      <c r="V187" s="308"/>
      <c r="W187" s="308"/>
      <c r="X187" s="308"/>
      <c r="Y187" s="308"/>
      <c r="Z187" s="308"/>
      <c r="AA187" s="308"/>
      <c r="AB187" s="308"/>
      <c r="AC187" s="308"/>
      <c r="AD187" s="308"/>
      <c r="AE187" s="308"/>
      <c r="AF187" s="308"/>
      <c r="AG187" s="308"/>
      <c r="AH187" s="308"/>
      <c r="AI187" s="308"/>
      <c r="AJ187" s="308"/>
      <c r="AK187" s="276"/>
      <c r="AL187" s="276"/>
      <c r="AM187" s="276"/>
      <c r="AN187" s="276"/>
      <c r="AO187" s="276"/>
      <c r="AP187" s="276"/>
      <c r="AQ187" s="276"/>
      <c r="AR187" s="276"/>
      <c r="AS187" s="276"/>
      <c r="AT187" s="276"/>
      <c r="AU187" s="276"/>
      <c r="AV187" s="276"/>
      <c r="AW187" s="276"/>
      <c r="AX187" s="276"/>
      <c r="AY187" s="276"/>
      <c r="AZ187" s="276"/>
      <c r="BA187" s="276"/>
      <c r="BB187" s="276"/>
      <c r="BC187" s="276"/>
      <c r="BD187" s="276"/>
      <c r="BE187" s="276"/>
      <c r="BF187" s="276"/>
      <c r="BG187" s="276"/>
      <c r="BH187" s="276"/>
      <c r="BI187" s="276"/>
      <c r="BJ187" s="276"/>
      <c r="BK187" s="276"/>
      <c r="BL187" s="276"/>
      <c r="BM187" s="276"/>
      <c r="BN187" s="276"/>
      <c r="BO187" s="276"/>
      <c r="BP187" s="276"/>
    </row>
    <row r="188" spans="1:68" s="274" customFormat="1" ht="15.75" customHeight="1">
      <c r="A188" s="308"/>
      <c r="B188" s="308"/>
      <c r="C188" s="308"/>
      <c r="D188" s="308"/>
      <c r="E188" s="308"/>
      <c r="F188" s="308"/>
      <c r="G188" s="308"/>
      <c r="H188" s="308"/>
      <c r="I188" s="308"/>
      <c r="J188" s="308"/>
      <c r="K188" s="308"/>
      <c r="L188" s="308"/>
      <c r="M188" s="308"/>
      <c r="N188" s="308"/>
      <c r="O188" s="308"/>
      <c r="P188" s="308"/>
      <c r="Q188" s="308"/>
      <c r="R188" s="308"/>
      <c r="S188" s="308"/>
      <c r="T188" s="308"/>
      <c r="U188" s="308"/>
      <c r="V188" s="308"/>
      <c r="W188" s="308"/>
      <c r="X188" s="308"/>
      <c r="Y188" s="308"/>
      <c r="Z188" s="308"/>
      <c r="AA188" s="308"/>
      <c r="AB188" s="308"/>
      <c r="AC188" s="308"/>
      <c r="AD188" s="308"/>
      <c r="AE188" s="308"/>
      <c r="AF188" s="308"/>
      <c r="AG188" s="308"/>
      <c r="AH188" s="308"/>
      <c r="AI188" s="308"/>
      <c r="AJ188" s="308"/>
      <c r="AK188" s="276"/>
      <c r="AL188" s="276"/>
      <c r="AM188" s="276"/>
      <c r="AN188" s="276"/>
      <c r="AO188" s="276"/>
      <c r="AP188" s="276"/>
      <c r="AQ188" s="276"/>
      <c r="AR188" s="276"/>
      <c r="AS188" s="276"/>
      <c r="AT188" s="276"/>
      <c r="AU188" s="276"/>
      <c r="AV188" s="276"/>
      <c r="AW188" s="276"/>
      <c r="AX188" s="276"/>
      <c r="AY188" s="276"/>
      <c r="AZ188" s="276"/>
      <c r="BA188" s="276"/>
      <c r="BB188" s="276"/>
      <c r="BC188" s="276"/>
      <c r="BD188" s="276"/>
      <c r="BE188" s="276"/>
      <c r="BF188" s="276"/>
      <c r="BG188" s="276"/>
      <c r="BH188" s="276"/>
      <c r="BI188" s="276"/>
      <c r="BJ188" s="276"/>
      <c r="BK188" s="276"/>
      <c r="BL188" s="276"/>
      <c r="BM188" s="276"/>
      <c r="BN188" s="276"/>
      <c r="BO188" s="276"/>
      <c r="BP188" s="276"/>
    </row>
    <row r="189" spans="1:68" s="274" customFormat="1" ht="15.75" customHeight="1">
      <c r="A189" s="308"/>
      <c r="B189" s="308"/>
      <c r="C189" s="308"/>
      <c r="D189" s="308"/>
      <c r="E189" s="308"/>
      <c r="F189" s="308"/>
      <c r="G189" s="308"/>
      <c r="H189" s="308"/>
      <c r="I189" s="308"/>
      <c r="J189" s="308"/>
      <c r="K189" s="308"/>
      <c r="L189" s="308"/>
      <c r="M189" s="308"/>
      <c r="N189" s="308"/>
      <c r="O189" s="308"/>
      <c r="P189" s="308"/>
      <c r="Q189" s="308"/>
      <c r="R189" s="308"/>
      <c r="S189" s="308"/>
      <c r="T189" s="308"/>
      <c r="U189" s="308"/>
      <c r="V189" s="308"/>
      <c r="W189" s="308"/>
      <c r="X189" s="308"/>
      <c r="Y189" s="308"/>
      <c r="Z189" s="308"/>
      <c r="AA189" s="308"/>
      <c r="AB189" s="308"/>
      <c r="AC189" s="308"/>
      <c r="AD189" s="308"/>
      <c r="AE189" s="308"/>
      <c r="AF189" s="308"/>
      <c r="AG189" s="308"/>
      <c r="AH189" s="308"/>
      <c r="AI189" s="308"/>
      <c r="AJ189" s="308"/>
      <c r="AK189" s="276"/>
      <c r="AL189" s="276"/>
      <c r="AM189" s="276"/>
      <c r="AN189" s="276"/>
      <c r="AO189" s="276"/>
      <c r="AP189" s="276"/>
      <c r="AQ189" s="276"/>
      <c r="AR189" s="276"/>
      <c r="AS189" s="276"/>
      <c r="AT189" s="276"/>
      <c r="AU189" s="276"/>
      <c r="AV189" s="276"/>
      <c r="AW189" s="276"/>
      <c r="AX189" s="276"/>
      <c r="AY189" s="276"/>
      <c r="AZ189" s="276"/>
      <c r="BA189" s="276"/>
      <c r="BB189" s="276"/>
      <c r="BC189" s="276"/>
      <c r="BD189" s="276"/>
      <c r="BE189" s="276"/>
      <c r="BF189" s="276"/>
      <c r="BG189" s="276"/>
      <c r="BH189" s="276"/>
      <c r="BI189" s="276"/>
      <c r="BJ189" s="276"/>
      <c r="BK189" s="276"/>
      <c r="BL189" s="276"/>
      <c r="BM189" s="276"/>
      <c r="BN189" s="276"/>
      <c r="BO189" s="276"/>
      <c r="BP189" s="276"/>
    </row>
    <row r="190" spans="1:68" s="274" customFormat="1" ht="15.75" customHeight="1">
      <c r="A190" s="308"/>
      <c r="B190" s="308"/>
      <c r="C190" s="308"/>
      <c r="D190" s="308"/>
      <c r="E190" s="308"/>
      <c r="F190" s="308"/>
      <c r="G190" s="308"/>
      <c r="H190" s="308"/>
      <c r="I190" s="308"/>
      <c r="J190" s="308"/>
      <c r="K190" s="308"/>
      <c r="L190" s="308"/>
      <c r="M190" s="308"/>
      <c r="N190" s="308"/>
      <c r="O190" s="308"/>
      <c r="P190" s="308"/>
      <c r="Q190" s="308"/>
      <c r="R190" s="308"/>
      <c r="S190" s="308"/>
      <c r="T190" s="308"/>
      <c r="U190" s="308"/>
      <c r="V190" s="308"/>
      <c r="W190" s="308"/>
      <c r="X190" s="308"/>
      <c r="Y190" s="308"/>
      <c r="Z190" s="308"/>
      <c r="AA190" s="308"/>
      <c r="AB190" s="308"/>
      <c r="AC190" s="308"/>
      <c r="AD190" s="308"/>
      <c r="AE190" s="308"/>
      <c r="AF190" s="308"/>
      <c r="AG190" s="308"/>
      <c r="AH190" s="308"/>
      <c r="AI190" s="308"/>
      <c r="AJ190" s="308"/>
      <c r="AK190" s="276"/>
      <c r="AL190" s="276"/>
      <c r="AM190" s="276"/>
      <c r="AN190" s="276"/>
      <c r="AO190" s="276"/>
      <c r="AP190" s="276"/>
      <c r="AQ190" s="276"/>
      <c r="AR190" s="276"/>
      <c r="AS190" s="276"/>
      <c r="AT190" s="276"/>
      <c r="AU190" s="276"/>
      <c r="AV190" s="276"/>
      <c r="AW190" s="276"/>
      <c r="AX190" s="276"/>
      <c r="AY190" s="276"/>
      <c r="AZ190" s="276"/>
      <c r="BA190" s="276"/>
      <c r="BB190" s="276"/>
      <c r="BC190" s="276"/>
      <c r="BD190" s="276"/>
      <c r="BE190" s="276"/>
      <c r="BF190" s="276"/>
      <c r="BG190" s="276"/>
      <c r="BH190" s="276"/>
      <c r="BI190" s="276"/>
      <c r="BJ190" s="276"/>
      <c r="BK190" s="276"/>
      <c r="BL190" s="276"/>
      <c r="BM190" s="276"/>
      <c r="BN190" s="276"/>
      <c r="BO190" s="276"/>
      <c r="BP190" s="276"/>
    </row>
    <row r="191" spans="1:68" s="274" customFormat="1" ht="15.75" customHeight="1">
      <c r="A191" s="308"/>
      <c r="B191" s="308"/>
      <c r="C191" s="308"/>
      <c r="D191" s="308"/>
      <c r="E191" s="308"/>
      <c r="F191" s="308"/>
      <c r="G191" s="308"/>
      <c r="H191" s="308"/>
      <c r="I191" s="308"/>
      <c r="J191" s="308"/>
      <c r="K191" s="308"/>
      <c r="L191" s="308"/>
      <c r="M191" s="308"/>
      <c r="N191" s="308"/>
      <c r="O191" s="308"/>
      <c r="P191" s="308"/>
      <c r="Q191" s="308"/>
      <c r="R191" s="308"/>
      <c r="S191" s="308"/>
      <c r="T191" s="308"/>
      <c r="U191" s="308"/>
      <c r="V191" s="308"/>
      <c r="W191" s="308"/>
      <c r="X191" s="308"/>
      <c r="Y191" s="308"/>
      <c r="Z191" s="308"/>
      <c r="AA191" s="308"/>
      <c r="AB191" s="308"/>
      <c r="AC191" s="308"/>
      <c r="AD191" s="308"/>
      <c r="AE191" s="308"/>
      <c r="AF191" s="308"/>
      <c r="AG191" s="308"/>
      <c r="AH191" s="308"/>
      <c r="AI191" s="308"/>
      <c r="AJ191" s="308"/>
      <c r="AK191" s="276"/>
      <c r="AL191" s="276"/>
      <c r="AM191" s="276"/>
      <c r="AN191" s="276"/>
      <c r="AO191" s="276"/>
      <c r="AP191" s="276"/>
      <c r="AQ191" s="276"/>
      <c r="AR191" s="276"/>
      <c r="AS191" s="276"/>
      <c r="AT191" s="276"/>
      <c r="AU191" s="276"/>
      <c r="AV191" s="276"/>
      <c r="AW191" s="276"/>
      <c r="AX191" s="276"/>
      <c r="AY191" s="276"/>
      <c r="AZ191" s="276"/>
      <c r="BA191" s="276"/>
      <c r="BB191" s="276"/>
      <c r="BC191" s="276"/>
      <c r="BD191" s="276"/>
      <c r="BE191" s="276"/>
      <c r="BF191" s="276"/>
      <c r="BG191" s="276"/>
      <c r="BH191" s="276"/>
      <c r="BI191" s="276"/>
      <c r="BJ191" s="276"/>
      <c r="BK191" s="276"/>
      <c r="BL191" s="276"/>
      <c r="BM191" s="276"/>
      <c r="BN191" s="276"/>
      <c r="BO191" s="276"/>
      <c r="BP191" s="276"/>
    </row>
    <row r="192" spans="1:68" s="274" customFormat="1" ht="15.75" customHeight="1">
      <c r="A192" s="308"/>
      <c r="B192" s="308"/>
      <c r="C192" s="308"/>
      <c r="D192" s="308"/>
      <c r="E192" s="308"/>
      <c r="F192" s="308"/>
      <c r="G192" s="308"/>
      <c r="H192" s="308"/>
      <c r="I192" s="308"/>
      <c r="J192" s="308"/>
      <c r="K192" s="308"/>
      <c r="L192" s="308"/>
      <c r="M192" s="308"/>
      <c r="N192" s="308"/>
      <c r="O192" s="308"/>
      <c r="P192" s="308"/>
      <c r="Q192" s="308"/>
      <c r="R192" s="308"/>
      <c r="S192" s="308"/>
      <c r="T192" s="308"/>
      <c r="U192" s="308"/>
      <c r="V192" s="308"/>
      <c r="W192" s="308"/>
      <c r="X192" s="308"/>
      <c r="Y192" s="308"/>
      <c r="Z192" s="308"/>
      <c r="AA192" s="308"/>
      <c r="AB192" s="308"/>
      <c r="AC192" s="308"/>
      <c r="AD192" s="308"/>
      <c r="AE192" s="308"/>
      <c r="AF192" s="308"/>
      <c r="AG192" s="308"/>
      <c r="AH192" s="308"/>
      <c r="AI192" s="308"/>
      <c r="AJ192" s="308"/>
      <c r="AK192" s="276"/>
      <c r="AL192" s="276"/>
      <c r="AM192" s="276"/>
      <c r="AN192" s="276"/>
      <c r="AO192" s="276"/>
      <c r="AP192" s="276"/>
      <c r="AQ192" s="276"/>
      <c r="AR192" s="276"/>
      <c r="AS192" s="276"/>
      <c r="AT192" s="276"/>
      <c r="AU192" s="276"/>
      <c r="AV192" s="276"/>
      <c r="AW192" s="276"/>
      <c r="AX192" s="276"/>
      <c r="AY192" s="276"/>
      <c r="AZ192" s="276"/>
      <c r="BA192" s="276"/>
      <c r="BB192" s="276"/>
      <c r="BC192" s="276"/>
      <c r="BD192" s="276"/>
      <c r="BE192" s="276"/>
      <c r="BF192" s="276"/>
      <c r="BG192" s="276"/>
      <c r="BH192" s="276"/>
      <c r="BI192" s="276"/>
      <c r="BJ192" s="276"/>
      <c r="BK192" s="276"/>
      <c r="BL192" s="276"/>
      <c r="BM192" s="276"/>
      <c r="BN192" s="276"/>
      <c r="BO192" s="276"/>
      <c r="BP192" s="276"/>
    </row>
    <row r="193" spans="1:68" s="274" customFormat="1" ht="15.75" customHeight="1">
      <c r="A193" s="308"/>
      <c r="B193" s="308"/>
      <c r="C193" s="308"/>
      <c r="D193" s="308"/>
      <c r="E193" s="308"/>
      <c r="F193" s="308"/>
      <c r="G193" s="308"/>
      <c r="H193" s="308"/>
      <c r="I193" s="308"/>
      <c r="J193" s="308"/>
      <c r="K193" s="308"/>
      <c r="L193" s="308"/>
      <c r="M193" s="308"/>
      <c r="N193" s="308"/>
      <c r="O193" s="308"/>
      <c r="P193" s="308"/>
      <c r="Q193" s="308"/>
      <c r="R193" s="308"/>
      <c r="S193" s="308"/>
      <c r="T193" s="308"/>
      <c r="U193" s="308"/>
      <c r="V193" s="308"/>
      <c r="W193" s="308"/>
      <c r="X193" s="308"/>
      <c r="Y193" s="308"/>
      <c r="Z193" s="308"/>
      <c r="AA193" s="308"/>
      <c r="AB193" s="308"/>
      <c r="AC193" s="308"/>
      <c r="AD193" s="308"/>
      <c r="AE193" s="308"/>
      <c r="AF193" s="308"/>
      <c r="AG193" s="308"/>
      <c r="AH193" s="308"/>
      <c r="AI193" s="308"/>
      <c r="AJ193" s="308"/>
      <c r="AK193" s="276"/>
      <c r="AL193" s="276"/>
      <c r="AM193" s="276"/>
      <c r="AN193" s="276"/>
      <c r="AO193" s="276"/>
      <c r="AP193" s="276"/>
      <c r="AQ193" s="276"/>
      <c r="AR193" s="276"/>
      <c r="AS193" s="276"/>
      <c r="AT193" s="276"/>
      <c r="AU193" s="276"/>
      <c r="AV193" s="276"/>
      <c r="AW193" s="276"/>
      <c r="AX193" s="276"/>
      <c r="AY193" s="276"/>
      <c r="AZ193" s="276"/>
      <c r="BA193" s="276"/>
      <c r="BB193" s="276"/>
      <c r="BC193" s="276"/>
      <c r="BD193" s="276"/>
      <c r="BE193" s="276"/>
      <c r="BF193" s="276"/>
      <c r="BG193" s="276"/>
      <c r="BH193" s="276"/>
      <c r="BI193" s="276"/>
      <c r="BJ193" s="276"/>
      <c r="BK193" s="276"/>
      <c r="BL193" s="276"/>
      <c r="BM193" s="276"/>
      <c r="BN193" s="276"/>
      <c r="BO193" s="276"/>
      <c r="BP193" s="276"/>
    </row>
    <row r="194" spans="1:68" s="274" customFormat="1" ht="15.75" customHeight="1">
      <c r="A194" s="308"/>
      <c r="B194" s="308"/>
      <c r="C194" s="308"/>
      <c r="D194" s="308"/>
      <c r="E194" s="308"/>
      <c r="F194" s="308"/>
      <c r="G194" s="308"/>
      <c r="H194" s="308"/>
      <c r="I194" s="308"/>
      <c r="J194" s="308"/>
      <c r="K194" s="308"/>
      <c r="L194" s="308"/>
      <c r="M194" s="308"/>
      <c r="N194" s="308"/>
      <c r="O194" s="308"/>
      <c r="P194" s="308"/>
      <c r="Q194" s="308"/>
      <c r="R194" s="308"/>
      <c r="S194" s="308"/>
      <c r="T194" s="308"/>
      <c r="U194" s="308"/>
      <c r="V194" s="308"/>
      <c r="W194" s="308"/>
      <c r="X194" s="308"/>
      <c r="Y194" s="308"/>
      <c r="Z194" s="308"/>
      <c r="AA194" s="308"/>
      <c r="AB194" s="308"/>
      <c r="AC194" s="308"/>
      <c r="AD194" s="308"/>
      <c r="AE194" s="308"/>
      <c r="AF194" s="308"/>
      <c r="AG194" s="308"/>
      <c r="AH194" s="308"/>
      <c r="AI194" s="308"/>
      <c r="AJ194" s="308"/>
      <c r="AK194" s="276"/>
      <c r="AL194" s="276"/>
      <c r="AM194" s="276"/>
      <c r="AN194" s="276"/>
      <c r="AO194" s="276"/>
      <c r="AP194" s="276"/>
      <c r="AQ194" s="276"/>
      <c r="AR194" s="276"/>
      <c r="AS194" s="276"/>
      <c r="AT194" s="276"/>
      <c r="AU194" s="276"/>
      <c r="AV194" s="276"/>
      <c r="AW194" s="276"/>
      <c r="AX194" s="276"/>
      <c r="AY194" s="276"/>
      <c r="AZ194" s="276"/>
      <c r="BA194" s="276"/>
      <c r="BB194" s="276"/>
      <c r="BC194" s="276"/>
      <c r="BD194" s="276"/>
      <c r="BE194" s="276"/>
      <c r="BF194" s="276"/>
      <c r="BG194" s="276"/>
      <c r="BH194" s="276"/>
      <c r="BI194" s="276"/>
      <c r="BJ194" s="276"/>
      <c r="BK194" s="276"/>
      <c r="BL194" s="276"/>
      <c r="BM194" s="276"/>
      <c r="BN194" s="276"/>
      <c r="BO194" s="276"/>
      <c r="BP194" s="276"/>
    </row>
    <row r="195" spans="1:68" s="274" customFormat="1" ht="15.75" customHeight="1">
      <c r="A195" s="308"/>
      <c r="B195" s="308"/>
      <c r="C195" s="308"/>
      <c r="D195" s="308"/>
      <c r="E195" s="308"/>
      <c r="F195" s="308"/>
      <c r="G195" s="308"/>
      <c r="H195" s="308"/>
      <c r="I195" s="308"/>
      <c r="J195" s="308"/>
      <c r="K195" s="308"/>
      <c r="L195" s="308"/>
      <c r="M195" s="308"/>
      <c r="N195" s="308"/>
      <c r="O195" s="308"/>
      <c r="P195" s="308"/>
      <c r="Q195" s="308"/>
      <c r="R195" s="308"/>
      <c r="S195" s="308"/>
      <c r="T195" s="308"/>
      <c r="U195" s="308"/>
      <c r="V195" s="308"/>
      <c r="W195" s="308"/>
      <c r="X195" s="308"/>
      <c r="Y195" s="308"/>
      <c r="Z195" s="308"/>
      <c r="AA195" s="308"/>
      <c r="AB195" s="308"/>
      <c r="AC195" s="308"/>
      <c r="AD195" s="308"/>
      <c r="AE195" s="308"/>
      <c r="AF195" s="308"/>
      <c r="AG195" s="308"/>
      <c r="AH195" s="308"/>
      <c r="AI195" s="308"/>
      <c r="AJ195" s="308"/>
      <c r="AK195" s="276"/>
      <c r="AL195" s="276"/>
      <c r="AM195" s="276"/>
      <c r="AN195" s="276"/>
      <c r="AO195" s="276"/>
      <c r="AP195" s="276"/>
      <c r="AQ195" s="276"/>
      <c r="AR195" s="276"/>
      <c r="AS195" s="276"/>
      <c r="AT195" s="276"/>
      <c r="AU195" s="276"/>
      <c r="AV195" s="276"/>
      <c r="AW195" s="276"/>
      <c r="AX195" s="276"/>
      <c r="AY195" s="276"/>
      <c r="AZ195" s="276"/>
      <c r="BA195" s="276"/>
      <c r="BB195" s="276"/>
      <c r="BC195" s="276"/>
      <c r="BD195" s="276"/>
      <c r="BE195" s="276"/>
      <c r="BF195" s="276"/>
      <c r="BG195" s="276"/>
      <c r="BH195" s="276"/>
      <c r="BI195" s="276"/>
      <c r="BJ195" s="276"/>
      <c r="BK195" s="276"/>
      <c r="BL195" s="276"/>
      <c r="BM195" s="276"/>
      <c r="BN195" s="276"/>
      <c r="BO195" s="276"/>
      <c r="BP195" s="276"/>
    </row>
    <row r="196" spans="1:68" s="274" customFormat="1" ht="15.75" customHeight="1">
      <c r="A196" s="308"/>
      <c r="B196" s="308"/>
      <c r="C196" s="308"/>
      <c r="D196" s="308"/>
      <c r="E196" s="308"/>
      <c r="F196" s="308"/>
      <c r="G196" s="308"/>
      <c r="H196" s="308"/>
      <c r="I196" s="308"/>
      <c r="J196" s="308"/>
      <c r="K196" s="308"/>
      <c r="L196" s="308"/>
      <c r="M196" s="308"/>
      <c r="N196" s="308"/>
      <c r="O196" s="308"/>
      <c r="P196" s="308"/>
      <c r="Q196" s="308"/>
      <c r="R196" s="308"/>
      <c r="S196" s="308"/>
      <c r="T196" s="308"/>
      <c r="U196" s="308"/>
      <c r="V196" s="308"/>
      <c r="W196" s="308"/>
      <c r="X196" s="308"/>
      <c r="Y196" s="308"/>
      <c r="Z196" s="308"/>
      <c r="AA196" s="308"/>
      <c r="AB196" s="308"/>
      <c r="AC196" s="308"/>
      <c r="AD196" s="308"/>
      <c r="AE196" s="308"/>
      <c r="AF196" s="308"/>
      <c r="AG196" s="308"/>
      <c r="AH196" s="308"/>
      <c r="AI196" s="308"/>
      <c r="AJ196" s="308"/>
      <c r="AK196" s="276"/>
      <c r="AL196" s="276"/>
      <c r="AM196" s="276"/>
      <c r="AN196" s="276"/>
      <c r="AO196" s="276"/>
      <c r="AP196" s="276"/>
      <c r="AQ196" s="276"/>
      <c r="AR196" s="276"/>
      <c r="AS196" s="276"/>
      <c r="AT196" s="276"/>
      <c r="AU196" s="276"/>
      <c r="AV196" s="276"/>
      <c r="AW196" s="276"/>
      <c r="AX196" s="276"/>
      <c r="AY196" s="276"/>
      <c r="AZ196" s="276"/>
      <c r="BA196" s="276"/>
      <c r="BB196" s="276"/>
      <c r="BC196" s="276"/>
      <c r="BD196" s="276"/>
      <c r="BE196" s="276"/>
      <c r="BF196" s="276"/>
      <c r="BG196" s="276"/>
      <c r="BH196" s="276"/>
      <c r="BI196" s="276"/>
      <c r="BJ196" s="276"/>
      <c r="BK196" s="276"/>
      <c r="BL196" s="276"/>
      <c r="BM196" s="276"/>
      <c r="BN196" s="276"/>
      <c r="BO196" s="276"/>
      <c r="BP196" s="276"/>
    </row>
    <row r="197" spans="1:68" s="274" customFormat="1" ht="15.75" customHeight="1">
      <c r="A197" s="308"/>
      <c r="B197" s="308"/>
      <c r="C197" s="308"/>
      <c r="D197" s="308"/>
      <c r="E197" s="308"/>
      <c r="F197" s="308"/>
      <c r="G197" s="308"/>
      <c r="H197" s="308"/>
      <c r="I197" s="308"/>
      <c r="J197" s="308"/>
      <c r="K197" s="308"/>
      <c r="L197" s="308"/>
      <c r="M197" s="308"/>
      <c r="N197" s="308"/>
      <c r="O197" s="308"/>
      <c r="P197" s="308"/>
      <c r="Q197" s="308"/>
      <c r="R197" s="308"/>
      <c r="S197" s="308"/>
      <c r="T197" s="308"/>
      <c r="U197" s="308"/>
      <c r="V197" s="308"/>
      <c r="W197" s="308"/>
      <c r="X197" s="308"/>
      <c r="Y197" s="308"/>
      <c r="Z197" s="308"/>
      <c r="AA197" s="308"/>
      <c r="AB197" s="308"/>
      <c r="AC197" s="308"/>
      <c r="AD197" s="308"/>
      <c r="AE197" s="308"/>
      <c r="AF197" s="308"/>
      <c r="AG197" s="308"/>
      <c r="AH197" s="308"/>
      <c r="AI197" s="308"/>
      <c r="AJ197" s="308"/>
      <c r="AK197" s="276"/>
      <c r="AL197" s="276"/>
      <c r="AM197" s="276"/>
      <c r="AN197" s="276"/>
      <c r="AO197" s="276"/>
      <c r="AP197" s="276"/>
      <c r="AQ197" s="276"/>
      <c r="AR197" s="276"/>
      <c r="AS197" s="276"/>
      <c r="AT197" s="276"/>
      <c r="AU197" s="276"/>
      <c r="AV197" s="276"/>
      <c r="AW197" s="276"/>
      <c r="AX197" s="276"/>
      <c r="AY197" s="276"/>
      <c r="AZ197" s="276"/>
      <c r="BA197" s="276"/>
      <c r="BB197" s="276"/>
      <c r="BC197" s="276"/>
      <c r="BD197" s="276"/>
      <c r="BE197" s="276"/>
      <c r="BF197" s="276"/>
      <c r="BG197" s="276"/>
      <c r="BH197" s="276"/>
      <c r="BI197" s="276"/>
      <c r="BJ197" s="276"/>
      <c r="BK197" s="276"/>
      <c r="BL197" s="276"/>
      <c r="BM197" s="276"/>
      <c r="BN197" s="276"/>
      <c r="BO197" s="276"/>
      <c r="BP197" s="276"/>
    </row>
    <row r="198" spans="1:68" s="274" customFormat="1" ht="15.75" customHeight="1">
      <c r="A198" s="308"/>
      <c r="B198" s="308"/>
      <c r="C198" s="308"/>
      <c r="D198" s="308"/>
      <c r="E198" s="308"/>
      <c r="F198" s="308"/>
      <c r="G198" s="308"/>
      <c r="H198" s="308"/>
      <c r="I198" s="308"/>
      <c r="J198" s="308"/>
      <c r="K198" s="308"/>
      <c r="L198" s="308"/>
      <c r="M198" s="308"/>
      <c r="N198" s="308"/>
      <c r="O198" s="308"/>
      <c r="P198" s="308"/>
      <c r="Q198" s="308"/>
      <c r="R198" s="308"/>
      <c r="S198" s="308"/>
      <c r="T198" s="308"/>
      <c r="U198" s="308"/>
      <c r="V198" s="308"/>
      <c r="W198" s="308"/>
      <c r="X198" s="308"/>
      <c r="Y198" s="308"/>
      <c r="Z198" s="308"/>
      <c r="AA198" s="308"/>
      <c r="AB198" s="308"/>
      <c r="AC198" s="308"/>
      <c r="AD198" s="308"/>
      <c r="AE198" s="308"/>
      <c r="AF198" s="308"/>
      <c r="AG198" s="308"/>
      <c r="AH198" s="308"/>
      <c r="AI198" s="308"/>
      <c r="AJ198" s="308"/>
      <c r="AK198" s="276"/>
      <c r="AL198" s="276"/>
      <c r="AM198" s="276"/>
      <c r="AN198" s="276"/>
      <c r="AO198" s="276"/>
      <c r="AP198" s="276"/>
      <c r="AQ198" s="276"/>
      <c r="AR198" s="276"/>
      <c r="AS198" s="276"/>
      <c r="AT198" s="276"/>
      <c r="AU198" s="276"/>
      <c r="AV198" s="276"/>
      <c r="AW198" s="276"/>
      <c r="AX198" s="276"/>
      <c r="AY198" s="276"/>
      <c r="AZ198" s="276"/>
      <c r="BA198" s="276"/>
      <c r="BB198" s="276"/>
      <c r="BC198" s="276"/>
      <c r="BD198" s="276"/>
      <c r="BE198" s="276"/>
      <c r="BF198" s="276"/>
      <c r="BG198" s="276"/>
      <c r="BH198" s="276"/>
      <c r="BI198" s="276"/>
      <c r="BJ198" s="276"/>
      <c r="BK198" s="276"/>
      <c r="BL198" s="276"/>
      <c r="BM198" s="276"/>
      <c r="BN198" s="276"/>
      <c r="BO198" s="276"/>
      <c r="BP198" s="276"/>
    </row>
    <row r="199" spans="1:68" s="274" customFormat="1" ht="15.75" customHeight="1">
      <c r="A199" s="308"/>
      <c r="B199" s="308"/>
      <c r="C199" s="308"/>
      <c r="D199" s="308"/>
      <c r="E199" s="308"/>
      <c r="F199" s="308"/>
      <c r="G199" s="308"/>
      <c r="H199" s="308"/>
      <c r="I199" s="308"/>
      <c r="J199" s="308"/>
      <c r="K199" s="308"/>
      <c r="L199" s="308"/>
      <c r="M199" s="308"/>
      <c r="N199" s="308"/>
      <c r="O199" s="308"/>
      <c r="P199" s="308"/>
      <c r="Q199" s="308"/>
      <c r="R199" s="308"/>
      <c r="S199" s="308"/>
      <c r="T199" s="308"/>
      <c r="U199" s="308"/>
      <c r="V199" s="308"/>
      <c r="W199" s="308"/>
      <c r="X199" s="308"/>
      <c r="Y199" s="308"/>
      <c r="Z199" s="308"/>
      <c r="AA199" s="308"/>
      <c r="AB199" s="308"/>
      <c r="AC199" s="308"/>
      <c r="AD199" s="308"/>
      <c r="AE199" s="308"/>
      <c r="AF199" s="308"/>
      <c r="AG199" s="308"/>
      <c r="AH199" s="308"/>
      <c r="AI199" s="308"/>
      <c r="AJ199" s="308"/>
      <c r="AK199" s="276"/>
      <c r="AL199" s="276"/>
      <c r="AM199" s="276"/>
      <c r="AN199" s="276"/>
      <c r="AO199" s="276"/>
      <c r="AP199" s="276"/>
      <c r="AQ199" s="276"/>
      <c r="AR199" s="276"/>
      <c r="AS199" s="276"/>
      <c r="AT199" s="276"/>
      <c r="AU199" s="276"/>
      <c r="AV199" s="276"/>
      <c r="AW199" s="276"/>
      <c r="AX199" s="276"/>
      <c r="AY199" s="276"/>
      <c r="AZ199" s="276"/>
      <c r="BA199" s="276"/>
      <c r="BB199" s="276"/>
      <c r="BC199" s="276"/>
      <c r="BD199" s="276"/>
      <c r="BE199" s="276"/>
      <c r="BF199" s="276"/>
      <c r="BG199" s="276"/>
      <c r="BH199" s="276"/>
      <c r="BI199" s="276"/>
      <c r="BJ199" s="276"/>
      <c r="BK199" s="276"/>
      <c r="BL199" s="276"/>
      <c r="BM199" s="276"/>
      <c r="BN199" s="276"/>
      <c r="BO199" s="276"/>
      <c r="BP199" s="276"/>
    </row>
    <row r="200" spans="1:68" s="274" customFormat="1" ht="15.75" customHeight="1">
      <c r="A200" s="308"/>
      <c r="B200" s="308"/>
      <c r="C200" s="308"/>
      <c r="D200" s="308"/>
      <c r="E200" s="308"/>
      <c r="F200" s="308"/>
      <c r="G200" s="308"/>
      <c r="H200" s="308"/>
      <c r="I200" s="308"/>
      <c r="J200" s="308"/>
      <c r="K200" s="308"/>
      <c r="L200" s="308"/>
      <c r="M200" s="308"/>
      <c r="N200" s="308"/>
      <c r="O200" s="308"/>
      <c r="P200" s="308"/>
      <c r="Q200" s="308"/>
      <c r="R200" s="308"/>
      <c r="S200" s="308"/>
      <c r="T200" s="308"/>
      <c r="U200" s="308"/>
      <c r="V200" s="308"/>
      <c r="W200" s="308"/>
      <c r="X200" s="308"/>
      <c r="Y200" s="308"/>
      <c r="Z200" s="308"/>
      <c r="AA200" s="308"/>
      <c r="AB200" s="308"/>
      <c r="AC200" s="308"/>
      <c r="AD200" s="308"/>
      <c r="AE200" s="308"/>
      <c r="AF200" s="308"/>
      <c r="AG200" s="308"/>
      <c r="AH200" s="308"/>
      <c r="AI200" s="308"/>
      <c r="AJ200" s="308"/>
      <c r="AK200" s="276"/>
      <c r="AL200" s="276"/>
      <c r="AM200" s="276"/>
      <c r="AN200" s="276"/>
      <c r="AO200" s="276"/>
      <c r="AP200" s="276"/>
      <c r="AQ200" s="276"/>
      <c r="AR200" s="276"/>
      <c r="AS200" s="276"/>
      <c r="AT200" s="276"/>
      <c r="AU200" s="276"/>
      <c r="AV200" s="276"/>
      <c r="AW200" s="276"/>
      <c r="AX200" s="276"/>
      <c r="AY200" s="276"/>
      <c r="AZ200" s="276"/>
      <c r="BA200" s="276"/>
      <c r="BB200" s="276"/>
      <c r="BC200" s="276"/>
      <c r="BD200" s="276"/>
      <c r="BE200" s="276"/>
      <c r="BF200" s="276"/>
      <c r="BG200" s="276"/>
      <c r="BH200" s="276"/>
      <c r="BI200" s="276"/>
      <c r="BJ200" s="276"/>
      <c r="BK200" s="276"/>
      <c r="BL200" s="276"/>
      <c r="BM200" s="276"/>
      <c r="BN200" s="276"/>
      <c r="BO200" s="276"/>
      <c r="BP200" s="276"/>
    </row>
    <row r="201" spans="1:68" s="274" customFormat="1" ht="15.75" customHeight="1">
      <c r="A201" s="308"/>
      <c r="B201" s="308"/>
      <c r="C201" s="308"/>
      <c r="D201" s="308"/>
      <c r="E201" s="308"/>
      <c r="F201" s="308"/>
      <c r="G201" s="308"/>
      <c r="H201" s="308"/>
      <c r="I201" s="308"/>
      <c r="J201" s="308"/>
      <c r="K201" s="308"/>
      <c r="L201" s="308"/>
      <c r="M201" s="308"/>
      <c r="N201" s="308"/>
      <c r="O201" s="308"/>
      <c r="P201" s="308"/>
      <c r="Q201" s="308"/>
      <c r="R201" s="308"/>
      <c r="S201" s="308"/>
      <c r="T201" s="308"/>
      <c r="U201" s="308"/>
      <c r="V201" s="308"/>
      <c r="W201" s="308"/>
      <c r="X201" s="308"/>
      <c r="Y201" s="308"/>
      <c r="Z201" s="308"/>
      <c r="AA201" s="308"/>
      <c r="AB201" s="308"/>
      <c r="AC201" s="308"/>
      <c r="AD201" s="308"/>
      <c r="AE201" s="308"/>
      <c r="AF201" s="308"/>
      <c r="AG201" s="308"/>
      <c r="AH201" s="308"/>
      <c r="AI201" s="308"/>
      <c r="AJ201" s="308"/>
      <c r="AK201" s="276"/>
      <c r="AL201" s="276"/>
      <c r="AM201" s="276"/>
      <c r="AN201" s="276"/>
      <c r="AO201" s="276"/>
      <c r="AP201" s="276"/>
      <c r="AQ201" s="276"/>
      <c r="AR201" s="276"/>
      <c r="AS201" s="276"/>
      <c r="AT201" s="276"/>
      <c r="AU201" s="276"/>
      <c r="AV201" s="276"/>
      <c r="AW201" s="276"/>
      <c r="AX201" s="276"/>
      <c r="AY201" s="276"/>
      <c r="AZ201" s="276"/>
      <c r="BA201" s="276"/>
      <c r="BB201" s="276"/>
      <c r="BC201" s="276"/>
      <c r="BD201" s="276"/>
      <c r="BE201" s="276"/>
      <c r="BF201" s="276"/>
      <c r="BG201" s="276"/>
      <c r="BH201" s="276"/>
      <c r="BI201" s="276"/>
      <c r="BJ201" s="276"/>
      <c r="BK201" s="276"/>
      <c r="BL201" s="276"/>
      <c r="BM201" s="276"/>
      <c r="BN201" s="276"/>
      <c r="BO201" s="276"/>
      <c r="BP201" s="276"/>
    </row>
    <row r="202" spans="1:68" s="274" customFormat="1" ht="15.75" customHeight="1">
      <c r="A202" s="308"/>
      <c r="B202" s="308"/>
      <c r="C202" s="308"/>
      <c r="D202" s="308"/>
      <c r="E202" s="308"/>
      <c r="F202" s="308"/>
      <c r="G202" s="308"/>
      <c r="H202" s="308"/>
      <c r="I202" s="308"/>
      <c r="J202" s="308"/>
      <c r="K202" s="308"/>
      <c r="L202" s="308"/>
      <c r="M202" s="308"/>
      <c r="N202" s="308"/>
      <c r="O202" s="308"/>
      <c r="P202" s="308"/>
      <c r="Q202" s="308"/>
      <c r="R202" s="308"/>
      <c r="S202" s="308"/>
      <c r="T202" s="308"/>
      <c r="U202" s="308"/>
      <c r="V202" s="308"/>
      <c r="W202" s="308"/>
      <c r="X202" s="308"/>
      <c r="Y202" s="308"/>
      <c r="Z202" s="308"/>
      <c r="AA202" s="308"/>
      <c r="AB202" s="308"/>
      <c r="AC202" s="308"/>
      <c r="AD202" s="308"/>
      <c r="AE202" s="308"/>
      <c r="AF202" s="308"/>
      <c r="AG202" s="308"/>
      <c r="AH202" s="308"/>
      <c r="AI202" s="308"/>
      <c r="AJ202" s="308"/>
      <c r="AK202" s="276"/>
      <c r="AL202" s="276"/>
      <c r="AM202" s="276"/>
      <c r="AN202" s="276"/>
      <c r="AO202" s="276"/>
      <c r="AP202" s="276"/>
      <c r="AQ202" s="276"/>
      <c r="AR202" s="276"/>
      <c r="AS202" s="276"/>
      <c r="AT202" s="276"/>
      <c r="AU202" s="276"/>
      <c r="AV202" s="276"/>
      <c r="AW202" s="276"/>
      <c r="AX202" s="276"/>
      <c r="AY202" s="276"/>
      <c r="AZ202" s="276"/>
      <c r="BA202" s="276"/>
      <c r="BB202" s="276"/>
      <c r="BC202" s="276"/>
      <c r="BD202" s="276"/>
      <c r="BE202" s="276"/>
      <c r="BF202" s="276"/>
      <c r="BG202" s="276"/>
      <c r="BH202" s="276"/>
      <c r="BI202" s="276"/>
      <c r="BJ202" s="276"/>
      <c r="BK202" s="276"/>
      <c r="BL202" s="276"/>
      <c r="BM202" s="276"/>
      <c r="BN202" s="276"/>
      <c r="BO202" s="276"/>
      <c r="BP202" s="276"/>
    </row>
    <row r="203" spans="1:68" s="274" customFormat="1" ht="15.75" customHeight="1">
      <c r="A203" s="308"/>
      <c r="B203" s="308"/>
      <c r="C203" s="308"/>
      <c r="D203" s="308"/>
      <c r="E203" s="308"/>
      <c r="F203" s="308"/>
      <c r="G203" s="308"/>
      <c r="H203" s="308"/>
      <c r="I203" s="308"/>
      <c r="J203" s="308"/>
      <c r="K203" s="308"/>
      <c r="L203" s="308"/>
      <c r="M203" s="308"/>
      <c r="N203" s="308"/>
      <c r="O203" s="308"/>
      <c r="P203" s="308"/>
      <c r="Q203" s="308"/>
      <c r="R203" s="308"/>
      <c r="S203" s="308"/>
      <c r="T203" s="308"/>
      <c r="U203" s="308"/>
      <c r="V203" s="308"/>
      <c r="W203" s="308"/>
      <c r="X203" s="308"/>
      <c r="Y203" s="308"/>
      <c r="Z203" s="308"/>
      <c r="AA203" s="308"/>
      <c r="AB203" s="308"/>
      <c r="AC203" s="308"/>
      <c r="AD203" s="308"/>
      <c r="AE203" s="308"/>
      <c r="AF203" s="308"/>
      <c r="AG203" s="308"/>
      <c r="AH203" s="308"/>
      <c r="AI203" s="308"/>
      <c r="AJ203" s="308"/>
      <c r="AK203" s="276"/>
      <c r="AL203" s="276"/>
      <c r="AM203" s="276"/>
      <c r="AN203" s="276"/>
      <c r="AO203" s="276"/>
      <c r="AP203" s="276"/>
      <c r="AQ203" s="276"/>
      <c r="AR203" s="276"/>
      <c r="AS203" s="276"/>
      <c r="AT203" s="276"/>
      <c r="AU203" s="276"/>
      <c r="AV203" s="276"/>
      <c r="AW203" s="276"/>
      <c r="AX203" s="276"/>
      <c r="AY203" s="276"/>
      <c r="AZ203" s="276"/>
      <c r="BA203" s="276"/>
      <c r="BB203" s="276"/>
      <c r="BC203" s="276"/>
      <c r="BD203" s="276"/>
      <c r="BE203" s="276"/>
      <c r="BF203" s="276"/>
      <c r="BG203" s="276"/>
      <c r="BH203" s="276"/>
      <c r="BI203" s="276"/>
      <c r="BJ203" s="276"/>
      <c r="BK203" s="276"/>
      <c r="BL203" s="276"/>
      <c r="BM203" s="276"/>
      <c r="BN203" s="276"/>
      <c r="BO203" s="276"/>
      <c r="BP203" s="276"/>
    </row>
    <row r="204" spans="1:68" s="274" customFormat="1" ht="15.75" customHeight="1">
      <c r="A204" s="308"/>
      <c r="B204" s="308"/>
      <c r="C204" s="308"/>
      <c r="D204" s="308"/>
      <c r="E204" s="308"/>
      <c r="F204" s="308"/>
      <c r="G204" s="308"/>
      <c r="H204" s="308"/>
      <c r="I204" s="308"/>
      <c r="J204" s="308"/>
      <c r="K204" s="308"/>
      <c r="L204" s="308"/>
      <c r="M204" s="308"/>
      <c r="N204" s="308"/>
      <c r="O204" s="308"/>
      <c r="P204" s="308"/>
      <c r="Q204" s="308"/>
      <c r="R204" s="308"/>
      <c r="S204" s="308"/>
      <c r="T204" s="308"/>
      <c r="U204" s="308"/>
      <c r="V204" s="308"/>
      <c r="W204" s="308"/>
      <c r="X204" s="308"/>
      <c r="Y204" s="308"/>
      <c r="Z204" s="308"/>
      <c r="AA204" s="308"/>
      <c r="AB204" s="308"/>
      <c r="AC204" s="308"/>
      <c r="AD204" s="308"/>
      <c r="AE204" s="308"/>
      <c r="AF204" s="308"/>
      <c r="AG204" s="308"/>
      <c r="AH204" s="308"/>
      <c r="AI204" s="308"/>
      <c r="AJ204" s="308"/>
      <c r="AK204" s="276"/>
      <c r="AL204" s="276"/>
      <c r="AM204" s="276"/>
      <c r="AN204" s="276"/>
      <c r="AO204" s="276"/>
      <c r="AP204" s="276"/>
      <c r="AQ204" s="276"/>
      <c r="AR204" s="276"/>
      <c r="AS204" s="276"/>
      <c r="AT204" s="276"/>
      <c r="AU204" s="276"/>
      <c r="AV204" s="276"/>
      <c r="AW204" s="276"/>
      <c r="AX204" s="276"/>
      <c r="AY204" s="276"/>
      <c r="AZ204" s="276"/>
      <c r="BA204" s="276"/>
      <c r="BB204" s="276"/>
      <c r="BC204" s="276"/>
      <c r="BD204" s="276"/>
      <c r="BE204" s="276"/>
      <c r="BF204" s="276"/>
      <c r="BG204" s="276"/>
      <c r="BH204" s="276"/>
      <c r="BI204" s="276"/>
      <c r="BJ204" s="276"/>
      <c r="BK204" s="276"/>
      <c r="BL204" s="276"/>
      <c r="BM204" s="276"/>
      <c r="BN204" s="276"/>
      <c r="BO204" s="276"/>
      <c r="BP204" s="276"/>
    </row>
    <row r="205" spans="1:68" s="274" customFormat="1" ht="15.75" customHeight="1">
      <c r="A205" s="308"/>
      <c r="B205" s="308"/>
      <c r="C205" s="308"/>
      <c r="D205" s="308"/>
      <c r="E205" s="308"/>
      <c r="F205" s="308"/>
      <c r="G205" s="308"/>
      <c r="H205" s="308"/>
      <c r="I205" s="308"/>
      <c r="J205" s="308"/>
      <c r="K205" s="308"/>
      <c r="L205" s="308"/>
      <c r="M205" s="308"/>
      <c r="N205" s="308"/>
      <c r="O205" s="308"/>
      <c r="P205" s="308"/>
      <c r="Q205" s="308"/>
      <c r="R205" s="308"/>
      <c r="S205" s="308"/>
      <c r="T205" s="308"/>
      <c r="U205" s="308"/>
      <c r="V205" s="308"/>
      <c r="W205" s="308"/>
      <c r="X205" s="308"/>
      <c r="Y205" s="308"/>
      <c r="Z205" s="308"/>
      <c r="AA205" s="308"/>
      <c r="AB205" s="308"/>
      <c r="AC205" s="308"/>
      <c r="AD205" s="308"/>
      <c r="AE205" s="308"/>
      <c r="AF205" s="308"/>
      <c r="AG205" s="308"/>
      <c r="AH205" s="308"/>
      <c r="AI205" s="308"/>
      <c r="AJ205" s="308"/>
      <c r="AK205" s="276"/>
      <c r="AL205" s="276"/>
      <c r="AM205" s="276"/>
      <c r="AN205" s="276"/>
      <c r="AO205" s="276"/>
      <c r="AP205" s="276"/>
      <c r="AQ205" s="276"/>
      <c r="AR205" s="276"/>
      <c r="AS205" s="276"/>
      <c r="AT205" s="276"/>
      <c r="AU205" s="276"/>
      <c r="AV205" s="276"/>
      <c r="AW205" s="276"/>
      <c r="AX205" s="276"/>
      <c r="AY205" s="276"/>
      <c r="AZ205" s="276"/>
      <c r="BA205" s="276"/>
      <c r="BB205" s="276"/>
      <c r="BC205" s="276"/>
      <c r="BD205" s="276"/>
      <c r="BE205" s="276"/>
      <c r="BF205" s="276"/>
      <c r="BG205" s="276"/>
      <c r="BH205" s="276"/>
      <c r="BI205" s="276"/>
      <c r="BJ205" s="276"/>
      <c r="BK205" s="276"/>
      <c r="BL205" s="276"/>
      <c r="BM205" s="276"/>
      <c r="BN205" s="276"/>
      <c r="BO205" s="276"/>
      <c r="BP205" s="276"/>
    </row>
    <row r="206" spans="1:68" s="274" customFormat="1" ht="15.75" customHeight="1">
      <c r="A206" s="308"/>
      <c r="B206" s="308"/>
      <c r="C206" s="308"/>
      <c r="D206" s="308"/>
      <c r="E206" s="308"/>
      <c r="F206" s="308"/>
      <c r="G206" s="308"/>
      <c r="H206" s="308"/>
      <c r="I206" s="308"/>
      <c r="J206" s="308"/>
      <c r="K206" s="308"/>
      <c r="L206" s="308"/>
      <c r="M206" s="308"/>
      <c r="N206" s="308"/>
      <c r="O206" s="308"/>
      <c r="P206" s="308"/>
      <c r="Q206" s="308"/>
      <c r="R206" s="308"/>
      <c r="S206" s="308"/>
      <c r="T206" s="308"/>
      <c r="U206" s="308"/>
      <c r="V206" s="308"/>
      <c r="W206" s="308"/>
      <c r="X206" s="308"/>
      <c r="Y206" s="308"/>
      <c r="Z206" s="308"/>
      <c r="AA206" s="308"/>
      <c r="AB206" s="308"/>
      <c r="AC206" s="308"/>
      <c r="AD206" s="308"/>
      <c r="AE206" s="308"/>
      <c r="AF206" s="308"/>
      <c r="AG206" s="308"/>
      <c r="AH206" s="308"/>
      <c r="AI206" s="308"/>
      <c r="AJ206" s="308"/>
      <c r="AK206" s="276"/>
      <c r="AL206" s="276"/>
      <c r="AM206" s="276"/>
      <c r="AN206" s="276"/>
      <c r="AO206" s="276"/>
      <c r="AP206" s="276"/>
      <c r="AQ206" s="276"/>
      <c r="AR206" s="276"/>
      <c r="AS206" s="276"/>
      <c r="AT206" s="276"/>
      <c r="AU206" s="276"/>
      <c r="AV206" s="276"/>
      <c r="AW206" s="276"/>
      <c r="AX206" s="276"/>
      <c r="AY206" s="276"/>
      <c r="AZ206" s="276"/>
      <c r="BA206" s="276"/>
      <c r="BB206" s="276"/>
      <c r="BC206" s="276"/>
      <c r="BD206" s="276"/>
      <c r="BE206" s="276"/>
      <c r="BF206" s="276"/>
      <c r="BG206" s="276"/>
      <c r="BH206" s="276"/>
      <c r="BI206" s="276"/>
      <c r="BJ206" s="276"/>
      <c r="BK206" s="276"/>
      <c r="BL206" s="276"/>
      <c r="BM206" s="276"/>
      <c r="BN206" s="276"/>
      <c r="BO206" s="276"/>
      <c r="BP206" s="276"/>
    </row>
    <row r="207" spans="1:68" s="274" customFormat="1" ht="15.75" customHeight="1">
      <c r="A207" s="308"/>
      <c r="B207" s="308"/>
      <c r="C207" s="308"/>
      <c r="D207" s="308"/>
      <c r="E207" s="308"/>
      <c r="F207" s="308"/>
      <c r="G207" s="308"/>
      <c r="H207" s="308"/>
      <c r="I207" s="308"/>
      <c r="J207" s="308"/>
      <c r="K207" s="308"/>
      <c r="L207" s="308"/>
      <c r="M207" s="308"/>
      <c r="N207" s="308"/>
      <c r="O207" s="308"/>
      <c r="P207" s="308"/>
      <c r="Q207" s="308"/>
      <c r="R207" s="308"/>
      <c r="S207" s="308"/>
      <c r="T207" s="308"/>
      <c r="U207" s="308"/>
      <c r="V207" s="308"/>
      <c r="W207" s="308"/>
      <c r="X207" s="308"/>
      <c r="Y207" s="308"/>
      <c r="Z207" s="308"/>
      <c r="AA207" s="308"/>
      <c r="AB207" s="308"/>
      <c r="AC207" s="308"/>
      <c r="AD207" s="308"/>
      <c r="AE207" s="308"/>
      <c r="AF207" s="308"/>
      <c r="AG207" s="308"/>
      <c r="AH207" s="308"/>
      <c r="AI207" s="308"/>
      <c r="AJ207" s="308"/>
      <c r="AK207" s="276"/>
      <c r="AL207" s="276"/>
      <c r="AM207" s="276"/>
      <c r="AN207" s="276"/>
      <c r="AO207" s="276"/>
      <c r="AP207" s="276"/>
      <c r="AQ207" s="276"/>
      <c r="AR207" s="276"/>
      <c r="AS207" s="276"/>
      <c r="AT207" s="276"/>
      <c r="AU207" s="276"/>
      <c r="AV207" s="276"/>
      <c r="AW207" s="276"/>
      <c r="AX207" s="276"/>
      <c r="AY207" s="276"/>
      <c r="AZ207" s="276"/>
      <c r="BA207" s="276"/>
      <c r="BB207" s="276"/>
      <c r="BC207" s="276"/>
      <c r="BD207" s="276"/>
      <c r="BE207" s="276"/>
      <c r="BF207" s="276"/>
      <c r="BG207" s="276"/>
      <c r="BH207" s="276"/>
      <c r="BI207" s="276"/>
      <c r="BJ207" s="276"/>
      <c r="BK207" s="276"/>
      <c r="BL207" s="276"/>
      <c r="BM207" s="276"/>
      <c r="BN207" s="276"/>
      <c r="BO207" s="276"/>
      <c r="BP207" s="276"/>
    </row>
    <row r="208" spans="1:68" s="274" customFormat="1" ht="15.75" customHeight="1">
      <c r="A208" s="308"/>
      <c r="B208" s="308"/>
      <c r="C208" s="308"/>
      <c r="D208" s="308"/>
      <c r="E208" s="308"/>
      <c r="F208" s="308"/>
      <c r="G208" s="308"/>
      <c r="H208" s="308"/>
      <c r="I208" s="308"/>
      <c r="J208" s="308"/>
      <c r="K208" s="308"/>
      <c r="L208" s="308"/>
      <c r="M208" s="308"/>
      <c r="N208" s="308"/>
      <c r="O208" s="308"/>
      <c r="P208" s="308"/>
      <c r="Q208" s="308"/>
      <c r="R208" s="308"/>
      <c r="S208" s="308"/>
      <c r="T208" s="308"/>
      <c r="U208" s="308"/>
      <c r="V208" s="308"/>
      <c r="W208" s="308"/>
      <c r="X208" s="308"/>
      <c r="Y208" s="308"/>
      <c r="Z208" s="308"/>
      <c r="AA208" s="308"/>
      <c r="AB208" s="308"/>
      <c r="AC208" s="308"/>
      <c r="AD208" s="308"/>
      <c r="AE208" s="308"/>
      <c r="AF208" s="308"/>
      <c r="AG208" s="308"/>
      <c r="AH208" s="308"/>
      <c r="AI208" s="308"/>
      <c r="AJ208" s="308"/>
      <c r="AK208" s="276"/>
      <c r="AL208" s="276"/>
      <c r="AM208" s="276"/>
      <c r="AN208" s="276"/>
      <c r="AO208" s="276"/>
      <c r="AP208" s="276"/>
      <c r="AQ208" s="276"/>
      <c r="AR208" s="276"/>
      <c r="AS208" s="276"/>
      <c r="AT208" s="276"/>
      <c r="AU208" s="276"/>
      <c r="AV208" s="276"/>
      <c r="AW208" s="276"/>
      <c r="AX208" s="276"/>
      <c r="AY208" s="276"/>
      <c r="AZ208" s="276"/>
      <c r="BA208" s="276"/>
      <c r="BB208" s="276"/>
      <c r="BC208" s="276"/>
      <c r="BD208" s="276"/>
      <c r="BE208" s="276"/>
      <c r="BF208" s="276"/>
      <c r="BG208" s="276"/>
      <c r="BH208" s="276"/>
      <c r="BI208" s="276"/>
      <c r="BJ208" s="276"/>
      <c r="BK208" s="276"/>
      <c r="BL208" s="276"/>
      <c r="BM208" s="276"/>
      <c r="BN208" s="276"/>
      <c r="BO208" s="276"/>
      <c r="BP208" s="276"/>
    </row>
    <row r="209" spans="1:68" s="274" customFormat="1" ht="15.75" customHeight="1">
      <c r="A209" s="308"/>
      <c r="B209" s="308"/>
      <c r="C209" s="308"/>
      <c r="D209" s="308"/>
      <c r="E209" s="308"/>
      <c r="F209" s="308"/>
      <c r="G209" s="308"/>
      <c r="H209" s="308"/>
      <c r="I209" s="308"/>
      <c r="J209" s="308"/>
      <c r="K209" s="308"/>
      <c r="L209" s="308"/>
      <c r="M209" s="308"/>
      <c r="N209" s="308"/>
      <c r="O209" s="308"/>
      <c r="P209" s="308"/>
      <c r="Q209" s="308"/>
      <c r="R209" s="308"/>
      <c r="S209" s="308"/>
      <c r="T209" s="308"/>
      <c r="U209" s="308"/>
      <c r="V209" s="308"/>
      <c r="W209" s="308"/>
      <c r="X209" s="308"/>
      <c r="Y209" s="308"/>
      <c r="Z209" s="308"/>
      <c r="AA209" s="308"/>
      <c r="AB209" s="308"/>
      <c r="AC209" s="308"/>
      <c r="AD209" s="308"/>
      <c r="AE209" s="308"/>
      <c r="AF209" s="308"/>
      <c r="AG209" s="308"/>
      <c r="AH209" s="308"/>
      <c r="AI209" s="308"/>
      <c r="AJ209" s="308"/>
      <c r="AK209" s="276"/>
      <c r="AL209" s="276"/>
      <c r="AM209" s="276"/>
      <c r="AN209" s="276"/>
      <c r="AO209" s="276"/>
      <c r="AP209" s="276"/>
      <c r="AQ209" s="276"/>
      <c r="AR209" s="276"/>
      <c r="AS209" s="276"/>
      <c r="AT209" s="276"/>
      <c r="AU209" s="276"/>
      <c r="AV209" s="276"/>
      <c r="AW209" s="276"/>
      <c r="AX209" s="276"/>
      <c r="AY209" s="276"/>
      <c r="AZ209" s="276"/>
      <c r="BA209" s="276"/>
      <c r="BB209" s="276"/>
      <c r="BC209" s="276"/>
      <c r="BD209" s="276"/>
      <c r="BE209" s="276"/>
      <c r="BF209" s="276"/>
      <c r="BG209" s="276"/>
      <c r="BH209" s="276"/>
      <c r="BI209" s="276"/>
      <c r="BJ209" s="276"/>
      <c r="BK209" s="276"/>
      <c r="BL209" s="276"/>
      <c r="BM209" s="276"/>
      <c r="BN209" s="276"/>
      <c r="BO209" s="276"/>
      <c r="BP209" s="276"/>
    </row>
    <row r="210" spans="1:68" s="274" customFormat="1" ht="15.75" customHeight="1">
      <c r="A210" s="308"/>
      <c r="B210" s="308"/>
      <c r="C210" s="308"/>
      <c r="D210" s="308"/>
      <c r="E210" s="308"/>
      <c r="F210" s="308"/>
      <c r="G210" s="308"/>
      <c r="H210" s="308"/>
      <c r="I210" s="308"/>
      <c r="J210" s="308"/>
      <c r="K210" s="308"/>
      <c r="L210" s="308"/>
      <c r="M210" s="308"/>
      <c r="N210" s="308"/>
      <c r="O210" s="308"/>
      <c r="P210" s="308"/>
      <c r="Q210" s="308"/>
      <c r="R210" s="308"/>
      <c r="S210" s="308"/>
      <c r="T210" s="308"/>
      <c r="U210" s="308"/>
      <c r="V210" s="308"/>
      <c r="W210" s="308"/>
      <c r="X210" s="308"/>
      <c r="Y210" s="308"/>
      <c r="Z210" s="308"/>
      <c r="AA210" s="308"/>
      <c r="AB210" s="308"/>
      <c r="AC210" s="308"/>
      <c r="AD210" s="308"/>
      <c r="AE210" s="308"/>
      <c r="AF210" s="308"/>
      <c r="AG210" s="308"/>
      <c r="AH210" s="308"/>
      <c r="AI210" s="308"/>
      <c r="AJ210" s="308"/>
      <c r="AK210" s="276"/>
      <c r="AL210" s="276"/>
      <c r="AM210" s="276"/>
      <c r="AN210" s="276"/>
      <c r="AO210" s="276"/>
      <c r="AP210" s="276"/>
      <c r="AQ210" s="276"/>
      <c r="AR210" s="276"/>
      <c r="AS210" s="276"/>
      <c r="AT210" s="276"/>
      <c r="AU210" s="276"/>
      <c r="AV210" s="276"/>
      <c r="AW210" s="276"/>
      <c r="AX210" s="276"/>
      <c r="AY210" s="276"/>
      <c r="AZ210" s="276"/>
      <c r="BA210" s="276"/>
      <c r="BB210" s="276"/>
      <c r="BC210" s="276"/>
      <c r="BD210" s="276"/>
      <c r="BE210" s="276"/>
      <c r="BF210" s="276"/>
      <c r="BG210" s="276"/>
      <c r="BH210" s="276"/>
      <c r="BI210" s="276"/>
      <c r="BJ210" s="276"/>
      <c r="BK210" s="276"/>
      <c r="BL210" s="276"/>
      <c r="BM210" s="276"/>
      <c r="BN210" s="276"/>
      <c r="BO210" s="276"/>
      <c r="BP210" s="276"/>
    </row>
    <row r="211" spans="1:68" s="274" customFormat="1" ht="15.75" customHeight="1">
      <c r="A211" s="308"/>
      <c r="B211" s="308"/>
      <c r="C211" s="308"/>
      <c r="D211" s="308"/>
      <c r="E211" s="308"/>
      <c r="F211" s="308"/>
      <c r="G211" s="308"/>
      <c r="H211" s="308"/>
      <c r="I211" s="308"/>
      <c r="J211" s="308"/>
      <c r="K211" s="308"/>
      <c r="L211" s="308"/>
      <c r="M211" s="308"/>
      <c r="N211" s="308"/>
      <c r="O211" s="308"/>
      <c r="P211" s="308"/>
      <c r="Q211" s="308"/>
      <c r="R211" s="308"/>
      <c r="S211" s="308"/>
      <c r="T211" s="308"/>
      <c r="U211" s="308"/>
      <c r="V211" s="308"/>
      <c r="W211" s="308"/>
      <c r="X211" s="308"/>
      <c r="Y211" s="308"/>
      <c r="Z211" s="308"/>
      <c r="AA211" s="308"/>
      <c r="AB211" s="308"/>
      <c r="AC211" s="308"/>
      <c r="AD211" s="308"/>
      <c r="AE211" s="308"/>
      <c r="AF211" s="308"/>
      <c r="AG211" s="308"/>
      <c r="AH211" s="308"/>
      <c r="AI211" s="308"/>
      <c r="AJ211" s="308"/>
      <c r="AK211" s="276"/>
      <c r="AL211" s="276"/>
      <c r="AM211" s="276"/>
      <c r="AN211" s="276"/>
      <c r="AO211" s="276"/>
      <c r="AP211" s="276"/>
      <c r="AQ211" s="276"/>
      <c r="AR211" s="276"/>
      <c r="AS211" s="276"/>
      <c r="AT211" s="276"/>
      <c r="AU211" s="276"/>
      <c r="AV211" s="276"/>
      <c r="AW211" s="276"/>
      <c r="AX211" s="276"/>
      <c r="AY211" s="276"/>
      <c r="AZ211" s="276"/>
      <c r="BA211" s="276"/>
      <c r="BB211" s="276"/>
      <c r="BC211" s="276"/>
      <c r="BD211" s="276"/>
      <c r="BE211" s="276"/>
      <c r="BF211" s="276"/>
      <c r="BG211" s="276"/>
      <c r="BH211" s="276"/>
      <c r="BI211" s="276"/>
      <c r="BJ211" s="276"/>
      <c r="BK211" s="276"/>
      <c r="BL211" s="276"/>
      <c r="BM211" s="276"/>
      <c r="BN211" s="276"/>
      <c r="BO211" s="276"/>
      <c r="BP211" s="276"/>
    </row>
    <row r="212" spans="1:68" s="274" customFormat="1" ht="15.75" customHeight="1">
      <c r="A212" s="308"/>
      <c r="B212" s="308"/>
      <c r="C212" s="308"/>
      <c r="D212" s="308"/>
      <c r="E212" s="308"/>
      <c r="F212" s="308"/>
      <c r="G212" s="308"/>
      <c r="H212" s="308"/>
      <c r="I212" s="308"/>
      <c r="J212" s="308"/>
      <c r="K212" s="308"/>
      <c r="L212" s="308"/>
      <c r="M212" s="308"/>
      <c r="N212" s="308"/>
      <c r="O212" s="308"/>
      <c r="P212" s="308"/>
      <c r="Q212" s="308"/>
      <c r="R212" s="308"/>
      <c r="S212" s="308"/>
      <c r="T212" s="308"/>
      <c r="U212" s="308"/>
      <c r="V212" s="308"/>
      <c r="W212" s="308"/>
      <c r="X212" s="308"/>
      <c r="Y212" s="308"/>
      <c r="Z212" s="308"/>
      <c r="AA212" s="308"/>
      <c r="AB212" s="308"/>
      <c r="AC212" s="308"/>
      <c r="AD212" s="308"/>
      <c r="AE212" s="308"/>
      <c r="AF212" s="308"/>
      <c r="AG212" s="308"/>
      <c r="AH212" s="308"/>
      <c r="AI212" s="308"/>
      <c r="AJ212" s="308"/>
      <c r="AK212" s="276"/>
      <c r="AL212" s="276"/>
      <c r="AM212" s="276"/>
      <c r="AN212" s="276"/>
      <c r="AO212" s="276"/>
      <c r="AP212" s="276"/>
      <c r="AQ212" s="276"/>
      <c r="AR212" s="276"/>
      <c r="AS212" s="276"/>
      <c r="AT212" s="276"/>
      <c r="AU212" s="276"/>
      <c r="AV212" s="276"/>
      <c r="AW212" s="276"/>
      <c r="AX212" s="276"/>
      <c r="AY212" s="276"/>
      <c r="AZ212" s="276"/>
      <c r="BA212" s="276"/>
      <c r="BB212" s="276"/>
      <c r="BC212" s="276"/>
      <c r="BD212" s="276"/>
      <c r="BE212" s="276"/>
      <c r="BF212" s="276"/>
      <c r="BG212" s="276"/>
      <c r="BH212" s="276"/>
      <c r="BI212" s="276"/>
      <c r="BJ212" s="276"/>
      <c r="BK212" s="276"/>
      <c r="BL212" s="276"/>
      <c r="BM212" s="276"/>
      <c r="BN212" s="276"/>
      <c r="BO212" s="276"/>
      <c r="BP212" s="276"/>
    </row>
    <row r="213" spans="1:68" s="274" customFormat="1" ht="15.75" customHeight="1">
      <c r="A213" s="308"/>
      <c r="B213" s="308"/>
      <c r="C213" s="308"/>
      <c r="D213" s="308"/>
      <c r="E213" s="308"/>
      <c r="F213" s="308"/>
      <c r="G213" s="308"/>
      <c r="H213" s="308"/>
      <c r="I213" s="308"/>
      <c r="J213" s="308"/>
      <c r="K213" s="308"/>
      <c r="L213" s="308"/>
      <c r="M213" s="308"/>
      <c r="N213" s="308"/>
      <c r="O213" s="308"/>
      <c r="P213" s="308"/>
      <c r="Q213" s="308"/>
      <c r="R213" s="308"/>
      <c r="S213" s="308"/>
      <c r="T213" s="308"/>
      <c r="U213" s="308"/>
      <c r="V213" s="308"/>
      <c r="W213" s="308"/>
      <c r="X213" s="308"/>
      <c r="Y213" s="308"/>
      <c r="Z213" s="308"/>
      <c r="AA213" s="308"/>
      <c r="AB213" s="308"/>
      <c r="AC213" s="308"/>
      <c r="AD213" s="308"/>
      <c r="AE213" s="308"/>
      <c r="AF213" s="308"/>
      <c r="AG213" s="308"/>
      <c r="AH213" s="308"/>
      <c r="AI213" s="308"/>
      <c r="AJ213" s="308"/>
      <c r="AK213" s="276"/>
      <c r="AL213" s="276"/>
      <c r="AM213" s="276"/>
      <c r="AN213" s="276"/>
      <c r="AO213" s="276"/>
      <c r="AP213" s="276"/>
      <c r="AQ213" s="276"/>
      <c r="AR213" s="276"/>
      <c r="AS213" s="276"/>
      <c r="AT213" s="276"/>
      <c r="AU213" s="276"/>
      <c r="AV213" s="276"/>
      <c r="AW213" s="276"/>
      <c r="AX213" s="276"/>
      <c r="AY213" s="276"/>
      <c r="AZ213" s="276"/>
      <c r="BA213" s="276"/>
      <c r="BB213" s="276"/>
      <c r="BC213" s="276"/>
      <c r="BD213" s="276"/>
      <c r="BE213" s="276"/>
      <c r="BF213" s="276"/>
      <c r="BG213" s="276"/>
      <c r="BH213" s="276"/>
      <c r="BI213" s="276"/>
      <c r="BJ213" s="276"/>
      <c r="BK213" s="276"/>
      <c r="BL213" s="276"/>
      <c r="BM213" s="276"/>
      <c r="BN213" s="276"/>
      <c r="BO213" s="276"/>
      <c r="BP213" s="276"/>
    </row>
    <row r="214" spans="1:68" s="274" customFormat="1" ht="15.75" customHeight="1">
      <c r="A214" s="308"/>
      <c r="B214" s="308"/>
      <c r="C214" s="308"/>
      <c r="D214" s="308"/>
      <c r="E214" s="308"/>
      <c r="F214" s="308"/>
      <c r="G214" s="308"/>
      <c r="H214" s="308"/>
      <c r="I214" s="308"/>
      <c r="J214" s="308"/>
      <c r="K214" s="308"/>
      <c r="L214" s="308"/>
      <c r="M214" s="308"/>
      <c r="N214" s="308"/>
      <c r="O214" s="308"/>
      <c r="P214" s="308"/>
      <c r="Q214" s="308"/>
      <c r="R214" s="308"/>
      <c r="S214" s="308"/>
      <c r="T214" s="308"/>
      <c r="U214" s="308"/>
      <c r="V214" s="308"/>
      <c r="W214" s="308"/>
      <c r="X214" s="308"/>
      <c r="Y214" s="308"/>
      <c r="Z214" s="308"/>
      <c r="AA214" s="308"/>
      <c r="AB214" s="308"/>
      <c r="AC214" s="308"/>
      <c r="AD214" s="308"/>
      <c r="AE214" s="308"/>
      <c r="AF214" s="308"/>
      <c r="AG214" s="308"/>
      <c r="AH214" s="308"/>
      <c r="AI214" s="308"/>
      <c r="AJ214" s="308"/>
      <c r="AK214" s="276"/>
      <c r="AL214" s="276"/>
      <c r="AM214" s="276"/>
      <c r="AN214" s="276"/>
      <c r="AO214" s="276"/>
      <c r="AP214" s="276"/>
      <c r="AQ214" s="276"/>
      <c r="AR214" s="276"/>
      <c r="AS214" s="276"/>
      <c r="AT214" s="276"/>
      <c r="AU214" s="276"/>
      <c r="AV214" s="276"/>
      <c r="AW214" s="276"/>
      <c r="AX214" s="276"/>
      <c r="AY214" s="276"/>
      <c r="AZ214" s="276"/>
      <c r="BA214" s="276"/>
      <c r="BB214" s="276"/>
      <c r="BC214" s="276"/>
      <c r="BD214" s="276"/>
      <c r="BE214" s="276"/>
      <c r="BF214" s="276"/>
      <c r="BG214" s="276"/>
      <c r="BH214" s="276"/>
      <c r="BI214" s="276"/>
      <c r="BJ214" s="276"/>
      <c r="BK214" s="276"/>
      <c r="BL214" s="276"/>
      <c r="BM214" s="276"/>
      <c r="BN214" s="276"/>
      <c r="BO214" s="276"/>
      <c r="BP214" s="276"/>
    </row>
    <row r="215" spans="1:68" s="274" customFormat="1" ht="15.75" customHeight="1">
      <c r="A215" s="308"/>
      <c r="B215" s="308"/>
      <c r="C215" s="308"/>
      <c r="D215" s="308"/>
      <c r="E215" s="308"/>
      <c r="F215" s="308"/>
      <c r="G215" s="308"/>
      <c r="H215" s="308"/>
      <c r="I215" s="308"/>
      <c r="J215" s="308"/>
      <c r="K215" s="308"/>
      <c r="L215" s="308"/>
      <c r="M215" s="308"/>
      <c r="N215" s="308"/>
      <c r="O215" s="308"/>
      <c r="P215" s="308"/>
      <c r="Q215" s="308"/>
      <c r="R215" s="308"/>
      <c r="S215" s="308"/>
      <c r="T215" s="308"/>
      <c r="U215" s="308"/>
      <c r="V215" s="308"/>
      <c r="W215" s="308"/>
      <c r="X215" s="308"/>
      <c r="Y215" s="308"/>
      <c r="Z215" s="308"/>
      <c r="AA215" s="308"/>
      <c r="AB215" s="308"/>
      <c r="AC215" s="308"/>
      <c r="AD215" s="308"/>
      <c r="AE215" s="308"/>
      <c r="AF215" s="308"/>
      <c r="AG215" s="308"/>
      <c r="AH215" s="308"/>
      <c r="AI215" s="308"/>
      <c r="AJ215" s="308"/>
      <c r="AK215" s="276"/>
      <c r="AL215" s="276"/>
      <c r="AM215" s="276"/>
      <c r="AN215" s="276"/>
      <c r="AO215" s="276"/>
      <c r="AP215" s="276"/>
      <c r="AQ215" s="276"/>
      <c r="AR215" s="276"/>
      <c r="AS215" s="276"/>
      <c r="AT215" s="276"/>
      <c r="AU215" s="276"/>
      <c r="AV215" s="276"/>
      <c r="AW215" s="276"/>
      <c r="AX215" s="276"/>
      <c r="AY215" s="276"/>
      <c r="AZ215" s="276"/>
      <c r="BA215" s="276"/>
      <c r="BB215" s="276"/>
      <c r="BC215" s="276"/>
      <c r="BD215" s="276"/>
      <c r="BE215" s="276"/>
      <c r="BF215" s="276"/>
      <c r="BG215" s="276"/>
      <c r="BH215" s="276"/>
      <c r="BI215" s="276"/>
      <c r="BJ215" s="276"/>
      <c r="BK215" s="276"/>
      <c r="BL215" s="276"/>
      <c r="BM215" s="276"/>
      <c r="BN215" s="276"/>
      <c r="BO215" s="276"/>
      <c r="BP215" s="276"/>
    </row>
    <row r="216" spans="1:68" s="274" customFormat="1" ht="15.75" customHeight="1">
      <c r="A216" s="308"/>
      <c r="B216" s="308"/>
      <c r="C216" s="308"/>
      <c r="D216" s="308"/>
      <c r="E216" s="308"/>
      <c r="F216" s="308"/>
      <c r="G216" s="308"/>
      <c r="H216" s="308"/>
      <c r="I216" s="308"/>
      <c r="J216" s="308"/>
      <c r="K216" s="308"/>
      <c r="L216" s="308"/>
      <c r="M216" s="308"/>
      <c r="N216" s="308"/>
      <c r="O216" s="308"/>
      <c r="P216" s="308"/>
      <c r="Q216" s="308"/>
      <c r="R216" s="308"/>
      <c r="S216" s="308"/>
      <c r="T216" s="308"/>
      <c r="U216" s="308"/>
      <c r="V216" s="308"/>
      <c r="W216" s="308"/>
      <c r="X216" s="308"/>
      <c r="Y216" s="308"/>
      <c r="Z216" s="308"/>
      <c r="AA216" s="308"/>
      <c r="AB216" s="308"/>
      <c r="AC216" s="308"/>
      <c r="AD216" s="308"/>
      <c r="AE216" s="308"/>
      <c r="AF216" s="308"/>
      <c r="AG216" s="308"/>
      <c r="AH216" s="308"/>
      <c r="AI216" s="308"/>
      <c r="AJ216" s="308"/>
      <c r="AK216" s="276"/>
      <c r="AL216" s="276"/>
      <c r="AM216" s="276"/>
      <c r="AN216" s="276"/>
      <c r="AO216" s="276"/>
      <c r="AP216" s="276"/>
      <c r="AQ216" s="276"/>
      <c r="AR216" s="276"/>
      <c r="AS216" s="276"/>
      <c r="AT216" s="276"/>
      <c r="AU216" s="276"/>
      <c r="AV216" s="276"/>
      <c r="AW216" s="276"/>
      <c r="AX216" s="276"/>
      <c r="AY216" s="276"/>
      <c r="AZ216" s="276"/>
      <c r="BA216" s="276"/>
      <c r="BB216" s="276"/>
      <c r="BC216" s="276"/>
      <c r="BD216" s="276"/>
      <c r="BE216" s="276"/>
      <c r="BF216" s="276"/>
      <c r="BG216" s="276"/>
      <c r="BH216" s="276"/>
      <c r="BI216" s="276"/>
      <c r="BJ216" s="276"/>
      <c r="BK216" s="276"/>
      <c r="BL216" s="276"/>
      <c r="BM216" s="276"/>
      <c r="BN216" s="276"/>
      <c r="BO216" s="276"/>
      <c r="BP216" s="276"/>
    </row>
    <row r="217" spans="1:68" s="274" customFormat="1" ht="15.75" customHeight="1">
      <c r="A217" s="308"/>
      <c r="B217" s="308"/>
      <c r="C217" s="308"/>
      <c r="D217" s="308"/>
      <c r="E217" s="308"/>
      <c r="F217" s="308"/>
      <c r="G217" s="308"/>
      <c r="H217" s="308"/>
      <c r="I217" s="308"/>
      <c r="J217" s="308"/>
      <c r="K217" s="308"/>
      <c r="L217" s="308"/>
      <c r="M217" s="308"/>
      <c r="N217" s="308"/>
      <c r="O217" s="308"/>
      <c r="P217" s="308"/>
      <c r="Q217" s="308"/>
      <c r="R217" s="308"/>
      <c r="S217" s="308"/>
      <c r="T217" s="308"/>
      <c r="U217" s="308"/>
      <c r="V217" s="308"/>
      <c r="W217" s="308"/>
      <c r="X217" s="308"/>
      <c r="Y217" s="308"/>
      <c r="Z217" s="308"/>
      <c r="AA217" s="308"/>
      <c r="AB217" s="308"/>
      <c r="AC217" s="308"/>
      <c r="AD217" s="308"/>
      <c r="AE217" s="308"/>
      <c r="AF217" s="308"/>
      <c r="AG217" s="308"/>
      <c r="AH217" s="308"/>
      <c r="AI217" s="308"/>
      <c r="AJ217" s="308"/>
      <c r="AK217" s="276"/>
      <c r="AL217" s="276"/>
      <c r="AM217" s="276"/>
      <c r="AN217" s="276"/>
      <c r="AO217" s="276"/>
      <c r="AP217" s="276"/>
      <c r="AQ217" s="276"/>
      <c r="AR217" s="276"/>
      <c r="AS217" s="276"/>
      <c r="AT217" s="276"/>
      <c r="AU217" s="276"/>
      <c r="AV217" s="276"/>
      <c r="AW217" s="276"/>
      <c r="AX217" s="276"/>
      <c r="AY217" s="276"/>
      <c r="AZ217" s="276"/>
      <c r="BA217" s="276"/>
      <c r="BB217" s="276"/>
      <c r="BC217" s="276"/>
      <c r="BD217" s="276"/>
      <c r="BE217" s="276"/>
      <c r="BF217" s="276"/>
      <c r="BG217" s="276"/>
      <c r="BH217" s="276"/>
      <c r="BI217" s="276"/>
      <c r="BJ217" s="276"/>
      <c r="BK217" s="276"/>
      <c r="BL217" s="276"/>
      <c r="BM217" s="276"/>
      <c r="BN217" s="276"/>
      <c r="BO217" s="276"/>
      <c r="BP217" s="276"/>
    </row>
    <row r="218" spans="1:68" s="274" customFormat="1" ht="15.75" customHeight="1">
      <c r="A218" s="308"/>
      <c r="B218" s="308"/>
      <c r="C218" s="308"/>
      <c r="D218" s="308"/>
      <c r="E218" s="308"/>
      <c r="F218" s="308"/>
      <c r="G218" s="308"/>
      <c r="H218" s="308"/>
      <c r="I218" s="308"/>
      <c r="J218" s="308"/>
      <c r="K218" s="308"/>
      <c r="L218" s="308"/>
      <c r="M218" s="308"/>
      <c r="N218" s="308"/>
      <c r="O218" s="308"/>
      <c r="P218" s="308"/>
      <c r="Q218" s="308"/>
      <c r="R218" s="308"/>
      <c r="S218" s="308"/>
      <c r="T218" s="308"/>
      <c r="U218" s="308"/>
      <c r="V218" s="308"/>
      <c r="W218" s="308"/>
      <c r="X218" s="308"/>
      <c r="Y218" s="308"/>
      <c r="Z218" s="308"/>
      <c r="AA218" s="308"/>
      <c r="AB218" s="308"/>
      <c r="AC218" s="308"/>
      <c r="AD218" s="308"/>
      <c r="AE218" s="308"/>
      <c r="AF218" s="308"/>
      <c r="AG218" s="308"/>
      <c r="AH218" s="308"/>
      <c r="AI218" s="308"/>
      <c r="AJ218" s="308"/>
      <c r="AK218" s="276"/>
      <c r="AL218" s="276"/>
      <c r="AM218" s="276"/>
      <c r="AN218" s="276"/>
      <c r="AO218" s="276"/>
      <c r="AP218" s="276"/>
      <c r="AQ218" s="276"/>
      <c r="AR218" s="276"/>
      <c r="AS218" s="276"/>
      <c r="AT218" s="276"/>
      <c r="AU218" s="276"/>
      <c r="AV218" s="276"/>
      <c r="AW218" s="276"/>
      <c r="AX218" s="276"/>
      <c r="AY218" s="276"/>
      <c r="AZ218" s="276"/>
      <c r="BA218" s="276"/>
      <c r="BB218" s="276"/>
      <c r="BC218" s="276"/>
      <c r="BD218" s="276"/>
      <c r="BE218" s="276"/>
      <c r="BF218" s="276"/>
      <c r="BG218" s="276"/>
      <c r="BH218" s="276"/>
      <c r="BI218" s="276"/>
      <c r="BJ218" s="276"/>
      <c r="BK218" s="276"/>
      <c r="BL218" s="276"/>
      <c r="BM218" s="276"/>
      <c r="BN218" s="276"/>
      <c r="BO218" s="276"/>
      <c r="BP218" s="276"/>
    </row>
    <row r="219" spans="1:68" s="274" customFormat="1" ht="15.75" customHeight="1">
      <c r="A219" s="308"/>
      <c r="B219" s="308"/>
      <c r="C219" s="308"/>
      <c r="D219" s="308"/>
      <c r="E219" s="308"/>
      <c r="F219" s="308"/>
      <c r="G219" s="308"/>
      <c r="H219" s="308"/>
      <c r="I219" s="308"/>
      <c r="J219" s="308"/>
      <c r="K219" s="308"/>
      <c r="L219" s="308"/>
      <c r="M219" s="308"/>
      <c r="N219" s="308"/>
      <c r="O219" s="308"/>
      <c r="P219" s="308"/>
      <c r="Q219" s="308"/>
      <c r="R219" s="308"/>
      <c r="S219" s="308"/>
      <c r="T219" s="308"/>
      <c r="U219" s="308"/>
      <c r="V219" s="308"/>
      <c r="W219" s="308"/>
      <c r="X219" s="308"/>
      <c r="Y219" s="308"/>
      <c r="Z219" s="308"/>
      <c r="AA219" s="308"/>
      <c r="AB219" s="308"/>
      <c r="AC219" s="308"/>
      <c r="AD219" s="308"/>
      <c r="AE219" s="308"/>
      <c r="AF219" s="308"/>
      <c r="AG219" s="308"/>
      <c r="AH219" s="308"/>
      <c r="AI219" s="308"/>
      <c r="AJ219" s="308"/>
      <c r="AK219" s="276"/>
      <c r="AL219" s="276"/>
      <c r="AM219" s="276"/>
      <c r="AN219" s="276"/>
      <c r="AO219" s="276"/>
      <c r="AP219" s="276"/>
      <c r="AQ219" s="276"/>
      <c r="AR219" s="276"/>
      <c r="AS219" s="276"/>
      <c r="AT219" s="276"/>
      <c r="AU219" s="276"/>
      <c r="AV219" s="276"/>
      <c r="AW219" s="276"/>
      <c r="AX219" s="276"/>
      <c r="AY219" s="276"/>
      <c r="AZ219" s="276"/>
      <c r="BA219" s="276"/>
      <c r="BB219" s="276"/>
      <c r="BC219" s="276"/>
      <c r="BD219" s="276"/>
      <c r="BE219" s="276"/>
      <c r="BF219" s="276"/>
      <c r="BG219" s="276"/>
      <c r="BH219" s="276"/>
      <c r="BI219" s="276"/>
      <c r="BJ219" s="276"/>
      <c r="BK219" s="276"/>
      <c r="BL219" s="276"/>
      <c r="BM219" s="276"/>
      <c r="BN219" s="276"/>
      <c r="BO219" s="276"/>
      <c r="BP219" s="276"/>
    </row>
    <row r="220" spans="1:68" s="274" customFormat="1" ht="15.75" customHeight="1">
      <c r="A220" s="308"/>
      <c r="B220" s="308"/>
      <c r="C220" s="308"/>
      <c r="D220" s="308"/>
      <c r="E220" s="308"/>
      <c r="F220" s="308"/>
      <c r="G220" s="308"/>
      <c r="H220" s="308"/>
      <c r="I220" s="308"/>
      <c r="J220" s="308"/>
      <c r="K220" s="308"/>
      <c r="L220" s="308"/>
      <c r="M220" s="308"/>
      <c r="N220" s="308"/>
      <c r="O220" s="308"/>
      <c r="P220" s="308"/>
      <c r="Q220" s="308"/>
      <c r="R220" s="308"/>
      <c r="S220" s="308"/>
      <c r="T220" s="308"/>
      <c r="U220" s="308"/>
      <c r="V220" s="308"/>
      <c r="W220" s="308"/>
      <c r="X220" s="308"/>
      <c r="Y220" s="308"/>
      <c r="Z220" s="308"/>
      <c r="AA220" s="308"/>
      <c r="AB220" s="308"/>
      <c r="AC220" s="308"/>
      <c r="AD220" s="308"/>
      <c r="AE220" s="308"/>
      <c r="AF220" s="308"/>
      <c r="AG220" s="308"/>
      <c r="AH220" s="308"/>
      <c r="AI220" s="308"/>
      <c r="AJ220" s="308"/>
      <c r="AK220" s="276"/>
      <c r="AL220" s="276"/>
      <c r="AM220" s="276"/>
      <c r="AN220" s="276"/>
      <c r="AO220" s="276"/>
      <c r="AP220" s="276"/>
      <c r="AQ220" s="276"/>
      <c r="AR220" s="276"/>
      <c r="AS220" s="276"/>
      <c r="AT220" s="276"/>
      <c r="AU220" s="276"/>
      <c r="AV220" s="276"/>
      <c r="AW220" s="276"/>
      <c r="AX220" s="276"/>
      <c r="AY220" s="276"/>
      <c r="AZ220" s="276"/>
      <c r="BA220" s="276"/>
      <c r="BB220" s="276"/>
      <c r="BC220" s="276"/>
      <c r="BD220" s="276"/>
      <c r="BE220" s="276"/>
      <c r="BF220" s="276"/>
      <c r="BG220" s="276"/>
      <c r="BH220" s="276"/>
      <c r="BI220" s="276"/>
      <c r="BJ220" s="276"/>
      <c r="BK220" s="276"/>
      <c r="BL220" s="276"/>
      <c r="BM220" s="276"/>
      <c r="BN220" s="276"/>
      <c r="BO220" s="276"/>
      <c r="BP220" s="276"/>
    </row>
    <row r="221" spans="1:68" s="274" customFormat="1" ht="15.75" customHeight="1">
      <c r="A221" s="308"/>
      <c r="B221" s="308"/>
      <c r="C221" s="308"/>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c r="Z221" s="308"/>
      <c r="AA221" s="308"/>
      <c r="AB221" s="308"/>
      <c r="AC221" s="308"/>
      <c r="AD221" s="308"/>
      <c r="AE221" s="308"/>
      <c r="AF221" s="308"/>
      <c r="AG221" s="308"/>
      <c r="AH221" s="308"/>
      <c r="AI221" s="308"/>
      <c r="AJ221" s="308"/>
      <c r="AK221" s="276"/>
      <c r="AL221" s="276"/>
      <c r="AM221" s="276"/>
      <c r="AN221" s="276"/>
      <c r="AO221" s="276"/>
      <c r="AP221" s="276"/>
      <c r="AQ221" s="276"/>
      <c r="AR221" s="276"/>
      <c r="AS221" s="276"/>
      <c r="AT221" s="276"/>
      <c r="AU221" s="276"/>
      <c r="AV221" s="276"/>
      <c r="AW221" s="276"/>
      <c r="AX221" s="276"/>
      <c r="AY221" s="276"/>
      <c r="AZ221" s="276"/>
      <c r="BA221" s="276"/>
      <c r="BB221" s="276"/>
      <c r="BC221" s="276"/>
      <c r="BD221" s="276"/>
      <c r="BE221" s="276"/>
      <c r="BF221" s="276"/>
      <c r="BG221" s="276"/>
      <c r="BH221" s="276"/>
      <c r="BI221" s="276"/>
      <c r="BJ221" s="276"/>
      <c r="BK221" s="276"/>
      <c r="BL221" s="276"/>
      <c r="BM221" s="276"/>
      <c r="BN221" s="276"/>
      <c r="BO221" s="276"/>
      <c r="BP221" s="276"/>
    </row>
    <row r="222" spans="1:68" s="274" customFormat="1" ht="15.75" customHeight="1">
      <c r="A222" s="308"/>
      <c r="B222" s="308"/>
      <c r="C222" s="308"/>
      <c r="D222" s="308"/>
      <c r="E222" s="308"/>
      <c r="F222" s="308"/>
      <c r="G222" s="308"/>
      <c r="H222" s="308"/>
      <c r="I222" s="308"/>
      <c r="J222" s="308"/>
      <c r="K222" s="308"/>
      <c r="L222" s="308"/>
      <c r="M222" s="308"/>
      <c r="N222" s="308"/>
      <c r="O222" s="308"/>
      <c r="P222" s="308"/>
      <c r="Q222" s="308"/>
      <c r="R222" s="308"/>
      <c r="S222" s="308"/>
      <c r="T222" s="308"/>
      <c r="U222" s="308"/>
      <c r="V222" s="308"/>
      <c r="W222" s="308"/>
      <c r="X222" s="308"/>
      <c r="Y222" s="308"/>
      <c r="Z222" s="308"/>
      <c r="AA222" s="308"/>
      <c r="AB222" s="308"/>
      <c r="AC222" s="308"/>
      <c r="AD222" s="308"/>
      <c r="AE222" s="308"/>
      <c r="AF222" s="308"/>
      <c r="AG222" s="308"/>
      <c r="AH222" s="308"/>
      <c r="AI222" s="308"/>
      <c r="AJ222" s="308"/>
      <c r="AK222" s="276"/>
      <c r="AL222" s="276"/>
      <c r="AM222" s="276"/>
      <c r="AN222" s="276"/>
      <c r="AO222" s="276"/>
      <c r="AP222" s="276"/>
      <c r="AQ222" s="276"/>
      <c r="AR222" s="276"/>
      <c r="AS222" s="276"/>
      <c r="AT222" s="276"/>
      <c r="AU222" s="276"/>
      <c r="AV222" s="276"/>
      <c r="AW222" s="276"/>
      <c r="AX222" s="276"/>
      <c r="AY222" s="276"/>
      <c r="AZ222" s="276"/>
      <c r="BA222" s="276"/>
      <c r="BB222" s="276"/>
      <c r="BC222" s="276"/>
      <c r="BD222" s="276"/>
      <c r="BE222" s="276"/>
      <c r="BF222" s="276"/>
      <c r="BG222" s="276"/>
      <c r="BH222" s="276"/>
      <c r="BI222" s="276"/>
      <c r="BJ222" s="276"/>
      <c r="BK222" s="276"/>
      <c r="BL222" s="276"/>
      <c r="BM222" s="276"/>
      <c r="BN222" s="276"/>
      <c r="BO222" s="276"/>
      <c r="BP222" s="276"/>
    </row>
    <row r="223" spans="1:68" s="274" customFormat="1" ht="15.75" customHeight="1">
      <c r="A223" s="308"/>
      <c r="B223" s="308"/>
      <c r="C223" s="308"/>
      <c r="D223" s="308"/>
      <c r="E223" s="308"/>
      <c r="F223" s="308"/>
      <c r="G223" s="308"/>
      <c r="H223" s="308"/>
      <c r="I223" s="308"/>
      <c r="J223" s="308"/>
      <c r="K223" s="308"/>
      <c r="L223" s="308"/>
      <c r="M223" s="308"/>
      <c r="N223" s="308"/>
      <c r="O223" s="308"/>
      <c r="P223" s="308"/>
      <c r="Q223" s="308"/>
      <c r="R223" s="308"/>
      <c r="S223" s="308"/>
      <c r="T223" s="308"/>
      <c r="U223" s="308"/>
      <c r="V223" s="308"/>
      <c r="W223" s="308"/>
      <c r="X223" s="308"/>
      <c r="Y223" s="308"/>
      <c r="Z223" s="308"/>
      <c r="AA223" s="308"/>
      <c r="AB223" s="308"/>
      <c r="AC223" s="308"/>
      <c r="AD223" s="308"/>
      <c r="AE223" s="308"/>
      <c r="AF223" s="308"/>
      <c r="AG223" s="308"/>
      <c r="AH223" s="308"/>
      <c r="AI223" s="308"/>
      <c r="AJ223" s="308"/>
      <c r="AK223" s="276"/>
      <c r="AL223" s="276"/>
      <c r="AM223" s="276"/>
      <c r="AN223" s="276"/>
      <c r="AO223" s="276"/>
      <c r="AP223" s="276"/>
      <c r="AQ223" s="276"/>
      <c r="AR223" s="276"/>
      <c r="AS223" s="276"/>
      <c r="AT223" s="276"/>
      <c r="AU223" s="276"/>
      <c r="AV223" s="276"/>
      <c r="AW223" s="276"/>
      <c r="AX223" s="276"/>
      <c r="AY223" s="276"/>
      <c r="AZ223" s="276"/>
      <c r="BA223" s="276"/>
      <c r="BB223" s="276"/>
      <c r="BC223" s="276"/>
      <c r="BD223" s="276"/>
      <c r="BE223" s="276"/>
      <c r="BF223" s="276"/>
      <c r="BG223" s="276"/>
      <c r="BH223" s="276"/>
      <c r="BI223" s="276"/>
      <c r="BJ223" s="276"/>
      <c r="BK223" s="276"/>
      <c r="BL223" s="276"/>
      <c r="BM223" s="276"/>
      <c r="BN223" s="276"/>
      <c r="BO223" s="276"/>
      <c r="BP223" s="276"/>
    </row>
    <row r="224" spans="1:68" s="274" customFormat="1" ht="15.75" customHeight="1">
      <c r="A224" s="308"/>
      <c r="B224" s="308"/>
      <c r="C224" s="308"/>
      <c r="D224" s="308"/>
      <c r="E224" s="308"/>
      <c r="F224" s="308"/>
      <c r="G224" s="308"/>
      <c r="H224" s="308"/>
      <c r="I224" s="308"/>
      <c r="J224" s="308"/>
      <c r="K224" s="308"/>
      <c r="L224" s="308"/>
      <c r="M224" s="308"/>
      <c r="N224" s="308"/>
      <c r="O224" s="308"/>
      <c r="P224" s="308"/>
      <c r="Q224" s="308"/>
      <c r="R224" s="308"/>
      <c r="S224" s="308"/>
      <c r="T224" s="308"/>
      <c r="U224" s="308"/>
      <c r="V224" s="308"/>
      <c r="W224" s="308"/>
      <c r="X224" s="308"/>
      <c r="Y224" s="308"/>
      <c r="Z224" s="308"/>
      <c r="AA224" s="308"/>
      <c r="AB224" s="308"/>
      <c r="AC224" s="308"/>
      <c r="AD224" s="308"/>
      <c r="AE224" s="308"/>
      <c r="AF224" s="308"/>
      <c r="AG224" s="308"/>
      <c r="AH224" s="308"/>
      <c r="AI224" s="308"/>
      <c r="AJ224" s="308"/>
      <c r="AK224" s="276"/>
      <c r="AL224" s="276"/>
      <c r="AM224" s="276"/>
      <c r="AN224" s="276"/>
      <c r="AO224" s="276"/>
      <c r="AP224" s="276"/>
      <c r="AQ224" s="276"/>
      <c r="AR224" s="276"/>
      <c r="AS224" s="276"/>
      <c r="AT224" s="276"/>
      <c r="AU224" s="276"/>
      <c r="AV224" s="276"/>
      <c r="AW224" s="276"/>
      <c r="AX224" s="276"/>
      <c r="AY224" s="276"/>
      <c r="AZ224" s="276"/>
      <c r="BA224" s="276"/>
      <c r="BB224" s="276"/>
      <c r="BC224" s="276"/>
      <c r="BD224" s="276"/>
      <c r="BE224" s="276"/>
      <c r="BF224" s="276"/>
      <c r="BG224" s="276"/>
      <c r="BH224" s="276"/>
      <c r="BI224" s="276"/>
      <c r="BJ224" s="276"/>
      <c r="BK224" s="276"/>
      <c r="BL224" s="276"/>
      <c r="BM224" s="276"/>
      <c r="BN224" s="276"/>
      <c r="BO224" s="276"/>
      <c r="BP224" s="276"/>
    </row>
    <row r="225" spans="1:68" s="274" customFormat="1" ht="15.75" customHeight="1">
      <c r="A225" s="308"/>
      <c r="B225" s="308"/>
      <c r="C225" s="308"/>
      <c r="D225" s="308"/>
      <c r="E225" s="308"/>
      <c r="F225" s="308"/>
      <c r="G225" s="308"/>
      <c r="H225" s="308"/>
      <c r="I225" s="308"/>
      <c r="J225" s="308"/>
      <c r="K225" s="308"/>
      <c r="L225" s="308"/>
      <c r="M225" s="308"/>
      <c r="N225" s="308"/>
      <c r="O225" s="308"/>
      <c r="P225" s="308"/>
      <c r="Q225" s="308"/>
      <c r="R225" s="308"/>
      <c r="S225" s="308"/>
      <c r="T225" s="308"/>
      <c r="U225" s="308"/>
      <c r="V225" s="308"/>
      <c r="W225" s="308"/>
      <c r="X225" s="308"/>
      <c r="Y225" s="308"/>
      <c r="Z225" s="308"/>
      <c r="AA225" s="308"/>
      <c r="AB225" s="308"/>
      <c r="AC225" s="308"/>
      <c r="AD225" s="308"/>
      <c r="AE225" s="308"/>
      <c r="AF225" s="308"/>
      <c r="AG225" s="308"/>
      <c r="AH225" s="308"/>
      <c r="AI225" s="308"/>
      <c r="AJ225" s="308"/>
      <c r="AK225" s="276"/>
      <c r="AL225" s="276"/>
      <c r="AM225" s="276"/>
      <c r="AN225" s="276"/>
      <c r="AO225" s="276"/>
      <c r="AP225" s="276"/>
      <c r="AQ225" s="276"/>
      <c r="AR225" s="276"/>
      <c r="AS225" s="276"/>
      <c r="AT225" s="276"/>
      <c r="AU225" s="276"/>
      <c r="AV225" s="276"/>
      <c r="AW225" s="276"/>
      <c r="AX225" s="276"/>
      <c r="AY225" s="276"/>
      <c r="AZ225" s="276"/>
      <c r="BA225" s="276"/>
      <c r="BB225" s="276"/>
      <c r="BC225" s="276"/>
      <c r="BD225" s="276"/>
      <c r="BE225" s="276"/>
      <c r="BF225" s="276"/>
      <c r="BG225" s="276"/>
      <c r="BH225" s="276"/>
      <c r="BI225" s="276"/>
      <c r="BJ225" s="276"/>
      <c r="BK225" s="276"/>
      <c r="BL225" s="276"/>
      <c r="BM225" s="276"/>
      <c r="BN225" s="276"/>
      <c r="BO225" s="276"/>
      <c r="BP225" s="276"/>
    </row>
    <row r="226" spans="1:68" s="274" customFormat="1" ht="15.75" customHeight="1">
      <c r="A226" s="308"/>
      <c r="B226" s="308"/>
      <c r="C226" s="308"/>
      <c r="D226" s="308"/>
      <c r="E226" s="308"/>
      <c r="F226" s="308"/>
      <c r="G226" s="308"/>
      <c r="H226" s="308"/>
      <c r="I226" s="308"/>
      <c r="J226" s="308"/>
      <c r="K226" s="308"/>
      <c r="L226" s="308"/>
      <c r="M226" s="308"/>
      <c r="N226" s="308"/>
      <c r="O226" s="308"/>
      <c r="P226" s="308"/>
      <c r="Q226" s="308"/>
      <c r="R226" s="308"/>
      <c r="S226" s="308"/>
      <c r="T226" s="308"/>
      <c r="U226" s="308"/>
      <c r="V226" s="308"/>
      <c r="W226" s="308"/>
      <c r="X226" s="308"/>
      <c r="Y226" s="308"/>
      <c r="Z226" s="308"/>
      <c r="AA226" s="308"/>
      <c r="AB226" s="308"/>
      <c r="AC226" s="308"/>
      <c r="AD226" s="308"/>
      <c r="AE226" s="308"/>
      <c r="AF226" s="308"/>
      <c r="AG226" s="308"/>
      <c r="AH226" s="308"/>
      <c r="AI226" s="308"/>
      <c r="AJ226" s="308"/>
      <c r="AK226" s="276"/>
      <c r="AL226" s="276"/>
      <c r="AM226" s="276"/>
      <c r="AN226" s="276"/>
      <c r="AO226" s="276"/>
      <c r="AP226" s="276"/>
      <c r="AQ226" s="276"/>
      <c r="AR226" s="276"/>
      <c r="AS226" s="276"/>
      <c r="AT226" s="276"/>
      <c r="AU226" s="276"/>
      <c r="AV226" s="276"/>
      <c r="AW226" s="276"/>
      <c r="AX226" s="276"/>
      <c r="AY226" s="276"/>
      <c r="AZ226" s="276"/>
      <c r="BA226" s="276"/>
      <c r="BB226" s="276"/>
      <c r="BC226" s="276"/>
      <c r="BD226" s="276"/>
      <c r="BE226" s="276"/>
      <c r="BF226" s="276"/>
      <c r="BG226" s="276"/>
      <c r="BH226" s="276"/>
      <c r="BI226" s="276"/>
      <c r="BJ226" s="276"/>
      <c r="BK226" s="276"/>
      <c r="BL226" s="276"/>
      <c r="BM226" s="276"/>
      <c r="BN226" s="276"/>
      <c r="BO226" s="276"/>
      <c r="BP226" s="276"/>
    </row>
    <row r="227" spans="1:68" s="274" customFormat="1" ht="15.75" customHeight="1">
      <c r="A227" s="308"/>
      <c r="B227" s="308"/>
      <c r="C227" s="308"/>
      <c r="D227" s="308"/>
      <c r="E227" s="308"/>
      <c r="F227" s="308"/>
      <c r="G227" s="308"/>
      <c r="H227" s="308"/>
      <c r="I227" s="308"/>
      <c r="J227" s="308"/>
      <c r="K227" s="308"/>
      <c r="L227" s="308"/>
      <c r="M227" s="308"/>
      <c r="N227" s="308"/>
      <c r="O227" s="308"/>
      <c r="P227" s="308"/>
      <c r="Q227" s="308"/>
      <c r="R227" s="308"/>
      <c r="S227" s="308"/>
      <c r="T227" s="308"/>
      <c r="U227" s="308"/>
      <c r="V227" s="308"/>
      <c r="W227" s="308"/>
      <c r="X227" s="308"/>
      <c r="Y227" s="308"/>
      <c r="Z227" s="308"/>
      <c r="AA227" s="308"/>
      <c r="AB227" s="308"/>
      <c r="AC227" s="308"/>
      <c r="AD227" s="308"/>
      <c r="AE227" s="308"/>
      <c r="AF227" s="308"/>
      <c r="AG227" s="308"/>
      <c r="AH227" s="308"/>
      <c r="AI227" s="308"/>
      <c r="AJ227" s="308"/>
      <c r="AK227" s="276"/>
      <c r="AL227" s="276"/>
      <c r="AM227" s="276"/>
      <c r="AN227" s="276"/>
      <c r="AO227" s="276"/>
      <c r="AP227" s="276"/>
      <c r="AQ227" s="276"/>
      <c r="AR227" s="276"/>
      <c r="AS227" s="276"/>
      <c r="AT227" s="276"/>
      <c r="AU227" s="276"/>
      <c r="AV227" s="276"/>
      <c r="AW227" s="276"/>
      <c r="AX227" s="276"/>
      <c r="AY227" s="276"/>
      <c r="AZ227" s="276"/>
      <c r="BA227" s="276"/>
      <c r="BB227" s="276"/>
      <c r="BC227" s="276"/>
      <c r="BD227" s="276"/>
      <c r="BE227" s="276"/>
      <c r="BF227" s="276"/>
      <c r="BG227" s="276"/>
      <c r="BH227" s="276"/>
      <c r="BI227" s="276"/>
      <c r="BJ227" s="276"/>
      <c r="BK227" s="276"/>
      <c r="BL227" s="276"/>
      <c r="BM227" s="276"/>
      <c r="BN227" s="276"/>
      <c r="BO227" s="276"/>
      <c r="BP227" s="276"/>
    </row>
    <row r="228" spans="1:68" s="274" customFormat="1" ht="15.75" customHeight="1">
      <c r="A228" s="308"/>
      <c r="B228" s="308"/>
      <c r="C228" s="308"/>
      <c r="D228" s="308"/>
      <c r="E228" s="308"/>
      <c r="F228" s="308"/>
      <c r="G228" s="308"/>
      <c r="H228" s="308"/>
      <c r="I228" s="308"/>
      <c r="J228" s="308"/>
      <c r="K228" s="308"/>
      <c r="L228" s="308"/>
      <c r="M228" s="308"/>
      <c r="N228" s="308"/>
      <c r="O228" s="308"/>
      <c r="P228" s="308"/>
      <c r="Q228" s="308"/>
      <c r="R228" s="308"/>
      <c r="S228" s="308"/>
      <c r="T228" s="308"/>
      <c r="U228" s="308"/>
      <c r="V228" s="308"/>
      <c r="W228" s="308"/>
      <c r="X228" s="308"/>
      <c r="Y228" s="308"/>
      <c r="Z228" s="308"/>
      <c r="AA228" s="308"/>
      <c r="AB228" s="308"/>
      <c r="AC228" s="308"/>
      <c r="AD228" s="308"/>
      <c r="AE228" s="308"/>
      <c r="AF228" s="308"/>
      <c r="AG228" s="308"/>
      <c r="AH228" s="308"/>
      <c r="AI228" s="308"/>
      <c r="AJ228" s="308"/>
      <c r="AK228" s="276"/>
      <c r="AL228" s="276"/>
      <c r="AM228" s="276"/>
      <c r="AN228" s="276"/>
      <c r="AO228" s="276"/>
      <c r="AP228" s="276"/>
      <c r="AQ228" s="276"/>
      <c r="AR228" s="276"/>
      <c r="AS228" s="276"/>
      <c r="AT228" s="276"/>
      <c r="AU228" s="276"/>
      <c r="AV228" s="276"/>
      <c r="AW228" s="276"/>
      <c r="AX228" s="276"/>
      <c r="AY228" s="276"/>
      <c r="AZ228" s="276"/>
      <c r="BA228" s="276"/>
      <c r="BB228" s="276"/>
      <c r="BC228" s="276"/>
      <c r="BD228" s="276"/>
      <c r="BE228" s="276"/>
      <c r="BF228" s="276"/>
      <c r="BG228" s="276"/>
      <c r="BH228" s="276"/>
      <c r="BI228" s="276"/>
      <c r="BJ228" s="276"/>
      <c r="BK228" s="276"/>
      <c r="BL228" s="276"/>
      <c r="BM228" s="276"/>
      <c r="BN228" s="276"/>
      <c r="BO228" s="276"/>
      <c r="BP228" s="276"/>
    </row>
    <row r="229" spans="1:68" s="274" customFormat="1" ht="15.75" customHeight="1">
      <c r="A229" s="308"/>
      <c r="B229" s="308"/>
      <c r="C229" s="308"/>
      <c r="D229" s="308"/>
      <c r="E229" s="308"/>
      <c r="F229" s="308"/>
      <c r="G229" s="308"/>
      <c r="H229" s="308"/>
      <c r="I229" s="308"/>
      <c r="J229" s="308"/>
      <c r="K229" s="308"/>
      <c r="L229" s="308"/>
      <c r="M229" s="308"/>
      <c r="N229" s="308"/>
      <c r="O229" s="308"/>
      <c r="P229" s="308"/>
      <c r="Q229" s="308"/>
      <c r="R229" s="308"/>
      <c r="S229" s="308"/>
      <c r="T229" s="308"/>
      <c r="U229" s="308"/>
      <c r="V229" s="308"/>
      <c r="W229" s="308"/>
      <c r="X229" s="308"/>
      <c r="Y229" s="308"/>
      <c r="Z229" s="308"/>
      <c r="AA229" s="308"/>
      <c r="AB229" s="308"/>
      <c r="AC229" s="308"/>
      <c r="AD229" s="308"/>
      <c r="AE229" s="308"/>
      <c r="AF229" s="308"/>
      <c r="AG229" s="308"/>
      <c r="AH229" s="308"/>
      <c r="AI229" s="308"/>
      <c r="AJ229" s="308"/>
      <c r="AK229" s="276"/>
      <c r="AL229" s="276"/>
      <c r="AM229" s="276"/>
      <c r="AN229" s="276"/>
      <c r="AO229" s="276"/>
      <c r="AP229" s="276"/>
      <c r="AQ229" s="276"/>
      <c r="AR229" s="276"/>
      <c r="AS229" s="276"/>
      <c r="AT229" s="276"/>
      <c r="AU229" s="276"/>
      <c r="AV229" s="276"/>
      <c r="AW229" s="276"/>
      <c r="AX229" s="276"/>
      <c r="AY229" s="276"/>
      <c r="AZ229" s="276"/>
      <c r="BA229" s="276"/>
      <c r="BB229" s="276"/>
      <c r="BC229" s="276"/>
      <c r="BD229" s="276"/>
      <c r="BE229" s="276"/>
      <c r="BF229" s="276"/>
      <c r="BG229" s="276"/>
      <c r="BH229" s="276"/>
      <c r="BI229" s="276"/>
      <c r="BJ229" s="276"/>
      <c r="BK229" s="276"/>
      <c r="BL229" s="276"/>
      <c r="BM229" s="276"/>
      <c r="BN229" s="276"/>
      <c r="BO229" s="276"/>
      <c r="BP229" s="276"/>
    </row>
    <row r="230" spans="1:68" s="274" customFormat="1" ht="15.75" customHeight="1">
      <c r="A230" s="308"/>
      <c r="B230" s="308"/>
      <c r="C230" s="308"/>
      <c r="D230" s="308"/>
      <c r="E230" s="308"/>
      <c r="F230" s="308"/>
      <c r="G230" s="308"/>
      <c r="H230" s="308"/>
      <c r="I230" s="308"/>
      <c r="J230" s="308"/>
      <c r="K230" s="308"/>
      <c r="L230" s="308"/>
      <c r="M230" s="308"/>
      <c r="N230" s="308"/>
      <c r="O230" s="308"/>
      <c r="P230" s="308"/>
      <c r="Q230" s="308"/>
      <c r="R230" s="308"/>
      <c r="S230" s="308"/>
      <c r="T230" s="308"/>
      <c r="U230" s="308"/>
      <c r="V230" s="308"/>
      <c r="W230" s="308"/>
      <c r="X230" s="308"/>
      <c r="Y230" s="308"/>
      <c r="Z230" s="308"/>
      <c r="AA230" s="308"/>
      <c r="AB230" s="308"/>
      <c r="AC230" s="308"/>
      <c r="AD230" s="308"/>
      <c r="AE230" s="308"/>
      <c r="AF230" s="308"/>
      <c r="AG230" s="308"/>
      <c r="AH230" s="308"/>
      <c r="AI230" s="308"/>
      <c r="AJ230" s="308"/>
      <c r="AK230" s="276"/>
      <c r="AL230" s="276"/>
      <c r="AM230" s="276"/>
      <c r="AN230" s="276"/>
      <c r="AO230" s="276"/>
      <c r="AP230" s="276"/>
      <c r="AQ230" s="276"/>
      <c r="AR230" s="276"/>
      <c r="AS230" s="276"/>
      <c r="AT230" s="276"/>
      <c r="AU230" s="276"/>
      <c r="AV230" s="276"/>
      <c r="AW230" s="276"/>
      <c r="AX230" s="276"/>
      <c r="AY230" s="276"/>
      <c r="AZ230" s="276"/>
      <c r="BA230" s="276"/>
      <c r="BB230" s="276"/>
      <c r="BC230" s="276"/>
      <c r="BD230" s="276"/>
      <c r="BE230" s="276"/>
      <c r="BF230" s="276"/>
      <c r="BG230" s="276"/>
      <c r="BH230" s="276"/>
      <c r="BI230" s="276"/>
      <c r="BJ230" s="276"/>
      <c r="BK230" s="276"/>
      <c r="BL230" s="276"/>
      <c r="BM230" s="276"/>
      <c r="BN230" s="276"/>
      <c r="BO230" s="276"/>
      <c r="BP230" s="276"/>
    </row>
    <row r="231" spans="1:68" s="274" customFormat="1" ht="15.75" customHeight="1">
      <c r="A231" s="308"/>
      <c r="B231" s="308"/>
      <c r="C231" s="308"/>
      <c r="D231" s="308"/>
      <c r="E231" s="308"/>
      <c r="F231" s="308"/>
      <c r="G231" s="308"/>
      <c r="H231" s="308"/>
      <c r="I231" s="308"/>
      <c r="J231" s="308"/>
      <c r="K231" s="308"/>
      <c r="L231" s="308"/>
      <c r="M231" s="308"/>
      <c r="N231" s="308"/>
      <c r="O231" s="308"/>
      <c r="P231" s="308"/>
      <c r="Q231" s="308"/>
      <c r="R231" s="308"/>
      <c r="S231" s="308"/>
      <c r="T231" s="308"/>
      <c r="U231" s="308"/>
      <c r="V231" s="308"/>
      <c r="W231" s="308"/>
      <c r="X231" s="308"/>
      <c r="Y231" s="308"/>
      <c r="Z231" s="308"/>
      <c r="AA231" s="308"/>
      <c r="AB231" s="308"/>
      <c r="AC231" s="308"/>
      <c r="AD231" s="308"/>
      <c r="AE231" s="308"/>
      <c r="AF231" s="308"/>
      <c r="AG231" s="308"/>
      <c r="AH231" s="308"/>
      <c r="AI231" s="308"/>
      <c r="AJ231" s="308"/>
      <c r="AK231" s="276"/>
      <c r="AL231" s="276"/>
      <c r="AM231" s="276"/>
      <c r="AN231" s="276"/>
      <c r="AO231" s="276"/>
      <c r="AP231" s="276"/>
      <c r="AQ231" s="276"/>
      <c r="AR231" s="276"/>
      <c r="AS231" s="276"/>
      <c r="AT231" s="276"/>
      <c r="AU231" s="276"/>
      <c r="AV231" s="276"/>
      <c r="AW231" s="276"/>
      <c r="AX231" s="276"/>
      <c r="AY231" s="276"/>
      <c r="AZ231" s="276"/>
      <c r="BA231" s="276"/>
      <c r="BB231" s="276"/>
      <c r="BC231" s="276"/>
      <c r="BD231" s="276"/>
      <c r="BE231" s="276"/>
      <c r="BF231" s="276"/>
      <c r="BG231" s="276"/>
      <c r="BH231" s="276"/>
      <c r="BI231" s="276"/>
      <c r="BJ231" s="276"/>
      <c r="BK231" s="276"/>
      <c r="BL231" s="276"/>
      <c r="BM231" s="276"/>
      <c r="BN231" s="276"/>
      <c r="BO231" s="276"/>
      <c r="BP231" s="276"/>
    </row>
    <row r="232" spans="1:68" s="274" customFormat="1" ht="15.75" customHeight="1">
      <c r="A232" s="308"/>
      <c r="B232" s="308"/>
      <c r="C232" s="308"/>
      <c r="D232" s="308"/>
      <c r="E232" s="308"/>
      <c r="F232" s="308"/>
      <c r="G232" s="308"/>
      <c r="H232" s="308"/>
      <c r="I232" s="308"/>
      <c r="J232" s="308"/>
      <c r="K232" s="308"/>
      <c r="L232" s="308"/>
      <c r="M232" s="308"/>
      <c r="N232" s="308"/>
      <c r="O232" s="308"/>
      <c r="P232" s="308"/>
      <c r="Q232" s="308"/>
      <c r="R232" s="308"/>
      <c r="S232" s="308"/>
      <c r="T232" s="308"/>
      <c r="U232" s="308"/>
      <c r="V232" s="308"/>
      <c r="W232" s="308"/>
      <c r="X232" s="308"/>
      <c r="Y232" s="308"/>
      <c r="Z232" s="308"/>
      <c r="AA232" s="308"/>
      <c r="AB232" s="308"/>
      <c r="AC232" s="308"/>
      <c r="AD232" s="308"/>
      <c r="AE232" s="308"/>
      <c r="AF232" s="308"/>
      <c r="AG232" s="308"/>
      <c r="AH232" s="308"/>
      <c r="AI232" s="308"/>
      <c r="AJ232" s="308"/>
      <c r="AK232" s="276"/>
      <c r="AL232" s="276"/>
      <c r="AM232" s="276"/>
      <c r="AN232" s="276"/>
      <c r="AO232" s="276"/>
      <c r="AP232" s="276"/>
      <c r="AQ232" s="276"/>
      <c r="AR232" s="276"/>
      <c r="AS232" s="276"/>
      <c r="AT232" s="276"/>
      <c r="AU232" s="276"/>
      <c r="AV232" s="276"/>
      <c r="AW232" s="276"/>
      <c r="AX232" s="276"/>
      <c r="AY232" s="276"/>
      <c r="AZ232" s="276"/>
      <c r="BA232" s="276"/>
      <c r="BB232" s="276"/>
      <c r="BC232" s="276"/>
      <c r="BD232" s="276"/>
      <c r="BE232" s="276"/>
      <c r="BF232" s="276"/>
      <c r="BG232" s="276"/>
      <c r="BH232" s="276"/>
      <c r="BI232" s="276"/>
      <c r="BJ232" s="276"/>
      <c r="BK232" s="276"/>
      <c r="BL232" s="276"/>
      <c r="BM232" s="276"/>
      <c r="BN232" s="276"/>
      <c r="BO232" s="276"/>
      <c r="BP232" s="276"/>
    </row>
    <row r="233" spans="1:68" s="274" customFormat="1" ht="15.75" customHeight="1">
      <c r="A233" s="308"/>
      <c r="B233" s="308"/>
      <c r="C233" s="308"/>
      <c r="D233" s="308"/>
      <c r="E233" s="308"/>
      <c r="F233" s="308"/>
      <c r="G233" s="308"/>
      <c r="H233" s="308"/>
      <c r="I233" s="308"/>
      <c r="J233" s="308"/>
      <c r="K233" s="308"/>
      <c r="L233" s="308"/>
      <c r="M233" s="308"/>
      <c r="N233" s="308"/>
      <c r="O233" s="308"/>
      <c r="P233" s="308"/>
      <c r="Q233" s="308"/>
      <c r="R233" s="308"/>
      <c r="S233" s="308"/>
      <c r="T233" s="308"/>
      <c r="U233" s="308"/>
      <c r="V233" s="308"/>
      <c r="W233" s="308"/>
      <c r="X233" s="308"/>
      <c r="Y233" s="308"/>
      <c r="Z233" s="308"/>
      <c r="AA233" s="308"/>
      <c r="AB233" s="308"/>
      <c r="AC233" s="308"/>
      <c r="AD233" s="308"/>
      <c r="AE233" s="308"/>
      <c r="AF233" s="308"/>
      <c r="AG233" s="308"/>
      <c r="AH233" s="308"/>
      <c r="AI233" s="308"/>
      <c r="AJ233" s="308"/>
      <c r="AK233" s="276"/>
      <c r="AL233" s="276"/>
      <c r="AM233" s="276"/>
      <c r="AN233" s="276"/>
      <c r="AO233" s="276"/>
      <c r="AP233" s="276"/>
      <c r="AQ233" s="276"/>
      <c r="AR233" s="276"/>
      <c r="AS233" s="276"/>
      <c r="AT233" s="276"/>
      <c r="AU233" s="276"/>
      <c r="AV233" s="276"/>
      <c r="AW233" s="276"/>
      <c r="AX233" s="276"/>
      <c r="AY233" s="276"/>
      <c r="AZ233" s="276"/>
      <c r="BA233" s="276"/>
      <c r="BB233" s="276"/>
      <c r="BC233" s="276"/>
      <c r="BD233" s="276"/>
      <c r="BE233" s="276"/>
      <c r="BF233" s="276"/>
      <c r="BG233" s="276"/>
      <c r="BH233" s="276"/>
      <c r="BI233" s="276"/>
      <c r="BJ233" s="276"/>
      <c r="BK233" s="276"/>
      <c r="BL233" s="276"/>
      <c r="BM233" s="276"/>
      <c r="BN233" s="276"/>
      <c r="BO233" s="276"/>
      <c r="BP233" s="276"/>
    </row>
    <row r="234" spans="1:68" s="274" customFormat="1" ht="15.75" customHeight="1">
      <c r="A234" s="308"/>
      <c r="B234" s="308"/>
      <c r="C234" s="308"/>
      <c r="D234" s="308"/>
      <c r="E234" s="308"/>
      <c r="F234" s="308"/>
      <c r="G234" s="308"/>
      <c r="H234" s="308"/>
      <c r="I234" s="308"/>
      <c r="J234" s="308"/>
      <c r="K234" s="308"/>
      <c r="L234" s="308"/>
      <c r="M234" s="308"/>
      <c r="N234" s="308"/>
      <c r="O234" s="308"/>
      <c r="P234" s="308"/>
      <c r="Q234" s="308"/>
      <c r="R234" s="308"/>
      <c r="S234" s="308"/>
      <c r="T234" s="308"/>
      <c r="U234" s="308"/>
      <c r="V234" s="308"/>
      <c r="W234" s="308"/>
      <c r="X234" s="308"/>
      <c r="Y234" s="308"/>
      <c r="Z234" s="308"/>
      <c r="AA234" s="308"/>
      <c r="AB234" s="308"/>
      <c r="AC234" s="308"/>
      <c r="AD234" s="308"/>
      <c r="AE234" s="308"/>
      <c r="AF234" s="308"/>
      <c r="AG234" s="308"/>
      <c r="AH234" s="308"/>
      <c r="AI234" s="308"/>
      <c r="AJ234" s="308"/>
      <c r="AK234" s="276"/>
      <c r="AL234" s="276"/>
      <c r="AM234" s="276"/>
      <c r="AN234" s="276"/>
      <c r="AO234" s="276"/>
      <c r="AP234" s="276"/>
      <c r="AQ234" s="276"/>
      <c r="AR234" s="276"/>
      <c r="AS234" s="276"/>
      <c r="AT234" s="276"/>
      <c r="AU234" s="276"/>
      <c r="AV234" s="276"/>
      <c r="AW234" s="276"/>
      <c r="AX234" s="276"/>
      <c r="AY234" s="276"/>
      <c r="AZ234" s="276"/>
      <c r="BA234" s="276"/>
      <c r="BB234" s="276"/>
      <c r="BC234" s="276"/>
      <c r="BD234" s="276"/>
      <c r="BE234" s="276"/>
      <c r="BF234" s="276"/>
      <c r="BG234" s="276"/>
      <c r="BH234" s="276"/>
      <c r="BI234" s="276"/>
      <c r="BJ234" s="276"/>
      <c r="BK234" s="276"/>
      <c r="BL234" s="276"/>
      <c r="BM234" s="276"/>
      <c r="BN234" s="276"/>
      <c r="BO234" s="276"/>
      <c r="BP234" s="276"/>
    </row>
    <row r="235" spans="1:68" s="274" customFormat="1" ht="15.75" customHeight="1">
      <c r="A235" s="308"/>
      <c r="B235" s="308"/>
      <c r="C235" s="308"/>
      <c r="D235" s="308"/>
      <c r="E235" s="308"/>
      <c r="F235" s="308"/>
      <c r="G235" s="308"/>
      <c r="H235" s="308"/>
      <c r="I235" s="308"/>
      <c r="J235" s="308"/>
      <c r="K235" s="308"/>
      <c r="L235" s="308"/>
      <c r="M235" s="308"/>
      <c r="N235" s="308"/>
      <c r="O235" s="308"/>
      <c r="P235" s="308"/>
      <c r="Q235" s="308"/>
      <c r="R235" s="308"/>
      <c r="S235" s="308"/>
      <c r="T235" s="308"/>
      <c r="U235" s="308"/>
      <c r="V235" s="308"/>
      <c r="W235" s="308"/>
      <c r="X235" s="308"/>
      <c r="Y235" s="308"/>
      <c r="Z235" s="308"/>
      <c r="AA235" s="308"/>
      <c r="AB235" s="308"/>
      <c r="AC235" s="308"/>
      <c r="AD235" s="308"/>
      <c r="AE235" s="308"/>
      <c r="AF235" s="308"/>
      <c r="AG235" s="308"/>
      <c r="AH235" s="308"/>
      <c r="AI235" s="308"/>
      <c r="AJ235" s="308"/>
      <c r="AK235" s="276"/>
      <c r="AL235" s="276"/>
      <c r="AM235" s="276"/>
      <c r="AN235" s="276"/>
      <c r="AO235" s="276"/>
      <c r="AP235" s="276"/>
      <c r="AQ235" s="276"/>
      <c r="AR235" s="276"/>
      <c r="AS235" s="276"/>
      <c r="AT235" s="276"/>
      <c r="AU235" s="276"/>
      <c r="AV235" s="276"/>
      <c r="AW235" s="276"/>
      <c r="AX235" s="276"/>
      <c r="AY235" s="276"/>
      <c r="AZ235" s="276"/>
      <c r="BA235" s="276"/>
      <c r="BB235" s="276"/>
      <c r="BC235" s="276"/>
      <c r="BD235" s="276"/>
      <c r="BE235" s="276"/>
      <c r="BF235" s="276"/>
      <c r="BG235" s="276"/>
      <c r="BH235" s="276"/>
      <c r="BI235" s="276"/>
      <c r="BJ235" s="276"/>
      <c r="BK235" s="276"/>
      <c r="BL235" s="276"/>
      <c r="BM235" s="276"/>
      <c r="BN235" s="276"/>
      <c r="BO235" s="276"/>
      <c r="BP235" s="276"/>
    </row>
    <row r="236" spans="1:68" s="274" customFormat="1" ht="15.75" customHeight="1">
      <c r="A236" s="308"/>
      <c r="B236" s="308"/>
      <c r="C236" s="308"/>
      <c r="D236" s="308"/>
      <c r="E236" s="308"/>
      <c r="F236" s="308"/>
      <c r="G236" s="308"/>
      <c r="H236" s="308"/>
      <c r="I236" s="308"/>
      <c r="J236" s="308"/>
      <c r="K236" s="308"/>
      <c r="L236" s="308"/>
      <c r="M236" s="308"/>
      <c r="N236" s="308"/>
      <c r="O236" s="308"/>
      <c r="P236" s="308"/>
      <c r="Q236" s="308"/>
      <c r="R236" s="308"/>
      <c r="S236" s="308"/>
      <c r="T236" s="308"/>
      <c r="U236" s="308"/>
      <c r="V236" s="308"/>
      <c r="W236" s="308"/>
      <c r="X236" s="308"/>
      <c r="Y236" s="308"/>
      <c r="Z236" s="308"/>
      <c r="AA236" s="308"/>
      <c r="AB236" s="308"/>
      <c r="AC236" s="308"/>
      <c r="AD236" s="308"/>
      <c r="AE236" s="308"/>
      <c r="AF236" s="308"/>
      <c r="AG236" s="308"/>
      <c r="AH236" s="308"/>
      <c r="AI236" s="308"/>
      <c r="AJ236" s="308"/>
      <c r="AK236" s="276"/>
      <c r="AL236" s="276"/>
      <c r="AM236" s="276"/>
      <c r="AN236" s="276"/>
      <c r="AO236" s="276"/>
      <c r="AP236" s="276"/>
      <c r="AQ236" s="276"/>
      <c r="AR236" s="276"/>
      <c r="AS236" s="276"/>
      <c r="AT236" s="276"/>
      <c r="AU236" s="276"/>
      <c r="AV236" s="276"/>
      <c r="AW236" s="276"/>
      <c r="AX236" s="276"/>
      <c r="AY236" s="276"/>
      <c r="AZ236" s="276"/>
      <c r="BA236" s="276"/>
      <c r="BB236" s="276"/>
      <c r="BC236" s="276"/>
      <c r="BD236" s="276"/>
      <c r="BE236" s="276"/>
      <c r="BF236" s="276"/>
      <c r="BG236" s="276"/>
      <c r="BH236" s="276"/>
      <c r="BI236" s="276"/>
      <c r="BJ236" s="276"/>
      <c r="BK236" s="276"/>
      <c r="BL236" s="276"/>
      <c r="BM236" s="276"/>
      <c r="BN236" s="276"/>
      <c r="BO236" s="276"/>
      <c r="BP236" s="276"/>
    </row>
    <row r="237" spans="1:68" s="274" customFormat="1" ht="15.75" customHeight="1">
      <c r="A237" s="308"/>
      <c r="B237" s="308"/>
      <c r="C237" s="308"/>
      <c r="D237" s="308"/>
      <c r="E237" s="308"/>
      <c r="F237" s="308"/>
      <c r="G237" s="308"/>
      <c r="H237" s="308"/>
      <c r="I237" s="308"/>
      <c r="J237" s="308"/>
      <c r="K237" s="308"/>
      <c r="L237" s="308"/>
      <c r="M237" s="308"/>
      <c r="N237" s="308"/>
      <c r="O237" s="308"/>
      <c r="P237" s="308"/>
      <c r="Q237" s="308"/>
      <c r="R237" s="308"/>
      <c r="S237" s="308"/>
      <c r="T237" s="308"/>
      <c r="U237" s="308"/>
      <c r="V237" s="308"/>
      <c r="W237" s="308"/>
      <c r="X237" s="308"/>
      <c r="Y237" s="308"/>
      <c r="Z237" s="308"/>
      <c r="AA237" s="308"/>
      <c r="AB237" s="308"/>
      <c r="AC237" s="308"/>
      <c r="AD237" s="308"/>
      <c r="AE237" s="308"/>
      <c r="AF237" s="308"/>
      <c r="AG237" s="308"/>
      <c r="AH237" s="308"/>
      <c r="AI237" s="308"/>
      <c r="AJ237" s="308"/>
      <c r="AK237" s="276"/>
      <c r="AL237" s="276"/>
      <c r="AM237" s="276"/>
      <c r="AN237" s="276"/>
      <c r="AO237" s="276"/>
      <c r="AP237" s="276"/>
      <c r="AQ237" s="276"/>
      <c r="AR237" s="276"/>
      <c r="AS237" s="276"/>
      <c r="AT237" s="276"/>
      <c r="AU237" s="276"/>
      <c r="AV237" s="276"/>
      <c r="AW237" s="276"/>
      <c r="AX237" s="276"/>
      <c r="AY237" s="276"/>
      <c r="AZ237" s="276"/>
      <c r="BA237" s="276"/>
      <c r="BB237" s="276"/>
      <c r="BC237" s="276"/>
      <c r="BD237" s="276"/>
      <c r="BE237" s="276"/>
      <c r="BF237" s="276"/>
      <c r="BG237" s="276"/>
      <c r="BH237" s="276"/>
      <c r="BI237" s="276"/>
      <c r="BJ237" s="276"/>
      <c r="BK237" s="276"/>
      <c r="BL237" s="276"/>
      <c r="BM237" s="276"/>
      <c r="BN237" s="276"/>
      <c r="BO237" s="276"/>
      <c r="BP237" s="276"/>
    </row>
    <row r="238" spans="1:68" s="274" customFormat="1" ht="15.75" customHeight="1">
      <c r="A238" s="308"/>
      <c r="B238" s="308"/>
      <c r="C238" s="308"/>
      <c r="D238" s="308"/>
      <c r="E238" s="308"/>
      <c r="F238" s="308"/>
      <c r="G238" s="308"/>
      <c r="H238" s="308"/>
      <c r="I238" s="308"/>
      <c r="J238" s="308"/>
      <c r="K238" s="308"/>
      <c r="L238" s="308"/>
      <c r="M238" s="308"/>
      <c r="N238" s="308"/>
      <c r="O238" s="308"/>
      <c r="P238" s="308"/>
      <c r="Q238" s="308"/>
      <c r="R238" s="308"/>
      <c r="S238" s="308"/>
      <c r="T238" s="308"/>
      <c r="U238" s="308"/>
      <c r="V238" s="308"/>
      <c r="W238" s="308"/>
      <c r="X238" s="308"/>
      <c r="Y238" s="308"/>
      <c r="Z238" s="308"/>
      <c r="AA238" s="308"/>
      <c r="AB238" s="308"/>
      <c r="AC238" s="308"/>
      <c r="AD238" s="308"/>
      <c r="AE238" s="308"/>
      <c r="AF238" s="308"/>
      <c r="AG238" s="308"/>
      <c r="AH238" s="308"/>
      <c r="AI238" s="308"/>
      <c r="AJ238" s="308"/>
      <c r="AK238" s="276"/>
      <c r="AL238" s="276"/>
      <c r="AM238" s="276"/>
      <c r="AN238" s="276"/>
      <c r="AO238" s="276"/>
      <c r="AP238" s="276"/>
      <c r="AQ238" s="276"/>
      <c r="AR238" s="276"/>
      <c r="AS238" s="276"/>
      <c r="AT238" s="276"/>
      <c r="AU238" s="276"/>
      <c r="AV238" s="276"/>
      <c r="AW238" s="276"/>
      <c r="AX238" s="276"/>
      <c r="AY238" s="276"/>
      <c r="AZ238" s="276"/>
      <c r="BA238" s="276"/>
      <c r="BB238" s="276"/>
      <c r="BC238" s="276"/>
      <c r="BD238" s="276"/>
      <c r="BE238" s="276"/>
      <c r="BF238" s="276"/>
      <c r="BG238" s="276"/>
      <c r="BH238" s="276"/>
      <c r="BI238" s="276"/>
      <c r="BJ238" s="276"/>
      <c r="BK238" s="276"/>
      <c r="BL238" s="276"/>
      <c r="BM238" s="276"/>
      <c r="BN238" s="276"/>
      <c r="BO238" s="276"/>
      <c r="BP238" s="276"/>
    </row>
    <row r="239" spans="1:68" s="274" customFormat="1" ht="15.75" customHeight="1">
      <c r="A239" s="308"/>
      <c r="B239" s="308"/>
      <c r="C239" s="308"/>
      <c r="D239" s="308"/>
      <c r="E239" s="308"/>
      <c r="F239" s="308"/>
      <c r="G239" s="308"/>
      <c r="H239" s="308"/>
      <c r="I239" s="308"/>
      <c r="J239" s="308"/>
      <c r="K239" s="308"/>
      <c r="L239" s="308"/>
      <c r="M239" s="308"/>
      <c r="N239" s="308"/>
      <c r="O239" s="308"/>
      <c r="P239" s="308"/>
      <c r="Q239" s="308"/>
      <c r="R239" s="308"/>
      <c r="S239" s="308"/>
      <c r="T239" s="308"/>
      <c r="U239" s="308"/>
      <c r="V239" s="308"/>
      <c r="W239" s="308"/>
      <c r="X239" s="308"/>
      <c r="Y239" s="308"/>
      <c r="Z239" s="308"/>
      <c r="AA239" s="308"/>
      <c r="AB239" s="308"/>
      <c r="AC239" s="308"/>
      <c r="AD239" s="308"/>
      <c r="AE239" s="308"/>
      <c r="AF239" s="308"/>
      <c r="AG239" s="308"/>
      <c r="AH239" s="308"/>
      <c r="AI239" s="308"/>
      <c r="AJ239" s="308"/>
      <c r="AK239" s="276"/>
      <c r="AL239" s="276"/>
      <c r="AM239" s="276"/>
      <c r="AN239" s="276"/>
      <c r="AO239" s="276"/>
      <c r="AP239" s="276"/>
      <c r="AQ239" s="276"/>
      <c r="AR239" s="276"/>
      <c r="AS239" s="276"/>
      <c r="AT239" s="276"/>
      <c r="AU239" s="276"/>
      <c r="AV239" s="276"/>
      <c r="AW239" s="276"/>
      <c r="AX239" s="276"/>
      <c r="AY239" s="276"/>
      <c r="AZ239" s="276"/>
      <c r="BA239" s="276"/>
      <c r="BB239" s="276"/>
      <c r="BC239" s="276"/>
      <c r="BD239" s="276"/>
      <c r="BE239" s="276"/>
      <c r="BF239" s="276"/>
      <c r="BG239" s="276"/>
      <c r="BH239" s="276"/>
      <c r="BI239" s="276"/>
      <c r="BJ239" s="276"/>
      <c r="BK239" s="276"/>
      <c r="BL239" s="276"/>
      <c r="BM239" s="276"/>
      <c r="BN239" s="276"/>
      <c r="BO239" s="276"/>
      <c r="BP239" s="276"/>
    </row>
    <row r="240" spans="1:68" s="274" customFormat="1" ht="15.75" customHeight="1">
      <c r="A240" s="308"/>
      <c r="B240" s="308"/>
      <c r="C240" s="308"/>
      <c r="D240" s="308"/>
      <c r="E240" s="308"/>
      <c r="F240" s="308"/>
      <c r="G240" s="308"/>
      <c r="H240" s="308"/>
      <c r="I240" s="308"/>
      <c r="J240" s="308"/>
      <c r="K240" s="308"/>
      <c r="L240" s="308"/>
      <c r="M240" s="308"/>
      <c r="N240" s="308"/>
      <c r="O240" s="308"/>
      <c r="P240" s="308"/>
      <c r="Q240" s="308"/>
      <c r="R240" s="308"/>
      <c r="S240" s="308"/>
      <c r="T240" s="308"/>
      <c r="U240" s="308"/>
      <c r="V240" s="308"/>
      <c r="W240" s="308"/>
      <c r="X240" s="308"/>
      <c r="Y240" s="308"/>
      <c r="Z240" s="308"/>
      <c r="AA240" s="308"/>
      <c r="AB240" s="308"/>
      <c r="AC240" s="308"/>
      <c r="AD240" s="308"/>
      <c r="AE240" s="308"/>
      <c r="AF240" s="308"/>
      <c r="AG240" s="308"/>
      <c r="AH240" s="308"/>
      <c r="AI240" s="308"/>
      <c r="AJ240" s="308"/>
      <c r="AK240" s="276"/>
      <c r="AL240" s="276"/>
      <c r="AM240" s="276"/>
      <c r="AN240" s="276"/>
      <c r="AO240" s="276"/>
      <c r="AP240" s="276"/>
      <c r="AQ240" s="276"/>
      <c r="AR240" s="276"/>
      <c r="AS240" s="276"/>
      <c r="AT240" s="276"/>
      <c r="AU240" s="276"/>
      <c r="AV240" s="276"/>
      <c r="AW240" s="276"/>
      <c r="AX240" s="276"/>
      <c r="AY240" s="276"/>
      <c r="AZ240" s="276"/>
      <c r="BA240" s="276"/>
      <c r="BB240" s="276"/>
      <c r="BC240" s="276"/>
      <c r="BD240" s="276"/>
      <c r="BE240" s="276"/>
      <c r="BF240" s="276"/>
      <c r="BG240" s="276"/>
      <c r="BH240" s="276"/>
      <c r="BI240" s="276"/>
      <c r="BJ240" s="276"/>
      <c r="BK240" s="276"/>
      <c r="BL240" s="276"/>
      <c r="BM240" s="276"/>
      <c r="BN240" s="276"/>
      <c r="BO240" s="276"/>
      <c r="BP240" s="276"/>
    </row>
    <row r="241" spans="1:68" s="274" customFormat="1" ht="15.75" customHeight="1">
      <c r="A241" s="308"/>
      <c r="B241" s="308"/>
      <c r="C241" s="308"/>
      <c r="D241" s="308"/>
      <c r="E241" s="308"/>
      <c r="F241" s="308"/>
      <c r="G241" s="308"/>
      <c r="H241" s="308"/>
      <c r="I241" s="308"/>
      <c r="J241" s="308"/>
      <c r="K241" s="308"/>
      <c r="L241" s="308"/>
      <c r="M241" s="308"/>
      <c r="N241" s="308"/>
      <c r="O241" s="308"/>
      <c r="P241" s="308"/>
      <c r="Q241" s="308"/>
      <c r="R241" s="308"/>
      <c r="S241" s="308"/>
      <c r="T241" s="308"/>
      <c r="U241" s="308"/>
      <c r="V241" s="308"/>
      <c r="W241" s="308"/>
      <c r="X241" s="308"/>
      <c r="Y241" s="308"/>
      <c r="Z241" s="308"/>
      <c r="AA241" s="308"/>
      <c r="AB241" s="308"/>
      <c r="AC241" s="308"/>
      <c r="AD241" s="308"/>
      <c r="AE241" s="308"/>
      <c r="AF241" s="308"/>
      <c r="AG241" s="308"/>
      <c r="AH241" s="308"/>
      <c r="AI241" s="308"/>
      <c r="AJ241" s="308"/>
      <c r="AK241" s="276"/>
      <c r="AL241" s="276"/>
      <c r="AM241" s="276"/>
      <c r="AN241" s="276"/>
      <c r="AO241" s="276"/>
      <c r="AP241" s="276"/>
      <c r="AQ241" s="276"/>
      <c r="AR241" s="276"/>
      <c r="AS241" s="276"/>
      <c r="AT241" s="276"/>
      <c r="AU241" s="276"/>
      <c r="AV241" s="276"/>
      <c r="AW241" s="276"/>
      <c r="AX241" s="276"/>
      <c r="AY241" s="276"/>
      <c r="AZ241" s="276"/>
      <c r="BA241" s="276"/>
      <c r="BB241" s="276"/>
      <c r="BC241" s="276"/>
      <c r="BD241" s="276"/>
      <c r="BE241" s="276"/>
      <c r="BF241" s="276"/>
      <c r="BG241" s="276"/>
      <c r="BH241" s="276"/>
      <c r="BI241" s="276"/>
      <c r="BJ241" s="276"/>
      <c r="BK241" s="276"/>
      <c r="BL241" s="276"/>
      <c r="BM241" s="276"/>
      <c r="BN241" s="276"/>
      <c r="BO241" s="276"/>
      <c r="BP241" s="276"/>
    </row>
    <row r="242" spans="1:68" s="274" customFormat="1" ht="15.75" customHeight="1">
      <c r="A242" s="308"/>
      <c r="B242" s="308"/>
      <c r="C242" s="308"/>
      <c r="D242" s="308"/>
      <c r="E242" s="308"/>
      <c r="F242" s="308"/>
      <c r="G242" s="308"/>
      <c r="H242" s="308"/>
      <c r="I242" s="308"/>
      <c r="J242" s="308"/>
      <c r="K242" s="308"/>
      <c r="L242" s="308"/>
      <c r="M242" s="308"/>
      <c r="N242" s="308"/>
      <c r="O242" s="308"/>
      <c r="P242" s="308"/>
      <c r="Q242" s="308"/>
      <c r="R242" s="308"/>
      <c r="S242" s="308"/>
      <c r="T242" s="308"/>
      <c r="U242" s="308"/>
      <c r="V242" s="308"/>
      <c r="W242" s="308"/>
      <c r="X242" s="308"/>
      <c r="Y242" s="308"/>
      <c r="Z242" s="308"/>
      <c r="AA242" s="308"/>
      <c r="AB242" s="308"/>
      <c r="AC242" s="308"/>
      <c r="AD242" s="308"/>
      <c r="AE242" s="308"/>
      <c r="AF242" s="308"/>
      <c r="AG242" s="308"/>
      <c r="AH242" s="308"/>
      <c r="AI242" s="308"/>
      <c r="AJ242" s="308"/>
      <c r="AK242" s="276"/>
      <c r="AL242" s="276"/>
      <c r="AM242" s="276"/>
      <c r="AN242" s="276"/>
      <c r="AO242" s="276"/>
      <c r="AP242" s="276"/>
      <c r="AQ242" s="276"/>
      <c r="AR242" s="276"/>
      <c r="AS242" s="276"/>
      <c r="AT242" s="276"/>
      <c r="AU242" s="276"/>
      <c r="AV242" s="276"/>
      <c r="AW242" s="276"/>
      <c r="AX242" s="276"/>
      <c r="AY242" s="276"/>
      <c r="AZ242" s="276"/>
      <c r="BA242" s="276"/>
      <c r="BB242" s="276"/>
      <c r="BC242" s="276"/>
      <c r="BD242" s="276"/>
      <c r="BE242" s="276"/>
      <c r="BF242" s="276"/>
      <c r="BG242" s="276"/>
      <c r="BH242" s="276"/>
      <c r="BI242" s="276"/>
      <c r="BJ242" s="276"/>
      <c r="BK242" s="276"/>
      <c r="BL242" s="276"/>
      <c r="BM242" s="276"/>
      <c r="BN242" s="276"/>
      <c r="BO242" s="276"/>
      <c r="BP242" s="276"/>
    </row>
    <row r="243" spans="1:68" s="274" customFormat="1" ht="15.75" customHeight="1">
      <c r="A243" s="308"/>
      <c r="B243" s="308"/>
      <c r="C243" s="308"/>
      <c r="D243" s="308"/>
      <c r="E243" s="308"/>
      <c r="F243" s="308"/>
      <c r="G243" s="308"/>
      <c r="H243" s="308"/>
      <c r="I243" s="308"/>
      <c r="J243" s="308"/>
      <c r="K243" s="308"/>
      <c r="L243" s="308"/>
      <c r="M243" s="308"/>
      <c r="N243" s="308"/>
      <c r="O243" s="308"/>
      <c r="P243" s="308"/>
      <c r="Q243" s="308"/>
      <c r="R243" s="308"/>
      <c r="S243" s="308"/>
      <c r="T243" s="308"/>
      <c r="U243" s="308"/>
      <c r="V243" s="308"/>
      <c r="W243" s="308"/>
      <c r="X243" s="308"/>
      <c r="Y243" s="308"/>
      <c r="Z243" s="308"/>
      <c r="AA243" s="308"/>
      <c r="AB243" s="308"/>
      <c r="AC243" s="308"/>
      <c r="AD243" s="308"/>
      <c r="AE243" s="308"/>
      <c r="AF243" s="308"/>
      <c r="AG243" s="308"/>
      <c r="AH243" s="308"/>
      <c r="AI243" s="308"/>
      <c r="AJ243" s="308"/>
      <c r="AK243" s="276"/>
      <c r="AL243" s="276"/>
      <c r="AM243" s="276"/>
      <c r="AN243" s="276"/>
      <c r="AO243" s="276"/>
      <c r="AP243" s="276"/>
      <c r="AQ243" s="276"/>
      <c r="AR243" s="276"/>
      <c r="AS243" s="276"/>
      <c r="AT243" s="276"/>
      <c r="AU243" s="276"/>
      <c r="AV243" s="276"/>
      <c r="AW243" s="276"/>
      <c r="AX243" s="276"/>
      <c r="AY243" s="276"/>
      <c r="AZ243" s="276"/>
      <c r="BA243" s="276"/>
      <c r="BB243" s="276"/>
      <c r="BC243" s="276"/>
      <c r="BD243" s="276"/>
      <c r="BE243" s="276"/>
      <c r="BF243" s="276"/>
      <c r="BG243" s="276"/>
      <c r="BH243" s="276"/>
      <c r="BI243" s="276"/>
      <c r="BJ243" s="276"/>
      <c r="BK243" s="276"/>
      <c r="BL243" s="276"/>
      <c r="BM243" s="276"/>
      <c r="BN243" s="276"/>
      <c r="BO243" s="276"/>
      <c r="BP243" s="276"/>
    </row>
    <row r="244" spans="1:68" s="274" customFormat="1" ht="15.75" customHeight="1">
      <c r="A244" s="308"/>
      <c r="B244" s="308"/>
      <c r="C244" s="308"/>
      <c r="D244" s="308"/>
      <c r="E244" s="308"/>
      <c r="F244" s="308"/>
      <c r="G244" s="308"/>
      <c r="H244" s="308"/>
      <c r="I244" s="308"/>
      <c r="J244" s="308"/>
      <c r="K244" s="308"/>
      <c r="L244" s="308"/>
      <c r="M244" s="308"/>
      <c r="N244" s="308"/>
      <c r="O244" s="308"/>
      <c r="P244" s="308"/>
      <c r="Q244" s="308"/>
      <c r="R244" s="308"/>
      <c r="S244" s="308"/>
      <c r="T244" s="308"/>
      <c r="U244" s="308"/>
      <c r="V244" s="308"/>
      <c r="W244" s="308"/>
      <c r="X244" s="308"/>
      <c r="Y244" s="308"/>
      <c r="Z244" s="308"/>
      <c r="AA244" s="308"/>
      <c r="AB244" s="308"/>
      <c r="AC244" s="308"/>
      <c r="AD244" s="308"/>
      <c r="AE244" s="308"/>
      <c r="AF244" s="308"/>
      <c r="AG244" s="308"/>
      <c r="AH244" s="308"/>
      <c r="AI244" s="308"/>
      <c r="AJ244" s="308"/>
      <c r="AK244" s="276"/>
      <c r="AL244" s="276"/>
      <c r="AM244" s="276"/>
      <c r="AN244" s="276"/>
      <c r="AO244" s="276"/>
      <c r="AP244" s="276"/>
      <c r="AQ244" s="276"/>
      <c r="AR244" s="276"/>
      <c r="AS244" s="276"/>
      <c r="AT244" s="276"/>
      <c r="AU244" s="276"/>
      <c r="AV244" s="276"/>
      <c r="AW244" s="276"/>
      <c r="AX244" s="276"/>
      <c r="AY244" s="276"/>
      <c r="AZ244" s="276"/>
      <c r="BA244" s="276"/>
      <c r="BB244" s="276"/>
      <c r="BC244" s="276"/>
      <c r="BD244" s="276"/>
      <c r="BE244" s="276"/>
      <c r="BF244" s="276"/>
      <c r="BG244" s="276"/>
      <c r="BH244" s="276"/>
      <c r="BI244" s="276"/>
      <c r="BJ244" s="276"/>
      <c r="BK244" s="276"/>
      <c r="BL244" s="276"/>
      <c r="BM244" s="276"/>
      <c r="BN244" s="276"/>
      <c r="BO244" s="276"/>
      <c r="BP244" s="276"/>
    </row>
    <row r="245" spans="1:68" s="274" customFormat="1" ht="15.75" customHeight="1">
      <c r="A245" s="308"/>
      <c r="B245" s="308"/>
      <c r="C245" s="308"/>
      <c r="D245" s="308"/>
      <c r="E245" s="308"/>
      <c r="F245" s="308"/>
      <c r="G245" s="308"/>
      <c r="H245" s="308"/>
      <c r="I245" s="308"/>
      <c r="J245" s="308"/>
      <c r="K245" s="308"/>
      <c r="L245" s="308"/>
      <c r="M245" s="308"/>
      <c r="N245" s="308"/>
      <c r="O245" s="308"/>
      <c r="P245" s="308"/>
      <c r="Q245" s="308"/>
      <c r="R245" s="308"/>
      <c r="S245" s="308"/>
      <c r="T245" s="308"/>
      <c r="U245" s="308"/>
      <c r="V245" s="308"/>
      <c r="W245" s="308"/>
      <c r="X245" s="308"/>
      <c r="Y245" s="308"/>
      <c r="Z245" s="308"/>
      <c r="AA245" s="308"/>
      <c r="AB245" s="308"/>
      <c r="AC245" s="308"/>
      <c r="AD245" s="308"/>
      <c r="AE245" s="308"/>
      <c r="AF245" s="308"/>
      <c r="AG245" s="308"/>
      <c r="AH245" s="308"/>
      <c r="AI245" s="308"/>
      <c r="AJ245" s="308"/>
      <c r="AK245" s="276"/>
      <c r="AL245" s="276"/>
      <c r="AM245" s="276"/>
      <c r="AN245" s="276"/>
      <c r="AO245" s="276"/>
      <c r="AP245" s="276"/>
      <c r="AQ245" s="276"/>
      <c r="AR245" s="276"/>
      <c r="AS245" s="276"/>
      <c r="AT245" s="276"/>
      <c r="AU245" s="276"/>
      <c r="AV245" s="276"/>
      <c r="AW245" s="276"/>
      <c r="AX245" s="276"/>
      <c r="AY245" s="276"/>
      <c r="AZ245" s="276"/>
      <c r="BA245" s="276"/>
      <c r="BB245" s="276"/>
      <c r="BC245" s="276"/>
      <c r="BD245" s="276"/>
      <c r="BE245" s="276"/>
      <c r="BF245" s="276"/>
      <c r="BG245" s="276"/>
      <c r="BH245" s="276"/>
      <c r="BI245" s="276"/>
      <c r="BJ245" s="276"/>
      <c r="BK245" s="276"/>
      <c r="BL245" s="276"/>
      <c r="BM245" s="276"/>
      <c r="BN245" s="276"/>
      <c r="BO245" s="276"/>
      <c r="BP245" s="276"/>
    </row>
    <row r="246" spans="1:68" s="274" customFormat="1" ht="15.75" customHeight="1">
      <c r="A246" s="308"/>
      <c r="B246" s="308"/>
      <c r="C246" s="308"/>
      <c r="D246" s="308"/>
      <c r="E246" s="308"/>
      <c r="F246" s="308"/>
      <c r="G246" s="308"/>
      <c r="H246" s="308"/>
      <c r="I246" s="308"/>
      <c r="J246" s="308"/>
      <c r="K246" s="308"/>
      <c r="L246" s="308"/>
      <c r="M246" s="308"/>
      <c r="N246" s="308"/>
      <c r="O246" s="308"/>
      <c r="P246" s="308"/>
      <c r="Q246" s="308"/>
      <c r="R246" s="308"/>
      <c r="S246" s="308"/>
      <c r="T246" s="308"/>
      <c r="U246" s="308"/>
      <c r="V246" s="308"/>
      <c r="W246" s="308"/>
      <c r="X246" s="308"/>
      <c r="Y246" s="308"/>
      <c r="Z246" s="308"/>
      <c r="AA246" s="308"/>
      <c r="AB246" s="308"/>
      <c r="AC246" s="308"/>
      <c r="AD246" s="308"/>
      <c r="AE246" s="308"/>
      <c r="AF246" s="308"/>
      <c r="AG246" s="308"/>
      <c r="AH246" s="308"/>
      <c r="AI246" s="308"/>
      <c r="AJ246" s="308"/>
      <c r="AK246" s="276"/>
      <c r="AL246" s="276"/>
      <c r="AM246" s="276"/>
      <c r="AN246" s="276"/>
      <c r="AO246" s="276"/>
      <c r="AP246" s="276"/>
      <c r="AQ246" s="276"/>
      <c r="AR246" s="276"/>
      <c r="AS246" s="276"/>
      <c r="AT246" s="276"/>
      <c r="AU246" s="276"/>
      <c r="AV246" s="276"/>
      <c r="AW246" s="276"/>
      <c r="AX246" s="276"/>
      <c r="AY246" s="276"/>
      <c r="AZ246" s="276"/>
      <c r="BA246" s="276"/>
      <c r="BB246" s="276"/>
      <c r="BC246" s="276"/>
      <c r="BD246" s="276"/>
      <c r="BE246" s="276"/>
      <c r="BF246" s="276"/>
      <c r="BG246" s="276"/>
      <c r="BH246" s="276"/>
      <c r="BI246" s="276"/>
      <c r="BJ246" s="276"/>
      <c r="BK246" s="276"/>
      <c r="BL246" s="276"/>
      <c r="BM246" s="276"/>
      <c r="BN246" s="276"/>
      <c r="BO246" s="276"/>
      <c r="BP246" s="276"/>
    </row>
    <row r="247" spans="1:68" s="274" customFormat="1" ht="15.75" customHeight="1">
      <c r="A247" s="308"/>
      <c r="B247" s="308"/>
      <c r="C247" s="308"/>
      <c r="D247" s="308"/>
      <c r="E247" s="308"/>
      <c r="F247" s="308"/>
      <c r="G247" s="308"/>
      <c r="H247" s="308"/>
      <c r="I247" s="308"/>
      <c r="J247" s="308"/>
      <c r="K247" s="308"/>
      <c r="L247" s="308"/>
      <c r="M247" s="308"/>
      <c r="N247" s="308"/>
      <c r="O247" s="308"/>
      <c r="P247" s="308"/>
      <c r="Q247" s="308"/>
      <c r="R247" s="308"/>
      <c r="S247" s="308"/>
      <c r="T247" s="308"/>
      <c r="U247" s="308"/>
      <c r="V247" s="308"/>
      <c r="W247" s="308"/>
      <c r="X247" s="308"/>
      <c r="Y247" s="308"/>
      <c r="Z247" s="308"/>
      <c r="AA247" s="308"/>
      <c r="AB247" s="308"/>
      <c r="AC247" s="308"/>
      <c r="AD247" s="308"/>
      <c r="AE247" s="308"/>
      <c r="AF247" s="308"/>
      <c r="AG247" s="308"/>
      <c r="AH247" s="308"/>
      <c r="AI247" s="308"/>
      <c r="AJ247" s="308"/>
      <c r="AK247" s="276"/>
      <c r="AL247" s="276"/>
      <c r="AM247" s="276"/>
      <c r="AN247" s="276"/>
      <c r="AO247" s="276"/>
      <c r="AP247" s="276"/>
      <c r="AQ247" s="276"/>
      <c r="AR247" s="276"/>
      <c r="AS247" s="276"/>
      <c r="AT247" s="276"/>
      <c r="AU247" s="276"/>
      <c r="AV247" s="276"/>
      <c r="AW247" s="276"/>
      <c r="AX247" s="276"/>
      <c r="AY247" s="276"/>
      <c r="AZ247" s="276"/>
      <c r="BA247" s="276"/>
      <c r="BB247" s="276"/>
      <c r="BC247" s="276"/>
      <c r="BD247" s="276"/>
      <c r="BE247" s="276"/>
      <c r="BF247" s="276"/>
      <c r="BG247" s="276"/>
      <c r="BH247" s="276"/>
      <c r="BI247" s="276"/>
      <c r="BJ247" s="276"/>
      <c r="BK247" s="276"/>
      <c r="BL247" s="276"/>
      <c r="BM247" s="276"/>
      <c r="BN247" s="276"/>
      <c r="BO247" s="276"/>
      <c r="BP247" s="276"/>
    </row>
    <row r="248" spans="1:68" s="274" customFormat="1" ht="15.75" customHeight="1">
      <c r="A248" s="308"/>
      <c r="B248" s="308"/>
      <c r="C248" s="308"/>
      <c r="D248" s="308"/>
      <c r="E248" s="308"/>
      <c r="F248" s="308"/>
      <c r="G248" s="308"/>
      <c r="H248" s="308"/>
      <c r="I248" s="308"/>
      <c r="J248" s="308"/>
      <c r="K248" s="308"/>
      <c r="L248" s="308"/>
      <c r="M248" s="308"/>
      <c r="N248" s="308"/>
      <c r="O248" s="308"/>
      <c r="P248" s="308"/>
      <c r="Q248" s="308"/>
      <c r="R248" s="308"/>
      <c r="S248" s="308"/>
      <c r="T248" s="308"/>
      <c r="U248" s="308"/>
      <c r="V248" s="308"/>
      <c r="W248" s="308"/>
      <c r="X248" s="308"/>
      <c r="Y248" s="308"/>
      <c r="Z248" s="308"/>
      <c r="AA248" s="308"/>
      <c r="AB248" s="308"/>
      <c r="AC248" s="308"/>
      <c r="AD248" s="308"/>
      <c r="AE248" s="308"/>
      <c r="AF248" s="308"/>
      <c r="AG248" s="308"/>
      <c r="AH248" s="308"/>
      <c r="AI248" s="308"/>
      <c r="AJ248" s="308"/>
      <c r="AK248" s="276"/>
      <c r="AL248" s="276"/>
      <c r="AM248" s="276"/>
      <c r="AN248" s="276"/>
      <c r="AO248" s="276"/>
      <c r="AP248" s="276"/>
      <c r="AQ248" s="276"/>
      <c r="AR248" s="276"/>
      <c r="AS248" s="276"/>
      <c r="AT248" s="276"/>
      <c r="AU248" s="276"/>
      <c r="AV248" s="276"/>
      <c r="AW248" s="276"/>
      <c r="AX248" s="276"/>
      <c r="AY248" s="276"/>
      <c r="AZ248" s="276"/>
      <c r="BA248" s="276"/>
      <c r="BB248" s="276"/>
      <c r="BC248" s="276"/>
      <c r="BD248" s="276"/>
      <c r="BE248" s="276"/>
      <c r="BF248" s="276"/>
      <c r="BG248" s="276"/>
      <c r="BH248" s="276"/>
      <c r="BI248" s="276"/>
      <c r="BJ248" s="276"/>
      <c r="BK248" s="276"/>
      <c r="BL248" s="276"/>
      <c r="BM248" s="276"/>
      <c r="BN248" s="276"/>
      <c r="BO248" s="276"/>
      <c r="BP248" s="276"/>
    </row>
    <row r="249" spans="1:68" s="274" customFormat="1" ht="15.75" customHeight="1">
      <c r="A249" s="308"/>
      <c r="B249" s="308"/>
      <c r="C249" s="308"/>
      <c r="D249" s="308"/>
      <c r="E249" s="308"/>
      <c r="F249" s="308"/>
      <c r="G249" s="308"/>
      <c r="H249" s="308"/>
      <c r="I249" s="308"/>
      <c r="J249" s="308"/>
      <c r="K249" s="308"/>
      <c r="L249" s="308"/>
      <c r="M249" s="308"/>
      <c r="N249" s="308"/>
      <c r="O249" s="308"/>
      <c r="P249" s="308"/>
      <c r="Q249" s="308"/>
      <c r="R249" s="308"/>
      <c r="S249" s="308"/>
      <c r="T249" s="308"/>
      <c r="U249" s="308"/>
      <c r="V249" s="308"/>
      <c r="W249" s="308"/>
      <c r="X249" s="308"/>
      <c r="Y249" s="308"/>
      <c r="Z249" s="308"/>
      <c r="AA249" s="308"/>
      <c r="AB249" s="308"/>
      <c r="AC249" s="308"/>
      <c r="AD249" s="308"/>
      <c r="AE249" s="308"/>
      <c r="AF249" s="308"/>
      <c r="AG249" s="308"/>
      <c r="AH249" s="308"/>
      <c r="AI249" s="308"/>
      <c r="AJ249" s="308"/>
      <c r="AK249" s="276"/>
      <c r="AL249" s="276"/>
      <c r="AM249" s="276"/>
      <c r="AN249" s="276"/>
      <c r="AO249" s="276"/>
      <c r="AP249" s="276"/>
      <c r="AQ249" s="276"/>
      <c r="AR249" s="276"/>
      <c r="AS249" s="276"/>
      <c r="AT249" s="276"/>
      <c r="AU249" s="276"/>
      <c r="AV249" s="276"/>
      <c r="AW249" s="276"/>
      <c r="AX249" s="276"/>
      <c r="AY249" s="276"/>
      <c r="AZ249" s="276"/>
      <c r="BA249" s="276"/>
      <c r="BB249" s="276"/>
      <c r="BC249" s="276"/>
      <c r="BD249" s="276"/>
      <c r="BE249" s="276"/>
      <c r="BF249" s="276"/>
      <c r="BG249" s="276"/>
      <c r="BH249" s="276"/>
      <c r="BI249" s="276"/>
      <c r="BJ249" s="276"/>
      <c r="BK249" s="276"/>
      <c r="BL249" s="276"/>
      <c r="BM249" s="276"/>
      <c r="BN249" s="276"/>
      <c r="BO249" s="276"/>
      <c r="BP249" s="276"/>
    </row>
    <row r="250" spans="1:68" s="274" customFormat="1" ht="15.75" customHeight="1">
      <c r="A250" s="308"/>
      <c r="B250" s="308"/>
      <c r="C250" s="308"/>
      <c r="D250" s="308"/>
      <c r="E250" s="308"/>
      <c r="F250" s="308"/>
      <c r="G250" s="308"/>
      <c r="H250" s="308"/>
      <c r="I250" s="308"/>
      <c r="J250" s="308"/>
      <c r="K250" s="308"/>
      <c r="L250" s="308"/>
      <c r="M250" s="308"/>
      <c r="N250" s="308"/>
      <c r="O250" s="308"/>
      <c r="P250" s="308"/>
      <c r="Q250" s="308"/>
      <c r="R250" s="308"/>
      <c r="S250" s="308"/>
      <c r="T250" s="308"/>
      <c r="U250" s="308"/>
      <c r="V250" s="308"/>
      <c r="W250" s="308"/>
      <c r="X250" s="308"/>
      <c r="Y250" s="308"/>
      <c r="Z250" s="308"/>
      <c r="AA250" s="308"/>
      <c r="AB250" s="308"/>
      <c r="AC250" s="308"/>
      <c r="AD250" s="308"/>
      <c r="AE250" s="308"/>
      <c r="AF250" s="308"/>
      <c r="AG250" s="308"/>
      <c r="AH250" s="308"/>
      <c r="AI250" s="308"/>
      <c r="AJ250" s="308"/>
      <c r="AK250" s="276"/>
      <c r="AL250" s="276"/>
      <c r="AM250" s="276"/>
      <c r="AN250" s="276"/>
      <c r="AO250" s="276"/>
      <c r="AP250" s="276"/>
      <c r="AQ250" s="276"/>
      <c r="AR250" s="276"/>
      <c r="AS250" s="276"/>
      <c r="AT250" s="276"/>
      <c r="AU250" s="276"/>
      <c r="AV250" s="276"/>
      <c r="AW250" s="276"/>
      <c r="AX250" s="276"/>
      <c r="AY250" s="276"/>
      <c r="AZ250" s="276"/>
      <c r="BA250" s="276"/>
      <c r="BB250" s="276"/>
      <c r="BC250" s="276"/>
      <c r="BD250" s="276"/>
      <c r="BE250" s="276"/>
      <c r="BF250" s="276"/>
      <c r="BG250" s="276"/>
      <c r="BH250" s="276"/>
      <c r="BI250" s="276"/>
      <c r="BJ250" s="276"/>
      <c r="BK250" s="276"/>
      <c r="BL250" s="276"/>
      <c r="BM250" s="276"/>
      <c r="BN250" s="276"/>
      <c r="BO250" s="276"/>
      <c r="BP250" s="276"/>
    </row>
    <row r="251" spans="1:68" s="274" customFormat="1" ht="15.75" customHeight="1">
      <c r="A251" s="308"/>
      <c r="B251" s="308"/>
      <c r="C251" s="308"/>
      <c r="D251" s="308"/>
      <c r="E251" s="308"/>
      <c r="F251" s="308"/>
      <c r="G251" s="308"/>
      <c r="H251" s="308"/>
      <c r="I251" s="308"/>
      <c r="J251" s="308"/>
      <c r="K251" s="308"/>
      <c r="L251" s="308"/>
      <c r="M251" s="308"/>
      <c r="N251" s="308"/>
      <c r="O251" s="308"/>
      <c r="P251" s="308"/>
      <c r="Q251" s="308"/>
      <c r="R251" s="308"/>
      <c r="S251" s="308"/>
      <c r="T251" s="308"/>
      <c r="U251" s="308"/>
      <c r="V251" s="308"/>
      <c r="W251" s="308"/>
      <c r="X251" s="308"/>
      <c r="Y251" s="308"/>
      <c r="Z251" s="308"/>
      <c r="AA251" s="308"/>
      <c r="AB251" s="308"/>
      <c r="AC251" s="308"/>
      <c r="AD251" s="308"/>
      <c r="AE251" s="308"/>
      <c r="AF251" s="308"/>
      <c r="AG251" s="308"/>
      <c r="AH251" s="308"/>
      <c r="AI251" s="308"/>
      <c r="AJ251" s="308"/>
      <c r="AK251" s="276"/>
      <c r="AL251" s="276"/>
      <c r="AM251" s="276"/>
      <c r="AN251" s="276"/>
      <c r="AO251" s="276"/>
      <c r="AP251" s="276"/>
      <c r="AQ251" s="276"/>
      <c r="AR251" s="276"/>
      <c r="AS251" s="276"/>
      <c r="AT251" s="276"/>
      <c r="AU251" s="276"/>
      <c r="AV251" s="276"/>
      <c r="AW251" s="276"/>
      <c r="AX251" s="276"/>
      <c r="AY251" s="276"/>
      <c r="AZ251" s="276"/>
      <c r="BA251" s="276"/>
      <c r="BB251" s="276"/>
      <c r="BC251" s="276"/>
      <c r="BD251" s="276"/>
      <c r="BE251" s="276"/>
      <c r="BF251" s="276"/>
      <c r="BG251" s="276"/>
      <c r="BH251" s="276"/>
      <c r="BI251" s="276"/>
      <c r="BJ251" s="276"/>
      <c r="BK251" s="276"/>
      <c r="BL251" s="276"/>
      <c r="BM251" s="276"/>
      <c r="BN251" s="276"/>
      <c r="BO251" s="276"/>
      <c r="BP251" s="276"/>
    </row>
    <row r="252" spans="1:68" s="274" customFormat="1" ht="15.75" customHeight="1">
      <c r="A252" s="308"/>
      <c r="B252" s="308"/>
      <c r="C252" s="308"/>
      <c r="D252" s="308"/>
      <c r="E252" s="308"/>
      <c r="F252" s="308"/>
      <c r="G252" s="308"/>
      <c r="H252" s="308"/>
      <c r="I252" s="308"/>
      <c r="J252" s="308"/>
      <c r="K252" s="308"/>
      <c r="L252" s="308"/>
      <c r="M252" s="308"/>
      <c r="N252" s="308"/>
      <c r="O252" s="308"/>
      <c r="P252" s="308"/>
      <c r="Q252" s="308"/>
      <c r="R252" s="308"/>
      <c r="S252" s="308"/>
      <c r="T252" s="308"/>
      <c r="U252" s="308"/>
      <c r="V252" s="308"/>
      <c r="W252" s="308"/>
      <c r="X252" s="308"/>
      <c r="Y252" s="308"/>
      <c r="Z252" s="308"/>
      <c r="AA252" s="308"/>
      <c r="AB252" s="308"/>
      <c r="AC252" s="308"/>
      <c r="AD252" s="308"/>
      <c r="AE252" s="308"/>
      <c r="AF252" s="308"/>
      <c r="AG252" s="308"/>
      <c r="AH252" s="308"/>
      <c r="AI252" s="308"/>
      <c r="AJ252" s="308"/>
      <c r="AK252" s="276"/>
      <c r="AL252" s="276"/>
      <c r="AM252" s="276"/>
      <c r="AN252" s="276"/>
      <c r="AO252" s="276"/>
      <c r="AP252" s="276"/>
      <c r="AQ252" s="276"/>
      <c r="AR252" s="276"/>
      <c r="AS252" s="276"/>
      <c r="AT252" s="276"/>
      <c r="AU252" s="276"/>
      <c r="AV252" s="276"/>
      <c r="AW252" s="276"/>
      <c r="AX252" s="276"/>
      <c r="AY252" s="276"/>
      <c r="AZ252" s="276"/>
      <c r="BA252" s="276"/>
      <c r="BB252" s="276"/>
      <c r="BC252" s="276"/>
      <c r="BD252" s="276"/>
      <c r="BE252" s="276"/>
      <c r="BF252" s="276"/>
      <c r="BG252" s="276"/>
      <c r="BH252" s="276"/>
      <c r="BI252" s="276"/>
      <c r="BJ252" s="276"/>
      <c r="BK252" s="276"/>
      <c r="BL252" s="276"/>
      <c r="BM252" s="276"/>
      <c r="BN252" s="276"/>
      <c r="BO252" s="276"/>
      <c r="BP252" s="276"/>
    </row>
    <row r="253" spans="1:68" s="274" customFormat="1" ht="15.75" customHeight="1">
      <c r="A253" s="308"/>
      <c r="B253" s="308"/>
      <c r="C253" s="308"/>
      <c r="D253" s="308"/>
      <c r="E253" s="308"/>
      <c r="F253" s="308"/>
      <c r="G253" s="308"/>
      <c r="H253" s="308"/>
      <c r="I253" s="308"/>
      <c r="J253" s="308"/>
      <c r="K253" s="308"/>
      <c r="L253" s="308"/>
      <c r="M253" s="308"/>
      <c r="N253" s="308"/>
      <c r="O253" s="308"/>
      <c r="P253" s="308"/>
      <c r="Q253" s="308"/>
      <c r="R253" s="308"/>
      <c r="S253" s="308"/>
      <c r="T253" s="308"/>
      <c r="U253" s="308"/>
      <c r="V253" s="308"/>
      <c r="W253" s="308"/>
      <c r="X253" s="308"/>
      <c r="Y253" s="308"/>
      <c r="Z253" s="308"/>
      <c r="AA253" s="308"/>
      <c r="AB253" s="308"/>
      <c r="AC253" s="308"/>
      <c r="AD253" s="308"/>
      <c r="AE253" s="308"/>
      <c r="AF253" s="308"/>
      <c r="AG253" s="308"/>
      <c r="AH253" s="308"/>
      <c r="AI253" s="308"/>
      <c r="AJ253" s="308"/>
      <c r="AK253" s="276"/>
      <c r="AL253" s="276"/>
      <c r="AM253" s="276"/>
      <c r="AN253" s="276"/>
      <c r="AO253" s="276"/>
      <c r="AP253" s="276"/>
      <c r="AQ253" s="276"/>
      <c r="AR253" s="276"/>
      <c r="AS253" s="276"/>
      <c r="AT253" s="276"/>
      <c r="AU253" s="276"/>
      <c r="AV253" s="276"/>
      <c r="AW253" s="276"/>
      <c r="AX253" s="276"/>
      <c r="AY253" s="276"/>
      <c r="AZ253" s="276"/>
      <c r="BA253" s="276"/>
      <c r="BB253" s="276"/>
      <c r="BC253" s="276"/>
      <c r="BD253" s="276"/>
      <c r="BE253" s="276"/>
      <c r="BF253" s="276"/>
      <c r="BG253" s="276"/>
      <c r="BH253" s="276"/>
      <c r="BI253" s="276"/>
      <c r="BJ253" s="276"/>
      <c r="BK253" s="276"/>
      <c r="BL253" s="276"/>
      <c r="BM253" s="276"/>
      <c r="BN253" s="276"/>
      <c r="BO253" s="276"/>
      <c r="BP253" s="276"/>
    </row>
    <row r="254" spans="1:68" s="274" customFormat="1" ht="15.75" customHeight="1">
      <c r="A254" s="308"/>
      <c r="B254" s="308"/>
      <c r="C254" s="308"/>
      <c r="D254" s="308"/>
      <c r="E254" s="308"/>
      <c r="F254" s="308"/>
      <c r="G254" s="308"/>
      <c r="H254" s="308"/>
      <c r="I254" s="308"/>
      <c r="J254" s="308"/>
      <c r="K254" s="308"/>
      <c r="L254" s="308"/>
      <c r="M254" s="308"/>
      <c r="N254" s="308"/>
      <c r="O254" s="308"/>
      <c r="P254" s="308"/>
      <c r="Q254" s="308"/>
      <c r="R254" s="308"/>
      <c r="S254" s="308"/>
      <c r="T254" s="308"/>
      <c r="U254" s="308"/>
      <c r="V254" s="308"/>
      <c r="W254" s="308"/>
      <c r="X254" s="308"/>
      <c r="Y254" s="308"/>
      <c r="Z254" s="308"/>
      <c r="AA254" s="308"/>
      <c r="AB254" s="308"/>
      <c r="AC254" s="308"/>
      <c r="AD254" s="308"/>
      <c r="AE254" s="308"/>
      <c r="AF254" s="308"/>
      <c r="AG254" s="308"/>
      <c r="AH254" s="308"/>
      <c r="AI254" s="308"/>
      <c r="AJ254" s="308"/>
      <c r="AK254" s="276"/>
      <c r="AL254" s="276"/>
      <c r="AM254" s="276"/>
      <c r="AN254" s="276"/>
      <c r="AO254" s="276"/>
      <c r="AP254" s="276"/>
      <c r="AQ254" s="276"/>
      <c r="AR254" s="276"/>
      <c r="AS254" s="276"/>
      <c r="AT254" s="276"/>
      <c r="AU254" s="276"/>
      <c r="AV254" s="276"/>
      <c r="AW254" s="276"/>
      <c r="AX254" s="276"/>
      <c r="AY254" s="276"/>
      <c r="AZ254" s="276"/>
      <c r="BA254" s="276"/>
      <c r="BB254" s="276"/>
      <c r="BC254" s="276"/>
      <c r="BD254" s="276"/>
      <c r="BE254" s="276"/>
      <c r="BF254" s="276"/>
      <c r="BG254" s="276"/>
      <c r="BH254" s="276"/>
      <c r="BI254" s="276"/>
      <c r="BJ254" s="276"/>
      <c r="BK254" s="276"/>
      <c r="BL254" s="276"/>
      <c r="BM254" s="276"/>
      <c r="BN254" s="276"/>
      <c r="BO254" s="276"/>
      <c r="BP254" s="276"/>
    </row>
    <row r="255" spans="1:68" s="274" customFormat="1" ht="15.75" customHeight="1">
      <c r="A255" s="308"/>
      <c r="B255" s="308"/>
      <c r="C255" s="308"/>
      <c r="D255" s="308"/>
      <c r="E255" s="308"/>
      <c r="F255" s="308"/>
      <c r="G255" s="308"/>
      <c r="H255" s="308"/>
      <c r="I255" s="308"/>
      <c r="J255" s="308"/>
      <c r="K255" s="308"/>
      <c r="L255" s="308"/>
      <c r="M255" s="308"/>
      <c r="N255" s="308"/>
      <c r="O255" s="308"/>
      <c r="P255" s="308"/>
      <c r="Q255" s="308"/>
      <c r="R255" s="308"/>
      <c r="S255" s="308"/>
      <c r="T255" s="308"/>
      <c r="U255" s="308"/>
      <c r="V255" s="308"/>
      <c r="W255" s="308"/>
      <c r="X255" s="308"/>
      <c r="Y255" s="308"/>
      <c r="Z255" s="308"/>
      <c r="AA255" s="308"/>
      <c r="AB255" s="308"/>
      <c r="AC255" s="308"/>
      <c r="AD255" s="308"/>
      <c r="AE255" s="308"/>
      <c r="AF255" s="308"/>
      <c r="AG255" s="308"/>
      <c r="AH255" s="308"/>
      <c r="AI255" s="308"/>
      <c r="AJ255" s="308"/>
      <c r="AK255" s="276"/>
      <c r="AL255" s="276"/>
      <c r="AM255" s="276"/>
      <c r="AN255" s="276"/>
      <c r="AO255" s="276"/>
      <c r="AP255" s="276"/>
      <c r="AQ255" s="276"/>
      <c r="AR255" s="276"/>
      <c r="AS255" s="276"/>
      <c r="AT255" s="276"/>
      <c r="AU255" s="276"/>
      <c r="AV255" s="276"/>
      <c r="AW255" s="276"/>
      <c r="AX255" s="276"/>
      <c r="AY255" s="276"/>
      <c r="AZ255" s="276"/>
      <c r="BA255" s="276"/>
      <c r="BB255" s="276"/>
      <c r="BC255" s="276"/>
      <c r="BD255" s="276"/>
      <c r="BE255" s="276"/>
      <c r="BF255" s="276"/>
      <c r="BG255" s="276"/>
      <c r="BH255" s="276"/>
      <c r="BI255" s="276"/>
      <c r="BJ255" s="276"/>
      <c r="BK255" s="276"/>
      <c r="BL255" s="276"/>
      <c r="BM255" s="276"/>
      <c r="BN255" s="276"/>
      <c r="BO255" s="276"/>
      <c r="BP255" s="276"/>
    </row>
    <row r="256" spans="1:68" s="274" customFormat="1" ht="15.75" customHeight="1">
      <c r="A256" s="308"/>
      <c r="B256" s="308"/>
      <c r="C256" s="308"/>
      <c r="D256" s="308"/>
      <c r="E256" s="308"/>
      <c r="F256" s="308"/>
      <c r="G256" s="308"/>
      <c r="H256" s="308"/>
      <c r="I256" s="308"/>
      <c r="J256" s="308"/>
      <c r="K256" s="308"/>
      <c r="L256" s="308"/>
      <c r="M256" s="308"/>
      <c r="N256" s="308"/>
      <c r="O256" s="308"/>
      <c r="P256" s="308"/>
      <c r="Q256" s="308"/>
      <c r="R256" s="308"/>
      <c r="S256" s="308"/>
      <c r="T256" s="308"/>
      <c r="U256" s="308"/>
      <c r="V256" s="308"/>
      <c r="W256" s="308"/>
      <c r="X256" s="308"/>
      <c r="Y256" s="308"/>
      <c r="Z256" s="308"/>
      <c r="AA256" s="308"/>
      <c r="AB256" s="308"/>
      <c r="AC256" s="308"/>
      <c r="AD256" s="308"/>
      <c r="AE256" s="308"/>
      <c r="AF256" s="308"/>
      <c r="AG256" s="308"/>
      <c r="AH256" s="308"/>
      <c r="AI256" s="308"/>
      <c r="AJ256" s="308"/>
      <c r="AK256" s="276"/>
      <c r="AL256" s="276"/>
      <c r="AM256" s="276"/>
      <c r="AN256" s="276"/>
      <c r="AO256" s="276"/>
      <c r="AP256" s="276"/>
      <c r="AQ256" s="276"/>
      <c r="AR256" s="276"/>
      <c r="AS256" s="276"/>
      <c r="AT256" s="276"/>
      <c r="AU256" s="276"/>
      <c r="AV256" s="276"/>
      <c r="AW256" s="276"/>
      <c r="AX256" s="276"/>
      <c r="AY256" s="276"/>
      <c r="AZ256" s="276"/>
      <c r="BA256" s="276"/>
      <c r="BB256" s="276"/>
      <c r="BC256" s="276"/>
      <c r="BD256" s="276"/>
      <c r="BE256" s="276"/>
      <c r="BF256" s="276"/>
      <c r="BG256" s="276"/>
      <c r="BH256" s="276"/>
      <c r="BI256" s="276"/>
      <c r="BJ256" s="276"/>
      <c r="BK256" s="276"/>
      <c r="BL256" s="276"/>
      <c r="BM256" s="276"/>
      <c r="BN256" s="276"/>
      <c r="BO256" s="276"/>
      <c r="BP256" s="276"/>
    </row>
  </sheetData>
  <mergeCells count="2">
    <mergeCell ref="A30:Z30"/>
    <mergeCell ref="A46:Z46"/>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39F74-A3AA-43A7-BF54-64DE33F8DB63}">
  <dimension ref="A1:AJ50"/>
  <sheetViews>
    <sheetView zoomScaleNormal="100" zoomScaleSheetLayoutView="70" workbookViewId="0">
      <pane xSplit="1" topLeftCell="L1" activePane="topRight" state="frozen"/>
      <selection activeCell="AE24" sqref="AE24"/>
      <selection pane="topRight" activeCell="AE24" sqref="AE24"/>
    </sheetView>
  </sheetViews>
  <sheetFormatPr defaultColWidth="9.125" defaultRowHeight="15" customHeight="1"/>
  <cols>
    <col min="1" max="1" width="35.875" style="276" customWidth="1"/>
    <col min="2" max="16" width="7.75" style="276" customWidth="1"/>
    <col min="17" max="20" width="7.875" style="276" customWidth="1"/>
    <col min="21" max="22" width="7.375" style="276" customWidth="1"/>
    <col min="23" max="27" width="7" style="276" customWidth="1"/>
    <col min="28" max="36" width="7.625" style="276" customWidth="1"/>
    <col min="37" max="16384" width="9.125" style="276"/>
  </cols>
  <sheetData>
    <row r="1" spans="1:36" ht="15" customHeight="1">
      <c r="A1" s="81" t="s">
        <v>734</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ht="15" customHeight="1">
      <c r="A2" s="50" t="s">
        <v>219</v>
      </c>
      <c r="B2" s="50"/>
      <c r="C2" s="50"/>
      <c r="D2" s="50"/>
      <c r="E2" s="50"/>
      <c r="F2" s="50"/>
      <c r="G2" s="50"/>
      <c r="H2" s="50"/>
      <c r="I2" s="50"/>
      <c r="J2" s="50"/>
      <c r="K2" s="50"/>
      <c r="L2" s="50"/>
      <c r="M2" s="50"/>
      <c r="N2" s="50"/>
      <c r="O2" s="59"/>
      <c r="P2" s="59"/>
      <c r="Q2" s="50"/>
      <c r="R2" s="50"/>
      <c r="S2" s="50"/>
      <c r="T2" s="50"/>
      <c r="U2" s="50"/>
      <c r="V2" s="189"/>
      <c r="W2" s="280"/>
      <c r="X2" s="38"/>
      <c r="Y2" s="38"/>
      <c r="Z2" s="38"/>
      <c r="AA2" s="38"/>
      <c r="AB2" s="38"/>
      <c r="AC2" s="38"/>
      <c r="AD2" s="38"/>
      <c r="AE2" s="38"/>
      <c r="AF2" s="38"/>
      <c r="AG2" s="38"/>
      <c r="AH2" s="54"/>
      <c r="AI2" s="38"/>
      <c r="AJ2" s="38" t="s">
        <v>213</v>
      </c>
    </row>
    <row r="3" spans="1:36" ht="15" customHeight="1">
      <c r="A3" s="67"/>
      <c r="B3" s="39">
        <v>1990</v>
      </c>
      <c r="C3" s="39">
        <v>1991</v>
      </c>
      <c r="D3" s="39">
        <v>1992</v>
      </c>
      <c r="E3" s="39">
        <v>1993</v>
      </c>
      <c r="F3" s="39">
        <v>1994</v>
      </c>
      <c r="G3" s="39">
        <v>1995</v>
      </c>
      <c r="H3" s="39">
        <v>1996</v>
      </c>
      <c r="I3" s="39">
        <v>1997</v>
      </c>
      <c r="J3" s="39">
        <v>1998</v>
      </c>
      <c r="K3" s="39">
        <v>1999</v>
      </c>
      <c r="L3" s="39">
        <v>2000</v>
      </c>
      <c r="M3" s="39">
        <v>2001</v>
      </c>
      <c r="N3" s="39">
        <v>2002</v>
      </c>
      <c r="O3" s="39">
        <v>2003</v>
      </c>
      <c r="P3" s="39">
        <v>2004</v>
      </c>
      <c r="Q3" s="39" t="s">
        <v>226</v>
      </c>
      <c r="R3" s="39" t="s">
        <v>227</v>
      </c>
      <c r="S3" s="39" t="s">
        <v>228</v>
      </c>
      <c r="T3" s="39" t="s">
        <v>214</v>
      </c>
      <c r="U3" s="39">
        <v>2009</v>
      </c>
      <c r="V3" s="40" t="s">
        <v>215</v>
      </c>
      <c r="W3" s="40" t="s">
        <v>216</v>
      </c>
      <c r="X3" s="40">
        <v>2012</v>
      </c>
      <c r="Y3" s="40">
        <v>2013</v>
      </c>
      <c r="Z3" s="40">
        <v>2014</v>
      </c>
      <c r="AA3" s="40">
        <v>2015</v>
      </c>
      <c r="AB3" s="40">
        <v>2016</v>
      </c>
      <c r="AC3" s="40">
        <v>2017</v>
      </c>
      <c r="AD3" s="40">
        <v>2018</v>
      </c>
      <c r="AE3" s="40" t="s">
        <v>576</v>
      </c>
      <c r="AF3" s="40" t="s">
        <v>229</v>
      </c>
      <c r="AG3" s="40" t="s">
        <v>217</v>
      </c>
      <c r="AH3" s="40" t="s">
        <v>218</v>
      </c>
      <c r="AI3" s="40" t="s">
        <v>230</v>
      </c>
      <c r="AJ3" s="40" t="s">
        <v>231</v>
      </c>
    </row>
    <row r="4" spans="1:36" ht="15" customHeight="1">
      <c r="A4" s="369" t="s">
        <v>735</v>
      </c>
      <c r="B4" s="366">
        <v>99682</v>
      </c>
      <c r="C4" s="366">
        <v>112973</v>
      </c>
      <c r="D4" s="366">
        <v>163087</v>
      </c>
      <c r="E4" s="366">
        <v>183421</v>
      </c>
      <c r="F4" s="366">
        <v>262575</v>
      </c>
      <c r="G4" s="366">
        <v>254220</v>
      </c>
      <c r="H4" s="366">
        <v>246978</v>
      </c>
      <c r="I4" s="366">
        <v>110639</v>
      </c>
      <c r="J4" s="366">
        <v>100534</v>
      </c>
      <c r="K4" s="366">
        <v>72058</v>
      </c>
      <c r="L4" s="366">
        <v>225327</v>
      </c>
      <c r="M4" s="366">
        <v>191217</v>
      </c>
      <c r="N4" s="366">
        <v>160033</v>
      </c>
      <c r="O4" s="366">
        <v>155337</v>
      </c>
      <c r="P4" s="366">
        <v>233197</v>
      </c>
      <c r="Q4" s="366">
        <v>346614</v>
      </c>
      <c r="R4" s="366">
        <v>452843</v>
      </c>
      <c r="S4" s="366">
        <v>576817</v>
      </c>
      <c r="T4" s="366">
        <v>597972</v>
      </c>
      <c r="U4" s="366">
        <v>644441</v>
      </c>
      <c r="V4" s="366">
        <v>760809</v>
      </c>
      <c r="W4" s="366">
        <v>957489</v>
      </c>
      <c r="X4" s="366">
        <v>808415</v>
      </c>
      <c r="Y4" s="366">
        <v>681323</v>
      </c>
      <c r="Z4" s="366">
        <v>834008</v>
      </c>
      <c r="AA4" s="366">
        <v>792651</v>
      </c>
      <c r="AB4" s="366">
        <v>1066605</v>
      </c>
      <c r="AC4" s="366">
        <v>1325151</v>
      </c>
      <c r="AD4" s="366">
        <v>1360048</v>
      </c>
      <c r="AE4" s="366">
        <v>1381698</v>
      </c>
      <c r="AF4" s="366">
        <v>1291145</v>
      </c>
      <c r="AG4" s="366">
        <v>1471776</v>
      </c>
      <c r="AH4" s="366">
        <v>1680046</v>
      </c>
      <c r="AI4" s="366">
        <v>1133407</v>
      </c>
      <c r="AJ4" s="366">
        <v>1227578</v>
      </c>
    </row>
    <row r="5" spans="1:36" ht="15" customHeight="1">
      <c r="A5" s="369" t="s">
        <v>736</v>
      </c>
      <c r="B5" s="366">
        <v>41914</v>
      </c>
      <c r="C5" s="366">
        <v>42931</v>
      </c>
      <c r="D5" s="366">
        <v>45544</v>
      </c>
      <c r="E5" s="366">
        <v>53378</v>
      </c>
      <c r="F5" s="366">
        <v>62192</v>
      </c>
      <c r="G5" s="366">
        <v>68384</v>
      </c>
      <c r="H5" s="366">
        <v>64802</v>
      </c>
      <c r="I5" s="366">
        <v>87685</v>
      </c>
      <c r="J5" s="366">
        <v>-20404</v>
      </c>
      <c r="K5" s="366">
        <v>43159</v>
      </c>
      <c r="L5" s="366">
        <v>61207</v>
      </c>
      <c r="M5" s="366">
        <v>102704</v>
      </c>
      <c r="N5" s="366">
        <v>168186</v>
      </c>
      <c r="O5" s="366">
        <v>141401</v>
      </c>
      <c r="P5" s="366">
        <v>148000</v>
      </c>
      <c r="Q5" s="366">
        <v>131913</v>
      </c>
      <c r="R5" s="366">
        <v>163357</v>
      </c>
      <c r="S5" s="366">
        <v>185004</v>
      </c>
      <c r="T5" s="366">
        <v>186231</v>
      </c>
      <c r="U5" s="366">
        <v>183732</v>
      </c>
      <c r="V5" s="366">
        <v>188186</v>
      </c>
      <c r="W5" s="366">
        <v>117711</v>
      </c>
      <c r="X5" s="366">
        <v>150453</v>
      </c>
      <c r="Y5" s="366">
        <v>115401</v>
      </c>
      <c r="Z5" s="366">
        <v>89211</v>
      </c>
      <c r="AA5" s="366">
        <v>125332</v>
      </c>
      <c r="AB5" s="366">
        <v>209422</v>
      </c>
      <c r="AC5" s="366">
        <v>236928</v>
      </c>
      <c r="AD5" s="366">
        <v>203794</v>
      </c>
      <c r="AE5" s="366">
        <v>253247</v>
      </c>
      <c r="AF5" s="366">
        <v>179557</v>
      </c>
      <c r="AG5" s="366">
        <v>239501</v>
      </c>
      <c r="AH5" s="366">
        <v>302499</v>
      </c>
      <c r="AI5" s="366">
        <v>475897</v>
      </c>
      <c r="AJ5" s="366">
        <v>418144</v>
      </c>
    </row>
    <row r="6" spans="1:36" ht="15" customHeight="1">
      <c r="A6" s="369" t="s">
        <v>737</v>
      </c>
      <c r="B6" s="366">
        <v>691</v>
      </c>
      <c r="C6" s="366">
        <v>963</v>
      </c>
      <c r="D6" s="366">
        <v>1110</v>
      </c>
      <c r="E6" s="366">
        <v>1383</v>
      </c>
      <c r="F6" s="366">
        <v>1654</v>
      </c>
      <c r="G6" s="366">
        <v>2281</v>
      </c>
      <c r="H6" s="366">
        <v>2693</v>
      </c>
      <c r="I6" s="366">
        <v>3509</v>
      </c>
      <c r="J6" s="366">
        <v>3971</v>
      </c>
      <c r="K6" s="366">
        <v>3791</v>
      </c>
      <c r="L6" s="366">
        <v>3977</v>
      </c>
      <c r="M6" s="366">
        <v>3986</v>
      </c>
      <c r="N6" s="366">
        <v>3911</v>
      </c>
      <c r="O6" s="366">
        <v>4079</v>
      </c>
      <c r="P6" s="366">
        <v>4209</v>
      </c>
      <c r="Q6" s="366">
        <v>4244</v>
      </c>
      <c r="R6" s="366">
        <v>4298</v>
      </c>
      <c r="S6" s="366">
        <v>5111</v>
      </c>
      <c r="T6" s="366">
        <v>4012</v>
      </c>
      <c r="U6" s="366">
        <v>5201</v>
      </c>
      <c r="V6" s="366">
        <v>5723</v>
      </c>
      <c r="W6" s="366">
        <v>6953</v>
      </c>
      <c r="X6" s="366">
        <v>7373</v>
      </c>
      <c r="Y6" s="366">
        <v>8604</v>
      </c>
      <c r="Z6" s="366">
        <v>7122</v>
      </c>
      <c r="AA6" s="366">
        <v>10081</v>
      </c>
      <c r="AB6" s="366">
        <v>10880</v>
      </c>
      <c r="AC6" s="366">
        <v>11302</v>
      </c>
      <c r="AD6" s="366">
        <v>11323</v>
      </c>
      <c r="AE6" s="366">
        <v>12383</v>
      </c>
      <c r="AF6" s="366">
        <v>9565</v>
      </c>
      <c r="AG6" s="366">
        <v>9213</v>
      </c>
      <c r="AH6" s="366">
        <v>7277</v>
      </c>
      <c r="AI6" s="366">
        <v>7457</v>
      </c>
      <c r="AJ6" s="366">
        <v>7550</v>
      </c>
    </row>
    <row r="7" spans="1:36" ht="15" customHeight="1">
      <c r="A7" s="60" t="s">
        <v>706</v>
      </c>
      <c r="B7" s="60">
        <f t="shared" ref="B7:AH7" si="0">SUM(B4:B6)</f>
        <v>142287</v>
      </c>
      <c r="C7" s="60">
        <f t="shared" si="0"/>
        <v>156867</v>
      </c>
      <c r="D7" s="60">
        <f t="shared" si="0"/>
        <v>209741</v>
      </c>
      <c r="E7" s="60">
        <f t="shared" si="0"/>
        <v>238182</v>
      </c>
      <c r="F7" s="60">
        <f t="shared" si="0"/>
        <v>326421</v>
      </c>
      <c r="G7" s="60">
        <f t="shared" si="0"/>
        <v>324885</v>
      </c>
      <c r="H7" s="60">
        <f t="shared" si="0"/>
        <v>314473</v>
      </c>
      <c r="I7" s="60">
        <f t="shared" si="0"/>
        <v>201833</v>
      </c>
      <c r="J7" s="60">
        <f t="shared" si="0"/>
        <v>84101</v>
      </c>
      <c r="K7" s="60">
        <f t="shared" si="0"/>
        <v>119008</v>
      </c>
      <c r="L7" s="60">
        <f t="shared" si="0"/>
        <v>290511</v>
      </c>
      <c r="M7" s="60">
        <f t="shared" si="0"/>
        <v>297907</v>
      </c>
      <c r="N7" s="60">
        <f t="shared" si="0"/>
        <v>332130</v>
      </c>
      <c r="O7" s="60">
        <f t="shared" si="0"/>
        <v>300817</v>
      </c>
      <c r="P7" s="60">
        <f t="shared" si="0"/>
        <v>385406</v>
      </c>
      <c r="Q7" s="60">
        <f t="shared" si="0"/>
        <v>482771</v>
      </c>
      <c r="R7" s="60">
        <f t="shared" si="0"/>
        <v>620498</v>
      </c>
      <c r="S7" s="60">
        <f t="shared" si="0"/>
        <v>766932</v>
      </c>
      <c r="T7" s="60">
        <f t="shared" si="0"/>
        <v>788215</v>
      </c>
      <c r="U7" s="60">
        <f t="shared" si="0"/>
        <v>833374</v>
      </c>
      <c r="V7" s="60">
        <f t="shared" si="0"/>
        <v>954718</v>
      </c>
      <c r="W7" s="60">
        <f t="shared" si="0"/>
        <v>1082153</v>
      </c>
      <c r="X7" s="60">
        <f t="shared" si="0"/>
        <v>966241</v>
      </c>
      <c r="Y7" s="60">
        <f t="shared" si="0"/>
        <v>805328</v>
      </c>
      <c r="Z7" s="60">
        <f t="shared" si="0"/>
        <v>930341</v>
      </c>
      <c r="AA7" s="60">
        <f t="shared" si="0"/>
        <v>928064</v>
      </c>
      <c r="AB7" s="60">
        <f t="shared" si="0"/>
        <v>1286907</v>
      </c>
      <c r="AC7" s="60">
        <f t="shared" si="0"/>
        <v>1573381</v>
      </c>
      <c r="AD7" s="60">
        <f t="shared" si="0"/>
        <v>1575165</v>
      </c>
      <c r="AE7" s="60">
        <f t="shared" si="0"/>
        <v>1647328</v>
      </c>
      <c r="AF7" s="60">
        <f t="shared" si="0"/>
        <v>1480267</v>
      </c>
      <c r="AG7" s="60">
        <f t="shared" si="0"/>
        <v>1720490</v>
      </c>
      <c r="AH7" s="60">
        <f t="shared" si="0"/>
        <v>1989822</v>
      </c>
      <c r="AI7" s="60">
        <f t="shared" ref="AI7:AJ7" si="1">SUM(AI4:AI6)</f>
        <v>1616761</v>
      </c>
      <c r="AJ7" s="60">
        <f t="shared" si="1"/>
        <v>1653272</v>
      </c>
    </row>
    <row r="8" spans="1:36" ht="15" customHeight="1">
      <c r="A8" s="371"/>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c r="AB8" s="372"/>
      <c r="AC8" s="372"/>
      <c r="AD8" s="372"/>
      <c r="AE8" s="372"/>
      <c r="AF8" s="372"/>
      <c r="AG8" s="372"/>
      <c r="AH8" s="372"/>
      <c r="AI8" s="372"/>
      <c r="AJ8" s="372"/>
    </row>
    <row r="9" spans="1:36" ht="15" customHeight="1">
      <c r="A9" s="371"/>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c r="AB9" s="372"/>
      <c r="AC9" s="372"/>
      <c r="AD9" s="372"/>
      <c r="AE9" s="372"/>
      <c r="AF9" s="372"/>
      <c r="AG9" s="372"/>
      <c r="AH9" s="372"/>
      <c r="AI9" s="372"/>
      <c r="AJ9" s="372"/>
    </row>
    <row r="10" spans="1:36" ht="15" customHeight="1">
      <c r="A10" s="81" t="s">
        <v>738</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row>
    <row r="11" spans="1:36" ht="15" customHeight="1">
      <c r="A11" s="50" t="s">
        <v>219</v>
      </c>
      <c r="B11" s="50"/>
      <c r="C11" s="50"/>
      <c r="D11" s="50"/>
      <c r="E11" s="50"/>
      <c r="F11" s="50"/>
      <c r="G11" s="50"/>
      <c r="H11" s="50"/>
      <c r="I11" s="50"/>
      <c r="J11" s="50"/>
      <c r="K11" s="50"/>
      <c r="L11" s="50"/>
      <c r="M11" s="50"/>
      <c r="N11" s="50"/>
      <c r="O11" s="59"/>
      <c r="P11" s="59"/>
      <c r="Q11" s="50"/>
      <c r="R11" s="50"/>
      <c r="S11" s="50"/>
      <c r="T11" s="50"/>
      <c r="U11" s="50"/>
      <c r="V11" s="189"/>
      <c r="W11" s="280"/>
      <c r="X11" s="38"/>
      <c r="Y11" s="38"/>
      <c r="Z11" s="38"/>
      <c r="AA11" s="38"/>
      <c r="AB11" s="38"/>
      <c r="AC11" s="38"/>
      <c r="AD11" s="38"/>
      <c r="AE11" s="38"/>
      <c r="AF11" s="38"/>
      <c r="AG11" s="38"/>
      <c r="AH11" s="54"/>
      <c r="AI11" s="38"/>
      <c r="AJ11" s="38" t="s">
        <v>213</v>
      </c>
    </row>
    <row r="12" spans="1:36" ht="15" customHeight="1">
      <c r="A12" s="67"/>
      <c r="B12" s="39">
        <v>1990</v>
      </c>
      <c r="C12" s="39">
        <v>1991</v>
      </c>
      <c r="D12" s="39">
        <v>1992</v>
      </c>
      <c r="E12" s="39">
        <v>1993</v>
      </c>
      <c r="F12" s="39">
        <v>1994</v>
      </c>
      <c r="G12" s="39">
        <v>1995</v>
      </c>
      <c r="H12" s="39">
        <v>1996</v>
      </c>
      <c r="I12" s="39">
        <v>1997</v>
      </c>
      <c r="J12" s="39">
        <v>1998</v>
      </c>
      <c r="K12" s="39">
        <v>1999</v>
      </c>
      <c r="L12" s="39">
        <v>2000</v>
      </c>
      <c r="M12" s="39">
        <v>2001</v>
      </c>
      <c r="N12" s="39">
        <v>2002</v>
      </c>
      <c r="O12" s="39">
        <v>2003</v>
      </c>
      <c r="P12" s="39">
        <v>2004</v>
      </c>
      <c r="Q12" s="39" t="s">
        <v>226</v>
      </c>
      <c r="R12" s="39" t="s">
        <v>227</v>
      </c>
      <c r="S12" s="39" t="s">
        <v>228</v>
      </c>
      <c r="T12" s="39" t="s">
        <v>214</v>
      </c>
      <c r="U12" s="39">
        <v>2009</v>
      </c>
      <c r="V12" s="40" t="s">
        <v>215</v>
      </c>
      <c r="W12" s="40" t="s">
        <v>216</v>
      </c>
      <c r="X12" s="40">
        <v>2012</v>
      </c>
      <c r="Y12" s="40">
        <v>2013</v>
      </c>
      <c r="Z12" s="40">
        <v>2014</v>
      </c>
      <c r="AA12" s="40">
        <v>2015</v>
      </c>
      <c r="AB12" s="40">
        <v>2016</v>
      </c>
      <c r="AC12" s="40">
        <v>2017</v>
      </c>
      <c r="AD12" s="40">
        <v>2018</v>
      </c>
      <c r="AE12" s="40" t="str">
        <f>'Table 55-57'!AE3</f>
        <v>2019r</v>
      </c>
      <c r="AF12" s="40" t="str">
        <f>'Table 55-57'!AF3</f>
        <v>2020r</v>
      </c>
      <c r="AG12" s="40" t="str">
        <f>'Table 55-57'!AG3</f>
        <v>2021r</v>
      </c>
      <c r="AH12" s="40" t="str">
        <f>AH3</f>
        <v>2022r</v>
      </c>
      <c r="AI12" s="40" t="str">
        <f>AI3</f>
        <v>2023r</v>
      </c>
      <c r="AJ12" s="40" t="str">
        <f>AJ3</f>
        <v>2024p</v>
      </c>
    </row>
    <row r="13" spans="1:36" ht="15" customHeight="1">
      <c r="A13" s="369" t="s">
        <v>739</v>
      </c>
      <c r="B13" s="366">
        <v>1780</v>
      </c>
      <c r="C13" s="366">
        <v>2013</v>
      </c>
      <c r="D13" s="366">
        <v>2727</v>
      </c>
      <c r="E13" s="366">
        <v>3270</v>
      </c>
      <c r="F13" s="366">
        <v>4195</v>
      </c>
      <c r="G13" s="366">
        <v>4521</v>
      </c>
      <c r="H13" s="366">
        <v>4403</v>
      </c>
      <c r="I13" s="366">
        <v>2298</v>
      </c>
      <c r="J13" s="366">
        <v>4298</v>
      </c>
      <c r="K13" s="366">
        <v>3928</v>
      </c>
      <c r="L13" s="366">
        <v>4473</v>
      </c>
      <c r="M13" s="366">
        <v>4985</v>
      </c>
      <c r="N13" s="366">
        <v>5854</v>
      </c>
      <c r="O13" s="366">
        <v>7634</v>
      </c>
      <c r="P13" s="366">
        <v>9635</v>
      </c>
      <c r="Q13" s="366">
        <v>11426</v>
      </c>
      <c r="R13" s="366">
        <v>11396</v>
      </c>
      <c r="S13" s="366">
        <v>11448</v>
      </c>
      <c r="T13" s="366">
        <v>10809</v>
      </c>
      <c r="U13" s="366">
        <v>11758</v>
      </c>
      <c r="V13" s="366">
        <v>15252</v>
      </c>
      <c r="W13" s="366">
        <v>14488</v>
      </c>
      <c r="X13" s="366">
        <v>17987</v>
      </c>
      <c r="Y13" s="366">
        <v>20382</v>
      </c>
      <c r="Z13" s="366">
        <v>18913</v>
      </c>
      <c r="AA13" s="366">
        <v>20152</v>
      </c>
      <c r="AB13" s="366">
        <v>20835</v>
      </c>
      <c r="AC13" s="366">
        <v>20682</v>
      </c>
      <c r="AD13" s="366">
        <v>22226</v>
      </c>
      <c r="AE13" s="366">
        <v>21275</v>
      </c>
      <c r="AF13" s="366">
        <v>20200</v>
      </c>
      <c r="AG13" s="366">
        <v>23539</v>
      </c>
      <c r="AH13" s="366">
        <v>24473</v>
      </c>
      <c r="AI13" s="366">
        <v>24740</v>
      </c>
      <c r="AJ13" s="366">
        <v>25242</v>
      </c>
    </row>
    <row r="14" spans="1:36" ht="15" customHeight="1">
      <c r="A14" s="369" t="s">
        <v>740</v>
      </c>
      <c r="B14" s="366">
        <v>209</v>
      </c>
      <c r="C14" s="366">
        <v>308</v>
      </c>
      <c r="D14" s="366">
        <v>364</v>
      </c>
      <c r="E14" s="366">
        <v>256</v>
      </c>
      <c r="F14" s="366">
        <v>366</v>
      </c>
      <c r="G14" s="366">
        <v>757</v>
      </c>
      <c r="H14" s="366">
        <v>1460</v>
      </c>
      <c r="I14" s="366">
        <v>407</v>
      </c>
      <c r="J14" s="366">
        <v>266</v>
      </c>
      <c r="K14" s="366">
        <v>749</v>
      </c>
      <c r="L14" s="366">
        <v>733</v>
      </c>
      <c r="M14" s="366">
        <v>789</v>
      </c>
      <c r="N14" s="366">
        <v>611</v>
      </c>
      <c r="O14" s="366">
        <v>757</v>
      </c>
      <c r="P14" s="366">
        <v>752</v>
      </c>
      <c r="Q14" s="366">
        <v>1031</v>
      </c>
      <c r="R14" s="366">
        <v>1424</v>
      </c>
      <c r="S14" s="366">
        <v>1263</v>
      </c>
      <c r="T14" s="366">
        <v>1453</v>
      </c>
      <c r="U14" s="366">
        <v>1382</v>
      </c>
      <c r="V14" s="366">
        <v>1775</v>
      </c>
      <c r="W14" s="366">
        <v>3093</v>
      </c>
      <c r="X14" s="366">
        <v>3194</v>
      </c>
      <c r="Y14" s="366">
        <v>2668</v>
      </c>
      <c r="Z14" s="366">
        <v>2312</v>
      </c>
      <c r="AA14" s="366">
        <v>3241</v>
      </c>
      <c r="AB14" s="366">
        <v>1982</v>
      </c>
      <c r="AC14" s="366">
        <v>2451</v>
      </c>
      <c r="AD14" s="366">
        <v>2583</v>
      </c>
      <c r="AE14" s="366">
        <v>2990</v>
      </c>
      <c r="AF14" s="366">
        <v>1781</v>
      </c>
      <c r="AG14" s="366">
        <v>2684</v>
      </c>
      <c r="AH14" s="366">
        <v>2484</v>
      </c>
      <c r="AI14" s="366">
        <v>2107</v>
      </c>
      <c r="AJ14" s="366">
        <v>2237</v>
      </c>
    </row>
    <row r="15" spans="1:36" ht="15" customHeight="1">
      <c r="A15" s="369" t="s">
        <v>741</v>
      </c>
      <c r="B15" s="366">
        <v>88</v>
      </c>
      <c r="C15" s="366">
        <v>152</v>
      </c>
      <c r="D15" s="366">
        <v>185</v>
      </c>
      <c r="E15" s="366">
        <v>197</v>
      </c>
      <c r="F15" s="366">
        <v>125</v>
      </c>
      <c r="G15" s="366">
        <v>135</v>
      </c>
      <c r="H15" s="366">
        <v>143</v>
      </c>
      <c r="I15" s="366">
        <v>194</v>
      </c>
      <c r="J15" s="366">
        <v>162</v>
      </c>
      <c r="K15" s="366">
        <v>215</v>
      </c>
      <c r="L15" s="366">
        <v>320</v>
      </c>
      <c r="M15" s="366">
        <v>234</v>
      </c>
      <c r="N15" s="366">
        <v>237</v>
      </c>
      <c r="O15" s="366">
        <v>251</v>
      </c>
      <c r="P15" s="366">
        <v>256</v>
      </c>
      <c r="Q15" s="366">
        <v>264</v>
      </c>
      <c r="R15" s="366">
        <v>286</v>
      </c>
      <c r="S15" s="366">
        <v>345</v>
      </c>
      <c r="T15" s="366">
        <v>588</v>
      </c>
      <c r="U15" s="366">
        <v>721</v>
      </c>
      <c r="V15" s="366">
        <v>709</v>
      </c>
      <c r="W15" s="366">
        <v>796</v>
      </c>
      <c r="X15" s="366">
        <v>558</v>
      </c>
      <c r="Y15" s="366">
        <v>1147</v>
      </c>
      <c r="Z15" s="366">
        <v>434</v>
      </c>
      <c r="AA15" s="366">
        <v>1170</v>
      </c>
      <c r="AB15" s="366">
        <v>505</v>
      </c>
      <c r="AC15" s="366">
        <v>547</v>
      </c>
      <c r="AD15" s="366">
        <v>1018</v>
      </c>
      <c r="AE15" s="366">
        <v>1575</v>
      </c>
      <c r="AF15" s="366">
        <v>2163</v>
      </c>
      <c r="AG15" s="366">
        <v>2513</v>
      </c>
      <c r="AH15" s="366">
        <v>2267</v>
      </c>
      <c r="AI15" s="366">
        <v>2016</v>
      </c>
      <c r="AJ15" s="366">
        <v>1796</v>
      </c>
    </row>
    <row r="16" spans="1:36" ht="15" customHeight="1">
      <c r="A16" s="60" t="s">
        <v>706</v>
      </c>
      <c r="B16" s="60">
        <f t="shared" ref="B16:AH16" si="2">SUM(B13:B15)</f>
        <v>2077</v>
      </c>
      <c r="C16" s="60">
        <f t="shared" si="2"/>
        <v>2473</v>
      </c>
      <c r="D16" s="60">
        <f t="shared" si="2"/>
        <v>3276</v>
      </c>
      <c r="E16" s="60">
        <f t="shared" si="2"/>
        <v>3723</v>
      </c>
      <c r="F16" s="60">
        <f t="shared" si="2"/>
        <v>4686</v>
      </c>
      <c r="G16" s="60">
        <f t="shared" si="2"/>
        <v>5413</v>
      </c>
      <c r="H16" s="60">
        <f t="shared" si="2"/>
        <v>6006</v>
      </c>
      <c r="I16" s="60">
        <f t="shared" si="2"/>
        <v>2899</v>
      </c>
      <c r="J16" s="60">
        <f t="shared" si="2"/>
        <v>4726</v>
      </c>
      <c r="K16" s="60">
        <f t="shared" si="2"/>
        <v>4892</v>
      </c>
      <c r="L16" s="60">
        <f t="shared" si="2"/>
        <v>5526</v>
      </c>
      <c r="M16" s="60">
        <f t="shared" si="2"/>
        <v>6008</v>
      </c>
      <c r="N16" s="60">
        <f t="shared" si="2"/>
        <v>6702</v>
      </c>
      <c r="O16" s="60">
        <f t="shared" si="2"/>
        <v>8642</v>
      </c>
      <c r="P16" s="60">
        <f t="shared" si="2"/>
        <v>10643</v>
      </c>
      <c r="Q16" s="60">
        <f t="shared" si="2"/>
        <v>12721</v>
      </c>
      <c r="R16" s="60">
        <f t="shared" si="2"/>
        <v>13106</v>
      </c>
      <c r="S16" s="60">
        <f t="shared" si="2"/>
        <v>13056</v>
      </c>
      <c r="T16" s="60">
        <f t="shared" si="2"/>
        <v>12850</v>
      </c>
      <c r="U16" s="60">
        <f t="shared" si="2"/>
        <v>13861</v>
      </c>
      <c r="V16" s="60">
        <f t="shared" si="2"/>
        <v>17736</v>
      </c>
      <c r="W16" s="60">
        <f t="shared" si="2"/>
        <v>18377</v>
      </c>
      <c r="X16" s="60">
        <f t="shared" si="2"/>
        <v>21739</v>
      </c>
      <c r="Y16" s="60">
        <f t="shared" si="2"/>
        <v>24197</v>
      </c>
      <c r="Z16" s="60">
        <f t="shared" si="2"/>
        <v>21659</v>
      </c>
      <c r="AA16" s="60">
        <f t="shared" si="2"/>
        <v>24563</v>
      </c>
      <c r="AB16" s="60">
        <f t="shared" si="2"/>
        <v>23322</v>
      </c>
      <c r="AC16" s="60">
        <f t="shared" si="2"/>
        <v>23680</v>
      </c>
      <c r="AD16" s="60">
        <f t="shared" si="2"/>
        <v>25827</v>
      </c>
      <c r="AE16" s="60">
        <f t="shared" si="2"/>
        <v>25840</v>
      </c>
      <c r="AF16" s="60">
        <f t="shared" si="2"/>
        <v>24144</v>
      </c>
      <c r="AG16" s="60">
        <f t="shared" si="2"/>
        <v>28736</v>
      </c>
      <c r="AH16" s="60">
        <f t="shared" si="2"/>
        <v>29224</v>
      </c>
      <c r="AI16" s="60">
        <f>SUM(AI13:AI15)</f>
        <v>28863</v>
      </c>
      <c r="AJ16" s="60">
        <f>SUM(AJ13:AJ15)</f>
        <v>29275</v>
      </c>
    </row>
    <row r="18" spans="1:36" ht="15" customHeight="1">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row>
    <row r="19" spans="1:36" ht="15" customHeight="1">
      <c r="A19" s="81" t="s">
        <v>742</v>
      </c>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row>
    <row r="20" spans="1:36" ht="15" customHeight="1">
      <c r="A20" s="50" t="s">
        <v>219</v>
      </c>
      <c r="B20" s="50"/>
      <c r="C20" s="50"/>
      <c r="D20" s="50"/>
      <c r="E20" s="50"/>
      <c r="F20" s="50"/>
      <c r="G20" s="50"/>
      <c r="H20" s="50"/>
      <c r="I20" s="50"/>
      <c r="J20" s="50"/>
      <c r="K20" s="50"/>
      <c r="L20" s="50"/>
      <c r="M20" s="50"/>
      <c r="N20" s="50"/>
      <c r="O20" s="59"/>
      <c r="P20" s="59"/>
      <c r="Q20" s="50"/>
      <c r="R20" s="50"/>
      <c r="S20" s="50"/>
      <c r="T20" s="50"/>
      <c r="U20" s="50"/>
      <c r="V20" s="189"/>
      <c r="W20" s="280"/>
      <c r="X20" s="38"/>
      <c r="Y20" s="38"/>
      <c r="Z20" s="38"/>
      <c r="AA20" s="38"/>
      <c r="AB20" s="38"/>
      <c r="AC20" s="38"/>
      <c r="AD20" s="38"/>
      <c r="AE20" s="38"/>
      <c r="AF20" s="38"/>
      <c r="AG20" s="38"/>
      <c r="AH20" s="54"/>
      <c r="AI20" s="38"/>
      <c r="AJ20" s="38" t="s">
        <v>213</v>
      </c>
    </row>
    <row r="21" spans="1:36" ht="15" customHeight="1">
      <c r="A21" s="67"/>
      <c r="B21" s="39">
        <v>1990</v>
      </c>
      <c r="C21" s="39">
        <v>1991</v>
      </c>
      <c r="D21" s="39">
        <v>1992</v>
      </c>
      <c r="E21" s="39">
        <v>1993</v>
      </c>
      <c r="F21" s="39">
        <v>1994</v>
      </c>
      <c r="G21" s="39">
        <v>1995</v>
      </c>
      <c r="H21" s="39">
        <v>1996</v>
      </c>
      <c r="I21" s="39">
        <v>1997</v>
      </c>
      <c r="J21" s="39">
        <v>1998</v>
      </c>
      <c r="K21" s="39">
        <v>1999</v>
      </c>
      <c r="L21" s="39">
        <v>2000</v>
      </c>
      <c r="M21" s="39">
        <v>2001</v>
      </c>
      <c r="N21" s="39">
        <v>2002</v>
      </c>
      <c r="O21" s="39">
        <v>2003</v>
      </c>
      <c r="P21" s="39">
        <v>2004</v>
      </c>
      <c r="Q21" s="39" t="s">
        <v>226</v>
      </c>
      <c r="R21" s="39" t="s">
        <v>227</v>
      </c>
      <c r="S21" s="39" t="s">
        <v>228</v>
      </c>
      <c r="T21" s="39" t="s">
        <v>214</v>
      </c>
      <c r="U21" s="39">
        <v>2009</v>
      </c>
      <c r="V21" s="40" t="s">
        <v>215</v>
      </c>
      <c r="W21" s="40" t="s">
        <v>216</v>
      </c>
      <c r="X21" s="40">
        <v>2012</v>
      </c>
      <c r="Y21" s="40">
        <v>2013</v>
      </c>
      <c r="Z21" s="40">
        <v>2014</v>
      </c>
      <c r="AA21" s="40">
        <v>2015</v>
      </c>
      <c r="AB21" s="40">
        <v>2016</v>
      </c>
      <c r="AC21" s="40">
        <v>2017</v>
      </c>
      <c r="AD21" s="40">
        <v>2018</v>
      </c>
      <c r="AE21" s="40" t="str">
        <f>'Table 55-57'!AE3</f>
        <v>2019r</v>
      </c>
      <c r="AF21" s="40" t="str">
        <f>'Table 55-57'!AF3</f>
        <v>2020r</v>
      </c>
      <c r="AG21" s="40" t="str">
        <f>'Table 55-57'!AG3</f>
        <v>2021r</v>
      </c>
      <c r="AH21" s="40" t="str">
        <f>AH3</f>
        <v>2022r</v>
      </c>
      <c r="AI21" s="40" t="str">
        <f>AI3</f>
        <v>2023r</v>
      </c>
      <c r="AJ21" s="40" t="str">
        <f>AJ3</f>
        <v>2024p</v>
      </c>
    </row>
    <row r="22" spans="1:36" ht="15" customHeight="1">
      <c r="A22" s="373" t="s">
        <v>743</v>
      </c>
      <c r="B22" s="374"/>
      <c r="C22" s="374"/>
      <c r="D22" s="374"/>
      <c r="E22" s="374"/>
      <c r="F22" s="374"/>
      <c r="G22" s="374"/>
      <c r="H22" s="374"/>
      <c r="I22" s="374"/>
      <c r="J22" s="374"/>
      <c r="K22" s="374"/>
      <c r="L22" s="374"/>
      <c r="M22" s="37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row>
    <row r="23" spans="1:36" s="298" customFormat="1" ht="15" customHeight="1">
      <c r="A23" s="375" t="s">
        <v>635</v>
      </c>
      <c r="B23" s="376">
        <v>111009</v>
      </c>
      <c r="C23" s="376">
        <v>136392</v>
      </c>
      <c r="D23" s="376">
        <v>148353</v>
      </c>
      <c r="E23" s="376">
        <v>173859</v>
      </c>
      <c r="F23" s="376">
        <v>215935</v>
      </c>
      <c r="G23" s="376">
        <v>262164</v>
      </c>
      <c r="H23" s="376">
        <v>297920</v>
      </c>
      <c r="I23" s="376">
        <v>294186</v>
      </c>
      <c r="J23" s="376">
        <v>231872</v>
      </c>
      <c r="K23" s="376">
        <v>223090</v>
      </c>
      <c r="L23" s="376">
        <v>264164</v>
      </c>
      <c r="M23" s="376">
        <v>272569</v>
      </c>
      <c r="N23" s="376">
        <v>304820</v>
      </c>
      <c r="O23" s="376">
        <v>370411</v>
      </c>
      <c r="P23" s="376">
        <v>433333</v>
      </c>
      <c r="Q23" s="376">
        <v>529549</v>
      </c>
      <c r="R23" s="376">
        <v>594894</v>
      </c>
      <c r="S23" s="376">
        <v>646590</v>
      </c>
      <c r="T23" s="376">
        <v>721061</v>
      </c>
      <c r="U23" s="376">
        <v>662185</v>
      </c>
      <c r="V23" s="376">
        <v>727713</v>
      </c>
      <c r="W23" s="376">
        <v>886235</v>
      </c>
      <c r="X23" s="376">
        <v>925098</v>
      </c>
      <c r="Y23" s="376">
        <v>988890</v>
      </c>
      <c r="Z23" s="376">
        <v>915579</v>
      </c>
      <c r="AA23" s="376">
        <v>944041</v>
      </c>
      <c r="AB23" s="376">
        <v>945045</v>
      </c>
      <c r="AC23" s="376">
        <v>940953</v>
      </c>
      <c r="AD23" s="376">
        <v>1053244</v>
      </c>
      <c r="AE23" s="376">
        <v>1082561</v>
      </c>
      <c r="AF23" s="376">
        <v>947276</v>
      </c>
      <c r="AG23" s="376">
        <v>975264</v>
      </c>
      <c r="AH23" s="376">
        <v>1161921</v>
      </c>
      <c r="AI23" s="376">
        <v>1187451</v>
      </c>
      <c r="AJ23" s="376">
        <v>1190875</v>
      </c>
    </row>
    <row r="24" spans="1:36" ht="15" customHeight="1">
      <c r="A24" s="377" t="s">
        <v>636</v>
      </c>
      <c r="B24" s="378">
        <v>105462</v>
      </c>
      <c r="C24" s="378">
        <v>131219</v>
      </c>
      <c r="D24" s="378">
        <v>143716</v>
      </c>
      <c r="E24" s="378">
        <v>168101</v>
      </c>
      <c r="F24" s="378">
        <v>208557</v>
      </c>
      <c r="G24" s="378">
        <v>251607</v>
      </c>
      <c r="H24" s="378">
        <v>285765</v>
      </c>
      <c r="I24" s="378">
        <v>279779</v>
      </c>
      <c r="J24" s="378">
        <v>216195</v>
      </c>
      <c r="K24" s="378">
        <v>207173</v>
      </c>
      <c r="L24" s="378">
        <v>246710</v>
      </c>
      <c r="M24" s="378">
        <v>257695</v>
      </c>
      <c r="N24" s="378">
        <v>290407</v>
      </c>
      <c r="O24" s="378">
        <v>351718</v>
      </c>
      <c r="P24" s="378">
        <v>416583</v>
      </c>
      <c r="Q24" s="378">
        <v>512603</v>
      </c>
      <c r="R24" s="378">
        <v>577004</v>
      </c>
      <c r="S24" s="378">
        <v>627208</v>
      </c>
      <c r="T24" s="378">
        <v>703347</v>
      </c>
      <c r="U24" s="378">
        <v>639928</v>
      </c>
      <c r="V24" s="378">
        <v>701328</v>
      </c>
      <c r="W24" s="378">
        <v>857903</v>
      </c>
      <c r="X24" s="378">
        <v>892434</v>
      </c>
      <c r="Y24" s="378">
        <v>959843</v>
      </c>
      <c r="Z24" s="378">
        <v>881447</v>
      </c>
      <c r="AA24" s="378">
        <v>906322</v>
      </c>
      <c r="AB24" s="378">
        <v>908726</v>
      </c>
      <c r="AC24" s="378">
        <v>897742</v>
      </c>
      <c r="AD24" s="378">
        <v>1004085</v>
      </c>
      <c r="AE24" s="378">
        <v>1032703</v>
      </c>
      <c r="AF24" s="378">
        <v>897716</v>
      </c>
      <c r="AG24" s="378">
        <v>925438</v>
      </c>
      <c r="AH24" s="378">
        <v>1106213</v>
      </c>
      <c r="AI24" s="378">
        <v>1131228</v>
      </c>
      <c r="AJ24" s="378">
        <v>1137823</v>
      </c>
    </row>
    <row r="25" spans="1:36" ht="15" customHeight="1">
      <c r="A25" s="379" t="s">
        <v>744</v>
      </c>
      <c r="B25" s="378">
        <v>61602</v>
      </c>
      <c r="C25" s="378">
        <v>79266</v>
      </c>
      <c r="D25" s="378">
        <v>90436</v>
      </c>
      <c r="E25" s="378">
        <v>108232</v>
      </c>
      <c r="F25" s="378">
        <v>138138</v>
      </c>
      <c r="G25" s="378">
        <v>163454</v>
      </c>
      <c r="H25" s="378">
        <v>177623</v>
      </c>
      <c r="I25" s="378">
        <v>168096</v>
      </c>
      <c r="J25" s="378">
        <v>93137</v>
      </c>
      <c r="K25" s="378">
        <v>115248</v>
      </c>
      <c r="L25" s="378">
        <v>156169</v>
      </c>
      <c r="M25" s="378">
        <v>160662</v>
      </c>
      <c r="N25" s="378">
        <v>185494</v>
      </c>
      <c r="O25" s="378">
        <v>235619</v>
      </c>
      <c r="P25" s="378">
        <v>287107</v>
      </c>
      <c r="Q25" s="378">
        <v>370088</v>
      </c>
      <c r="R25" s="378">
        <v>414732</v>
      </c>
      <c r="S25" s="378">
        <v>443836</v>
      </c>
      <c r="T25" s="378">
        <v>514232</v>
      </c>
      <c r="U25" s="378">
        <v>459145</v>
      </c>
      <c r="V25" s="378">
        <v>509426</v>
      </c>
      <c r="W25" s="378">
        <v>635842</v>
      </c>
      <c r="X25" s="378">
        <v>641226</v>
      </c>
      <c r="Y25" s="378">
        <v>687298</v>
      </c>
      <c r="Z25" s="378">
        <v>642468</v>
      </c>
      <c r="AA25" s="378">
        <v>632293</v>
      </c>
      <c r="AB25" s="378">
        <v>623236</v>
      </c>
      <c r="AC25" s="378">
        <v>622758</v>
      </c>
      <c r="AD25" s="378">
        <v>717834</v>
      </c>
      <c r="AE25" s="378">
        <v>717422</v>
      </c>
      <c r="AF25" s="378">
        <v>601970</v>
      </c>
      <c r="AG25" s="378">
        <v>639447</v>
      </c>
      <c r="AH25" s="378">
        <v>767066</v>
      </c>
      <c r="AI25" s="378">
        <v>770913</v>
      </c>
      <c r="AJ25" s="378">
        <v>760899</v>
      </c>
    </row>
    <row r="26" spans="1:36" ht="15" customHeight="1">
      <c r="A26" s="379" t="s">
        <v>745</v>
      </c>
      <c r="B26" s="378">
        <v>43860</v>
      </c>
      <c r="C26" s="378">
        <v>51953</v>
      </c>
      <c r="D26" s="378">
        <v>53280</v>
      </c>
      <c r="E26" s="378">
        <v>59869</v>
      </c>
      <c r="F26" s="378">
        <v>70419</v>
      </c>
      <c r="G26" s="378">
        <v>88153</v>
      </c>
      <c r="H26" s="378">
        <v>108142</v>
      </c>
      <c r="I26" s="378">
        <v>111683</v>
      </c>
      <c r="J26" s="378">
        <v>123058</v>
      </c>
      <c r="K26" s="378">
        <v>91925</v>
      </c>
      <c r="L26" s="378">
        <v>90541</v>
      </c>
      <c r="M26" s="378">
        <v>97033</v>
      </c>
      <c r="N26" s="378">
        <v>104913</v>
      </c>
      <c r="O26" s="378">
        <v>116099</v>
      </c>
      <c r="P26" s="378">
        <v>129476</v>
      </c>
      <c r="Q26" s="378">
        <v>142515</v>
      </c>
      <c r="R26" s="378">
        <v>162272</v>
      </c>
      <c r="S26" s="378">
        <v>183372</v>
      </c>
      <c r="T26" s="378">
        <v>189115</v>
      </c>
      <c r="U26" s="378">
        <v>180783</v>
      </c>
      <c r="V26" s="378">
        <v>191902</v>
      </c>
      <c r="W26" s="378">
        <v>222061</v>
      </c>
      <c r="X26" s="378">
        <v>251208</v>
      </c>
      <c r="Y26" s="378">
        <v>272545</v>
      </c>
      <c r="Z26" s="378">
        <v>238979</v>
      </c>
      <c r="AA26" s="378">
        <v>274029</v>
      </c>
      <c r="AB26" s="378">
        <v>285490</v>
      </c>
      <c r="AC26" s="378">
        <v>274984</v>
      </c>
      <c r="AD26" s="378">
        <v>286251</v>
      </c>
      <c r="AE26" s="378">
        <v>315281</v>
      </c>
      <c r="AF26" s="378">
        <v>295746</v>
      </c>
      <c r="AG26" s="378">
        <v>285991</v>
      </c>
      <c r="AH26" s="378">
        <v>339147</v>
      </c>
      <c r="AI26" s="378">
        <v>360315</v>
      </c>
      <c r="AJ26" s="378">
        <v>376924</v>
      </c>
    </row>
    <row r="27" spans="1:36" ht="15" customHeight="1">
      <c r="A27" s="377" t="s">
        <v>637</v>
      </c>
      <c r="B27" s="378">
        <v>5547</v>
      </c>
      <c r="C27" s="378">
        <v>5173</v>
      </c>
      <c r="D27" s="378">
        <v>4637</v>
      </c>
      <c r="E27" s="378">
        <v>5758</v>
      </c>
      <c r="F27" s="378">
        <v>7378</v>
      </c>
      <c r="G27" s="378">
        <v>10557</v>
      </c>
      <c r="H27" s="378">
        <v>12155</v>
      </c>
      <c r="I27" s="378">
        <v>14407</v>
      </c>
      <c r="J27" s="378">
        <v>15677</v>
      </c>
      <c r="K27" s="378">
        <v>15917</v>
      </c>
      <c r="L27" s="378">
        <v>17454</v>
      </c>
      <c r="M27" s="378">
        <v>14874</v>
      </c>
      <c r="N27" s="378">
        <v>14413</v>
      </c>
      <c r="O27" s="378">
        <v>18693</v>
      </c>
      <c r="P27" s="378">
        <v>16750</v>
      </c>
      <c r="Q27" s="378">
        <v>16946</v>
      </c>
      <c r="R27" s="378">
        <v>17890</v>
      </c>
      <c r="S27" s="378">
        <v>19382</v>
      </c>
      <c r="T27" s="378">
        <v>17714</v>
      </c>
      <c r="U27" s="378">
        <v>22257</v>
      </c>
      <c r="V27" s="378">
        <v>26385</v>
      </c>
      <c r="W27" s="378">
        <v>28332</v>
      </c>
      <c r="X27" s="378">
        <v>32664</v>
      </c>
      <c r="Y27" s="378">
        <v>29047</v>
      </c>
      <c r="Z27" s="378">
        <v>34132</v>
      </c>
      <c r="AA27" s="378">
        <v>37719</v>
      </c>
      <c r="AB27" s="378">
        <v>36319</v>
      </c>
      <c r="AC27" s="378">
        <v>43211</v>
      </c>
      <c r="AD27" s="378">
        <v>49159</v>
      </c>
      <c r="AE27" s="378">
        <v>49858</v>
      </c>
      <c r="AF27" s="378">
        <v>49560</v>
      </c>
      <c r="AG27" s="378">
        <v>49826</v>
      </c>
      <c r="AH27" s="378">
        <v>55708</v>
      </c>
      <c r="AI27" s="378">
        <v>56223</v>
      </c>
      <c r="AJ27" s="378">
        <v>53052</v>
      </c>
    </row>
    <row r="28" spans="1:36" ht="15" customHeight="1">
      <c r="A28" s="379" t="s">
        <v>744</v>
      </c>
      <c r="B28" s="378">
        <v>2893</v>
      </c>
      <c r="C28" s="378">
        <v>2828</v>
      </c>
      <c r="D28" s="378">
        <v>2904</v>
      </c>
      <c r="E28" s="378">
        <v>3497</v>
      </c>
      <c r="F28" s="378">
        <v>4481</v>
      </c>
      <c r="G28" s="378">
        <v>6462</v>
      </c>
      <c r="H28" s="378">
        <v>7345</v>
      </c>
      <c r="I28" s="378">
        <v>8607</v>
      </c>
      <c r="J28" s="378">
        <v>9282</v>
      </c>
      <c r="K28" s="378">
        <v>9528</v>
      </c>
      <c r="L28" s="378">
        <v>10405</v>
      </c>
      <c r="M28" s="378">
        <v>8891</v>
      </c>
      <c r="N28" s="378">
        <v>8691</v>
      </c>
      <c r="O28" s="378">
        <v>11501</v>
      </c>
      <c r="P28" s="378">
        <v>10119</v>
      </c>
      <c r="Q28" s="378">
        <v>10354</v>
      </c>
      <c r="R28" s="378">
        <v>10785</v>
      </c>
      <c r="S28" s="378">
        <v>11780</v>
      </c>
      <c r="T28" s="378">
        <v>10509</v>
      </c>
      <c r="U28" s="378">
        <v>13521</v>
      </c>
      <c r="V28" s="378">
        <v>15835</v>
      </c>
      <c r="W28" s="378">
        <v>17079</v>
      </c>
      <c r="X28" s="378">
        <v>19190</v>
      </c>
      <c r="Y28" s="378">
        <v>16789</v>
      </c>
      <c r="Z28" s="378">
        <v>19610</v>
      </c>
      <c r="AA28" s="378">
        <v>21575</v>
      </c>
      <c r="AB28" s="378">
        <v>21073</v>
      </c>
      <c r="AC28" s="378">
        <v>26523</v>
      </c>
      <c r="AD28" s="378">
        <v>31048</v>
      </c>
      <c r="AE28" s="378">
        <v>33013</v>
      </c>
      <c r="AF28" s="378">
        <v>32205</v>
      </c>
      <c r="AG28" s="378">
        <v>31775</v>
      </c>
      <c r="AH28" s="378">
        <v>34830</v>
      </c>
      <c r="AI28" s="378">
        <v>33423</v>
      </c>
      <c r="AJ28" s="378">
        <v>33636</v>
      </c>
    </row>
    <row r="29" spans="1:36" ht="15" customHeight="1">
      <c r="A29" s="379" t="s">
        <v>745</v>
      </c>
      <c r="B29" s="378">
        <v>2654</v>
      </c>
      <c r="C29" s="378">
        <v>2345</v>
      </c>
      <c r="D29" s="378">
        <v>1733</v>
      </c>
      <c r="E29" s="378">
        <v>2261</v>
      </c>
      <c r="F29" s="378">
        <v>2897</v>
      </c>
      <c r="G29" s="378">
        <v>4095</v>
      </c>
      <c r="H29" s="378">
        <v>4810</v>
      </c>
      <c r="I29" s="378">
        <v>5800</v>
      </c>
      <c r="J29" s="378">
        <v>6395</v>
      </c>
      <c r="K29" s="378">
        <v>6389</v>
      </c>
      <c r="L29" s="378">
        <v>7049</v>
      </c>
      <c r="M29" s="378">
        <v>5983</v>
      </c>
      <c r="N29" s="378">
        <v>5722</v>
      </c>
      <c r="O29" s="378">
        <v>7192</v>
      </c>
      <c r="P29" s="378">
        <v>6631</v>
      </c>
      <c r="Q29" s="378">
        <v>6592</v>
      </c>
      <c r="R29" s="378">
        <v>7105</v>
      </c>
      <c r="S29" s="378">
        <v>7602</v>
      </c>
      <c r="T29" s="378">
        <v>7205</v>
      </c>
      <c r="U29" s="378">
        <v>8736</v>
      </c>
      <c r="V29" s="378">
        <v>10550</v>
      </c>
      <c r="W29" s="378">
        <v>11253</v>
      </c>
      <c r="X29" s="378">
        <v>13474</v>
      </c>
      <c r="Y29" s="378">
        <v>12258</v>
      </c>
      <c r="Z29" s="378">
        <v>14522</v>
      </c>
      <c r="AA29" s="378">
        <v>16144</v>
      </c>
      <c r="AB29" s="378">
        <v>15246</v>
      </c>
      <c r="AC29" s="378">
        <v>16688</v>
      </c>
      <c r="AD29" s="378">
        <v>18111</v>
      </c>
      <c r="AE29" s="378">
        <v>16845</v>
      </c>
      <c r="AF29" s="378">
        <v>17355</v>
      </c>
      <c r="AG29" s="378">
        <v>18051</v>
      </c>
      <c r="AH29" s="378">
        <v>20878</v>
      </c>
      <c r="AI29" s="378">
        <v>22800</v>
      </c>
      <c r="AJ29" s="378">
        <v>19416</v>
      </c>
    </row>
    <row r="30" spans="1:36" s="298" customFormat="1" ht="15" customHeight="1">
      <c r="A30" s="375" t="s">
        <v>630</v>
      </c>
      <c r="B30" s="376">
        <v>312715</v>
      </c>
      <c r="C30" s="376">
        <v>339895</v>
      </c>
      <c r="D30" s="376">
        <v>353433</v>
      </c>
      <c r="E30" s="376">
        <v>399153</v>
      </c>
      <c r="F30" s="376">
        <v>455057</v>
      </c>
      <c r="G30" s="376">
        <v>506862</v>
      </c>
      <c r="H30" s="376">
        <v>564514</v>
      </c>
      <c r="I30" s="376">
        <v>543994</v>
      </c>
      <c r="J30" s="376">
        <v>482610</v>
      </c>
      <c r="K30" s="376">
        <v>484811</v>
      </c>
      <c r="L30" s="376">
        <v>500656</v>
      </c>
      <c r="M30" s="376">
        <v>533879</v>
      </c>
      <c r="N30" s="376">
        <v>609532</v>
      </c>
      <c r="O30" s="376">
        <v>718066</v>
      </c>
      <c r="P30" s="376">
        <v>778205</v>
      </c>
      <c r="Q30" s="376">
        <v>871481</v>
      </c>
      <c r="R30" s="376">
        <v>912940</v>
      </c>
      <c r="S30" s="376">
        <v>928575</v>
      </c>
      <c r="T30" s="376">
        <v>921858</v>
      </c>
      <c r="U30" s="376">
        <v>966756</v>
      </c>
      <c r="V30" s="376">
        <v>1181367</v>
      </c>
      <c r="W30" s="376">
        <v>1220712</v>
      </c>
      <c r="X30" s="376">
        <v>1384661</v>
      </c>
      <c r="Y30" s="376">
        <v>1443542</v>
      </c>
      <c r="Z30" s="376">
        <v>1391975</v>
      </c>
      <c r="AA30" s="376">
        <v>1473579</v>
      </c>
      <c r="AB30" s="376">
        <v>1521872</v>
      </c>
      <c r="AC30" s="376">
        <v>1588125</v>
      </c>
      <c r="AD30" s="376">
        <v>1712869</v>
      </c>
      <c r="AE30" s="376">
        <v>1745260</v>
      </c>
      <c r="AF30" s="376">
        <v>1525844</v>
      </c>
      <c r="AG30" s="376">
        <v>1565445</v>
      </c>
      <c r="AH30" s="376">
        <v>1649801</v>
      </c>
      <c r="AI30" s="376">
        <v>1754276</v>
      </c>
      <c r="AJ30" s="376">
        <v>1815907</v>
      </c>
    </row>
    <row r="31" spans="1:36" ht="15" customHeight="1">
      <c r="A31" s="377" t="s">
        <v>746</v>
      </c>
      <c r="B31" s="378">
        <v>294041</v>
      </c>
      <c r="C31" s="378">
        <v>319598</v>
      </c>
      <c r="D31" s="378">
        <v>332327</v>
      </c>
      <c r="E31" s="378">
        <v>375317</v>
      </c>
      <c r="F31" s="378">
        <v>427883</v>
      </c>
      <c r="G31" s="378">
        <v>476594</v>
      </c>
      <c r="H31" s="378">
        <v>529593</v>
      </c>
      <c r="I31" s="378">
        <v>512856</v>
      </c>
      <c r="J31" s="378">
        <v>458761</v>
      </c>
      <c r="K31" s="378">
        <v>460764</v>
      </c>
      <c r="L31" s="378">
        <v>475206</v>
      </c>
      <c r="M31" s="378">
        <v>506560</v>
      </c>
      <c r="N31" s="378">
        <v>578950</v>
      </c>
      <c r="O31" s="378">
        <v>668790</v>
      </c>
      <c r="P31" s="378">
        <v>718247</v>
      </c>
      <c r="Q31" s="378">
        <v>794993</v>
      </c>
      <c r="R31" s="378">
        <v>844061</v>
      </c>
      <c r="S31" s="378">
        <v>871126</v>
      </c>
      <c r="T31" s="378">
        <v>860066</v>
      </c>
      <c r="U31" s="378">
        <v>907295</v>
      </c>
      <c r="V31" s="378">
        <v>1111386</v>
      </c>
      <c r="W31" s="378">
        <v>1145656</v>
      </c>
      <c r="X31" s="378">
        <v>1303706</v>
      </c>
      <c r="Y31" s="378">
        <v>1351505</v>
      </c>
      <c r="Z31" s="378">
        <v>1303157</v>
      </c>
      <c r="AA31" s="378">
        <v>1388433</v>
      </c>
      <c r="AB31" s="378">
        <v>1422778</v>
      </c>
      <c r="AC31" s="378">
        <v>1489791</v>
      </c>
      <c r="AD31" s="378">
        <v>1607673</v>
      </c>
      <c r="AE31" s="378">
        <v>1640638</v>
      </c>
      <c r="AF31" s="378">
        <v>1464830</v>
      </c>
      <c r="AG31" s="378">
        <v>1504491</v>
      </c>
      <c r="AH31" s="378">
        <v>1561926</v>
      </c>
      <c r="AI31" s="378">
        <v>1658993</v>
      </c>
      <c r="AJ31" s="378">
        <v>1720578</v>
      </c>
    </row>
    <row r="32" spans="1:36" ht="15" customHeight="1">
      <c r="A32" s="379" t="s">
        <v>747</v>
      </c>
      <c r="B32" s="378">
        <v>0</v>
      </c>
      <c r="C32" s="378">
        <v>0</v>
      </c>
      <c r="D32" s="378">
        <v>72698</v>
      </c>
      <c r="E32" s="378">
        <v>90976</v>
      </c>
      <c r="F32" s="378">
        <v>108964</v>
      </c>
      <c r="G32" s="378">
        <v>129028</v>
      </c>
      <c r="H32" s="378">
        <v>167912</v>
      </c>
      <c r="I32" s="378">
        <v>170105</v>
      </c>
      <c r="J32" s="378">
        <v>167994</v>
      </c>
      <c r="K32" s="378">
        <v>159304</v>
      </c>
      <c r="L32" s="378">
        <v>158682</v>
      </c>
      <c r="M32" s="378">
        <v>152862</v>
      </c>
      <c r="N32" s="378">
        <v>183750</v>
      </c>
      <c r="O32" s="378">
        <v>215001</v>
      </c>
      <c r="P32" s="378">
        <v>260611</v>
      </c>
      <c r="Q32" s="378">
        <v>295367</v>
      </c>
      <c r="R32" s="378">
        <v>314073</v>
      </c>
      <c r="S32" s="378">
        <v>322073</v>
      </c>
      <c r="T32" s="378">
        <v>347009</v>
      </c>
      <c r="U32" s="378">
        <v>326559</v>
      </c>
      <c r="V32" s="378">
        <v>391643</v>
      </c>
      <c r="W32" s="378">
        <v>450545</v>
      </c>
      <c r="X32" s="378">
        <v>507039</v>
      </c>
      <c r="Y32" s="378">
        <v>522724</v>
      </c>
      <c r="Z32" s="378">
        <v>531117</v>
      </c>
      <c r="AA32" s="378">
        <v>556442</v>
      </c>
      <c r="AB32" s="378">
        <v>557872</v>
      </c>
      <c r="AC32" s="378">
        <v>594433</v>
      </c>
      <c r="AD32" s="378">
        <v>637347</v>
      </c>
      <c r="AE32" s="378">
        <v>643313</v>
      </c>
      <c r="AF32" s="378">
        <v>599416</v>
      </c>
      <c r="AG32" s="378">
        <v>625470</v>
      </c>
      <c r="AH32" s="378">
        <v>718013</v>
      </c>
      <c r="AI32" s="378">
        <v>720941</v>
      </c>
      <c r="AJ32" s="378">
        <v>786459</v>
      </c>
    </row>
    <row r="33" spans="1:36" ht="15" customHeight="1">
      <c r="A33" s="379" t="s">
        <v>748</v>
      </c>
      <c r="B33" s="378">
        <v>110096</v>
      </c>
      <c r="C33" s="378">
        <v>97701</v>
      </c>
      <c r="D33" s="378">
        <v>106652</v>
      </c>
      <c r="E33" s="378">
        <v>123970</v>
      </c>
      <c r="F33" s="378">
        <v>139911</v>
      </c>
      <c r="G33" s="378">
        <v>152905</v>
      </c>
      <c r="H33" s="378">
        <v>144978</v>
      </c>
      <c r="I33" s="378">
        <v>107429</v>
      </c>
      <c r="J33" s="378">
        <v>68655</v>
      </c>
      <c r="K33" s="378">
        <v>85000</v>
      </c>
      <c r="L33" s="378">
        <v>99578</v>
      </c>
      <c r="M33" s="378">
        <v>108268</v>
      </c>
      <c r="N33" s="378">
        <v>120197</v>
      </c>
      <c r="O33" s="378">
        <v>139249</v>
      </c>
      <c r="P33" s="378">
        <v>127029</v>
      </c>
      <c r="Q33" s="378">
        <v>133361</v>
      </c>
      <c r="R33" s="378">
        <v>118274</v>
      </c>
      <c r="S33" s="378">
        <v>119050</v>
      </c>
      <c r="T33" s="378">
        <v>122664</v>
      </c>
      <c r="U33" s="378">
        <v>105934</v>
      </c>
      <c r="V33" s="378">
        <v>139216</v>
      </c>
      <c r="W33" s="378">
        <v>159607</v>
      </c>
      <c r="X33" s="378">
        <v>211522</v>
      </c>
      <c r="Y33" s="378">
        <v>183960</v>
      </c>
      <c r="Z33" s="378">
        <v>179553</v>
      </c>
      <c r="AA33" s="378">
        <v>185550</v>
      </c>
      <c r="AB33" s="378">
        <v>194093</v>
      </c>
      <c r="AC33" s="378">
        <v>206278</v>
      </c>
      <c r="AD33" s="378">
        <v>212773</v>
      </c>
      <c r="AE33" s="378">
        <v>217757</v>
      </c>
      <c r="AF33" s="378">
        <v>158465</v>
      </c>
      <c r="AG33" s="378">
        <v>167511</v>
      </c>
      <c r="AH33" s="378">
        <v>191099</v>
      </c>
      <c r="AI33" s="378">
        <v>192580</v>
      </c>
      <c r="AJ33" s="378">
        <v>158936</v>
      </c>
    </row>
    <row r="34" spans="1:36" s="382" customFormat="1" ht="15" customHeight="1">
      <c r="A34" s="380" t="s">
        <v>749</v>
      </c>
      <c r="B34" s="381">
        <v>95119</v>
      </c>
      <c r="C34" s="381">
        <v>84410</v>
      </c>
      <c r="D34" s="381">
        <v>92143</v>
      </c>
      <c r="E34" s="381">
        <v>107105</v>
      </c>
      <c r="F34" s="381">
        <v>120878</v>
      </c>
      <c r="G34" s="381">
        <v>129558</v>
      </c>
      <c r="H34" s="381">
        <v>124191</v>
      </c>
      <c r="I34" s="381">
        <v>95873</v>
      </c>
      <c r="J34" s="381">
        <v>61603</v>
      </c>
      <c r="K34" s="381">
        <v>74086</v>
      </c>
      <c r="L34" s="381">
        <v>86033</v>
      </c>
      <c r="M34" s="381">
        <v>92477</v>
      </c>
      <c r="N34" s="381">
        <v>99570</v>
      </c>
      <c r="O34" s="381">
        <v>111037</v>
      </c>
      <c r="P34" s="381">
        <v>100320</v>
      </c>
      <c r="Q34" s="381">
        <v>104073</v>
      </c>
      <c r="R34" s="381">
        <v>90592</v>
      </c>
      <c r="S34" s="381">
        <v>89770</v>
      </c>
      <c r="T34" s="381">
        <v>96208</v>
      </c>
      <c r="U34" s="381">
        <v>77924</v>
      </c>
      <c r="V34" s="381">
        <v>93788</v>
      </c>
      <c r="W34" s="381">
        <v>102010</v>
      </c>
      <c r="X34" s="381">
        <v>120050</v>
      </c>
      <c r="Y34" s="381">
        <v>106972</v>
      </c>
      <c r="Z34" s="381">
        <v>108770</v>
      </c>
      <c r="AA34" s="381">
        <v>112322</v>
      </c>
      <c r="AB34" s="381">
        <v>103471</v>
      </c>
      <c r="AC34" s="381">
        <v>103506</v>
      </c>
      <c r="AD34" s="381">
        <v>107067</v>
      </c>
      <c r="AE34" s="381">
        <v>104008</v>
      </c>
      <c r="AF34" s="381">
        <v>90708</v>
      </c>
      <c r="AG34" s="381">
        <v>102067</v>
      </c>
      <c r="AH34" s="381">
        <v>111597</v>
      </c>
      <c r="AI34" s="381">
        <v>109048</v>
      </c>
      <c r="AJ34" s="381">
        <v>105104</v>
      </c>
    </row>
    <row r="35" spans="1:36" s="382" customFormat="1" ht="15" customHeight="1">
      <c r="A35" s="380" t="s">
        <v>750</v>
      </c>
      <c r="B35" s="381">
        <v>14977</v>
      </c>
      <c r="C35" s="381">
        <v>13291</v>
      </c>
      <c r="D35" s="381">
        <v>14509</v>
      </c>
      <c r="E35" s="381">
        <v>16865</v>
      </c>
      <c r="F35" s="381">
        <v>19033</v>
      </c>
      <c r="G35" s="381">
        <v>23347</v>
      </c>
      <c r="H35" s="381">
        <v>20787</v>
      </c>
      <c r="I35" s="381">
        <v>11556</v>
      </c>
      <c r="J35" s="381">
        <v>7052</v>
      </c>
      <c r="K35" s="381">
        <v>10914</v>
      </c>
      <c r="L35" s="381">
        <v>13545</v>
      </c>
      <c r="M35" s="381">
        <v>15791</v>
      </c>
      <c r="N35" s="381">
        <v>20627</v>
      </c>
      <c r="O35" s="381">
        <v>28212</v>
      </c>
      <c r="P35" s="381">
        <v>26709</v>
      </c>
      <c r="Q35" s="381">
        <v>29288</v>
      </c>
      <c r="R35" s="381">
        <v>27682</v>
      </c>
      <c r="S35" s="381">
        <v>29280</v>
      </c>
      <c r="T35" s="381">
        <v>26456</v>
      </c>
      <c r="U35" s="381">
        <v>28010</v>
      </c>
      <c r="V35" s="381">
        <v>45428</v>
      </c>
      <c r="W35" s="381">
        <v>57597</v>
      </c>
      <c r="X35" s="381">
        <v>91472</v>
      </c>
      <c r="Y35" s="381">
        <v>76988</v>
      </c>
      <c r="Z35" s="381">
        <v>70783</v>
      </c>
      <c r="AA35" s="381">
        <v>73228</v>
      </c>
      <c r="AB35" s="381">
        <v>90622</v>
      </c>
      <c r="AC35" s="381">
        <v>102772</v>
      </c>
      <c r="AD35" s="381">
        <v>105706</v>
      </c>
      <c r="AE35" s="381">
        <v>113749</v>
      </c>
      <c r="AF35" s="381">
        <v>67757</v>
      </c>
      <c r="AG35" s="381">
        <v>65444</v>
      </c>
      <c r="AH35" s="381">
        <v>79502</v>
      </c>
      <c r="AI35" s="381">
        <v>83532</v>
      </c>
      <c r="AJ35" s="381">
        <v>53832</v>
      </c>
    </row>
    <row r="36" spans="1:36" ht="15" customHeight="1">
      <c r="A36" s="379" t="s">
        <v>751</v>
      </c>
      <c r="B36" s="378">
        <v>20</v>
      </c>
      <c r="C36" s="378">
        <v>9</v>
      </c>
      <c r="D36" s="378">
        <v>11</v>
      </c>
      <c r="E36" s="378">
        <v>12</v>
      </c>
      <c r="F36" s="378">
        <v>13</v>
      </c>
      <c r="G36" s="378">
        <v>9</v>
      </c>
      <c r="H36" s="378">
        <v>617</v>
      </c>
      <c r="I36" s="378">
        <v>13</v>
      </c>
      <c r="J36" s="378">
        <v>18</v>
      </c>
      <c r="K36" s="378">
        <v>69</v>
      </c>
      <c r="L36" s="378">
        <v>89</v>
      </c>
      <c r="M36" s="378">
        <v>94</v>
      </c>
      <c r="N36" s="378">
        <v>178</v>
      </c>
      <c r="O36" s="378">
        <v>216</v>
      </c>
      <c r="P36" s="378">
        <v>283</v>
      </c>
      <c r="Q36" s="378">
        <v>278</v>
      </c>
      <c r="R36" s="378">
        <v>339</v>
      </c>
      <c r="S36" s="378">
        <v>366</v>
      </c>
      <c r="T36" s="378">
        <v>474</v>
      </c>
      <c r="U36" s="378">
        <v>340</v>
      </c>
      <c r="V36" s="378">
        <v>207</v>
      </c>
      <c r="W36" s="378">
        <v>298</v>
      </c>
      <c r="X36" s="378">
        <v>270</v>
      </c>
      <c r="Y36" s="378">
        <v>220</v>
      </c>
      <c r="Z36" s="378">
        <v>305</v>
      </c>
      <c r="AA36" s="378">
        <v>189</v>
      </c>
      <c r="AB36" s="378">
        <v>83</v>
      </c>
      <c r="AC36" s="378">
        <v>103</v>
      </c>
      <c r="AD36" s="378">
        <v>170</v>
      </c>
      <c r="AE36" s="378">
        <v>202</v>
      </c>
      <c r="AF36" s="378">
        <v>158</v>
      </c>
      <c r="AG36" s="378">
        <v>237</v>
      </c>
      <c r="AH36" s="378">
        <v>63</v>
      </c>
      <c r="AI36" s="378">
        <v>45</v>
      </c>
      <c r="AJ36" s="378">
        <v>21</v>
      </c>
    </row>
    <row r="37" spans="1:36" ht="15" customHeight="1">
      <c r="A37" s="379" t="s">
        <v>752</v>
      </c>
      <c r="B37" s="378">
        <v>183925</v>
      </c>
      <c r="C37" s="378">
        <v>221888</v>
      </c>
      <c r="D37" s="378">
        <v>152966</v>
      </c>
      <c r="E37" s="378">
        <v>160359</v>
      </c>
      <c r="F37" s="378">
        <v>178995</v>
      </c>
      <c r="G37" s="378">
        <v>194652</v>
      </c>
      <c r="H37" s="378">
        <v>216086</v>
      </c>
      <c r="I37" s="378">
        <v>235309</v>
      </c>
      <c r="J37" s="378">
        <v>222094</v>
      </c>
      <c r="K37" s="378">
        <v>216391</v>
      </c>
      <c r="L37" s="378">
        <v>216857</v>
      </c>
      <c r="M37" s="378">
        <v>245336</v>
      </c>
      <c r="N37" s="378">
        <v>274825</v>
      </c>
      <c r="O37" s="378">
        <v>314324</v>
      </c>
      <c r="P37" s="378">
        <v>330324</v>
      </c>
      <c r="Q37" s="378">
        <v>365987</v>
      </c>
      <c r="R37" s="378">
        <v>411375</v>
      </c>
      <c r="S37" s="378">
        <v>429637</v>
      </c>
      <c r="T37" s="378">
        <v>389919</v>
      </c>
      <c r="U37" s="378">
        <v>474462</v>
      </c>
      <c r="V37" s="378">
        <v>580320</v>
      </c>
      <c r="W37" s="378">
        <v>535206</v>
      </c>
      <c r="X37" s="378">
        <v>584875</v>
      </c>
      <c r="Y37" s="378">
        <v>644601</v>
      </c>
      <c r="Z37" s="378">
        <v>592182</v>
      </c>
      <c r="AA37" s="378">
        <v>646252</v>
      </c>
      <c r="AB37" s="378">
        <v>670730</v>
      </c>
      <c r="AC37" s="378">
        <v>688977</v>
      </c>
      <c r="AD37" s="378">
        <v>757383</v>
      </c>
      <c r="AE37" s="378">
        <v>779366</v>
      </c>
      <c r="AF37" s="378">
        <v>706791</v>
      </c>
      <c r="AG37" s="378">
        <v>711273</v>
      </c>
      <c r="AH37" s="378">
        <v>652751</v>
      </c>
      <c r="AI37" s="378">
        <v>745427</v>
      </c>
      <c r="AJ37" s="378">
        <v>775162</v>
      </c>
    </row>
    <row r="38" spans="1:36" ht="15" customHeight="1">
      <c r="A38" s="377" t="s">
        <v>753</v>
      </c>
      <c r="B38" s="378">
        <v>18674</v>
      </c>
      <c r="C38" s="378">
        <v>20297</v>
      </c>
      <c r="D38" s="378">
        <v>21106</v>
      </c>
      <c r="E38" s="378">
        <v>23836</v>
      </c>
      <c r="F38" s="378">
        <v>27174</v>
      </c>
      <c r="G38" s="378">
        <v>30268</v>
      </c>
      <c r="H38" s="378">
        <v>34921</v>
      </c>
      <c r="I38" s="378">
        <v>31138</v>
      </c>
      <c r="J38" s="378">
        <v>23849</v>
      </c>
      <c r="K38" s="378">
        <v>24047</v>
      </c>
      <c r="L38" s="378">
        <v>25450</v>
      </c>
      <c r="M38" s="378">
        <v>27319</v>
      </c>
      <c r="N38" s="378">
        <v>30582</v>
      </c>
      <c r="O38" s="378">
        <v>49276</v>
      </c>
      <c r="P38" s="378">
        <v>59958</v>
      </c>
      <c r="Q38" s="378">
        <v>76488</v>
      </c>
      <c r="R38" s="378">
        <v>68879</v>
      </c>
      <c r="S38" s="378">
        <v>57449</v>
      </c>
      <c r="T38" s="378">
        <v>61792</v>
      </c>
      <c r="U38" s="378">
        <v>59461</v>
      </c>
      <c r="V38" s="378">
        <v>69981</v>
      </c>
      <c r="W38" s="378">
        <v>75056</v>
      </c>
      <c r="X38" s="378">
        <v>80955</v>
      </c>
      <c r="Y38" s="378">
        <v>92037</v>
      </c>
      <c r="Z38" s="378">
        <v>88818</v>
      </c>
      <c r="AA38" s="378">
        <v>85146</v>
      </c>
      <c r="AB38" s="378">
        <v>99094</v>
      </c>
      <c r="AC38" s="378">
        <v>98334</v>
      </c>
      <c r="AD38" s="378">
        <v>105196</v>
      </c>
      <c r="AE38" s="378">
        <v>104622</v>
      </c>
      <c r="AF38" s="378">
        <v>61014</v>
      </c>
      <c r="AG38" s="378">
        <v>60954</v>
      </c>
      <c r="AH38" s="378">
        <v>87875</v>
      </c>
      <c r="AI38" s="378">
        <v>95283</v>
      </c>
      <c r="AJ38" s="378">
        <v>95329</v>
      </c>
    </row>
    <row r="39" spans="1:36" s="237" customFormat="1" ht="15" customHeight="1">
      <c r="A39" s="383" t="s">
        <v>754</v>
      </c>
      <c r="B39" s="383">
        <v>423724</v>
      </c>
      <c r="C39" s="383">
        <v>476287</v>
      </c>
      <c r="D39" s="383">
        <v>501786</v>
      </c>
      <c r="E39" s="383">
        <v>573012</v>
      </c>
      <c r="F39" s="383">
        <v>670992</v>
      </c>
      <c r="G39" s="383">
        <v>769026</v>
      </c>
      <c r="H39" s="383">
        <v>862434</v>
      </c>
      <c r="I39" s="383">
        <v>838180</v>
      </c>
      <c r="J39" s="383">
        <v>714482</v>
      </c>
      <c r="K39" s="383">
        <v>707901</v>
      </c>
      <c r="L39" s="383">
        <v>764820</v>
      </c>
      <c r="M39" s="383">
        <v>806448</v>
      </c>
      <c r="N39" s="383">
        <v>914352</v>
      </c>
      <c r="O39" s="383">
        <v>1088477</v>
      </c>
      <c r="P39" s="383">
        <v>1211538</v>
      </c>
      <c r="Q39" s="383">
        <v>1401030</v>
      </c>
      <c r="R39" s="383">
        <v>1507834</v>
      </c>
      <c r="S39" s="383">
        <v>1575165</v>
      </c>
      <c r="T39" s="383">
        <v>1642919</v>
      </c>
      <c r="U39" s="383">
        <v>1628941</v>
      </c>
      <c r="V39" s="383">
        <v>1909080</v>
      </c>
      <c r="W39" s="383">
        <v>2106947</v>
      </c>
      <c r="X39" s="383">
        <v>2309759</v>
      </c>
      <c r="Y39" s="383">
        <v>2432432</v>
      </c>
      <c r="Z39" s="383">
        <v>2307554</v>
      </c>
      <c r="AA39" s="383">
        <v>2417620</v>
      </c>
      <c r="AB39" s="383">
        <v>2466917</v>
      </c>
      <c r="AC39" s="383">
        <v>2529078</v>
      </c>
      <c r="AD39" s="383">
        <v>2766113</v>
      </c>
      <c r="AE39" s="383">
        <v>2827821</v>
      </c>
      <c r="AF39" s="383">
        <v>2473120</v>
      </c>
      <c r="AG39" s="383">
        <v>2540709</v>
      </c>
      <c r="AH39" s="383">
        <v>2811722</v>
      </c>
      <c r="AI39" s="383">
        <v>2941727</v>
      </c>
      <c r="AJ39" s="383">
        <v>3006782</v>
      </c>
    </row>
    <row r="40" spans="1:36" ht="15" customHeight="1">
      <c r="A40" s="384"/>
      <c r="B40" s="385"/>
      <c r="C40" s="385"/>
      <c r="D40" s="385"/>
      <c r="E40" s="385"/>
      <c r="F40" s="385"/>
      <c r="G40" s="385"/>
      <c r="H40" s="385"/>
      <c r="I40" s="385"/>
      <c r="J40" s="385"/>
      <c r="K40" s="385"/>
      <c r="L40" s="385"/>
      <c r="M40" s="385"/>
      <c r="N40" s="385"/>
      <c r="O40" s="385"/>
      <c r="P40" s="385"/>
      <c r="Q40" s="385"/>
      <c r="R40" s="385"/>
      <c r="S40" s="385"/>
      <c r="T40" s="385"/>
      <c r="U40" s="385"/>
      <c r="V40" s="385"/>
      <c r="W40" s="385"/>
      <c r="X40" s="385"/>
      <c r="Y40" s="385"/>
      <c r="Z40" s="385"/>
      <c r="AA40" s="385"/>
      <c r="AB40" s="385"/>
      <c r="AC40" s="385"/>
      <c r="AD40" s="385"/>
      <c r="AE40" s="385"/>
      <c r="AF40" s="385"/>
      <c r="AG40" s="385"/>
      <c r="AH40" s="385"/>
      <c r="AI40" s="385"/>
      <c r="AJ40" s="385"/>
    </row>
    <row r="41" spans="1:36" ht="15" customHeight="1">
      <c r="A41" s="384" t="s">
        <v>647</v>
      </c>
      <c r="B41" s="386"/>
      <c r="C41" s="386"/>
      <c r="D41" s="386"/>
      <c r="E41" s="386"/>
      <c r="F41" s="386"/>
      <c r="G41" s="386"/>
      <c r="H41" s="386"/>
      <c r="I41" s="386"/>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6"/>
      <c r="AI41" s="386"/>
      <c r="AJ41" s="386"/>
    </row>
    <row r="42" spans="1:36" s="298" customFormat="1" ht="15" customHeight="1">
      <c r="A42" s="375" t="s">
        <v>755</v>
      </c>
      <c r="B42" s="376">
        <v>19065</v>
      </c>
      <c r="C42" s="376">
        <v>13446</v>
      </c>
      <c r="D42" s="376">
        <v>12204</v>
      </c>
      <c r="E42" s="376">
        <v>15801</v>
      </c>
      <c r="F42" s="376">
        <v>15005</v>
      </c>
      <c r="G42" s="376">
        <v>12958</v>
      </c>
      <c r="H42" s="376">
        <v>8984</v>
      </c>
      <c r="I42" s="376">
        <v>7770</v>
      </c>
      <c r="J42" s="376">
        <v>10790</v>
      </c>
      <c r="K42" s="376">
        <v>13716</v>
      </c>
      <c r="L42" s="376">
        <v>18980</v>
      </c>
      <c r="M42" s="376">
        <v>20090</v>
      </c>
      <c r="N42" s="376">
        <v>21322</v>
      </c>
      <c r="O42" s="376">
        <v>29637</v>
      </c>
      <c r="P42" s="376">
        <v>67560</v>
      </c>
      <c r="Q42" s="376">
        <v>77991</v>
      </c>
      <c r="R42" s="376">
        <v>28759</v>
      </c>
      <c r="S42" s="376">
        <v>32196</v>
      </c>
      <c r="T42" s="376">
        <v>43855</v>
      </c>
      <c r="U42" s="376">
        <v>38676</v>
      </c>
      <c r="V42" s="376">
        <v>50142</v>
      </c>
      <c r="W42" s="376">
        <v>93772</v>
      </c>
      <c r="X42" s="376">
        <v>78879</v>
      </c>
      <c r="Y42" s="376">
        <v>79001</v>
      </c>
      <c r="Z42" s="376">
        <v>94370</v>
      </c>
      <c r="AA42" s="376">
        <v>43304</v>
      </c>
      <c r="AB42" s="376">
        <v>44183</v>
      </c>
      <c r="AC42" s="376">
        <v>37497</v>
      </c>
      <c r="AD42" s="376">
        <v>43835</v>
      </c>
      <c r="AE42" s="376">
        <v>35076</v>
      </c>
      <c r="AF42" s="376">
        <v>54872</v>
      </c>
      <c r="AG42" s="376">
        <v>96129</v>
      </c>
      <c r="AH42" s="376">
        <v>181270</v>
      </c>
      <c r="AI42" s="376">
        <v>60812</v>
      </c>
      <c r="AJ42" s="376">
        <v>83943</v>
      </c>
    </row>
    <row r="43" spans="1:36" ht="15" customHeight="1">
      <c r="A43" s="387" t="s">
        <v>756</v>
      </c>
      <c r="B43" s="381">
        <v>897</v>
      </c>
      <c r="C43" s="381">
        <v>1192</v>
      </c>
      <c r="D43" s="381">
        <v>130</v>
      </c>
      <c r="E43" s="381">
        <v>161</v>
      </c>
      <c r="F43" s="381">
        <v>124</v>
      </c>
      <c r="G43" s="381">
        <v>122</v>
      </c>
      <c r="H43" s="381">
        <v>94</v>
      </c>
      <c r="I43" s="381">
        <v>99</v>
      </c>
      <c r="J43" s="381">
        <v>114</v>
      </c>
      <c r="K43" s="381">
        <v>83</v>
      </c>
      <c r="L43" s="381">
        <v>441</v>
      </c>
      <c r="M43" s="381">
        <v>394</v>
      </c>
      <c r="N43" s="381">
        <v>516</v>
      </c>
      <c r="O43" s="381">
        <v>1002</v>
      </c>
      <c r="P43" s="381">
        <v>2709</v>
      </c>
      <c r="Q43" s="381">
        <v>3071</v>
      </c>
      <c r="R43" s="381">
        <v>420</v>
      </c>
      <c r="S43" s="381">
        <v>352</v>
      </c>
      <c r="T43" s="381">
        <v>745</v>
      </c>
      <c r="U43" s="381">
        <v>1105</v>
      </c>
      <c r="V43" s="381">
        <v>1801</v>
      </c>
      <c r="W43" s="381">
        <v>3596</v>
      </c>
      <c r="X43" s="381">
        <v>3106</v>
      </c>
      <c r="Y43" s="381">
        <v>3041</v>
      </c>
      <c r="Z43" s="381">
        <v>3674</v>
      </c>
      <c r="AA43" s="381">
        <v>816</v>
      </c>
      <c r="AB43" s="381">
        <v>962</v>
      </c>
      <c r="AC43" s="381">
        <v>1272</v>
      </c>
      <c r="AD43" s="381">
        <v>1742</v>
      </c>
      <c r="AE43" s="381">
        <v>944</v>
      </c>
      <c r="AF43" s="381">
        <v>1766</v>
      </c>
      <c r="AG43" s="381">
        <v>3650</v>
      </c>
      <c r="AH43" s="381">
        <v>9665</v>
      </c>
      <c r="AI43" s="381">
        <v>2687</v>
      </c>
      <c r="AJ43" s="381">
        <v>3591</v>
      </c>
    </row>
    <row r="44" spans="1:36" ht="15" customHeight="1">
      <c r="A44" s="387" t="s">
        <v>757</v>
      </c>
      <c r="B44" s="381">
        <v>9320</v>
      </c>
      <c r="C44" s="381">
        <v>6780</v>
      </c>
      <c r="D44" s="381">
        <v>8385</v>
      </c>
      <c r="E44" s="381">
        <v>10209</v>
      </c>
      <c r="F44" s="381">
        <v>9932</v>
      </c>
      <c r="G44" s="381">
        <v>9766</v>
      </c>
      <c r="H44" s="381">
        <v>5158</v>
      </c>
      <c r="I44" s="381">
        <v>3933</v>
      </c>
      <c r="J44" s="381">
        <v>5456</v>
      </c>
      <c r="K44" s="381">
        <v>8190</v>
      </c>
      <c r="L44" s="381">
        <v>7020</v>
      </c>
      <c r="M44" s="381">
        <v>9077</v>
      </c>
      <c r="N44" s="381">
        <v>6275</v>
      </c>
      <c r="O44" s="381">
        <v>7205</v>
      </c>
      <c r="P44" s="381">
        <v>8547</v>
      </c>
      <c r="Q44" s="381">
        <v>12868</v>
      </c>
      <c r="R44" s="381">
        <v>10463</v>
      </c>
      <c r="S44" s="381">
        <v>8977</v>
      </c>
      <c r="T44" s="381">
        <v>12502</v>
      </c>
      <c r="U44" s="381">
        <v>10520</v>
      </c>
      <c r="V44" s="381">
        <v>11011</v>
      </c>
      <c r="W44" s="381">
        <v>13298</v>
      </c>
      <c r="X44" s="381">
        <v>7235</v>
      </c>
      <c r="Y44" s="381">
        <v>10634</v>
      </c>
      <c r="Z44" s="381">
        <v>9005</v>
      </c>
      <c r="AA44" s="381">
        <v>9364</v>
      </c>
      <c r="AB44" s="381">
        <v>8987</v>
      </c>
      <c r="AC44" s="381">
        <v>7912</v>
      </c>
      <c r="AD44" s="381">
        <v>9293</v>
      </c>
      <c r="AE44" s="381">
        <v>8294</v>
      </c>
      <c r="AF44" s="381">
        <v>6646</v>
      </c>
      <c r="AG44" s="381">
        <v>6366</v>
      </c>
      <c r="AH44" s="381">
        <v>8192</v>
      </c>
      <c r="AI44" s="381">
        <v>9334</v>
      </c>
      <c r="AJ44" s="381">
        <v>8109</v>
      </c>
    </row>
    <row r="45" spans="1:36" ht="15" customHeight="1">
      <c r="A45" s="387" t="s">
        <v>758</v>
      </c>
      <c r="B45" s="381">
        <v>8848</v>
      </c>
      <c r="C45" s="381">
        <v>5474</v>
      </c>
      <c r="D45" s="381">
        <v>3689</v>
      </c>
      <c r="E45" s="381">
        <v>5431</v>
      </c>
      <c r="F45" s="381">
        <v>4949</v>
      </c>
      <c r="G45" s="381">
        <v>3070</v>
      </c>
      <c r="H45" s="381">
        <v>3732</v>
      </c>
      <c r="I45" s="381">
        <v>3738</v>
      </c>
      <c r="J45" s="381">
        <v>5220</v>
      </c>
      <c r="K45" s="381">
        <v>5443</v>
      </c>
      <c r="L45" s="381">
        <v>11519</v>
      </c>
      <c r="M45" s="381">
        <v>10619</v>
      </c>
      <c r="N45" s="381">
        <v>14531</v>
      </c>
      <c r="O45" s="381">
        <v>21430</v>
      </c>
      <c r="P45" s="381">
        <v>56304</v>
      </c>
      <c r="Q45" s="381">
        <v>62052</v>
      </c>
      <c r="R45" s="381">
        <v>17876</v>
      </c>
      <c r="S45" s="381">
        <v>22867</v>
      </c>
      <c r="T45" s="381">
        <v>30608</v>
      </c>
      <c r="U45" s="381">
        <v>27051</v>
      </c>
      <c r="V45" s="381">
        <v>37330</v>
      </c>
      <c r="W45" s="381">
        <v>76878</v>
      </c>
      <c r="X45" s="381">
        <v>68538</v>
      </c>
      <c r="Y45" s="381">
        <v>65326</v>
      </c>
      <c r="Z45" s="381">
        <v>81691</v>
      </c>
      <c r="AA45" s="381">
        <v>33124</v>
      </c>
      <c r="AB45" s="381">
        <v>34234</v>
      </c>
      <c r="AC45" s="381">
        <v>28313</v>
      </c>
      <c r="AD45" s="381">
        <v>32800</v>
      </c>
      <c r="AE45" s="381">
        <v>25838</v>
      </c>
      <c r="AF45" s="381">
        <v>46460</v>
      </c>
      <c r="AG45" s="381">
        <v>86113</v>
      </c>
      <c r="AH45" s="381">
        <v>163413</v>
      </c>
      <c r="AI45" s="381">
        <v>48791</v>
      </c>
      <c r="AJ45" s="381">
        <v>72243</v>
      </c>
    </row>
    <row r="46" spans="1:36" s="298" customFormat="1" ht="15" customHeight="1">
      <c r="A46" s="375" t="s">
        <v>759</v>
      </c>
      <c r="B46" s="376">
        <v>1366</v>
      </c>
      <c r="C46" s="376">
        <v>1711</v>
      </c>
      <c r="D46" s="376">
        <v>1664</v>
      </c>
      <c r="E46" s="376">
        <v>2692</v>
      </c>
      <c r="F46" s="376">
        <v>3010</v>
      </c>
      <c r="G46" s="376">
        <v>3343</v>
      </c>
      <c r="H46" s="376">
        <v>3268</v>
      </c>
      <c r="I46" s="376">
        <v>2638</v>
      </c>
      <c r="J46" s="376">
        <v>2842</v>
      </c>
      <c r="K46" s="376">
        <v>3962</v>
      </c>
      <c r="L46" s="376">
        <v>4486</v>
      </c>
      <c r="M46" s="376">
        <v>5086</v>
      </c>
      <c r="N46" s="376">
        <v>5735</v>
      </c>
      <c r="O46" s="376">
        <v>9269</v>
      </c>
      <c r="P46" s="376">
        <v>9868</v>
      </c>
      <c r="Q46" s="376">
        <v>11918</v>
      </c>
      <c r="R46" s="376">
        <v>11641</v>
      </c>
      <c r="S46" s="376">
        <v>13833</v>
      </c>
      <c r="T46" s="376">
        <v>11275</v>
      </c>
      <c r="U46" s="376">
        <v>17469</v>
      </c>
      <c r="V46" s="376">
        <v>19750</v>
      </c>
      <c r="W46" s="376">
        <v>19802</v>
      </c>
      <c r="X46" s="376">
        <v>21227</v>
      </c>
      <c r="Y46" s="376">
        <v>24664</v>
      </c>
      <c r="Z46" s="376">
        <v>27484</v>
      </c>
      <c r="AA46" s="376">
        <v>26635</v>
      </c>
      <c r="AB46" s="376">
        <v>24147</v>
      </c>
      <c r="AC46" s="376">
        <v>24160</v>
      </c>
      <c r="AD46" s="376">
        <v>24752</v>
      </c>
      <c r="AE46" s="376">
        <v>24651</v>
      </c>
      <c r="AF46" s="376">
        <v>28406</v>
      </c>
      <c r="AG46" s="376">
        <v>29142</v>
      </c>
      <c r="AH46" s="376">
        <v>27492</v>
      </c>
      <c r="AI46" s="376">
        <v>27416</v>
      </c>
      <c r="AJ46" s="376">
        <v>28020</v>
      </c>
    </row>
    <row r="47" spans="1:36" s="237" customFormat="1" ht="15" customHeight="1">
      <c r="A47" s="383" t="s">
        <v>760</v>
      </c>
      <c r="B47" s="383">
        <v>20431</v>
      </c>
      <c r="C47" s="383">
        <v>15157</v>
      </c>
      <c r="D47" s="383">
        <v>13868</v>
      </c>
      <c r="E47" s="383">
        <v>18493</v>
      </c>
      <c r="F47" s="383">
        <v>18015</v>
      </c>
      <c r="G47" s="383">
        <v>16301</v>
      </c>
      <c r="H47" s="383">
        <v>12252</v>
      </c>
      <c r="I47" s="383">
        <v>10408</v>
      </c>
      <c r="J47" s="383">
        <v>13632</v>
      </c>
      <c r="K47" s="383">
        <v>17678</v>
      </c>
      <c r="L47" s="383">
        <v>23466</v>
      </c>
      <c r="M47" s="383">
        <v>25176</v>
      </c>
      <c r="N47" s="383">
        <v>27057</v>
      </c>
      <c r="O47" s="383">
        <v>38906</v>
      </c>
      <c r="P47" s="383">
        <v>77428</v>
      </c>
      <c r="Q47" s="383">
        <v>89909</v>
      </c>
      <c r="R47" s="383">
        <v>40400</v>
      </c>
      <c r="S47" s="383">
        <v>46029</v>
      </c>
      <c r="T47" s="383">
        <v>55130</v>
      </c>
      <c r="U47" s="383">
        <v>56145</v>
      </c>
      <c r="V47" s="383">
        <v>69892</v>
      </c>
      <c r="W47" s="383">
        <v>113574</v>
      </c>
      <c r="X47" s="383">
        <v>100106</v>
      </c>
      <c r="Y47" s="383">
        <v>103665</v>
      </c>
      <c r="Z47" s="383">
        <v>121854</v>
      </c>
      <c r="AA47" s="383">
        <v>69939</v>
      </c>
      <c r="AB47" s="383">
        <v>68330</v>
      </c>
      <c r="AC47" s="383">
        <v>61657</v>
      </c>
      <c r="AD47" s="383">
        <v>68587</v>
      </c>
      <c r="AE47" s="383">
        <v>59727</v>
      </c>
      <c r="AF47" s="383">
        <v>83278</v>
      </c>
      <c r="AG47" s="383">
        <v>125271</v>
      </c>
      <c r="AH47" s="383">
        <v>208762</v>
      </c>
      <c r="AI47" s="383">
        <v>88228</v>
      </c>
      <c r="AJ47" s="383">
        <v>111963</v>
      </c>
    </row>
    <row r="48" spans="1:36" ht="15" customHeight="1">
      <c r="A48" s="373"/>
      <c r="B48" s="376"/>
      <c r="C48" s="376"/>
      <c r="D48" s="376"/>
      <c r="E48" s="376"/>
      <c r="F48" s="376"/>
      <c r="G48" s="376"/>
      <c r="H48" s="376"/>
      <c r="I48" s="376"/>
      <c r="J48" s="376"/>
      <c r="K48" s="376"/>
      <c r="L48" s="376"/>
      <c r="M48" s="376"/>
      <c r="N48" s="376"/>
      <c r="O48" s="376"/>
      <c r="P48" s="376"/>
      <c r="Q48" s="376"/>
      <c r="R48" s="376"/>
      <c r="S48" s="376"/>
      <c r="T48" s="376"/>
      <c r="U48" s="376"/>
      <c r="V48" s="376"/>
      <c r="W48" s="376"/>
      <c r="X48" s="376"/>
      <c r="Y48" s="376"/>
      <c r="Z48" s="376"/>
      <c r="AA48" s="376"/>
      <c r="AB48" s="376"/>
      <c r="AC48" s="376"/>
      <c r="AD48" s="376"/>
      <c r="AE48" s="376"/>
      <c r="AF48" s="376"/>
      <c r="AG48" s="376"/>
      <c r="AH48" s="376"/>
      <c r="AI48" s="376"/>
      <c r="AJ48" s="376"/>
    </row>
    <row r="49" spans="1:36" ht="15" customHeight="1">
      <c r="A49" s="60" t="s">
        <v>761</v>
      </c>
      <c r="B49" s="60">
        <v>292284</v>
      </c>
      <c r="C49" s="60">
        <v>324738</v>
      </c>
      <c r="D49" s="60">
        <v>339565</v>
      </c>
      <c r="E49" s="60">
        <v>380660</v>
      </c>
      <c r="F49" s="60">
        <v>437042</v>
      </c>
      <c r="G49" s="60">
        <v>490561</v>
      </c>
      <c r="H49" s="60">
        <v>552262</v>
      </c>
      <c r="I49" s="60">
        <v>533586</v>
      </c>
      <c r="J49" s="60">
        <v>468978</v>
      </c>
      <c r="K49" s="60">
        <v>467133</v>
      </c>
      <c r="L49" s="60">
        <v>477190</v>
      </c>
      <c r="M49" s="60">
        <v>508703</v>
      </c>
      <c r="N49" s="60">
        <v>582475</v>
      </c>
      <c r="O49" s="60">
        <v>679160</v>
      </c>
      <c r="P49" s="60">
        <v>700777</v>
      </c>
      <c r="Q49" s="60">
        <v>781572</v>
      </c>
      <c r="R49" s="60">
        <v>872540</v>
      </c>
      <c r="S49" s="60">
        <v>882546</v>
      </c>
      <c r="T49" s="60">
        <v>866728</v>
      </c>
      <c r="U49" s="60">
        <v>910611</v>
      </c>
      <c r="V49" s="60">
        <v>1111475</v>
      </c>
      <c r="W49" s="60">
        <v>1107138</v>
      </c>
      <c r="X49" s="60">
        <v>1284555</v>
      </c>
      <c r="Y49" s="60">
        <v>1339877</v>
      </c>
      <c r="Z49" s="60">
        <v>1270121</v>
      </c>
      <c r="AA49" s="60">
        <v>1403640</v>
      </c>
      <c r="AB49" s="60">
        <v>1453542</v>
      </c>
      <c r="AC49" s="60">
        <v>1526468</v>
      </c>
      <c r="AD49" s="60">
        <v>1644282</v>
      </c>
      <c r="AE49" s="60">
        <v>1685533</v>
      </c>
      <c r="AF49" s="60">
        <v>1442566</v>
      </c>
      <c r="AG49" s="60">
        <v>1440174</v>
      </c>
      <c r="AH49" s="60">
        <v>1441039</v>
      </c>
      <c r="AI49" s="60">
        <v>1666048</v>
      </c>
      <c r="AJ49" s="60">
        <v>1703944</v>
      </c>
    </row>
    <row r="50" spans="1:36" ht="15" customHeight="1">
      <c r="A50" s="58" t="s">
        <v>762</v>
      </c>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317FD-1BBA-4E64-B5A4-E54068548FB3}">
  <dimension ref="A1:AJ38"/>
  <sheetViews>
    <sheetView zoomScaleNormal="100" zoomScaleSheetLayoutView="100" workbookViewId="0">
      <pane xSplit="1" ySplit="3" topLeftCell="F4" activePane="bottomRight" state="frozen"/>
      <selection activeCell="AN18" sqref="AN18"/>
      <selection pane="topRight" activeCell="AN18" sqref="AN18"/>
      <selection pane="bottomLeft" activeCell="AN18" sqref="AN18"/>
      <selection pane="bottomRight" activeCell="Z29" sqref="Z29"/>
    </sheetView>
  </sheetViews>
  <sheetFormatPr defaultColWidth="9.125" defaultRowHeight="15" customHeight="1"/>
  <cols>
    <col min="1" max="1" width="30.625" style="308" customWidth="1"/>
    <col min="2" max="19" width="7.25" style="308" customWidth="1"/>
    <col min="20" max="22" width="8" style="308" customWidth="1"/>
    <col min="23" max="36" width="7.375" style="308" customWidth="1"/>
    <col min="37" max="16384" width="9.125" style="276"/>
  </cols>
  <sheetData>
    <row r="1" spans="1:36" ht="15" customHeight="1">
      <c r="A1" s="81" t="s">
        <v>763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ht="15" customHeight="1">
      <c r="A2" s="50" t="s">
        <v>219</v>
      </c>
      <c r="B2" s="50"/>
      <c r="C2" s="50"/>
      <c r="D2" s="50"/>
      <c r="E2" s="50"/>
      <c r="F2" s="50"/>
      <c r="G2" s="50"/>
      <c r="H2" s="50"/>
      <c r="I2" s="50"/>
      <c r="J2" s="50"/>
      <c r="K2" s="50"/>
      <c r="L2" s="50"/>
      <c r="M2" s="50"/>
      <c r="N2" s="50"/>
      <c r="O2" s="59"/>
      <c r="P2" s="59"/>
      <c r="Q2" s="50"/>
      <c r="R2" s="50"/>
      <c r="S2" s="50"/>
      <c r="T2" s="50"/>
      <c r="U2" s="50"/>
      <c r="V2" s="189"/>
      <c r="W2" s="280"/>
      <c r="X2" s="38"/>
      <c r="Y2" s="38"/>
      <c r="Z2" s="38"/>
      <c r="AA2" s="38"/>
      <c r="AB2" s="38"/>
      <c r="AC2" s="38"/>
      <c r="AD2" s="38"/>
      <c r="AE2" s="38"/>
      <c r="AF2" s="38"/>
      <c r="AG2" s="38"/>
      <c r="AH2" s="54"/>
      <c r="AI2" s="38"/>
      <c r="AJ2" s="38" t="s">
        <v>213</v>
      </c>
    </row>
    <row r="3" spans="1:36" ht="15" customHeight="1">
      <c r="A3" s="67"/>
      <c r="B3" s="39">
        <v>1990</v>
      </c>
      <c r="C3" s="39">
        <v>1991</v>
      </c>
      <c r="D3" s="39">
        <v>1992</v>
      </c>
      <c r="E3" s="39">
        <v>1993</v>
      </c>
      <c r="F3" s="39">
        <v>1994</v>
      </c>
      <c r="G3" s="39">
        <v>1995</v>
      </c>
      <c r="H3" s="39">
        <v>1996</v>
      </c>
      <c r="I3" s="39">
        <v>1997</v>
      </c>
      <c r="J3" s="39">
        <v>1998</v>
      </c>
      <c r="K3" s="39">
        <v>1999</v>
      </c>
      <c r="L3" s="39">
        <v>2000</v>
      </c>
      <c r="M3" s="39">
        <v>2001</v>
      </c>
      <c r="N3" s="39">
        <v>2002</v>
      </c>
      <c r="O3" s="39">
        <v>2003</v>
      </c>
      <c r="P3" s="39">
        <v>2004</v>
      </c>
      <c r="Q3" s="39" t="s">
        <v>226</v>
      </c>
      <c r="R3" s="39" t="s">
        <v>227</v>
      </c>
      <c r="S3" s="39" t="s">
        <v>228</v>
      </c>
      <c r="T3" s="39" t="s">
        <v>214</v>
      </c>
      <c r="U3" s="39">
        <v>2009</v>
      </c>
      <c r="V3" s="40" t="s">
        <v>215</v>
      </c>
      <c r="W3" s="40" t="s">
        <v>216</v>
      </c>
      <c r="X3" s="40">
        <v>2012</v>
      </c>
      <c r="Y3" s="40">
        <v>2013</v>
      </c>
      <c r="Z3" s="40">
        <v>2014</v>
      </c>
      <c r="AA3" s="40">
        <v>2015</v>
      </c>
      <c r="AB3" s="40">
        <v>2016</v>
      </c>
      <c r="AC3" s="40">
        <v>2017</v>
      </c>
      <c r="AD3" s="40">
        <v>2018</v>
      </c>
      <c r="AE3" s="40" t="s">
        <v>576</v>
      </c>
      <c r="AF3" s="40" t="s">
        <v>229</v>
      </c>
      <c r="AG3" s="40" t="s">
        <v>217</v>
      </c>
      <c r="AH3" s="40" t="s">
        <v>218</v>
      </c>
      <c r="AI3" s="40" t="s">
        <v>230</v>
      </c>
      <c r="AJ3" s="40" t="s">
        <v>231</v>
      </c>
    </row>
    <row r="4" spans="1:36" s="237" customFormat="1" ht="15" customHeight="1">
      <c r="A4" s="383" t="s">
        <v>638</v>
      </c>
      <c r="B4" s="383">
        <f t="shared" ref="B4:AI4" si="0">SUM(B5:B8)</f>
        <v>18493</v>
      </c>
      <c r="C4" s="383">
        <f t="shared" si="0"/>
        <v>23764</v>
      </c>
      <c r="D4" s="383">
        <f t="shared" si="0"/>
        <v>30166</v>
      </c>
      <c r="E4" s="383">
        <f t="shared" si="0"/>
        <v>35201</v>
      </c>
      <c r="F4" s="383">
        <f t="shared" si="0"/>
        <v>40025</v>
      </c>
      <c r="G4" s="383">
        <f t="shared" si="0"/>
        <v>53407</v>
      </c>
      <c r="H4" s="383">
        <f t="shared" si="0"/>
        <v>60809</v>
      </c>
      <c r="I4" s="383">
        <f t="shared" si="0"/>
        <v>66950</v>
      </c>
      <c r="J4" s="383">
        <f t="shared" si="0"/>
        <v>81721</v>
      </c>
      <c r="K4" s="383">
        <f t="shared" si="0"/>
        <v>79081</v>
      </c>
      <c r="L4" s="383">
        <f t="shared" si="0"/>
        <v>98676</v>
      </c>
      <c r="M4" s="383">
        <f t="shared" si="0"/>
        <v>110304</v>
      </c>
      <c r="N4" s="383">
        <f t="shared" si="0"/>
        <v>122097</v>
      </c>
      <c r="O4" s="383">
        <f t="shared" si="0"/>
        <v>140224</v>
      </c>
      <c r="P4" s="383">
        <f t="shared" si="0"/>
        <v>158077</v>
      </c>
      <c r="Q4" s="383">
        <f t="shared" si="0"/>
        <v>197205</v>
      </c>
      <c r="R4" s="383">
        <f t="shared" si="0"/>
        <v>221804</v>
      </c>
      <c r="S4" s="383">
        <f t="shared" si="0"/>
        <v>248257</v>
      </c>
      <c r="T4" s="383">
        <f t="shared" si="0"/>
        <v>275843</v>
      </c>
      <c r="U4" s="383">
        <f t="shared" si="0"/>
        <v>286292</v>
      </c>
      <c r="V4" s="383">
        <f t="shared" si="0"/>
        <v>317727</v>
      </c>
      <c r="W4" s="383">
        <f t="shared" si="0"/>
        <v>340494</v>
      </c>
      <c r="X4" s="383">
        <f t="shared" si="0"/>
        <v>356245</v>
      </c>
      <c r="Y4" s="383">
        <f t="shared" si="0"/>
        <v>378522</v>
      </c>
      <c r="Z4" s="383">
        <f t="shared" si="0"/>
        <v>427890</v>
      </c>
      <c r="AA4" s="383">
        <f t="shared" si="0"/>
        <v>460843</v>
      </c>
      <c r="AB4" s="383">
        <f t="shared" si="0"/>
        <v>510514</v>
      </c>
      <c r="AC4" s="383">
        <f t="shared" si="0"/>
        <v>542202</v>
      </c>
      <c r="AD4" s="383">
        <f t="shared" si="0"/>
        <v>573014</v>
      </c>
      <c r="AE4" s="383">
        <f t="shared" si="0"/>
        <v>615765</v>
      </c>
      <c r="AF4" s="383">
        <f t="shared" si="0"/>
        <v>590017</v>
      </c>
      <c r="AG4" s="383">
        <f t="shared" si="0"/>
        <v>599282</v>
      </c>
      <c r="AH4" s="383">
        <f t="shared" si="0"/>
        <v>649954</v>
      </c>
      <c r="AI4" s="383">
        <f t="shared" si="0"/>
        <v>739812</v>
      </c>
      <c r="AJ4" s="383">
        <f t="shared" ref="AJ4" si="1">SUM(AJ5:AJ8)</f>
        <v>779295</v>
      </c>
    </row>
    <row r="5" spans="1:36" ht="15" customHeight="1">
      <c r="A5" s="388" t="s">
        <v>764</v>
      </c>
      <c r="B5" s="378">
        <v>259</v>
      </c>
      <c r="C5" s="378">
        <v>2023</v>
      </c>
      <c r="D5" s="378">
        <v>3022</v>
      </c>
      <c r="E5" s="378">
        <v>3811</v>
      </c>
      <c r="F5" s="378">
        <v>5360</v>
      </c>
      <c r="G5" s="378">
        <v>6519</v>
      </c>
      <c r="H5" s="378">
        <v>7829</v>
      </c>
      <c r="I5" s="378">
        <v>8687</v>
      </c>
      <c r="J5" s="378">
        <v>6298</v>
      </c>
      <c r="K5" s="378">
        <v>10121</v>
      </c>
      <c r="L5" s="378">
        <v>14948</v>
      </c>
      <c r="M5" s="378">
        <v>16019</v>
      </c>
      <c r="N5" s="378">
        <v>18809</v>
      </c>
      <c r="O5" s="378">
        <v>26614</v>
      </c>
      <c r="P5" s="378">
        <v>34547</v>
      </c>
      <c r="Q5" s="378">
        <v>37825</v>
      </c>
      <c r="R5" s="378">
        <v>41740</v>
      </c>
      <c r="S5" s="378">
        <v>44062</v>
      </c>
      <c r="T5" s="378">
        <v>46707</v>
      </c>
      <c r="U5" s="378">
        <v>39414</v>
      </c>
      <c r="V5" s="378">
        <v>50026</v>
      </c>
      <c r="W5" s="378">
        <v>54105</v>
      </c>
      <c r="X5" s="378">
        <v>45457</v>
      </c>
      <c r="Y5" s="378">
        <v>57305</v>
      </c>
      <c r="Z5" s="378">
        <v>74522</v>
      </c>
      <c r="AA5" s="378">
        <v>77823</v>
      </c>
      <c r="AB5" s="378">
        <v>80297</v>
      </c>
      <c r="AC5" s="378">
        <v>84466</v>
      </c>
      <c r="AD5" s="378">
        <v>87621</v>
      </c>
      <c r="AE5" s="378">
        <v>92019</v>
      </c>
      <c r="AF5" s="378">
        <v>70904</v>
      </c>
      <c r="AG5" s="378">
        <v>61777</v>
      </c>
      <c r="AH5" s="378">
        <v>70720</v>
      </c>
      <c r="AI5" s="378">
        <v>99898</v>
      </c>
      <c r="AJ5" s="378">
        <v>107341</v>
      </c>
    </row>
    <row r="6" spans="1:36" ht="15" customHeight="1">
      <c r="A6" s="388" t="s">
        <v>583</v>
      </c>
      <c r="B6" s="378">
        <v>18052</v>
      </c>
      <c r="C6" s="378">
        <v>20325</v>
      </c>
      <c r="D6" s="378">
        <v>25028</v>
      </c>
      <c r="E6" s="378">
        <v>28722</v>
      </c>
      <c r="F6" s="378">
        <v>30914</v>
      </c>
      <c r="G6" s="378">
        <v>42325</v>
      </c>
      <c r="H6" s="378">
        <v>46993</v>
      </c>
      <c r="I6" s="378">
        <v>51542</v>
      </c>
      <c r="J6" s="378">
        <v>70562</v>
      </c>
      <c r="K6" s="378">
        <v>56086</v>
      </c>
      <c r="L6" s="378">
        <v>66204</v>
      </c>
      <c r="M6" s="378">
        <v>74402</v>
      </c>
      <c r="N6" s="378">
        <v>79318</v>
      </c>
      <c r="O6" s="378">
        <v>81052</v>
      </c>
      <c r="P6" s="378">
        <v>81058</v>
      </c>
      <c r="Q6" s="378">
        <v>109103</v>
      </c>
      <c r="R6" s="378">
        <v>121998</v>
      </c>
      <c r="S6" s="378">
        <v>139901</v>
      </c>
      <c r="T6" s="378">
        <v>158025</v>
      </c>
      <c r="U6" s="378">
        <v>177665</v>
      </c>
      <c r="V6" s="378">
        <v>186434</v>
      </c>
      <c r="W6" s="378">
        <v>197138</v>
      </c>
      <c r="X6" s="378">
        <v>215128</v>
      </c>
      <c r="Y6" s="378">
        <v>207476</v>
      </c>
      <c r="Z6" s="378">
        <v>227205</v>
      </c>
      <c r="AA6" s="378">
        <v>252867</v>
      </c>
      <c r="AB6" s="378">
        <v>294198</v>
      </c>
      <c r="AC6" s="378">
        <v>316394</v>
      </c>
      <c r="AD6" s="378">
        <v>335134</v>
      </c>
      <c r="AE6" s="378">
        <v>365699</v>
      </c>
      <c r="AF6" s="378">
        <v>388673</v>
      </c>
      <c r="AG6" s="378">
        <v>409690</v>
      </c>
      <c r="AH6" s="378">
        <v>444306</v>
      </c>
      <c r="AI6" s="378">
        <v>472919</v>
      </c>
      <c r="AJ6" s="378">
        <v>497514</v>
      </c>
    </row>
    <row r="7" spans="1:36" ht="15" customHeight="1">
      <c r="A7" s="388" t="s">
        <v>765</v>
      </c>
      <c r="B7" s="378">
        <v>182</v>
      </c>
      <c r="C7" s="378">
        <v>1416</v>
      </c>
      <c r="D7" s="378">
        <v>2116</v>
      </c>
      <c r="E7" s="378">
        <v>2668</v>
      </c>
      <c r="F7" s="378">
        <v>3751</v>
      </c>
      <c r="G7" s="378">
        <v>4563</v>
      </c>
      <c r="H7" s="378">
        <v>5987</v>
      </c>
      <c r="I7" s="378">
        <v>6721</v>
      </c>
      <c r="J7" s="378">
        <v>4861</v>
      </c>
      <c r="K7" s="378">
        <v>12663</v>
      </c>
      <c r="L7" s="378">
        <v>16530</v>
      </c>
      <c r="M7" s="378">
        <v>17741</v>
      </c>
      <c r="N7" s="378">
        <v>20778</v>
      </c>
      <c r="O7" s="378">
        <v>28742</v>
      </c>
      <c r="P7" s="378">
        <v>37359</v>
      </c>
      <c r="Q7" s="378">
        <v>40973</v>
      </c>
      <c r="R7" s="378">
        <v>44958</v>
      </c>
      <c r="S7" s="378">
        <v>48238</v>
      </c>
      <c r="T7" s="378">
        <v>51815</v>
      </c>
      <c r="U7" s="378">
        <v>48378</v>
      </c>
      <c r="V7" s="378">
        <v>57310</v>
      </c>
      <c r="W7" s="378">
        <v>60991</v>
      </c>
      <c r="X7" s="378">
        <v>63528</v>
      </c>
      <c r="Y7" s="378">
        <v>79004</v>
      </c>
      <c r="Z7" s="378">
        <v>88430</v>
      </c>
      <c r="AA7" s="378">
        <v>90186</v>
      </c>
      <c r="AB7" s="378">
        <v>92613</v>
      </c>
      <c r="AC7" s="378">
        <v>95960</v>
      </c>
      <c r="AD7" s="378">
        <v>102721</v>
      </c>
      <c r="AE7" s="378">
        <v>108326</v>
      </c>
      <c r="AF7" s="378">
        <v>84593</v>
      </c>
      <c r="AG7" s="378">
        <v>80091</v>
      </c>
      <c r="AH7" s="378">
        <v>86509</v>
      </c>
      <c r="AI7" s="378">
        <v>114183</v>
      </c>
      <c r="AJ7" s="378">
        <v>117255</v>
      </c>
    </row>
    <row r="8" spans="1:36" ht="15" customHeight="1">
      <c r="A8" s="388" t="s">
        <v>766</v>
      </c>
      <c r="B8" s="378">
        <v>0</v>
      </c>
      <c r="C8" s="378">
        <v>0</v>
      </c>
      <c r="D8" s="378">
        <v>0</v>
      </c>
      <c r="E8" s="378">
        <v>0</v>
      </c>
      <c r="F8" s="378">
        <v>0</v>
      </c>
      <c r="G8" s="378">
        <v>0</v>
      </c>
      <c r="H8" s="378">
        <v>0</v>
      </c>
      <c r="I8" s="378">
        <v>0</v>
      </c>
      <c r="J8" s="378">
        <v>0</v>
      </c>
      <c r="K8" s="378">
        <v>211</v>
      </c>
      <c r="L8" s="378">
        <v>994</v>
      </c>
      <c r="M8" s="378">
        <v>2142</v>
      </c>
      <c r="N8" s="378">
        <v>3192</v>
      </c>
      <c r="O8" s="378">
        <v>3816</v>
      </c>
      <c r="P8" s="378">
        <v>5113</v>
      </c>
      <c r="Q8" s="378">
        <v>9304</v>
      </c>
      <c r="R8" s="378">
        <v>13108</v>
      </c>
      <c r="S8" s="378">
        <v>16056</v>
      </c>
      <c r="T8" s="378">
        <v>19296</v>
      </c>
      <c r="U8" s="378">
        <v>20835</v>
      </c>
      <c r="V8" s="378">
        <v>23957</v>
      </c>
      <c r="W8" s="378">
        <v>28260</v>
      </c>
      <c r="X8" s="378">
        <v>32132</v>
      </c>
      <c r="Y8" s="378">
        <v>34737</v>
      </c>
      <c r="Z8" s="378">
        <v>37733</v>
      </c>
      <c r="AA8" s="378">
        <v>39967</v>
      </c>
      <c r="AB8" s="378">
        <v>43406</v>
      </c>
      <c r="AC8" s="378">
        <v>45382</v>
      </c>
      <c r="AD8" s="378">
        <v>47538</v>
      </c>
      <c r="AE8" s="378">
        <v>49721</v>
      </c>
      <c r="AF8" s="378">
        <v>45847</v>
      </c>
      <c r="AG8" s="378">
        <v>47724</v>
      </c>
      <c r="AH8" s="378">
        <v>48419</v>
      </c>
      <c r="AI8" s="378">
        <v>52812</v>
      </c>
      <c r="AJ8" s="378">
        <v>57185</v>
      </c>
    </row>
    <row r="9" spans="1:36" ht="15" customHeight="1">
      <c r="A9" s="389"/>
      <c r="B9" s="378"/>
      <c r="C9" s="378"/>
      <c r="D9" s="378"/>
      <c r="E9" s="378"/>
      <c r="F9" s="378"/>
      <c r="G9" s="378"/>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row>
    <row r="10" spans="1:36" s="237" customFormat="1" ht="15" customHeight="1">
      <c r="A10" s="383" t="s">
        <v>666</v>
      </c>
      <c r="B10" s="383">
        <f t="shared" ref="B10:AJ10" si="2">SUM(B11:B13)</f>
        <v>18265</v>
      </c>
      <c r="C10" s="383">
        <f t="shared" si="2"/>
        <v>20620</v>
      </c>
      <c r="D10" s="383">
        <f t="shared" si="2"/>
        <v>25619</v>
      </c>
      <c r="E10" s="383">
        <f t="shared" si="2"/>
        <v>29437</v>
      </c>
      <c r="F10" s="383">
        <f t="shared" si="2"/>
        <v>31843</v>
      </c>
      <c r="G10" s="383">
        <f t="shared" si="2"/>
        <v>44827</v>
      </c>
      <c r="H10" s="383">
        <f t="shared" si="2"/>
        <v>50525</v>
      </c>
      <c r="I10" s="383">
        <f t="shared" si="2"/>
        <v>57391</v>
      </c>
      <c r="J10" s="383">
        <f t="shared" si="2"/>
        <v>73804</v>
      </c>
      <c r="K10" s="383">
        <f t="shared" si="2"/>
        <v>64394</v>
      </c>
      <c r="L10" s="383">
        <f t="shared" si="2"/>
        <v>76873</v>
      </c>
      <c r="M10" s="383">
        <f t="shared" si="2"/>
        <v>90934</v>
      </c>
      <c r="N10" s="383">
        <f t="shared" si="2"/>
        <v>96755</v>
      </c>
      <c r="O10" s="383">
        <f t="shared" si="2"/>
        <v>100930</v>
      </c>
      <c r="P10" s="383">
        <f t="shared" si="2"/>
        <v>101908</v>
      </c>
      <c r="Q10" s="383">
        <f t="shared" si="2"/>
        <v>128243</v>
      </c>
      <c r="R10" s="383">
        <f t="shared" si="2"/>
        <v>149878</v>
      </c>
      <c r="S10" s="383">
        <f t="shared" si="2"/>
        <v>174912</v>
      </c>
      <c r="T10" s="383">
        <f t="shared" si="2"/>
        <v>195478</v>
      </c>
      <c r="U10" s="383">
        <f t="shared" si="2"/>
        <v>256223</v>
      </c>
      <c r="V10" s="383">
        <f t="shared" si="2"/>
        <v>293530</v>
      </c>
      <c r="W10" s="383">
        <f t="shared" si="2"/>
        <v>275045</v>
      </c>
      <c r="X10" s="383">
        <f t="shared" si="2"/>
        <v>326151</v>
      </c>
      <c r="Y10" s="383">
        <f t="shared" si="2"/>
        <v>330096</v>
      </c>
      <c r="Z10" s="383">
        <f t="shared" si="2"/>
        <v>346702</v>
      </c>
      <c r="AA10" s="383">
        <f t="shared" si="2"/>
        <v>377027</v>
      </c>
      <c r="AB10" s="383">
        <f t="shared" si="2"/>
        <v>421938</v>
      </c>
      <c r="AC10" s="383">
        <f t="shared" si="2"/>
        <v>459179</v>
      </c>
      <c r="AD10" s="383">
        <f t="shared" si="2"/>
        <v>526108</v>
      </c>
      <c r="AE10" s="383">
        <f t="shared" si="2"/>
        <v>578218</v>
      </c>
      <c r="AF10" s="383">
        <f t="shared" si="2"/>
        <v>652269</v>
      </c>
      <c r="AG10" s="383">
        <f t="shared" si="2"/>
        <v>679948</v>
      </c>
      <c r="AH10" s="383">
        <f t="shared" si="2"/>
        <v>706830</v>
      </c>
      <c r="AI10" s="383">
        <f t="shared" si="2"/>
        <v>748896</v>
      </c>
      <c r="AJ10" s="383">
        <f t="shared" si="2"/>
        <v>782829</v>
      </c>
    </row>
    <row r="11" spans="1:36" ht="15" customHeight="1">
      <c r="A11" s="388" t="s">
        <v>767</v>
      </c>
      <c r="B11" s="390">
        <v>213</v>
      </c>
      <c r="C11" s="390">
        <v>295</v>
      </c>
      <c r="D11" s="390">
        <v>591</v>
      </c>
      <c r="E11" s="390">
        <v>715</v>
      </c>
      <c r="F11" s="390">
        <v>929</v>
      </c>
      <c r="G11" s="390">
        <v>2231</v>
      </c>
      <c r="H11" s="390">
        <v>3082</v>
      </c>
      <c r="I11" s="390">
        <v>5134</v>
      </c>
      <c r="J11" s="390">
        <v>2467</v>
      </c>
      <c r="K11" s="390">
        <v>3338</v>
      </c>
      <c r="L11" s="390">
        <v>5131</v>
      </c>
      <c r="M11" s="390">
        <v>5024</v>
      </c>
      <c r="N11" s="390">
        <v>5883</v>
      </c>
      <c r="O11" s="390">
        <v>7109</v>
      </c>
      <c r="P11" s="390">
        <v>8071</v>
      </c>
      <c r="Q11" s="390">
        <v>10113</v>
      </c>
      <c r="R11" s="390">
        <v>13550</v>
      </c>
      <c r="S11" s="390">
        <v>14717</v>
      </c>
      <c r="T11" s="390">
        <v>16448</v>
      </c>
      <c r="U11" s="390">
        <v>21534</v>
      </c>
      <c r="V11" s="390">
        <v>20860</v>
      </c>
      <c r="W11" s="390">
        <v>22352</v>
      </c>
      <c r="X11" s="390">
        <v>26986</v>
      </c>
      <c r="Y11" s="390">
        <v>29400</v>
      </c>
      <c r="Z11" s="390">
        <v>30159</v>
      </c>
      <c r="AA11" s="390">
        <v>31332</v>
      </c>
      <c r="AB11" s="390">
        <v>36394</v>
      </c>
      <c r="AC11" s="390">
        <v>38769</v>
      </c>
      <c r="AD11" s="390">
        <v>45333</v>
      </c>
      <c r="AE11" s="390">
        <v>51242</v>
      </c>
      <c r="AF11" s="390">
        <v>87141</v>
      </c>
      <c r="AG11" s="390">
        <v>83206</v>
      </c>
      <c r="AH11" s="390">
        <v>74262</v>
      </c>
      <c r="AI11" s="390">
        <v>80748</v>
      </c>
      <c r="AJ11" s="390">
        <v>84749</v>
      </c>
    </row>
    <row r="12" spans="1:36" ht="15" customHeight="1">
      <c r="A12" s="388" t="s">
        <v>651</v>
      </c>
      <c r="B12" s="390">
        <v>18052</v>
      </c>
      <c r="C12" s="390">
        <v>20325</v>
      </c>
      <c r="D12" s="390">
        <v>25028</v>
      </c>
      <c r="E12" s="390">
        <v>28722</v>
      </c>
      <c r="F12" s="390">
        <v>30914</v>
      </c>
      <c r="G12" s="390">
        <v>42325</v>
      </c>
      <c r="H12" s="390">
        <v>46993</v>
      </c>
      <c r="I12" s="390">
        <v>51542</v>
      </c>
      <c r="J12" s="390">
        <v>70562</v>
      </c>
      <c r="K12" s="390">
        <v>56086</v>
      </c>
      <c r="L12" s="390">
        <v>66204</v>
      </c>
      <c r="M12" s="390">
        <v>74402</v>
      </c>
      <c r="N12" s="390">
        <v>79318</v>
      </c>
      <c r="O12" s="390">
        <v>81052</v>
      </c>
      <c r="P12" s="390">
        <v>81058</v>
      </c>
      <c r="Q12" s="390">
        <v>109093</v>
      </c>
      <c r="R12" s="390">
        <v>121985</v>
      </c>
      <c r="S12" s="390">
        <v>139885</v>
      </c>
      <c r="T12" s="390">
        <v>158037</v>
      </c>
      <c r="U12" s="390">
        <v>177665</v>
      </c>
      <c r="V12" s="390">
        <v>186434</v>
      </c>
      <c r="W12" s="390">
        <v>197138</v>
      </c>
      <c r="X12" s="390">
        <v>215128</v>
      </c>
      <c r="Y12" s="390">
        <v>207476</v>
      </c>
      <c r="Z12" s="390">
        <v>227205</v>
      </c>
      <c r="AA12" s="390">
        <v>252867</v>
      </c>
      <c r="AB12" s="390">
        <v>294198</v>
      </c>
      <c r="AC12" s="390">
        <v>316394</v>
      </c>
      <c r="AD12" s="390">
        <v>335134</v>
      </c>
      <c r="AE12" s="390">
        <v>365699</v>
      </c>
      <c r="AF12" s="390">
        <v>388673</v>
      </c>
      <c r="AG12" s="390">
        <v>409690</v>
      </c>
      <c r="AH12" s="390">
        <v>444306</v>
      </c>
      <c r="AI12" s="390">
        <v>472919</v>
      </c>
      <c r="AJ12" s="390">
        <v>497514</v>
      </c>
    </row>
    <row r="13" spans="1:36" ht="15" customHeight="1">
      <c r="A13" s="388" t="s">
        <v>652</v>
      </c>
      <c r="B13" s="390">
        <v>0</v>
      </c>
      <c r="C13" s="390">
        <v>0</v>
      </c>
      <c r="D13" s="390">
        <v>0</v>
      </c>
      <c r="E13" s="390">
        <v>0</v>
      </c>
      <c r="F13" s="390">
        <v>0</v>
      </c>
      <c r="G13" s="390">
        <v>271</v>
      </c>
      <c r="H13" s="390">
        <v>450</v>
      </c>
      <c r="I13" s="390">
        <v>715</v>
      </c>
      <c r="J13" s="390">
        <v>775</v>
      </c>
      <c r="K13" s="390">
        <v>4970</v>
      </c>
      <c r="L13" s="390">
        <v>5538</v>
      </c>
      <c r="M13" s="390">
        <v>11508</v>
      </c>
      <c r="N13" s="390">
        <v>11554</v>
      </c>
      <c r="O13" s="390">
        <v>12769</v>
      </c>
      <c r="P13" s="390">
        <v>12779</v>
      </c>
      <c r="Q13" s="390">
        <v>9037</v>
      </c>
      <c r="R13" s="390">
        <v>14343</v>
      </c>
      <c r="S13" s="390">
        <v>20310</v>
      </c>
      <c r="T13" s="390">
        <v>20993</v>
      </c>
      <c r="U13" s="390">
        <v>57024</v>
      </c>
      <c r="V13" s="390">
        <v>86236</v>
      </c>
      <c r="W13" s="390">
        <v>55555</v>
      </c>
      <c r="X13" s="390">
        <v>84037</v>
      </c>
      <c r="Y13" s="390">
        <v>93220</v>
      </c>
      <c r="Z13" s="390">
        <v>89338</v>
      </c>
      <c r="AA13" s="390">
        <v>92828</v>
      </c>
      <c r="AB13" s="390">
        <v>91346</v>
      </c>
      <c r="AC13" s="390">
        <v>104016</v>
      </c>
      <c r="AD13" s="390">
        <v>145641</v>
      </c>
      <c r="AE13" s="390">
        <v>161277</v>
      </c>
      <c r="AF13" s="390">
        <v>176455</v>
      </c>
      <c r="AG13" s="390">
        <v>187052</v>
      </c>
      <c r="AH13" s="390">
        <v>188262</v>
      </c>
      <c r="AI13" s="390">
        <v>195229</v>
      </c>
      <c r="AJ13" s="390">
        <v>200566</v>
      </c>
    </row>
    <row r="14" spans="1:36" ht="15" customHeight="1">
      <c r="A14" s="391"/>
      <c r="B14" s="392"/>
      <c r="C14" s="392"/>
      <c r="D14" s="392"/>
      <c r="E14" s="392"/>
      <c r="F14" s="392"/>
      <c r="G14" s="392"/>
      <c r="H14" s="392"/>
      <c r="I14" s="392"/>
      <c r="J14" s="392"/>
      <c r="K14" s="392"/>
      <c r="L14" s="392"/>
      <c r="M14" s="392"/>
      <c r="N14" s="392"/>
      <c r="O14" s="392"/>
      <c r="P14" s="392"/>
      <c r="Q14" s="392"/>
      <c r="R14" s="392"/>
      <c r="S14" s="392"/>
      <c r="T14" s="392"/>
      <c r="U14" s="392"/>
      <c r="V14" s="392"/>
      <c r="W14" s="392"/>
      <c r="X14" s="392"/>
      <c r="Y14" s="392"/>
      <c r="Z14" s="392"/>
      <c r="AA14" s="392"/>
      <c r="AB14" s="392"/>
      <c r="AC14" s="392"/>
      <c r="AD14" s="392"/>
      <c r="AE14" s="392"/>
      <c r="AF14" s="392"/>
      <c r="AG14" s="392"/>
      <c r="AH14" s="392"/>
      <c r="AI14" s="392"/>
      <c r="AJ14" s="392"/>
    </row>
    <row r="15" spans="1:36" s="237" customFormat="1" ht="15" customHeight="1">
      <c r="A15" s="383" t="s">
        <v>768</v>
      </c>
      <c r="B15" s="383">
        <f t="shared" ref="B15:AJ15" si="3">+B16+B17</f>
        <v>102296</v>
      </c>
      <c r="C15" s="383">
        <f t="shared" si="3"/>
        <v>116578</v>
      </c>
      <c r="D15" s="383">
        <f t="shared" si="3"/>
        <v>142327</v>
      </c>
      <c r="E15" s="383">
        <f t="shared" si="3"/>
        <v>162376</v>
      </c>
      <c r="F15" s="383">
        <f t="shared" si="3"/>
        <v>180897</v>
      </c>
      <c r="G15" s="383">
        <f t="shared" si="3"/>
        <v>208052</v>
      </c>
      <c r="H15" s="383">
        <f t="shared" si="3"/>
        <v>229584</v>
      </c>
      <c r="I15" s="383">
        <f t="shared" si="3"/>
        <v>250657</v>
      </c>
      <c r="J15" s="383">
        <f t="shared" si="3"/>
        <v>272276</v>
      </c>
      <c r="K15" s="383">
        <f t="shared" si="3"/>
        <v>275697</v>
      </c>
      <c r="L15" s="383">
        <f t="shared" si="3"/>
        <v>289609</v>
      </c>
      <c r="M15" s="383">
        <f t="shared" si="3"/>
        <v>297885</v>
      </c>
      <c r="N15" s="383">
        <f t="shared" si="3"/>
        <v>323170</v>
      </c>
      <c r="O15" s="383">
        <f t="shared" si="3"/>
        <v>356769</v>
      </c>
      <c r="P15" s="383">
        <f t="shared" si="3"/>
        <v>406738</v>
      </c>
      <c r="Q15" s="383">
        <f t="shared" si="3"/>
        <v>463287</v>
      </c>
      <c r="R15" s="383">
        <f t="shared" si="3"/>
        <v>501480</v>
      </c>
      <c r="S15" s="383">
        <f t="shared" si="3"/>
        <v>567597</v>
      </c>
      <c r="T15" s="383">
        <f t="shared" si="3"/>
        <v>628329</v>
      </c>
      <c r="U15" s="383">
        <f t="shared" si="3"/>
        <v>725852</v>
      </c>
      <c r="V15" s="383">
        <f t="shared" si="3"/>
        <v>817330</v>
      </c>
      <c r="W15" s="383">
        <f t="shared" si="3"/>
        <v>870307</v>
      </c>
      <c r="X15" s="383">
        <f t="shared" si="3"/>
        <v>982822</v>
      </c>
      <c r="Y15" s="383">
        <f t="shared" si="3"/>
        <v>1012806</v>
      </c>
      <c r="Z15" s="383">
        <f t="shared" si="3"/>
        <v>1096910</v>
      </c>
      <c r="AA15" s="383">
        <f t="shared" si="3"/>
        <v>1148884</v>
      </c>
      <c r="AB15" s="383">
        <f t="shared" si="3"/>
        <v>1211288</v>
      </c>
      <c r="AC15" s="383">
        <f t="shared" si="3"/>
        <v>1254859</v>
      </c>
      <c r="AD15" s="383">
        <f t="shared" si="3"/>
        <v>1304166</v>
      </c>
      <c r="AE15" s="383">
        <f t="shared" si="3"/>
        <v>1344888</v>
      </c>
      <c r="AF15" s="383">
        <f t="shared" si="3"/>
        <v>1401003</v>
      </c>
      <c r="AG15" s="383">
        <f t="shared" si="3"/>
        <v>1555992</v>
      </c>
      <c r="AH15" s="383">
        <f t="shared" si="3"/>
        <v>1660056</v>
      </c>
      <c r="AI15" s="383">
        <f t="shared" si="3"/>
        <v>1554600</v>
      </c>
      <c r="AJ15" s="383">
        <f t="shared" si="3"/>
        <v>1628399</v>
      </c>
    </row>
    <row r="16" spans="1:36" ht="15" customHeight="1">
      <c r="A16" s="394" t="s">
        <v>769</v>
      </c>
      <c r="B16" s="392">
        <v>101523</v>
      </c>
      <c r="C16" s="392">
        <v>114672</v>
      </c>
      <c r="D16" s="392">
        <v>139419</v>
      </c>
      <c r="E16" s="392">
        <v>158823</v>
      </c>
      <c r="F16" s="392">
        <v>176806</v>
      </c>
      <c r="G16" s="392">
        <v>202976</v>
      </c>
      <c r="H16" s="392">
        <v>221225</v>
      </c>
      <c r="I16" s="392">
        <v>239201</v>
      </c>
      <c r="J16" s="392">
        <v>261042</v>
      </c>
      <c r="K16" s="392">
        <v>263993</v>
      </c>
      <c r="L16" s="392">
        <v>276004</v>
      </c>
      <c r="M16" s="392">
        <v>280722</v>
      </c>
      <c r="N16" s="392">
        <v>290685</v>
      </c>
      <c r="O16" s="392">
        <v>312664</v>
      </c>
      <c r="P16" s="392">
        <v>359852</v>
      </c>
      <c r="Q16" s="392">
        <v>396715</v>
      </c>
      <c r="R16" s="392">
        <v>428577</v>
      </c>
      <c r="S16" s="392">
        <v>474409</v>
      </c>
      <c r="T16" s="392">
        <v>509212</v>
      </c>
      <c r="U16" s="392">
        <v>557793</v>
      </c>
      <c r="V16" s="392">
        <v>603236</v>
      </c>
      <c r="W16" s="392">
        <v>656899</v>
      </c>
      <c r="X16" s="392">
        <v>737151</v>
      </c>
      <c r="Y16" s="392">
        <v>774914</v>
      </c>
      <c r="Z16" s="392">
        <v>852780</v>
      </c>
      <c r="AA16" s="392">
        <v>905607</v>
      </c>
      <c r="AB16" s="392">
        <v>951068</v>
      </c>
      <c r="AC16" s="392">
        <v>984792</v>
      </c>
      <c r="AD16" s="392">
        <v>1036005</v>
      </c>
      <c r="AE16" s="392">
        <v>1065756</v>
      </c>
      <c r="AF16" s="392">
        <v>1111746</v>
      </c>
      <c r="AG16" s="392">
        <v>1154947</v>
      </c>
      <c r="AH16" s="392">
        <v>1212744</v>
      </c>
      <c r="AI16" s="392">
        <v>1243473</v>
      </c>
      <c r="AJ16" s="392">
        <v>1282964</v>
      </c>
    </row>
    <row r="17" spans="1:36" ht="15" customHeight="1">
      <c r="A17" s="394" t="s">
        <v>517</v>
      </c>
      <c r="B17" s="392">
        <v>773</v>
      </c>
      <c r="C17" s="392">
        <v>1906</v>
      </c>
      <c r="D17" s="392">
        <v>2908</v>
      </c>
      <c r="E17" s="392">
        <v>3553</v>
      </c>
      <c r="F17" s="392">
        <v>4091</v>
      </c>
      <c r="G17" s="392">
        <v>5076</v>
      </c>
      <c r="H17" s="392">
        <v>8359</v>
      </c>
      <c r="I17" s="392">
        <v>11456</v>
      </c>
      <c r="J17" s="392">
        <v>11234</v>
      </c>
      <c r="K17" s="392">
        <v>11704</v>
      </c>
      <c r="L17" s="392">
        <v>13605</v>
      </c>
      <c r="M17" s="392">
        <v>17163</v>
      </c>
      <c r="N17" s="392">
        <v>32485</v>
      </c>
      <c r="O17" s="392">
        <v>44105</v>
      </c>
      <c r="P17" s="392">
        <v>46886</v>
      </c>
      <c r="Q17" s="392">
        <v>66572</v>
      </c>
      <c r="R17" s="392">
        <v>72903</v>
      </c>
      <c r="S17" s="392">
        <v>93188</v>
      </c>
      <c r="T17" s="392">
        <v>119117</v>
      </c>
      <c r="U17" s="392">
        <v>168059</v>
      </c>
      <c r="V17" s="392">
        <v>214094</v>
      </c>
      <c r="W17" s="392">
        <v>213408</v>
      </c>
      <c r="X17" s="392">
        <v>245671</v>
      </c>
      <c r="Y17" s="392">
        <v>237892</v>
      </c>
      <c r="Z17" s="392">
        <v>244130</v>
      </c>
      <c r="AA17" s="392">
        <v>243277</v>
      </c>
      <c r="AB17" s="392">
        <v>260220</v>
      </c>
      <c r="AC17" s="392">
        <v>270067</v>
      </c>
      <c r="AD17" s="392">
        <v>268161</v>
      </c>
      <c r="AE17" s="392">
        <v>279132</v>
      </c>
      <c r="AF17" s="392">
        <v>289257</v>
      </c>
      <c r="AG17" s="392">
        <v>401045</v>
      </c>
      <c r="AH17" s="392">
        <v>447312</v>
      </c>
      <c r="AI17" s="392">
        <v>311127</v>
      </c>
      <c r="AJ17" s="392">
        <v>345435</v>
      </c>
    </row>
    <row r="18" spans="1:36" ht="15" customHeight="1">
      <c r="A18" s="391" t="s">
        <v>770</v>
      </c>
      <c r="B18" s="392">
        <v>0</v>
      </c>
      <c r="C18" s="392">
        <v>61</v>
      </c>
      <c r="D18" s="392">
        <v>123</v>
      </c>
      <c r="E18" s="392">
        <v>149</v>
      </c>
      <c r="F18" s="392">
        <v>193</v>
      </c>
      <c r="G18" s="392">
        <v>327</v>
      </c>
      <c r="H18" s="392">
        <v>431</v>
      </c>
      <c r="I18" s="392">
        <v>552</v>
      </c>
      <c r="J18" s="392">
        <v>986</v>
      </c>
      <c r="K18" s="392">
        <v>400</v>
      </c>
      <c r="L18" s="392">
        <v>682</v>
      </c>
      <c r="M18" s="392">
        <v>697</v>
      </c>
      <c r="N18" s="392">
        <v>801</v>
      </c>
      <c r="O18" s="392">
        <v>881</v>
      </c>
      <c r="P18" s="392">
        <v>1234</v>
      </c>
      <c r="Q18" s="392">
        <v>1515</v>
      </c>
      <c r="R18" s="392">
        <v>1819</v>
      </c>
      <c r="S18" s="392">
        <v>2502</v>
      </c>
      <c r="T18" s="392">
        <v>2827</v>
      </c>
      <c r="U18" s="392">
        <v>2321</v>
      </c>
      <c r="V18" s="392">
        <v>2681</v>
      </c>
      <c r="W18" s="392">
        <v>2655</v>
      </c>
      <c r="X18" s="392">
        <v>3114</v>
      </c>
      <c r="Y18" s="392">
        <v>3106</v>
      </c>
      <c r="Z18" s="392">
        <v>3739</v>
      </c>
      <c r="AA18" s="392">
        <v>5052</v>
      </c>
      <c r="AB18" s="392">
        <v>5847</v>
      </c>
      <c r="AC18" s="392">
        <v>6329</v>
      </c>
      <c r="AD18" s="392">
        <v>5568</v>
      </c>
      <c r="AE18" s="392">
        <v>7192</v>
      </c>
      <c r="AF18" s="392">
        <v>7795</v>
      </c>
      <c r="AG18" s="392">
        <v>7770</v>
      </c>
      <c r="AH18" s="392">
        <v>8282</v>
      </c>
      <c r="AI18" s="392">
        <v>8618</v>
      </c>
      <c r="AJ18" s="392">
        <v>10450</v>
      </c>
    </row>
    <row r="19" spans="1:36" ht="15" customHeight="1">
      <c r="A19" s="391" t="s">
        <v>771</v>
      </c>
      <c r="B19" s="392">
        <v>230</v>
      </c>
      <c r="C19" s="392">
        <v>1045</v>
      </c>
      <c r="D19" s="392">
        <v>2096</v>
      </c>
      <c r="E19" s="392">
        <v>2536</v>
      </c>
      <c r="F19" s="392">
        <v>3294</v>
      </c>
      <c r="G19" s="392">
        <v>3858</v>
      </c>
      <c r="H19" s="392">
        <v>6593</v>
      </c>
      <c r="I19" s="392">
        <v>9176</v>
      </c>
      <c r="J19" s="392">
        <v>9355</v>
      </c>
      <c r="K19" s="392">
        <v>9902</v>
      </c>
      <c r="L19" s="392">
        <v>11282</v>
      </c>
      <c r="M19" s="392">
        <v>11081</v>
      </c>
      <c r="N19" s="392">
        <v>10906</v>
      </c>
      <c r="O19" s="392">
        <v>12191</v>
      </c>
      <c r="P19" s="392">
        <v>12541</v>
      </c>
      <c r="Q19" s="392">
        <v>15084</v>
      </c>
      <c r="R19" s="392">
        <v>15785</v>
      </c>
      <c r="S19" s="392">
        <v>18963</v>
      </c>
      <c r="T19" s="392">
        <v>20297</v>
      </c>
      <c r="U19" s="392">
        <v>24012</v>
      </c>
      <c r="V19" s="392">
        <v>24470</v>
      </c>
      <c r="W19" s="392">
        <v>25946</v>
      </c>
      <c r="X19" s="392">
        <v>31446</v>
      </c>
      <c r="Y19" s="392">
        <v>31973</v>
      </c>
      <c r="Z19" s="392">
        <v>31625</v>
      </c>
      <c r="AA19" s="392">
        <v>37253</v>
      </c>
      <c r="AB19" s="392">
        <v>40888</v>
      </c>
      <c r="AC19" s="392">
        <v>43075</v>
      </c>
      <c r="AD19" s="392">
        <v>45428</v>
      </c>
      <c r="AE19" s="392">
        <v>49907</v>
      </c>
      <c r="AF19" s="392">
        <v>52680</v>
      </c>
      <c r="AG19" s="392">
        <v>83226</v>
      </c>
      <c r="AH19" s="392">
        <v>94110</v>
      </c>
      <c r="AI19" s="392">
        <v>59521</v>
      </c>
      <c r="AJ19" s="392">
        <v>74156</v>
      </c>
    </row>
    <row r="20" spans="1:36" ht="15" customHeight="1">
      <c r="A20" s="395" t="s">
        <v>772</v>
      </c>
      <c r="B20" s="396">
        <v>543</v>
      </c>
      <c r="C20" s="396">
        <v>800</v>
      </c>
      <c r="D20" s="396">
        <v>689</v>
      </c>
      <c r="E20" s="396">
        <v>868</v>
      </c>
      <c r="F20" s="396">
        <v>604</v>
      </c>
      <c r="G20" s="396">
        <v>891</v>
      </c>
      <c r="H20" s="396">
        <v>1335</v>
      </c>
      <c r="I20" s="396">
        <v>1728</v>
      </c>
      <c r="J20" s="396">
        <v>893</v>
      </c>
      <c r="K20" s="396">
        <v>1402</v>
      </c>
      <c r="L20" s="396">
        <v>1641</v>
      </c>
      <c r="M20" s="396">
        <v>5385</v>
      </c>
      <c r="N20" s="396">
        <v>20778</v>
      </c>
      <c r="O20" s="396">
        <v>31033</v>
      </c>
      <c r="P20" s="396">
        <v>33111</v>
      </c>
      <c r="Q20" s="396">
        <v>49973</v>
      </c>
      <c r="R20" s="396">
        <v>55299</v>
      </c>
      <c r="S20" s="396">
        <v>71723</v>
      </c>
      <c r="T20" s="396">
        <v>95993</v>
      </c>
      <c r="U20" s="396">
        <v>141726</v>
      </c>
      <c r="V20" s="396">
        <v>186943</v>
      </c>
      <c r="W20" s="396">
        <v>184807</v>
      </c>
      <c r="X20" s="396">
        <v>211111</v>
      </c>
      <c r="Y20" s="396">
        <v>202813</v>
      </c>
      <c r="Z20" s="396">
        <v>208766</v>
      </c>
      <c r="AA20" s="396">
        <v>200972</v>
      </c>
      <c r="AB20" s="396">
        <v>213485</v>
      </c>
      <c r="AC20" s="396">
        <v>220663</v>
      </c>
      <c r="AD20" s="396">
        <v>217165</v>
      </c>
      <c r="AE20" s="396">
        <v>222033</v>
      </c>
      <c r="AF20" s="396">
        <v>228782</v>
      </c>
      <c r="AG20" s="396">
        <v>310049</v>
      </c>
      <c r="AH20" s="396">
        <v>344920</v>
      </c>
      <c r="AI20" s="396">
        <v>242988</v>
      </c>
      <c r="AJ20" s="396">
        <v>260829</v>
      </c>
    </row>
    <row r="21" spans="1:36" ht="6.75" customHeight="1">
      <c r="A21" s="397"/>
      <c r="B21" s="393"/>
      <c r="C21" s="393"/>
      <c r="D21" s="393"/>
      <c r="E21" s="393"/>
      <c r="F21" s="393"/>
      <c r="G21" s="393"/>
      <c r="H21" s="393"/>
      <c r="I21" s="393"/>
      <c r="J21" s="393"/>
      <c r="K21" s="393"/>
      <c r="L21" s="393"/>
      <c r="M21" s="393"/>
      <c r="N21" s="393"/>
      <c r="O21" s="393"/>
      <c r="P21" s="393"/>
      <c r="Q21" s="393"/>
      <c r="R21" s="393"/>
      <c r="S21" s="393"/>
      <c r="T21" s="393"/>
      <c r="U21" s="393"/>
      <c r="V21" s="393"/>
      <c r="W21" s="393"/>
      <c r="X21" s="393"/>
      <c r="Y21" s="393"/>
      <c r="Z21" s="393"/>
      <c r="AA21" s="393"/>
      <c r="AB21" s="393"/>
      <c r="AC21" s="393"/>
      <c r="AD21" s="393"/>
      <c r="AE21" s="393"/>
      <c r="AF21" s="393"/>
      <c r="AG21" s="393"/>
      <c r="AH21" s="393"/>
      <c r="AI21" s="393"/>
      <c r="AJ21" s="393"/>
    </row>
    <row r="22" spans="1:36" ht="15" customHeight="1">
      <c r="A22" s="58" t="s">
        <v>773</v>
      </c>
      <c r="B22" s="58"/>
      <c r="C22" s="58"/>
      <c r="D22" s="58"/>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row>
    <row r="23" spans="1:36" ht="15" customHeight="1">
      <c r="A23" s="330" t="s">
        <v>774</v>
      </c>
      <c r="B23" s="329"/>
      <c r="C23" s="329"/>
      <c r="D23" s="329"/>
      <c r="E23" s="329"/>
      <c r="F23" s="329"/>
      <c r="G23" s="329"/>
      <c r="H23" s="329"/>
      <c r="I23" s="329"/>
      <c r="J23" s="329"/>
      <c r="K23" s="329"/>
      <c r="L23" s="329"/>
      <c r="M23" s="329"/>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row>
    <row r="24" spans="1:36" ht="15" customHeight="1">
      <c r="A24" s="330" t="s">
        <v>775</v>
      </c>
      <c r="B24" s="329"/>
      <c r="C24" s="329"/>
      <c r="D24" s="329"/>
      <c r="E24" s="329"/>
      <c r="F24" s="329"/>
      <c r="G24" s="329"/>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29"/>
      <c r="AI24" s="329"/>
      <c r="AJ24" s="329"/>
    </row>
    <row r="25" spans="1:36" ht="15" customHeight="1">
      <c r="A25" s="330" t="s">
        <v>776</v>
      </c>
      <c r="B25" s="329"/>
      <c r="C25" s="329"/>
      <c r="D25" s="329"/>
      <c r="E25" s="329"/>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row>
    <row r="26" spans="1:36" ht="15" customHeight="1">
      <c r="A26" s="330" t="s">
        <v>777</v>
      </c>
      <c r="B26" s="329"/>
      <c r="C26" s="329"/>
      <c r="D26" s="329"/>
      <c r="E26" s="329"/>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row>
    <row r="27" spans="1:36" ht="15" customHeight="1">
      <c r="A27" s="330" t="s">
        <v>778</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row>
    <row r="28" spans="1:36" ht="15" customHeight="1">
      <c r="A28" s="330" t="s">
        <v>779</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row>
    <row r="29" spans="1:36" ht="15" customHeight="1">
      <c r="A29" s="330"/>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row>
    <row r="30" spans="1:36" ht="15" customHeight="1">
      <c r="A30" s="330"/>
      <c r="B30" s="58"/>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row>
    <row r="32" spans="1:36" ht="15" customHeight="1">
      <c r="B32" s="368"/>
      <c r="C32" s="368"/>
      <c r="D32" s="368"/>
      <c r="E32" s="368"/>
      <c r="F32" s="368"/>
      <c r="G32" s="368"/>
      <c r="H32" s="368"/>
      <c r="I32" s="368"/>
      <c r="J32" s="368"/>
      <c r="K32" s="368"/>
      <c r="L32" s="368"/>
      <c r="M32" s="368"/>
      <c r="N32" s="368"/>
      <c r="O32" s="368"/>
      <c r="P32" s="368"/>
      <c r="Q32" s="368"/>
      <c r="R32" s="368"/>
      <c r="S32" s="368"/>
      <c r="T32" s="58"/>
      <c r="U32" s="368"/>
      <c r="V32" s="368"/>
      <c r="W32" s="368"/>
      <c r="X32" s="368"/>
      <c r="Y32" s="368"/>
      <c r="Z32" s="368"/>
      <c r="AA32" s="368"/>
      <c r="AB32" s="368"/>
      <c r="AC32" s="368"/>
      <c r="AD32" s="368"/>
      <c r="AE32" s="368"/>
      <c r="AF32" s="368"/>
      <c r="AG32" s="368"/>
      <c r="AH32" s="368"/>
      <c r="AI32" s="368"/>
      <c r="AJ32" s="368"/>
    </row>
    <row r="33" spans="2:36" ht="15" customHeight="1">
      <c r="B33" s="368"/>
      <c r="C33" s="368"/>
      <c r="D33" s="368"/>
      <c r="E33" s="368"/>
      <c r="F33" s="368"/>
      <c r="G33" s="368"/>
      <c r="H33" s="368"/>
      <c r="I33" s="368"/>
      <c r="J33" s="368"/>
      <c r="K33" s="368"/>
      <c r="L33" s="368"/>
      <c r="M33" s="368"/>
      <c r="N33" s="368"/>
      <c r="O33" s="368"/>
      <c r="P33" s="368"/>
      <c r="Q33" s="368"/>
      <c r="R33" s="368"/>
      <c r="S33" s="368"/>
      <c r="T33" s="330"/>
      <c r="U33" s="368"/>
      <c r="V33" s="368"/>
      <c r="W33" s="368"/>
      <c r="X33" s="368"/>
      <c r="Y33" s="368"/>
      <c r="Z33" s="368"/>
      <c r="AA33" s="368"/>
      <c r="AB33" s="368"/>
      <c r="AC33" s="368"/>
      <c r="AD33" s="368"/>
      <c r="AE33" s="368"/>
      <c r="AF33" s="368"/>
      <c r="AG33" s="368"/>
      <c r="AH33" s="368"/>
      <c r="AI33" s="368"/>
      <c r="AJ33" s="368"/>
    </row>
    <row r="34" spans="2:36" ht="15" customHeight="1">
      <c r="B34" s="368"/>
      <c r="C34" s="368"/>
      <c r="D34" s="368"/>
      <c r="E34" s="368"/>
      <c r="F34" s="368"/>
      <c r="G34" s="368"/>
      <c r="H34" s="368"/>
      <c r="I34" s="368"/>
      <c r="J34" s="368"/>
      <c r="K34" s="368"/>
      <c r="L34" s="368"/>
      <c r="M34" s="368"/>
      <c r="N34" s="368"/>
      <c r="O34" s="368"/>
      <c r="P34" s="368"/>
      <c r="Q34" s="368"/>
      <c r="R34" s="368"/>
      <c r="S34" s="368"/>
      <c r="T34" s="368"/>
      <c r="U34" s="368"/>
      <c r="V34" s="368"/>
      <c r="W34" s="368"/>
      <c r="X34" s="368"/>
      <c r="Y34" s="368"/>
      <c r="Z34" s="368"/>
      <c r="AA34" s="368"/>
      <c r="AB34" s="368"/>
      <c r="AC34" s="368"/>
      <c r="AD34" s="368"/>
      <c r="AE34" s="368"/>
      <c r="AF34" s="368"/>
      <c r="AG34" s="368"/>
      <c r="AH34" s="368"/>
      <c r="AI34" s="368"/>
      <c r="AJ34" s="368"/>
    </row>
    <row r="35" spans="2:36" ht="15" customHeight="1">
      <c r="B35" s="368"/>
      <c r="C35" s="368"/>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368"/>
      <c r="AH35" s="368"/>
      <c r="AI35" s="368"/>
      <c r="AJ35" s="368"/>
    </row>
    <row r="36" spans="2:36" ht="15" customHeight="1">
      <c r="B36" s="368"/>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row>
    <row r="37" spans="2:36" ht="15" customHeight="1">
      <c r="B37" s="368"/>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row>
    <row r="38" spans="2:36" ht="15" customHeight="1">
      <c r="B38" s="368"/>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59D5A-B104-4F7E-A9A9-46CCBCF9C0BB}">
  <dimension ref="A1:AJ38"/>
  <sheetViews>
    <sheetView zoomScaleNormal="100" zoomScaleSheetLayoutView="100" workbookViewId="0">
      <pane xSplit="1" ySplit="3" topLeftCell="L4" activePane="bottomRight" state="frozen"/>
      <selection activeCell="L19" sqref="L19"/>
      <selection pane="topRight" activeCell="L19" sqref="L19"/>
      <selection pane="bottomLeft" activeCell="L19" sqref="L19"/>
      <selection pane="bottomRight" activeCell="T17" sqref="T17"/>
    </sheetView>
  </sheetViews>
  <sheetFormatPr defaultColWidth="7.75" defaultRowHeight="13.5"/>
  <cols>
    <col min="1" max="1" width="31.75" style="36" customWidth="1"/>
    <col min="2" max="2" width="7.125" style="36" customWidth="1"/>
    <col min="3" max="3" width="7.25" style="36" customWidth="1"/>
    <col min="4" max="7" width="7.125" style="36" customWidth="1"/>
    <col min="8" max="23" width="7.25" style="36" customWidth="1"/>
    <col min="24" max="29" width="7.375" style="36" customWidth="1"/>
    <col min="30" max="36" width="7.625" style="36" bestFit="1" customWidth="1"/>
    <col min="37" max="16384" width="7.75" style="36"/>
  </cols>
  <sheetData>
    <row r="1" spans="1:36">
      <c r="A1" s="35" t="s">
        <v>822</v>
      </c>
    </row>
    <row r="2" spans="1:36">
      <c r="B2" s="402"/>
      <c r="C2" s="402"/>
      <c r="D2" s="402"/>
      <c r="E2" s="402"/>
      <c r="F2" s="402"/>
      <c r="G2" s="402"/>
      <c r="H2" s="402"/>
      <c r="I2" s="402"/>
      <c r="J2" s="402"/>
      <c r="K2" s="402"/>
      <c r="L2" s="402"/>
      <c r="M2" s="402"/>
      <c r="N2" s="403"/>
      <c r="O2" s="403"/>
      <c r="P2" s="403"/>
      <c r="Q2" s="403"/>
      <c r="R2" s="403"/>
      <c r="S2" s="404"/>
      <c r="T2" s="403"/>
      <c r="U2" s="403"/>
      <c r="V2" s="405"/>
      <c r="X2" s="405"/>
      <c r="Y2" s="405"/>
      <c r="Z2" s="405"/>
      <c r="AA2" s="405"/>
      <c r="AB2" s="405"/>
      <c r="AD2" s="405"/>
      <c r="AF2" s="405"/>
      <c r="AG2" s="38"/>
      <c r="AH2" s="38"/>
      <c r="AI2" s="38"/>
      <c r="AJ2" s="38" t="s">
        <v>213</v>
      </c>
    </row>
    <row r="3" spans="1:36">
      <c r="A3" s="406" t="s">
        <v>823</v>
      </c>
      <c r="B3" s="407">
        <v>1990</v>
      </c>
      <c r="C3" s="407">
        <v>1991</v>
      </c>
      <c r="D3" s="407">
        <v>1992</v>
      </c>
      <c r="E3" s="407">
        <v>1993</v>
      </c>
      <c r="F3" s="407">
        <v>1994</v>
      </c>
      <c r="G3" s="407">
        <v>1995</v>
      </c>
      <c r="H3" s="407">
        <v>1996</v>
      </c>
      <c r="I3" s="407">
        <v>1997</v>
      </c>
      <c r="J3" s="407">
        <v>1998</v>
      </c>
      <c r="K3" s="407">
        <v>1999</v>
      </c>
      <c r="L3" s="407">
        <v>2000</v>
      </c>
      <c r="M3" s="407">
        <v>2001</v>
      </c>
      <c r="N3" s="407">
        <v>2002</v>
      </c>
      <c r="O3" s="407">
        <v>2003</v>
      </c>
      <c r="P3" s="407">
        <v>2004</v>
      </c>
      <c r="Q3" s="407">
        <v>2005</v>
      </c>
      <c r="R3" s="407">
        <v>2006</v>
      </c>
      <c r="S3" s="39">
        <v>2007</v>
      </c>
      <c r="T3" s="39" t="s">
        <v>214</v>
      </c>
      <c r="U3" s="39">
        <v>2009</v>
      </c>
      <c r="V3" s="40" t="s">
        <v>215</v>
      </c>
      <c r="W3" s="40" t="s">
        <v>216</v>
      </c>
      <c r="X3" s="40">
        <v>2012</v>
      </c>
      <c r="Y3" s="40">
        <v>2013</v>
      </c>
      <c r="Z3" s="40">
        <v>2014</v>
      </c>
      <c r="AA3" s="40">
        <v>2015</v>
      </c>
      <c r="AB3" s="40">
        <v>2016</v>
      </c>
      <c r="AC3" s="40">
        <v>2017</v>
      </c>
      <c r="AD3" s="40">
        <v>2018</v>
      </c>
      <c r="AE3" s="40" t="s">
        <v>576</v>
      </c>
      <c r="AF3" s="40" t="s">
        <v>229</v>
      </c>
      <c r="AG3" s="40" t="s">
        <v>217</v>
      </c>
      <c r="AH3" s="40" t="s">
        <v>218</v>
      </c>
      <c r="AI3" s="40" t="s">
        <v>230</v>
      </c>
      <c r="AJ3" s="40" t="s">
        <v>231</v>
      </c>
    </row>
    <row r="4" spans="1:36">
      <c r="A4" s="408" t="s">
        <v>824</v>
      </c>
      <c r="B4" s="409"/>
      <c r="C4" s="409"/>
      <c r="D4" s="409"/>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row>
    <row r="5" spans="1:36">
      <c r="A5" s="410" t="s">
        <v>825</v>
      </c>
      <c r="B5" s="42">
        <v>2585678</v>
      </c>
      <c r="C5" s="42">
        <v>2934106</v>
      </c>
      <c r="D5" s="42">
        <v>3318268</v>
      </c>
      <c r="E5" s="42">
        <v>3666835</v>
      </c>
      <c r="F5" s="42">
        <v>4198866</v>
      </c>
      <c r="G5" s="42">
        <v>4923436</v>
      </c>
      <c r="H5" s="42">
        <v>5587455</v>
      </c>
      <c r="I5" s="42">
        <v>5726351</v>
      </c>
      <c r="J5" s="42">
        <v>5597792</v>
      </c>
      <c r="K5" s="42">
        <v>5526374</v>
      </c>
      <c r="L5" s="42">
        <v>6450827</v>
      </c>
      <c r="M5" s="42">
        <v>6945087</v>
      </c>
      <c r="N5" s="42">
        <v>7344065</v>
      </c>
      <c r="O5" s="42">
        <v>8356476</v>
      </c>
      <c r="P5" s="42">
        <v>9597038</v>
      </c>
      <c r="Q5" s="42">
        <v>11386750</v>
      </c>
      <c r="R5" s="42">
        <v>12588181</v>
      </c>
      <c r="S5" s="42">
        <v>13629446</v>
      </c>
      <c r="T5" s="42">
        <v>15336601</v>
      </c>
      <c r="U5" s="42">
        <v>14692104</v>
      </c>
      <c r="V5" s="42">
        <v>16864439</v>
      </c>
      <c r="W5" s="42">
        <v>17244688</v>
      </c>
      <c r="X5" s="42">
        <v>18935584</v>
      </c>
      <c r="Y5" s="42">
        <v>19469478</v>
      </c>
      <c r="Z5" s="42">
        <v>19533097</v>
      </c>
      <c r="AA5" s="42">
        <v>19175997</v>
      </c>
      <c r="AB5" s="42">
        <v>19155793</v>
      </c>
      <c r="AC5" s="42">
        <v>20134060</v>
      </c>
      <c r="AD5" s="42">
        <v>21103117</v>
      </c>
      <c r="AE5" s="42">
        <v>21045569.170000002</v>
      </c>
      <c r="AF5" s="42">
        <v>19514508</v>
      </c>
      <c r="AG5" s="42">
        <v>21008304</v>
      </c>
      <c r="AH5" s="42">
        <v>22830214</v>
      </c>
      <c r="AI5" s="42">
        <v>22530924</v>
      </c>
      <c r="AJ5" s="42">
        <v>23041982</v>
      </c>
    </row>
    <row r="6" spans="1:36">
      <c r="A6" s="411" t="s">
        <v>826</v>
      </c>
      <c r="B6" s="43">
        <v>2263478</v>
      </c>
      <c r="C6" s="43">
        <v>2583487</v>
      </c>
      <c r="D6" s="43">
        <v>2935639</v>
      </c>
      <c r="E6" s="43">
        <v>3263429</v>
      </c>
      <c r="F6" s="43">
        <v>3689091</v>
      </c>
      <c r="G6" s="43">
        <v>4217612</v>
      </c>
      <c r="H6" s="43">
        <v>4638607</v>
      </c>
      <c r="I6" s="43">
        <v>4710309</v>
      </c>
      <c r="J6" s="43">
        <v>4701553</v>
      </c>
      <c r="K6" s="43">
        <v>4789827</v>
      </c>
      <c r="L6" s="43">
        <v>5069821</v>
      </c>
      <c r="M6" s="43">
        <v>5345004</v>
      </c>
      <c r="N6" s="43">
        <v>5769577</v>
      </c>
      <c r="O6" s="43">
        <v>6317303</v>
      </c>
      <c r="P6" s="43">
        <v>6954281</v>
      </c>
      <c r="Q6" s="43">
        <v>7614413</v>
      </c>
      <c r="R6" s="43">
        <v>8400647</v>
      </c>
      <c r="S6" s="43">
        <v>9076303</v>
      </c>
      <c r="T6" s="43">
        <v>9706929</v>
      </c>
      <c r="U6" s="43">
        <v>9658664</v>
      </c>
      <c r="V6" s="43">
        <v>10808142</v>
      </c>
      <c r="W6" s="43">
        <v>11306907</v>
      </c>
      <c r="X6" s="43">
        <v>12357344</v>
      </c>
      <c r="Y6" s="43">
        <v>12915159</v>
      </c>
      <c r="Z6" s="43">
        <v>13230306</v>
      </c>
      <c r="AA6" s="43">
        <v>13743478</v>
      </c>
      <c r="AB6" s="43">
        <v>14590337</v>
      </c>
      <c r="AC6" s="43">
        <v>15488664</v>
      </c>
      <c r="AD6" s="43">
        <v>16373340</v>
      </c>
      <c r="AE6" s="43">
        <v>16889169</v>
      </c>
      <c r="AF6" s="43">
        <v>15655440</v>
      </c>
      <c r="AG6" s="43">
        <v>16182000</v>
      </c>
      <c r="AH6" s="43">
        <v>17379627</v>
      </c>
      <c r="AI6" s="43">
        <v>17993197</v>
      </c>
      <c r="AJ6" s="43">
        <v>18683885</v>
      </c>
    </row>
    <row r="7" spans="1:36">
      <c r="A7" s="410" t="s">
        <v>827</v>
      </c>
      <c r="B7" s="42">
        <v>262942</v>
      </c>
      <c r="C7" s="42">
        <v>302567</v>
      </c>
      <c r="D7" s="42">
        <v>337559</v>
      </c>
      <c r="E7" s="42">
        <v>386458</v>
      </c>
      <c r="F7" s="42">
        <v>450454</v>
      </c>
      <c r="G7" s="42">
        <v>532494</v>
      </c>
      <c r="H7" s="42">
        <v>615226</v>
      </c>
      <c r="I7" s="42">
        <v>731721</v>
      </c>
      <c r="J7" s="42">
        <v>863669</v>
      </c>
      <c r="K7" s="42">
        <v>827614</v>
      </c>
      <c r="L7" s="42">
        <v>909850</v>
      </c>
      <c r="M7" s="42">
        <v>987459</v>
      </c>
      <c r="N7" s="42">
        <v>958867</v>
      </c>
      <c r="O7" s="42">
        <v>976539</v>
      </c>
      <c r="P7" s="42">
        <v>1019111</v>
      </c>
      <c r="Q7" s="42">
        <v>1134099</v>
      </c>
      <c r="R7" s="42">
        <v>1226298</v>
      </c>
      <c r="S7" s="42">
        <v>1289666</v>
      </c>
      <c r="T7" s="42">
        <v>1463103</v>
      </c>
      <c r="U7" s="42">
        <v>1486739</v>
      </c>
      <c r="V7" s="42">
        <v>1590776</v>
      </c>
      <c r="W7" s="42">
        <v>1738526</v>
      </c>
      <c r="X7" s="42">
        <v>1958158</v>
      </c>
      <c r="Y7" s="42">
        <v>2084525</v>
      </c>
      <c r="Z7" s="42">
        <v>2214196</v>
      </c>
      <c r="AA7" s="42">
        <v>2344834</v>
      </c>
      <c r="AB7" s="42">
        <v>2488386</v>
      </c>
      <c r="AC7" s="42">
        <v>2628663</v>
      </c>
      <c r="AD7" s="42">
        <v>2775404</v>
      </c>
      <c r="AE7" s="42">
        <v>2912542</v>
      </c>
      <c r="AF7" s="42">
        <v>2974143</v>
      </c>
      <c r="AG7" s="42">
        <v>3040598</v>
      </c>
      <c r="AH7" s="42">
        <v>3129761</v>
      </c>
      <c r="AI7" s="42">
        <v>3168864</v>
      </c>
      <c r="AJ7" s="42">
        <v>3202067</v>
      </c>
    </row>
    <row r="8" spans="1:36">
      <c r="A8" s="411" t="s">
        <v>828</v>
      </c>
      <c r="B8" s="43">
        <v>2000536</v>
      </c>
      <c r="C8" s="43">
        <v>2280920</v>
      </c>
      <c r="D8" s="43">
        <v>2598080</v>
      </c>
      <c r="E8" s="43">
        <v>2876971</v>
      </c>
      <c r="F8" s="43">
        <v>3238637</v>
      </c>
      <c r="G8" s="43">
        <v>3685118</v>
      </c>
      <c r="H8" s="43">
        <v>4023381</v>
      </c>
      <c r="I8" s="43">
        <v>3978588</v>
      </c>
      <c r="J8" s="43">
        <v>3837884</v>
      </c>
      <c r="K8" s="43">
        <v>3962213</v>
      </c>
      <c r="L8" s="43">
        <v>4159971</v>
      </c>
      <c r="M8" s="43">
        <v>4357545</v>
      </c>
      <c r="N8" s="43">
        <v>4810710</v>
      </c>
      <c r="O8" s="43">
        <v>5340764</v>
      </c>
      <c r="P8" s="43">
        <v>5935170</v>
      </c>
      <c r="Q8" s="43">
        <v>6480314</v>
      </c>
      <c r="R8" s="43">
        <v>7174349</v>
      </c>
      <c r="S8" s="43">
        <v>7786637</v>
      </c>
      <c r="T8" s="43">
        <v>8243826</v>
      </c>
      <c r="U8" s="43">
        <v>8171925</v>
      </c>
      <c r="V8" s="43">
        <v>9217366</v>
      </c>
      <c r="W8" s="43">
        <v>9568381</v>
      </c>
      <c r="X8" s="43">
        <v>10399186</v>
      </c>
      <c r="Y8" s="43">
        <v>10830634</v>
      </c>
      <c r="Z8" s="43">
        <v>11016110</v>
      </c>
      <c r="AA8" s="43">
        <v>11398644</v>
      </c>
      <c r="AB8" s="43">
        <v>12101951</v>
      </c>
      <c r="AC8" s="43">
        <v>12860001</v>
      </c>
      <c r="AD8" s="43">
        <v>13597936</v>
      </c>
      <c r="AE8" s="43">
        <v>13976627</v>
      </c>
      <c r="AF8" s="43">
        <v>12681297</v>
      </c>
      <c r="AG8" s="43">
        <v>13141402</v>
      </c>
      <c r="AH8" s="43">
        <v>14249866</v>
      </c>
      <c r="AI8" s="43">
        <v>14824333</v>
      </c>
      <c r="AJ8" s="43">
        <v>15481818</v>
      </c>
    </row>
    <row r="9" spans="1:36">
      <c r="A9" s="410"/>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row>
    <row r="10" spans="1:36">
      <c r="A10" s="408" t="s">
        <v>829</v>
      </c>
      <c r="B10" s="409"/>
      <c r="C10" s="409"/>
      <c r="D10" s="409"/>
      <c r="E10" s="409"/>
      <c r="F10" s="409"/>
      <c r="G10" s="409"/>
      <c r="H10" s="409"/>
      <c r="I10" s="409"/>
      <c r="J10" s="409"/>
      <c r="K10" s="409"/>
      <c r="L10" s="409"/>
      <c r="M10" s="409"/>
      <c r="N10" s="409"/>
      <c r="O10" s="409"/>
      <c r="P10" s="409"/>
      <c r="Q10" s="409"/>
      <c r="R10" s="409"/>
      <c r="S10" s="409"/>
      <c r="T10" s="409"/>
      <c r="U10" s="409"/>
      <c r="V10" s="409"/>
      <c r="W10" s="409"/>
      <c r="X10" s="409"/>
      <c r="Y10" s="409"/>
      <c r="Z10" s="409"/>
      <c r="AA10" s="409"/>
      <c r="AB10" s="409"/>
      <c r="AC10" s="409"/>
      <c r="AD10" s="409"/>
      <c r="AE10" s="409"/>
      <c r="AF10" s="409"/>
      <c r="AG10" s="409"/>
      <c r="AH10" s="409"/>
      <c r="AI10" s="409"/>
      <c r="AJ10" s="409"/>
    </row>
    <row r="11" spans="1:36">
      <c r="A11" s="410" t="s">
        <v>830</v>
      </c>
      <c r="B11" s="42">
        <v>4574180</v>
      </c>
      <c r="C11" s="42">
        <v>5211441</v>
      </c>
      <c r="D11" s="42">
        <v>5933784</v>
      </c>
      <c r="E11" s="42">
        <v>6570748</v>
      </c>
      <c r="F11" s="42">
        <v>7475079</v>
      </c>
      <c r="G11" s="42">
        <v>8677412</v>
      </c>
      <c r="H11" s="42">
        <v>9705453</v>
      </c>
      <c r="I11" s="42">
        <v>9931574</v>
      </c>
      <c r="J11" s="42">
        <v>9851374</v>
      </c>
      <c r="K11" s="42">
        <v>9869153</v>
      </c>
      <c r="L11" s="42">
        <v>11064422</v>
      </c>
      <c r="M11" s="42">
        <v>11803621</v>
      </c>
      <c r="N11" s="42">
        <v>12556014</v>
      </c>
      <c r="O11" s="42">
        <v>14034626</v>
      </c>
      <c r="P11" s="42">
        <v>15900632</v>
      </c>
      <c r="Q11" s="42">
        <v>18284161</v>
      </c>
      <c r="R11" s="42">
        <v>20173526</v>
      </c>
      <c r="S11" s="42">
        <v>21866819</v>
      </c>
      <c r="T11" s="42">
        <v>24227319</v>
      </c>
      <c r="U11" s="42">
        <v>23482149</v>
      </c>
      <c r="V11" s="42">
        <v>26611337</v>
      </c>
      <c r="W11" s="42">
        <v>27499711</v>
      </c>
      <c r="X11" s="42">
        <v>30068101</v>
      </c>
      <c r="Y11" s="42">
        <v>31112133</v>
      </c>
      <c r="Z11" s="42">
        <v>31554616</v>
      </c>
      <c r="AA11" s="42">
        <v>31574346</v>
      </c>
      <c r="AB11" s="42">
        <v>32367535</v>
      </c>
      <c r="AC11" s="42">
        <v>34170430</v>
      </c>
      <c r="AD11" s="42">
        <v>35912619</v>
      </c>
      <c r="AE11" s="42">
        <v>36329176.170000002</v>
      </c>
      <c r="AF11" s="42">
        <v>33759990</v>
      </c>
      <c r="AG11" s="42">
        <v>35781942</v>
      </c>
      <c r="AH11" s="42">
        <v>38829185</v>
      </c>
      <c r="AI11" s="42">
        <v>38925940</v>
      </c>
      <c r="AJ11" s="42">
        <v>40089232</v>
      </c>
    </row>
    <row r="12" spans="1:36">
      <c r="A12" s="410" t="s">
        <v>831</v>
      </c>
      <c r="B12" s="42">
        <v>4324596</v>
      </c>
      <c r="C12" s="42">
        <v>4931579</v>
      </c>
      <c r="D12" s="42">
        <v>5598145</v>
      </c>
      <c r="E12" s="42">
        <v>6188024</v>
      </c>
      <c r="F12" s="42">
        <v>7042631</v>
      </c>
      <c r="G12" s="42">
        <v>8177455</v>
      </c>
      <c r="H12" s="42">
        <v>9144203</v>
      </c>
      <c r="I12" s="42">
        <v>9339891</v>
      </c>
      <c r="J12" s="42">
        <v>9212760</v>
      </c>
      <c r="K12" s="42">
        <v>9193533</v>
      </c>
      <c r="L12" s="42">
        <v>10350832</v>
      </c>
      <c r="M12" s="42">
        <v>11058446</v>
      </c>
      <c r="N12" s="42">
        <v>11782840</v>
      </c>
      <c r="O12" s="42">
        <v>13217924</v>
      </c>
      <c r="P12" s="42">
        <v>14992229</v>
      </c>
      <c r="Q12" s="42">
        <v>17267349</v>
      </c>
      <c r="R12" s="42">
        <v>19067583</v>
      </c>
      <c r="S12" s="42">
        <v>20651185</v>
      </c>
      <c r="T12" s="42">
        <v>22901005</v>
      </c>
      <c r="U12" s="42">
        <v>22041566.563243911</v>
      </c>
      <c r="V12" s="42">
        <v>25050349.947048966</v>
      </c>
      <c r="W12" s="42">
        <v>25814063.685665887</v>
      </c>
      <c r="X12" s="42">
        <v>28210923.122322291</v>
      </c>
      <c r="Y12" s="42">
        <v>29147172</v>
      </c>
      <c r="Z12" s="42">
        <v>29474523</v>
      </c>
      <c r="AA12" s="42">
        <v>29374925</v>
      </c>
      <c r="AB12" s="42">
        <v>30074425</v>
      </c>
      <c r="AC12" s="42">
        <v>31806964</v>
      </c>
      <c r="AD12" s="42">
        <v>33442549</v>
      </c>
      <c r="AE12" s="42">
        <v>33758880.130793817</v>
      </c>
      <c r="AF12" s="42">
        <v>31141175</v>
      </c>
      <c r="AG12" s="42">
        <v>33110129</v>
      </c>
      <c r="AH12" s="42">
        <v>36072876</v>
      </c>
      <c r="AI12" s="42">
        <v>36123694</v>
      </c>
      <c r="AJ12" s="42">
        <v>37196416</v>
      </c>
    </row>
    <row r="13" spans="1:36">
      <c r="A13" s="410" t="s">
        <v>832</v>
      </c>
      <c r="B13" s="42">
        <v>249584</v>
      </c>
      <c r="C13" s="42">
        <v>279862</v>
      </c>
      <c r="D13" s="42">
        <v>335639</v>
      </c>
      <c r="E13" s="42">
        <v>382724</v>
      </c>
      <c r="F13" s="42">
        <v>432448</v>
      </c>
      <c r="G13" s="42">
        <v>499957</v>
      </c>
      <c r="H13" s="42">
        <v>561250</v>
      </c>
      <c r="I13" s="42">
        <v>591683</v>
      </c>
      <c r="J13" s="42">
        <v>638614</v>
      </c>
      <c r="K13" s="42">
        <v>675620</v>
      </c>
      <c r="L13" s="42">
        <v>713590</v>
      </c>
      <c r="M13" s="42">
        <v>745175</v>
      </c>
      <c r="N13" s="42">
        <v>773174</v>
      </c>
      <c r="O13" s="42">
        <v>816702</v>
      </c>
      <c r="P13" s="42">
        <v>908403</v>
      </c>
      <c r="Q13" s="42">
        <v>1016812</v>
      </c>
      <c r="R13" s="42">
        <v>1105943</v>
      </c>
      <c r="S13" s="42">
        <v>1215634</v>
      </c>
      <c r="T13" s="42">
        <v>1326314</v>
      </c>
      <c r="U13" s="42">
        <v>1440582.4367560912</v>
      </c>
      <c r="V13" s="42">
        <v>1560987.0529510356</v>
      </c>
      <c r="W13" s="42">
        <v>1685647.3143341141</v>
      </c>
      <c r="X13" s="42">
        <v>1857177.8776777098</v>
      </c>
      <c r="Y13" s="42">
        <v>1964961</v>
      </c>
      <c r="Z13" s="42">
        <v>2080093</v>
      </c>
      <c r="AA13" s="42">
        <v>2199421</v>
      </c>
      <c r="AB13" s="42">
        <v>2293110</v>
      </c>
      <c r="AC13" s="42">
        <v>2363466</v>
      </c>
      <c r="AD13" s="42">
        <v>2470070</v>
      </c>
      <c r="AE13" s="42">
        <v>2570296.0392061844</v>
      </c>
      <c r="AF13" s="42">
        <v>2618815</v>
      </c>
      <c r="AG13" s="42">
        <v>2671813</v>
      </c>
      <c r="AH13" s="42">
        <v>2756309</v>
      </c>
      <c r="AI13" s="42">
        <v>2802246</v>
      </c>
      <c r="AJ13" s="42">
        <v>2892816</v>
      </c>
    </row>
    <row r="14" spans="1:36">
      <c r="A14" s="410" t="s">
        <v>833</v>
      </c>
      <c r="B14" s="42">
        <v>294041</v>
      </c>
      <c r="C14" s="42">
        <v>319598</v>
      </c>
      <c r="D14" s="42">
        <v>332327</v>
      </c>
      <c r="E14" s="42">
        <v>375317</v>
      </c>
      <c r="F14" s="42">
        <v>427883</v>
      </c>
      <c r="G14" s="42">
        <v>476594</v>
      </c>
      <c r="H14" s="42">
        <v>529593</v>
      </c>
      <c r="I14" s="42">
        <v>512856</v>
      </c>
      <c r="J14" s="42">
        <v>458761</v>
      </c>
      <c r="K14" s="42">
        <v>460764</v>
      </c>
      <c r="L14" s="42">
        <v>475206</v>
      </c>
      <c r="M14" s="42">
        <v>506560</v>
      </c>
      <c r="N14" s="42">
        <v>578950</v>
      </c>
      <c r="O14" s="42">
        <v>668790</v>
      </c>
      <c r="P14" s="42">
        <v>718247</v>
      </c>
      <c r="Q14" s="42">
        <v>794993</v>
      </c>
      <c r="R14" s="42">
        <v>844061</v>
      </c>
      <c r="S14" s="42">
        <v>871126</v>
      </c>
      <c r="T14" s="42">
        <v>860066</v>
      </c>
      <c r="U14" s="42">
        <v>907295</v>
      </c>
      <c r="V14" s="42">
        <v>1111386</v>
      </c>
      <c r="W14" s="42">
        <v>1145656</v>
      </c>
      <c r="X14" s="42">
        <v>1303706</v>
      </c>
      <c r="Y14" s="42">
        <v>1351505</v>
      </c>
      <c r="Z14" s="42">
        <v>1303157</v>
      </c>
      <c r="AA14" s="42">
        <v>1388433</v>
      </c>
      <c r="AB14" s="42">
        <v>1422778</v>
      </c>
      <c r="AC14" s="42">
        <v>1489791</v>
      </c>
      <c r="AD14" s="42">
        <v>1607673</v>
      </c>
      <c r="AE14" s="42">
        <v>1640638</v>
      </c>
      <c r="AF14" s="42">
        <v>1464830</v>
      </c>
      <c r="AG14" s="42">
        <v>1504491</v>
      </c>
      <c r="AH14" s="42">
        <v>1561926</v>
      </c>
      <c r="AI14" s="42">
        <v>1658993</v>
      </c>
      <c r="AJ14" s="42">
        <v>1720578</v>
      </c>
    </row>
    <row r="15" spans="1:36">
      <c r="A15" s="412" t="s">
        <v>834</v>
      </c>
      <c r="B15" s="413">
        <v>19065</v>
      </c>
      <c r="C15" s="413">
        <v>13446</v>
      </c>
      <c r="D15" s="413">
        <v>12204</v>
      </c>
      <c r="E15" s="413">
        <v>15801</v>
      </c>
      <c r="F15" s="413">
        <v>15005</v>
      </c>
      <c r="G15" s="413">
        <v>12958</v>
      </c>
      <c r="H15" s="413">
        <v>8984</v>
      </c>
      <c r="I15" s="413">
        <v>7770</v>
      </c>
      <c r="J15" s="413">
        <v>10790</v>
      </c>
      <c r="K15" s="413">
        <v>13716</v>
      </c>
      <c r="L15" s="413">
        <v>18980</v>
      </c>
      <c r="M15" s="413">
        <v>20090</v>
      </c>
      <c r="N15" s="413">
        <v>21322</v>
      </c>
      <c r="O15" s="413">
        <v>29637</v>
      </c>
      <c r="P15" s="413">
        <v>67560</v>
      </c>
      <c r="Q15" s="413">
        <v>77991</v>
      </c>
      <c r="R15" s="413">
        <v>28759</v>
      </c>
      <c r="S15" s="413">
        <v>32196</v>
      </c>
      <c r="T15" s="413">
        <v>43855</v>
      </c>
      <c r="U15" s="413">
        <v>38676</v>
      </c>
      <c r="V15" s="413">
        <v>50142</v>
      </c>
      <c r="W15" s="413">
        <v>93772</v>
      </c>
      <c r="X15" s="413">
        <v>78879</v>
      </c>
      <c r="Y15" s="413">
        <v>79001</v>
      </c>
      <c r="Z15" s="413">
        <v>94370</v>
      </c>
      <c r="AA15" s="413">
        <v>43304</v>
      </c>
      <c r="AB15" s="413">
        <v>44183</v>
      </c>
      <c r="AC15" s="413">
        <v>37497</v>
      </c>
      <c r="AD15" s="413">
        <v>43835</v>
      </c>
      <c r="AE15" s="413">
        <v>35076</v>
      </c>
      <c r="AF15" s="413">
        <v>54872</v>
      </c>
      <c r="AG15" s="413">
        <v>96129</v>
      </c>
      <c r="AH15" s="413">
        <v>181270</v>
      </c>
      <c r="AI15" s="413">
        <v>60812</v>
      </c>
      <c r="AJ15" s="413">
        <v>83943</v>
      </c>
    </row>
    <row r="17" spans="1:36">
      <c r="A17" s="47"/>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row>
    <row r="18" spans="1:36">
      <c r="A18" s="47"/>
      <c r="B18" s="440"/>
      <c r="C18" s="440"/>
      <c r="D18" s="440"/>
      <c r="E18" s="440"/>
      <c r="F18" s="440"/>
      <c r="G18" s="440"/>
      <c r="H18" s="440"/>
      <c r="I18" s="440"/>
      <c r="J18" s="440"/>
      <c r="K18" s="440"/>
      <c r="L18" s="440"/>
      <c r="M18" s="440"/>
      <c r="N18" s="440"/>
      <c r="O18" s="440"/>
      <c r="P18" s="440"/>
      <c r="Q18" s="440"/>
      <c r="R18" s="440"/>
      <c r="S18" s="440"/>
      <c r="T18" s="440"/>
      <c r="U18" s="440"/>
      <c r="V18" s="440"/>
      <c r="W18" s="440"/>
      <c r="X18" s="440"/>
      <c r="Y18" s="440"/>
      <c r="Z18" s="440"/>
      <c r="AA18" s="440"/>
      <c r="AB18" s="440"/>
      <c r="AC18" s="440"/>
      <c r="AD18" s="440"/>
      <c r="AE18" s="440"/>
      <c r="AF18" s="440"/>
      <c r="AG18" s="440"/>
      <c r="AH18" s="440"/>
      <c r="AI18" s="440"/>
      <c r="AJ18" s="440"/>
    </row>
    <row r="19" spans="1:36">
      <c r="A19" s="35" t="s">
        <v>835</v>
      </c>
      <c r="O19" s="45"/>
      <c r="P19" s="45"/>
      <c r="Q19" s="45"/>
      <c r="R19" s="45"/>
      <c r="S19" s="45"/>
      <c r="T19" s="45"/>
      <c r="U19" s="45"/>
      <c r="V19" s="45"/>
      <c r="W19" s="45"/>
      <c r="X19" s="45"/>
      <c r="Y19" s="45"/>
      <c r="Z19" s="45"/>
      <c r="AA19" s="45"/>
      <c r="AB19" s="45"/>
      <c r="AC19" s="45"/>
      <c r="AD19" s="45"/>
      <c r="AE19" s="45"/>
      <c r="AF19" s="45"/>
      <c r="AG19" s="45"/>
      <c r="AH19" s="45"/>
      <c r="AI19" s="45"/>
      <c r="AJ19" s="45"/>
    </row>
    <row r="20" spans="1:36">
      <c r="B20" s="414"/>
      <c r="C20" s="402"/>
      <c r="D20" s="402"/>
      <c r="E20" s="402"/>
      <c r="F20" s="402"/>
      <c r="G20" s="402"/>
      <c r="H20" s="402"/>
      <c r="I20" s="402"/>
      <c r="J20" s="402"/>
      <c r="K20" s="402"/>
      <c r="L20" s="402"/>
      <c r="M20" s="402"/>
      <c r="N20" s="402"/>
      <c r="O20" s="403"/>
      <c r="P20" s="403"/>
      <c r="Q20" s="403"/>
      <c r="R20" s="403"/>
      <c r="S20" s="403"/>
      <c r="T20" s="404"/>
      <c r="U20" s="403"/>
      <c r="V20" s="405"/>
      <c r="X20" s="405"/>
      <c r="Y20" s="405"/>
      <c r="Z20" s="405"/>
      <c r="AA20" s="405"/>
      <c r="AB20" s="405"/>
      <c r="AD20" s="405"/>
      <c r="AF20" s="405"/>
      <c r="AG20" s="38"/>
      <c r="AH20" s="38"/>
      <c r="AI20" s="38"/>
      <c r="AJ20" s="38" t="s">
        <v>213</v>
      </c>
    </row>
    <row r="21" spans="1:36">
      <c r="A21" s="406" t="s">
        <v>823</v>
      </c>
      <c r="B21" s="407">
        <v>1990</v>
      </c>
      <c r="C21" s="407">
        <v>1991</v>
      </c>
      <c r="D21" s="407">
        <v>1992</v>
      </c>
      <c r="E21" s="407">
        <v>1993</v>
      </c>
      <c r="F21" s="407">
        <v>1994</v>
      </c>
      <c r="G21" s="407">
        <v>1995</v>
      </c>
      <c r="H21" s="407">
        <v>1996</v>
      </c>
      <c r="I21" s="407">
        <v>1997</v>
      </c>
      <c r="J21" s="407">
        <v>1998</v>
      </c>
      <c r="K21" s="407">
        <v>1999</v>
      </c>
      <c r="L21" s="407">
        <v>2000</v>
      </c>
      <c r="M21" s="407">
        <v>2001</v>
      </c>
      <c r="N21" s="407">
        <v>2002</v>
      </c>
      <c r="O21" s="407">
        <v>2003</v>
      </c>
      <c r="P21" s="407">
        <v>2004</v>
      </c>
      <c r="Q21" s="407">
        <v>2005</v>
      </c>
      <c r="R21" s="407">
        <v>2006</v>
      </c>
      <c r="S21" s="39">
        <v>2007</v>
      </c>
      <c r="T21" s="39" t="s">
        <v>214</v>
      </c>
      <c r="U21" s="39">
        <v>2009</v>
      </c>
      <c r="V21" s="40" t="s">
        <v>215</v>
      </c>
      <c r="W21" s="40" t="s">
        <v>216</v>
      </c>
      <c r="X21" s="40">
        <f>+X3</f>
        <v>2012</v>
      </c>
      <c r="Y21" s="40">
        <f t="shared" ref="Y21:AJ21" si="0">+Y3</f>
        <v>2013</v>
      </c>
      <c r="Z21" s="40">
        <f t="shared" si="0"/>
        <v>2014</v>
      </c>
      <c r="AA21" s="40">
        <f t="shared" si="0"/>
        <v>2015</v>
      </c>
      <c r="AB21" s="40">
        <f t="shared" si="0"/>
        <v>2016</v>
      </c>
      <c r="AC21" s="40">
        <f t="shared" si="0"/>
        <v>2017</v>
      </c>
      <c r="AD21" s="40">
        <f t="shared" si="0"/>
        <v>2018</v>
      </c>
      <c r="AE21" s="40" t="str">
        <f t="shared" si="0"/>
        <v>2019r</v>
      </c>
      <c r="AF21" s="40" t="str">
        <f t="shared" si="0"/>
        <v>2020r</v>
      </c>
      <c r="AG21" s="40" t="str">
        <f t="shared" si="0"/>
        <v>2021r</v>
      </c>
      <c r="AH21" s="40" t="str">
        <f t="shared" si="0"/>
        <v>2022r</v>
      </c>
      <c r="AI21" s="40" t="str">
        <f t="shared" si="0"/>
        <v>2023r</v>
      </c>
      <c r="AJ21" s="40" t="str">
        <f t="shared" si="0"/>
        <v>2024p</v>
      </c>
    </row>
    <row r="22" spans="1:36">
      <c r="A22" s="46" t="s">
        <v>824</v>
      </c>
      <c r="B22" s="409"/>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09"/>
      <c r="AH22" s="409"/>
      <c r="AI22" s="409"/>
      <c r="AJ22" s="409"/>
    </row>
    <row r="23" spans="1:36">
      <c r="A23" s="43" t="s">
        <v>836</v>
      </c>
      <c r="B23" s="43">
        <v>588944</v>
      </c>
      <c r="C23" s="43">
        <v>682249</v>
      </c>
      <c r="D23" s="43">
        <v>803508</v>
      </c>
      <c r="E23" s="43">
        <v>928263</v>
      </c>
      <c r="F23" s="43">
        <v>1041546</v>
      </c>
      <c r="G23" s="43">
        <v>1250467</v>
      </c>
      <c r="H23" s="43">
        <v>1354457</v>
      </c>
      <c r="I23" s="43">
        <v>1404254</v>
      </c>
      <c r="J23" s="43">
        <v>1410318</v>
      </c>
      <c r="K23" s="43">
        <v>1464553</v>
      </c>
      <c r="L23" s="43">
        <v>1553327</v>
      </c>
      <c r="M23" s="43">
        <v>1665628</v>
      </c>
      <c r="N23" s="43">
        <v>1768803</v>
      </c>
      <c r="O23" s="43">
        <v>1920266</v>
      </c>
      <c r="P23" s="43">
        <v>2126802</v>
      </c>
      <c r="Q23" s="43">
        <v>2333036</v>
      </c>
      <c r="R23" s="43">
        <v>2514867</v>
      </c>
      <c r="S23" s="43">
        <v>2732888</v>
      </c>
      <c r="T23" s="43">
        <v>2930695</v>
      </c>
      <c r="U23" s="43">
        <v>3030554</v>
      </c>
      <c r="V23" s="43">
        <v>3227942</v>
      </c>
      <c r="W23" s="43">
        <v>3411393</v>
      </c>
      <c r="X23" s="43">
        <v>3783696</v>
      </c>
      <c r="Y23" s="43">
        <v>4016251</v>
      </c>
      <c r="Z23" s="43">
        <v>4300943</v>
      </c>
      <c r="AA23" s="43">
        <v>4533734</v>
      </c>
      <c r="AB23" s="43">
        <v>4689364</v>
      </c>
      <c r="AC23" s="43">
        <v>4845989</v>
      </c>
      <c r="AD23" s="43">
        <v>5040726</v>
      </c>
      <c r="AE23" s="43">
        <v>5245584</v>
      </c>
      <c r="AF23" s="43">
        <v>5076931</v>
      </c>
      <c r="AG23" s="43">
        <v>5124967</v>
      </c>
      <c r="AH23" s="43">
        <v>5439192</v>
      </c>
      <c r="AI23" s="43">
        <v>5650486</v>
      </c>
      <c r="AJ23" s="43">
        <v>5896948</v>
      </c>
    </row>
    <row r="24" spans="1:36">
      <c r="A24" s="42" t="s">
        <v>837</v>
      </c>
      <c r="B24" s="42">
        <v>553805</v>
      </c>
      <c r="C24" s="42">
        <v>642453</v>
      </c>
      <c r="D24" s="42">
        <v>756197</v>
      </c>
      <c r="E24" s="42">
        <v>870005</v>
      </c>
      <c r="F24" s="42">
        <v>974369</v>
      </c>
      <c r="G24" s="42">
        <v>1150549</v>
      </c>
      <c r="H24" s="42">
        <v>1246935</v>
      </c>
      <c r="I24" s="42">
        <v>1285352</v>
      </c>
      <c r="J24" s="42">
        <v>1274805</v>
      </c>
      <c r="K24" s="42">
        <v>1339363</v>
      </c>
      <c r="L24" s="42">
        <v>1408316</v>
      </c>
      <c r="M24" s="42">
        <v>1511770</v>
      </c>
      <c r="N24" s="42">
        <v>1603353</v>
      </c>
      <c r="O24" s="42">
        <v>1738972</v>
      </c>
      <c r="P24" s="42">
        <v>1926876</v>
      </c>
      <c r="Q24" s="42">
        <v>2077953</v>
      </c>
      <c r="R24" s="42">
        <v>2239600</v>
      </c>
      <c r="S24" s="42">
        <v>2428170</v>
      </c>
      <c r="T24" s="42">
        <v>2588067</v>
      </c>
      <c r="U24" s="42">
        <v>2686451</v>
      </c>
      <c r="V24" s="42">
        <v>2857125</v>
      </c>
      <c r="W24" s="42">
        <v>3013748</v>
      </c>
      <c r="X24" s="42">
        <v>3365027</v>
      </c>
      <c r="Y24" s="42">
        <v>3574463</v>
      </c>
      <c r="Z24" s="42">
        <v>3816852</v>
      </c>
      <c r="AA24" s="42">
        <v>4005633</v>
      </c>
      <c r="AB24" s="42">
        <v>4119571</v>
      </c>
      <c r="AC24" s="42">
        <v>4243272</v>
      </c>
      <c r="AD24" s="42">
        <v>4405577</v>
      </c>
      <c r="AE24" s="42">
        <v>4557016</v>
      </c>
      <c r="AF24" s="42">
        <v>4395806</v>
      </c>
      <c r="AG24" s="42">
        <v>4417894</v>
      </c>
      <c r="AH24" s="42">
        <v>4678331</v>
      </c>
      <c r="AI24" s="42">
        <v>4812452</v>
      </c>
      <c r="AJ24" s="42">
        <v>5019083</v>
      </c>
    </row>
    <row r="25" spans="1:36">
      <c r="A25" s="42" t="s">
        <v>838</v>
      </c>
      <c r="B25" s="42">
        <v>35139</v>
      </c>
      <c r="C25" s="42">
        <v>39796</v>
      </c>
      <c r="D25" s="42">
        <v>47311</v>
      </c>
      <c r="E25" s="42">
        <v>58258</v>
      </c>
      <c r="F25" s="42">
        <v>67177</v>
      </c>
      <c r="G25" s="42">
        <v>99918</v>
      </c>
      <c r="H25" s="42">
        <v>107522</v>
      </c>
      <c r="I25" s="42">
        <v>118902</v>
      </c>
      <c r="J25" s="42">
        <v>135513</v>
      </c>
      <c r="K25" s="42">
        <v>125190</v>
      </c>
      <c r="L25" s="42">
        <v>145011</v>
      </c>
      <c r="M25" s="42">
        <v>153858</v>
      </c>
      <c r="N25" s="42">
        <v>165450</v>
      </c>
      <c r="O25" s="42">
        <v>181294</v>
      </c>
      <c r="P25" s="42">
        <v>199926</v>
      </c>
      <c r="Q25" s="42">
        <v>255083</v>
      </c>
      <c r="R25" s="42">
        <v>275267</v>
      </c>
      <c r="S25" s="42">
        <v>304718</v>
      </c>
      <c r="T25" s="42">
        <v>342628</v>
      </c>
      <c r="U25" s="42">
        <v>344103</v>
      </c>
      <c r="V25" s="42">
        <v>370817</v>
      </c>
      <c r="W25" s="42">
        <v>397645</v>
      </c>
      <c r="X25" s="42">
        <v>418669</v>
      </c>
      <c r="Y25" s="42">
        <v>441788</v>
      </c>
      <c r="Z25" s="42">
        <v>484091</v>
      </c>
      <c r="AA25" s="42">
        <v>528101</v>
      </c>
      <c r="AB25" s="42">
        <v>569793</v>
      </c>
      <c r="AC25" s="42">
        <v>602717</v>
      </c>
      <c r="AD25" s="42">
        <v>635149</v>
      </c>
      <c r="AE25" s="42">
        <v>688568</v>
      </c>
      <c r="AF25" s="42">
        <v>681125</v>
      </c>
      <c r="AG25" s="42">
        <v>707073</v>
      </c>
      <c r="AH25" s="42">
        <v>760861</v>
      </c>
      <c r="AI25" s="42">
        <v>838034</v>
      </c>
      <c r="AJ25" s="42">
        <v>877865</v>
      </c>
    </row>
    <row r="26" spans="1:36">
      <c r="A26" s="43" t="s">
        <v>839</v>
      </c>
      <c r="B26" s="43">
        <v>312715</v>
      </c>
      <c r="C26" s="43">
        <v>339895</v>
      </c>
      <c r="D26" s="43">
        <v>353433</v>
      </c>
      <c r="E26" s="43">
        <v>399153</v>
      </c>
      <c r="F26" s="43">
        <v>455057</v>
      </c>
      <c r="G26" s="43">
        <v>506862</v>
      </c>
      <c r="H26" s="43">
        <v>564514</v>
      </c>
      <c r="I26" s="43">
        <v>543994</v>
      </c>
      <c r="J26" s="43">
        <v>482610</v>
      </c>
      <c r="K26" s="43">
        <v>484811</v>
      </c>
      <c r="L26" s="43">
        <v>500656</v>
      </c>
      <c r="M26" s="43">
        <v>533879</v>
      </c>
      <c r="N26" s="43">
        <v>609532</v>
      </c>
      <c r="O26" s="43">
        <v>718066</v>
      </c>
      <c r="P26" s="43">
        <v>778205</v>
      </c>
      <c r="Q26" s="43">
        <v>871481</v>
      </c>
      <c r="R26" s="43">
        <v>912940</v>
      </c>
      <c r="S26" s="43">
        <v>928575</v>
      </c>
      <c r="T26" s="43">
        <v>921858</v>
      </c>
      <c r="U26" s="43">
        <v>966756</v>
      </c>
      <c r="V26" s="43">
        <v>1181367</v>
      </c>
      <c r="W26" s="43">
        <v>1220712</v>
      </c>
      <c r="X26" s="43">
        <v>1384661</v>
      </c>
      <c r="Y26" s="43">
        <v>1443542</v>
      </c>
      <c r="Z26" s="43">
        <v>1391975</v>
      </c>
      <c r="AA26" s="43">
        <v>1473579</v>
      </c>
      <c r="AB26" s="43">
        <v>1521872</v>
      </c>
      <c r="AC26" s="43">
        <v>1588125</v>
      </c>
      <c r="AD26" s="43">
        <v>1712869</v>
      </c>
      <c r="AE26" s="43">
        <v>1745260</v>
      </c>
      <c r="AF26" s="43">
        <v>1525844</v>
      </c>
      <c r="AG26" s="43">
        <v>1565445</v>
      </c>
      <c r="AH26" s="43">
        <v>1649801</v>
      </c>
      <c r="AI26" s="43">
        <v>1754276</v>
      </c>
      <c r="AJ26" s="43">
        <v>1815907</v>
      </c>
    </row>
    <row r="27" spans="1:36">
      <c r="A27" s="42" t="s">
        <v>840</v>
      </c>
      <c r="B27" s="42">
        <v>294041</v>
      </c>
      <c r="C27" s="42">
        <v>319598</v>
      </c>
      <c r="D27" s="42">
        <v>332327</v>
      </c>
      <c r="E27" s="42">
        <v>375317</v>
      </c>
      <c r="F27" s="42">
        <v>427883</v>
      </c>
      <c r="G27" s="42">
        <v>476594</v>
      </c>
      <c r="H27" s="42">
        <v>529593</v>
      </c>
      <c r="I27" s="42">
        <v>512856</v>
      </c>
      <c r="J27" s="42">
        <v>458761</v>
      </c>
      <c r="K27" s="42">
        <v>460764</v>
      </c>
      <c r="L27" s="42">
        <v>475206</v>
      </c>
      <c r="M27" s="42">
        <v>506560</v>
      </c>
      <c r="N27" s="42">
        <v>578950</v>
      </c>
      <c r="O27" s="42">
        <v>668790</v>
      </c>
      <c r="P27" s="42">
        <v>718247</v>
      </c>
      <c r="Q27" s="42">
        <v>794993</v>
      </c>
      <c r="R27" s="42">
        <v>844061</v>
      </c>
      <c r="S27" s="42">
        <v>871126</v>
      </c>
      <c r="T27" s="42">
        <v>860066</v>
      </c>
      <c r="U27" s="42">
        <v>907295</v>
      </c>
      <c r="V27" s="42">
        <v>1111386</v>
      </c>
      <c r="W27" s="42">
        <v>1145656</v>
      </c>
      <c r="X27" s="42">
        <v>1303706</v>
      </c>
      <c r="Y27" s="42">
        <v>1351505</v>
      </c>
      <c r="Z27" s="42">
        <v>1303157</v>
      </c>
      <c r="AA27" s="42">
        <v>1388433</v>
      </c>
      <c r="AB27" s="42">
        <v>1422778</v>
      </c>
      <c r="AC27" s="42">
        <v>1489791</v>
      </c>
      <c r="AD27" s="42">
        <v>1607673</v>
      </c>
      <c r="AE27" s="42">
        <v>1640638</v>
      </c>
      <c r="AF27" s="42">
        <v>1464830</v>
      </c>
      <c r="AG27" s="42">
        <v>1504491</v>
      </c>
      <c r="AH27" s="42">
        <v>1561926</v>
      </c>
      <c r="AI27" s="42">
        <v>1658993</v>
      </c>
      <c r="AJ27" s="42">
        <v>1720578</v>
      </c>
    </row>
    <row r="28" spans="1:36">
      <c r="A28" s="42" t="s">
        <v>841</v>
      </c>
      <c r="B28" s="42">
        <v>18674</v>
      </c>
      <c r="C28" s="42">
        <v>20297</v>
      </c>
      <c r="D28" s="42">
        <v>21106</v>
      </c>
      <c r="E28" s="42">
        <v>23836</v>
      </c>
      <c r="F28" s="42">
        <v>27174</v>
      </c>
      <c r="G28" s="42">
        <v>30268</v>
      </c>
      <c r="H28" s="42">
        <v>34921</v>
      </c>
      <c r="I28" s="42">
        <v>31138</v>
      </c>
      <c r="J28" s="42">
        <v>23849</v>
      </c>
      <c r="K28" s="42">
        <v>24047</v>
      </c>
      <c r="L28" s="42">
        <v>25450</v>
      </c>
      <c r="M28" s="42">
        <v>27319</v>
      </c>
      <c r="N28" s="42">
        <v>30582</v>
      </c>
      <c r="O28" s="42">
        <v>49276</v>
      </c>
      <c r="P28" s="42">
        <v>59958</v>
      </c>
      <c r="Q28" s="42">
        <v>76488</v>
      </c>
      <c r="R28" s="42">
        <v>68879</v>
      </c>
      <c r="S28" s="42">
        <v>57449</v>
      </c>
      <c r="T28" s="42">
        <v>61792</v>
      </c>
      <c r="U28" s="42">
        <v>59461</v>
      </c>
      <c r="V28" s="42">
        <v>69981</v>
      </c>
      <c r="W28" s="42">
        <v>75056</v>
      </c>
      <c r="X28" s="42">
        <v>80955</v>
      </c>
      <c r="Y28" s="42">
        <v>92037</v>
      </c>
      <c r="Z28" s="42">
        <v>88818</v>
      </c>
      <c r="AA28" s="42">
        <v>85146</v>
      </c>
      <c r="AB28" s="42">
        <v>99094</v>
      </c>
      <c r="AC28" s="42">
        <v>98334</v>
      </c>
      <c r="AD28" s="42">
        <v>105196</v>
      </c>
      <c r="AE28" s="42">
        <v>104622</v>
      </c>
      <c r="AF28" s="42">
        <v>61014</v>
      </c>
      <c r="AG28" s="42">
        <v>60954</v>
      </c>
      <c r="AH28" s="42">
        <v>87875</v>
      </c>
      <c r="AI28" s="42">
        <v>95283</v>
      </c>
      <c r="AJ28" s="42">
        <v>95329</v>
      </c>
    </row>
    <row r="29" spans="1:36">
      <c r="A29" s="43" t="s">
        <v>842</v>
      </c>
      <c r="B29" s="43">
        <v>20431</v>
      </c>
      <c r="C29" s="43">
        <v>15157</v>
      </c>
      <c r="D29" s="43">
        <v>13868</v>
      </c>
      <c r="E29" s="43">
        <v>18493</v>
      </c>
      <c r="F29" s="43">
        <v>18015</v>
      </c>
      <c r="G29" s="43">
        <v>16301</v>
      </c>
      <c r="H29" s="43">
        <v>12252</v>
      </c>
      <c r="I29" s="43">
        <v>10408</v>
      </c>
      <c r="J29" s="43">
        <v>13632</v>
      </c>
      <c r="K29" s="43">
        <v>17678</v>
      </c>
      <c r="L29" s="43">
        <v>23466</v>
      </c>
      <c r="M29" s="43">
        <v>25176</v>
      </c>
      <c r="N29" s="43">
        <v>27057</v>
      </c>
      <c r="O29" s="43">
        <v>38906</v>
      </c>
      <c r="P29" s="43">
        <v>77428</v>
      </c>
      <c r="Q29" s="43">
        <v>89909</v>
      </c>
      <c r="R29" s="43">
        <v>40400</v>
      </c>
      <c r="S29" s="43">
        <v>46029</v>
      </c>
      <c r="T29" s="43">
        <v>55130</v>
      </c>
      <c r="U29" s="43">
        <v>56145</v>
      </c>
      <c r="V29" s="43">
        <v>69892</v>
      </c>
      <c r="W29" s="43">
        <v>113574</v>
      </c>
      <c r="X29" s="43">
        <v>100106</v>
      </c>
      <c r="Y29" s="43">
        <v>103665</v>
      </c>
      <c r="Z29" s="43">
        <v>121854</v>
      </c>
      <c r="AA29" s="43">
        <v>69939</v>
      </c>
      <c r="AB29" s="43">
        <v>68330</v>
      </c>
      <c r="AC29" s="43">
        <v>61657</v>
      </c>
      <c r="AD29" s="43">
        <v>68587</v>
      </c>
      <c r="AE29" s="43">
        <v>59727</v>
      </c>
      <c r="AF29" s="43">
        <v>83278</v>
      </c>
      <c r="AG29" s="43">
        <v>125271</v>
      </c>
      <c r="AH29" s="43">
        <v>208762</v>
      </c>
      <c r="AI29" s="43">
        <v>88228</v>
      </c>
      <c r="AJ29" s="43">
        <v>111963</v>
      </c>
    </row>
    <row r="30" spans="1:36">
      <c r="A30" s="42" t="s">
        <v>843</v>
      </c>
      <c r="B30" s="42">
        <v>19065</v>
      </c>
      <c r="C30" s="42">
        <v>13446</v>
      </c>
      <c r="D30" s="42">
        <v>12204</v>
      </c>
      <c r="E30" s="42">
        <v>15801</v>
      </c>
      <c r="F30" s="42">
        <v>15005</v>
      </c>
      <c r="G30" s="42">
        <v>12958</v>
      </c>
      <c r="H30" s="42">
        <v>8984</v>
      </c>
      <c r="I30" s="42">
        <v>7770</v>
      </c>
      <c r="J30" s="42">
        <v>10790</v>
      </c>
      <c r="K30" s="42">
        <v>13716</v>
      </c>
      <c r="L30" s="42">
        <v>18980</v>
      </c>
      <c r="M30" s="42">
        <v>20090</v>
      </c>
      <c r="N30" s="42">
        <v>21322</v>
      </c>
      <c r="O30" s="42">
        <v>29637</v>
      </c>
      <c r="P30" s="42">
        <v>67560</v>
      </c>
      <c r="Q30" s="42">
        <v>77991</v>
      </c>
      <c r="R30" s="42">
        <v>28759</v>
      </c>
      <c r="S30" s="42">
        <v>32196</v>
      </c>
      <c r="T30" s="42">
        <v>43855</v>
      </c>
      <c r="U30" s="42">
        <v>38676</v>
      </c>
      <c r="V30" s="42">
        <v>50142</v>
      </c>
      <c r="W30" s="42">
        <v>93772</v>
      </c>
      <c r="X30" s="42">
        <v>78879</v>
      </c>
      <c r="Y30" s="42">
        <v>79001</v>
      </c>
      <c r="Z30" s="42">
        <v>94370</v>
      </c>
      <c r="AA30" s="42">
        <v>43304</v>
      </c>
      <c r="AB30" s="42">
        <v>44183</v>
      </c>
      <c r="AC30" s="42">
        <v>37497</v>
      </c>
      <c r="AD30" s="42">
        <v>43835</v>
      </c>
      <c r="AE30" s="42">
        <v>35076</v>
      </c>
      <c r="AF30" s="42">
        <v>54872</v>
      </c>
      <c r="AG30" s="42">
        <v>96129</v>
      </c>
      <c r="AH30" s="42">
        <v>181270</v>
      </c>
      <c r="AI30" s="42">
        <v>60812</v>
      </c>
      <c r="AJ30" s="42">
        <v>83943</v>
      </c>
    </row>
    <row r="31" spans="1:36">
      <c r="A31" s="42" t="s">
        <v>844</v>
      </c>
      <c r="B31" s="42">
        <v>1366</v>
      </c>
      <c r="C31" s="42">
        <v>1711</v>
      </c>
      <c r="D31" s="42">
        <v>1664</v>
      </c>
      <c r="E31" s="42">
        <v>2692</v>
      </c>
      <c r="F31" s="42">
        <v>3010</v>
      </c>
      <c r="G31" s="42">
        <v>3343</v>
      </c>
      <c r="H31" s="42">
        <v>3268</v>
      </c>
      <c r="I31" s="42">
        <v>2638</v>
      </c>
      <c r="J31" s="42">
        <v>2842</v>
      </c>
      <c r="K31" s="42">
        <v>3962</v>
      </c>
      <c r="L31" s="42">
        <v>4486</v>
      </c>
      <c r="M31" s="42">
        <v>5086</v>
      </c>
      <c r="N31" s="42">
        <v>5735</v>
      </c>
      <c r="O31" s="42">
        <v>9269</v>
      </c>
      <c r="P31" s="42">
        <v>9868</v>
      </c>
      <c r="Q31" s="42">
        <v>11918</v>
      </c>
      <c r="R31" s="42">
        <v>11641</v>
      </c>
      <c r="S31" s="42">
        <v>13833</v>
      </c>
      <c r="T31" s="42">
        <v>11275</v>
      </c>
      <c r="U31" s="42">
        <v>17469</v>
      </c>
      <c r="V31" s="42">
        <v>19750</v>
      </c>
      <c r="W31" s="42">
        <v>19802</v>
      </c>
      <c r="X31" s="42">
        <v>21227</v>
      </c>
      <c r="Y31" s="42">
        <v>24664</v>
      </c>
      <c r="Z31" s="42">
        <v>27484</v>
      </c>
      <c r="AA31" s="42">
        <v>26635</v>
      </c>
      <c r="AB31" s="42">
        <v>24147</v>
      </c>
      <c r="AC31" s="42">
        <v>24160</v>
      </c>
      <c r="AD31" s="42">
        <v>24752</v>
      </c>
      <c r="AE31" s="42">
        <v>24651</v>
      </c>
      <c r="AF31" s="42">
        <v>28406</v>
      </c>
      <c r="AG31" s="42">
        <v>29142</v>
      </c>
      <c r="AH31" s="42">
        <v>27492</v>
      </c>
      <c r="AI31" s="42">
        <v>27416</v>
      </c>
      <c r="AJ31" s="42">
        <v>28020</v>
      </c>
    </row>
    <row r="32" spans="1:36">
      <c r="A32" s="43" t="s">
        <v>845</v>
      </c>
      <c r="B32" s="43">
        <v>1382250</v>
      </c>
      <c r="C32" s="43">
        <v>1576500</v>
      </c>
      <c r="D32" s="43">
        <v>1792566</v>
      </c>
      <c r="E32" s="43">
        <v>1954506</v>
      </c>
      <c r="F32" s="43">
        <v>2210503</v>
      </c>
      <c r="G32" s="43">
        <v>2476584</v>
      </c>
      <c r="H32" s="43">
        <v>2731888</v>
      </c>
      <c r="I32" s="43">
        <v>2772469</v>
      </c>
      <c r="J32" s="43">
        <v>2822257</v>
      </c>
      <c r="K32" s="43">
        <v>2858141</v>
      </c>
      <c r="L32" s="43">
        <v>3039304</v>
      </c>
      <c r="M32" s="43">
        <v>3170673</v>
      </c>
      <c r="N32" s="43">
        <v>3418299</v>
      </c>
      <c r="O32" s="43">
        <v>3717877</v>
      </c>
      <c r="P32" s="43">
        <v>4126702</v>
      </c>
      <c r="Q32" s="43">
        <v>4499805</v>
      </c>
      <c r="R32" s="43">
        <v>5013240</v>
      </c>
      <c r="S32" s="43">
        <v>5460869</v>
      </c>
      <c r="T32" s="43">
        <v>5909506</v>
      </c>
      <c r="U32" s="43">
        <v>5717499</v>
      </c>
      <c r="V32" s="43">
        <v>6468725</v>
      </c>
      <c r="W32" s="43">
        <v>6788376</v>
      </c>
      <c r="X32" s="43">
        <v>7289093</v>
      </c>
      <c r="Y32" s="43">
        <v>7559031</v>
      </c>
      <c r="Z32" s="43">
        <v>7659242</v>
      </c>
      <c r="AA32" s="43">
        <v>7806104</v>
      </c>
      <c r="AB32" s="43">
        <v>8447431</v>
      </c>
      <c r="AC32" s="43">
        <v>9116207</v>
      </c>
      <c r="AD32" s="43">
        <v>9688332</v>
      </c>
      <c r="AE32" s="43">
        <v>9958052</v>
      </c>
      <c r="AF32" s="43">
        <v>9135943</v>
      </c>
      <c r="AG32" s="43">
        <v>9616859</v>
      </c>
      <c r="AH32" s="43">
        <v>10499396</v>
      </c>
      <c r="AI32" s="43">
        <v>10676663</v>
      </c>
      <c r="AJ32" s="43">
        <v>11082993</v>
      </c>
    </row>
    <row r="33" spans="1:36">
      <c r="A33" s="42" t="s">
        <v>827</v>
      </c>
      <c r="B33" s="42">
        <v>262942</v>
      </c>
      <c r="C33" s="42">
        <v>302567</v>
      </c>
      <c r="D33" s="42">
        <v>337559</v>
      </c>
      <c r="E33" s="42">
        <v>386458</v>
      </c>
      <c r="F33" s="42">
        <v>450454</v>
      </c>
      <c r="G33" s="42">
        <v>532494</v>
      </c>
      <c r="H33" s="42">
        <v>615226</v>
      </c>
      <c r="I33" s="42">
        <v>731721</v>
      </c>
      <c r="J33" s="42">
        <v>863669</v>
      </c>
      <c r="K33" s="42">
        <v>827614</v>
      </c>
      <c r="L33" s="42">
        <v>909850</v>
      </c>
      <c r="M33" s="42">
        <v>987459</v>
      </c>
      <c r="N33" s="42">
        <v>958867</v>
      </c>
      <c r="O33" s="42">
        <v>976539</v>
      </c>
      <c r="P33" s="42">
        <v>1019111</v>
      </c>
      <c r="Q33" s="42">
        <v>1134099</v>
      </c>
      <c r="R33" s="42">
        <v>1226298</v>
      </c>
      <c r="S33" s="42">
        <v>1289666</v>
      </c>
      <c r="T33" s="42">
        <v>1463103</v>
      </c>
      <c r="U33" s="42">
        <v>1486739</v>
      </c>
      <c r="V33" s="42">
        <v>1590776</v>
      </c>
      <c r="W33" s="42">
        <v>1738526</v>
      </c>
      <c r="X33" s="42">
        <v>1958158</v>
      </c>
      <c r="Y33" s="42">
        <v>2084525</v>
      </c>
      <c r="Z33" s="42">
        <v>2214196</v>
      </c>
      <c r="AA33" s="42">
        <v>2344834</v>
      </c>
      <c r="AB33" s="42">
        <v>2488386</v>
      </c>
      <c r="AC33" s="42">
        <v>2628663</v>
      </c>
      <c r="AD33" s="42">
        <v>2775404</v>
      </c>
      <c r="AE33" s="42">
        <v>2912542</v>
      </c>
      <c r="AF33" s="42">
        <v>2974143</v>
      </c>
      <c r="AG33" s="42">
        <v>3040598</v>
      </c>
      <c r="AH33" s="42">
        <v>3129761</v>
      </c>
      <c r="AI33" s="42">
        <v>3168864</v>
      </c>
      <c r="AJ33" s="42">
        <v>3202067</v>
      </c>
    </row>
    <row r="34" spans="1:36">
      <c r="A34" s="43" t="s">
        <v>846</v>
      </c>
      <c r="B34" s="43">
        <v>1119308</v>
      </c>
      <c r="C34" s="43">
        <v>1273933</v>
      </c>
      <c r="D34" s="43">
        <v>1455007</v>
      </c>
      <c r="E34" s="43">
        <v>1568048</v>
      </c>
      <c r="F34" s="43">
        <v>1760049</v>
      </c>
      <c r="G34" s="43">
        <v>1944090</v>
      </c>
      <c r="H34" s="43">
        <v>2116662</v>
      </c>
      <c r="I34" s="43">
        <v>2040748</v>
      </c>
      <c r="J34" s="43">
        <v>1958588</v>
      </c>
      <c r="K34" s="43">
        <v>2030527</v>
      </c>
      <c r="L34" s="43">
        <v>2129454</v>
      </c>
      <c r="M34" s="43">
        <v>2183214</v>
      </c>
      <c r="N34" s="43">
        <v>2459432</v>
      </c>
      <c r="O34" s="43">
        <v>2741338</v>
      </c>
      <c r="P34" s="43">
        <v>3107591</v>
      </c>
      <c r="Q34" s="43">
        <v>3365706</v>
      </c>
      <c r="R34" s="43">
        <v>3786942</v>
      </c>
      <c r="S34" s="43">
        <v>4171203</v>
      </c>
      <c r="T34" s="43">
        <v>4446403</v>
      </c>
      <c r="U34" s="43">
        <v>4230760</v>
      </c>
      <c r="V34" s="43">
        <v>4877949</v>
      </c>
      <c r="W34" s="43">
        <v>5049850</v>
      </c>
      <c r="X34" s="43">
        <v>5330935</v>
      </c>
      <c r="Y34" s="43">
        <v>5474506</v>
      </c>
      <c r="Z34" s="43">
        <v>5445046</v>
      </c>
      <c r="AA34" s="43">
        <v>5461270</v>
      </c>
      <c r="AB34" s="43">
        <v>5959045</v>
      </c>
      <c r="AC34" s="43">
        <v>6487544</v>
      </c>
      <c r="AD34" s="43">
        <v>6912928</v>
      </c>
      <c r="AE34" s="43">
        <v>7045510</v>
      </c>
      <c r="AF34" s="43">
        <v>6161800</v>
      </c>
      <c r="AG34" s="43">
        <v>6576261</v>
      </c>
      <c r="AH34" s="43">
        <v>7369635</v>
      </c>
      <c r="AI34" s="43">
        <v>7507799</v>
      </c>
      <c r="AJ34" s="43">
        <v>7880926</v>
      </c>
    </row>
    <row r="35" spans="1:36">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row>
    <row r="36" spans="1:36">
      <c r="A36" s="46" t="s">
        <v>829</v>
      </c>
      <c r="B36" s="409"/>
      <c r="C36" s="409"/>
      <c r="D36" s="409"/>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409"/>
      <c r="AH36" s="409"/>
      <c r="AI36" s="409"/>
      <c r="AJ36" s="409"/>
    </row>
    <row r="37" spans="1:36">
      <c r="A37" s="43" t="s">
        <v>847</v>
      </c>
      <c r="B37" s="43">
        <v>2263478</v>
      </c>
      <c r="C37" s="43">
        <v>2583487</v>
      </c>
      <c r="D37" s="43">
        <v>2935639</v>
      </c>
      <c r="E37" s="43">
        <v>3263429</v>
      </c>
      <c r="F37" s="43">
        <v>3689091</v>
      </c>
      <c r="G37" s="43">
        <v>4217612</v>
      </c>
      <c r="H37" s="43">
        <v>4638607</v>
      </c>
      <c r="I37" s="43">
        <v>4710309</v>
      </c>
      <c r="J37" s="43">
        <v>4701553</v>
      </c>
      <c r="K37" s="43">
        <v>4789827</v>
      </c>
      <c r="L37" s="43">
        <v>5069821</v>
      </c>
      <c r="M37" s="43">
        <v>5345004</v>
      </c>
      <c r="N37" s="43">
        <v>5769577</v>
      </c>
      <c r="O37" s="43">
        <v>6317303</v>
      </c>
      <c r="P37" s="43">
        <v>6954281</v>
      </c>
      <c r="Q37" s="43">
        <v>7614413</v>
      </c>
      <c r="R37" s="43">
        <v>8400647</v>
      </c>
      <c r="S37" s="43">
        <v>9076303</v>
      </c>
      <c r="T37" s="43">
        <v>9706929</v>
      </c>
      <c r="U37" s="43">
        <v>9658664</v>
      </c>
      <c r="V37" s="43">
        <v>10808142</v>
      </c>
      <c r="W37" s="43">
        <v>11306907</v>
      </c>
      <c r="X37" s="43">
        <v>12357344</v>
      </c>
      <c r="Y37" s="43">
        <v>12915159</v>
      </c>
      <c r="Z37" s="43">
        <v>13230306</v>
      </c>
      <c r="AA37" s="43">
        <v>13743478</v>
      </c>
      <c r="AB37" s="43">
        <v>14590337</v>
      </c>
      <c r="AC37" s="43">
        <v>15488664</v>
      </c>
      <c r="AD37" s="43">
        <v>16373340</v>
      </c>
      <c r="AE37" s="43">
        <v>16889169</v>
      </c>
      <c r="AF37" s="43">
        <v>15655440</v>
      </c>
      <c r="AG37" s="43">
        <v>16182000</v>
      </c>
      <c r="AH37" s="43">
        <v>17379627</v>
      </c>
      <c r="AI37" s="43">
        <v>17993197</v>
      </c>
      <c r="AJ37" s="43">
        <v>18683885</v>
      </c>
    </row>
    <row r="38" spans="1:36">
      <c r="A38" s="415" t="s">
        <v>828</v>
      </c>
      <c r="B38" s="415">
        <v>2000536</v>
      </c>
      <c r="C38" s="415">
        <v>2280920</v>
      </c>
      <c r="D38" s="415">
        <v>2598080</v>
      </c>
      <c r="E38" s="415">
        <v>2876971</v>
      </c>
      <c r="F38" s="415">
        <v>3238637</v>
      </c>
      <c r="G38" s="415">
        <v>3685118</v>
      </c>
      <c r="H38" s="415">
        <v>4023381</v>
      </c>
      <c r="I38" s="415">
        <v>3978588</v>
      </c>
      <c r="J38" s="415">
        <v>3837884</v>
      </c>
      <c r="K38" s="415">
        <v>3962213</v>
      </c>
      <c r="L38" s="415">
        <v>4159971</v>
      </c>
      <c r="M38" s="415">
        <v>4357545</v>
      </c>
      <c r="N38" s="415">
        <v>4810710</v>
      </c>
      <c r="O38" s="415">
        <v>5340764</v>
      </c>
      <c r="P38" s="415">
        <v>5935170</v>
      </c>
      <c r="Q38" s="415">
        <v>6480314</v>
      </c>
      <c r="R38" s="415">
        <v>7174349</v>
      </c>
      <c r="S38" s="415">
        <v>7786637</v>
      </c>
      <c r="T38" s="415">
        <v>8243826</v>
      </c>
      <c r="U38" s="415">
        <v>8171925</v>
      </c>
      <c r="V38" s="415">
        <v>9217366</v>
      </c>
      <c r="W38" s="415">
        <v>9568381</v>
      </c>
      <c r="X38" s="415">
        <v>10399186</v>
      </c>
      <c r="Y38" s="415">
        <v>10830634</v>
      </c>
      <c r="Z38" s="415">
        <v>11016110</v>
      </c>
      <c r="AA38" s="415">
        <v>11398644</v>
      </c>
      <c r="AB38" s="415">
        <v>12101951</v>
      </c>
      <c r="AC38" s="415">
        <v>12860001</v>
      </c>
      <c r="AD38" s="415">
        <v>13597936</v>
      </c>
      <c r="AE38" s="415">
        <v>13976627</v>
      </c>
      <c r="AF38" s="415">
        <v>12681297</v>
      </c>
      <c r="AG38" s="415">
        <v>13141402</v>
      </c>
      <c r="AH38" s="415">
        <v>14249866</v>
      </c>
      <c r="AI38" s="415">
        <v>14824333</v>
      </c>
      <c r="AJ38" s="415">
        <v>15481818</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0129-F800-4664-BBCB-3AE1E5A70625}">
  <dimension ref="A1:AJ21"/>
  <sheetViews>
    <sheetView zoomScaleNormal="100" zoomScaleSheetLayoutView="100" workbookViewId="0">
      <pane xSplit="1" ySplit="3" topLeftCell="J4" activePane="bottomRight" state="frozen"/>
      <selection activeCell="L19" sqref="L19"/>
      <selection pane="topRight" activeCell="L19" sqref="L19"/>
      <selection pane="bottomLeft" activeCell="L19" sqref="L19"/>
      <selection pane="bottomRight" activeCell="M27" sqref="M27"/>
    </sheetView>
  </sheetViews>
  <sheetFormatPr defaultColWidth="7.75" defaultRowHeight="13.5"/>
  <cols>
    <col min="1" max="1" width="30.75" style="36" customWidth="1"/>
    <col min="2" max="9" width="7.25" style="36" customWidth="1"/>
    <col min="10" max="23" width="7.625" style="36" customWidth="1"/>
    <col min="24" max="25" width="7.75" style="36" customWidth="1"/>
    <col min="26" max="26" width="8.625" style="36" bestFit="1" customWidth="1"/>
    <col min="27" max="36" width="7.875" style="36" bestFit="1" customWidth="1"/>
    <col min="37" max="16384" width="7.75" style="50"/>
  </cols>
  <sheetData>
    <row r="1" spans="1:36" s="48" customFormat="1">
      <c r="A1" s="48" t="s">
        <v>848</v>
      </c>
    </row>
    <row r="2" spans="1:36">
      <c r="V2" s="49"/>
      <c r="X2" s="49"/>
      <c r="Y2" s="49"/>
      <c r="Z2" s="49"/>
      <c r="AA2" s="49"/>
      <c r="AB2" s="49"/>
      <c r="AD2" s="49"/>
      <c r="AF2" s="49"/>
      <c r="AG2" s="49"/>
      <c r="AH2" s="49"/>
      <c r="AI2" s="49"/>
      <c r="AJ2" s="49" t="s">
        <v>213</v>
      </c>
    </row>
    <row r="3" spans="1:36">
      <c r="A3" s="406" t="s">
        <v>823</v>
      </c>
      <c r="B3" s="407">
        <v>1990</v>
      </c>
      <c r="C3" s="407">
        <v>1991</v>
      </c>
      <c r="D3" s="407">
        <v>1992</v>
      </c>
      <c r="E3" s="407">
        <v>1993</v>
      </c>
      <c r="F3" s="407">
        <v>1994</v>
      </c>
      <c r="G3" s="407">
        <v>1995</v>
      </c>
      <c r="H3" s="407">
        <v>1996</v>
      </c>
      <c r="I3" s="407">
        <v>1997</v>
      </c>
      <c r="J3" s="407">
        <v>1998</v>
      </c>
      <c r="K3" s="407">
        <v>1999</v>
      </c>
      <c r="L3" s="407">
        <v>2000</v>
      </c>
      <c r="M3" s="407">
        <v>2001</v>
      </c>
      <c r="N3" s="407">
        <v>2002</v>
      </c>
      <c r="O3" s="407">
        <v>2003</v>
      </c>
      <c r="P3" s="407">
        <v>2004</v>
      </c>
      <c r="Q3" s="407">
        <v>2005</v>
      </c>
      <c r="R3" s="407">
        <v>2006</v>
      </c>
      <c r="S3" s="39">
        <v>2007</v>
      </c>
      <c r="T3" s="39" t="s">
        <v>214</v>
      </c>
      <c r="U3" s="39">
        <v>2009</v>
      </c>
      <c r="V3" s="40" t="s">
        <v>215</v>
      </c>
      <c r="W3" s="40" t="s">
        <v>216</v>
      </c>
      <c r="X3" s="40">
        <f>'Acc.1-Acc.2'!X3</f>
        <v>2012</v>
      </c>
      <c r="Y3" s="40">
        <f>'Acc.1-Acc.2'!Y3</f>
        <v>2013</v>
      </c>
      <c r="Z3" s="40">
        <f>'Acc.1-Acc.2'!Z3</f>
        <v>2014</v>
      </c>
      <c r="AA3" s="40">
        <f>'Acc.1-Acc.2'!AA3</f>
        <v>2015</v>
      </c>
      <c r="AB3" s="40">
        <f>'Acc.1-Acc.2'!AB3</f>
        <v>2016</v>
      </c>
      <c r="AC3" s="40">
        <f>'Acc.1-Acc.2'!AC3</f>
        <v>2017</v>
      </c>
      <c r="AD3" s="40">
        <f>'Acc.1-Acc.2'!AD3</f>
        <v>2018</v>
      </c>
      <c r="AE3" s="40" t="str">
        <f>'Acc.1-Acc.2'!AE3</f>
        <v>2019r</v>
      </c>
      <c r="AF3" s="40" t="str">
        <f>'Acc.1-Acc.2'!AF3</f>
        <v>2020r</v>
      </c>
      <c r="AG3" s="40" t="str">
        <f>'Acc.1-Acc.2'!AG3</f>
        <v>2021r</v>
      </c>
      <c r="AH3" s="40" t="str">
        <f>'Acc.1-Acc.2'!AH3</f>
        <v>2022r</v>
      </c>
      <c r="AI3" s="40" t="str">
        <f>'Acc.1-Acc.2'!AI3</f>
        <v>2023r</v>
      </c>
      <c r="AJ3" s="40" t="str">
        <f>'Acc.1-Acc.2'!AJ3</f>
        <v>2024p</v>
      </c>
    </row>
    <row r="4" spans="1:36">
      <c r="A4" s="51" t="s">
        <v>824</v>
      </c>
      <c r="B4" s="416"/>
      <c r="C4" s="416"/>
      <c r="D4" s="416"/>
      <c r="E4" s="416"/>
      <c r="F4" s="416"/>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row>
    <row r="5" spans="1:36">
      <c r="A5" s="456" t="s">
        <v>919</v>
      </c>
      <c r="B5" s="53">
        <v>2231599</v>
      </c>
      <c r="C5" s="53">
        <v>2544875</v>
      </c>
      <c r="D5" s="53">
        <v>2882101</v>
      </c>
      <c r="E5" s="53">
        <v>3208587</v>
      </c>
      <c r="F5" s="53">
        <v>3623321</v>
      </c>
      <c r="G5" s="53">
        <v>4136083</v>
      </c>
      <c r="H5" s="53">
        <v>4521790</v>
      </c>
      <c r="I5" s="53">
        <v>4569954</v>
      </c>
      <c r="J5" s="53">
        <v>4519077</v>
      </c>
      <c r="K5" s="53">
        <v>4642975</v>
      </c>
      <c r="L5" s="53">
        <v>4969857</v>
      </c>
      <c r="M5" s="53">
        <v>5195527</v>
      </c>
      <c r="N5" s="53">
        <v>5566745</v>
      </c>
      <c r="O5" s="53">
        <v>6059100</v>
      </c>
      <c r="P5" s="53">
        <v>6652133</v>
      </c>
      <c r="Q5" s="53">
        <v>7272973</v>
      </c>
      <c r="R5" s="53">
        <v>8088336</v>
      </c>
      <c r="S5" s="53">
        <v>8767412</v>
      </c>
      <c r="T5" s="53">
        <v>9352926</v>
      </c>
      <c r="U5" s="53">
        <v>9320201</v>
      </c>
      <c r="V5" s="53">
        <v>10355372</v>
      </c>
      <c r="W5" s="53">
        <v>11034197</v>
      </c>
      <c r="X5" s="53">
        <v>11791146</v>
      </c>
      <c r="Y5" s="53">
        <v>12089670</v>
      </c>
      <c r="Z5" s="53">
        <v>12549609</v>
      </c>
      <c r="AA5" s="53">
        <v>13034505</v>
      </c>
      <c r="AB5" s="53">
        <v>13904972</v>
      </c>
      <c r="AC5" s="53">
        <v>14794813</v>
      </c>
      <c r="AD5" s="53">
        <v>15582085</v>
      </c>
      <c r="AE5" s="53">
        <v>16302220</v>
      </c>
      <c r="AF5" s="53">
        <v>15346220</v>
      </c>
      <c r="AG5" s="53">
        <v>15650444</v>
      </c>
      <c r="AH5" s="53">
        <v>16844712</v>
      </c>
      <c r="AI5" s="53">
        <v>17549769</v>
      </c>
      <c r="AJ5" s="53">
        <v>18087554</v>
      </c>
    </row>
    <row r="6" spans="1:36">
      <c r="A6" s="456" t="s">
        <v>920</v>
      </c>
      <c r="B6" s="53">
        <v>1968657</v>
      </c>
      <c r="C6" s="53">
        <v>2242308</v>
      </c>
      <c r="D6" s="53">
        <v>2544542</v>
      </c>
      <c r="E6" s="53">
        <v>2822129</v>
      </c>
      <c r="F6" s="53">
        <v>3172867</v>
      </c>
      <c r="G6" s="53">
        <v>3603589</v>
      </c>
      <c r="H6" s="53">
        <v>3906564</v>
      </c>
      <c r="I6" s="53">
        <v>3838233</v>
      </c>
      <c r="J6" s="53">
        <v>3655408</v>
      </c>
      <c r="K6" s="53">
        <v>3815361</v>
      </c>
      <c r="L6" s="53">
        <v>4060007</v>
      </c>
      <c r="M6" s="53">
        <v>4208068</v>
      </c>
      <c r="N6" s="53">
        <v>4607878</v>
      </c>
      <c r="O6" s="53">
        <v>5082561</v>
      </c>
      <c r="P6" s="53">
        <v>5633022</v>
      </c>
      <c r="Q6" s="53">
        <v>6138874</v>
      </c>
      <c r="R6" s="53">
        <v>6862038</v>
      </c>
      <c r="S6" s="53">
        <v>7477746</v>
      </c>
      <c r="T6" s="53">
        <v>7889823</v>
      </c>
      <c r="U6" s="53">
        <v>7833462</v>
      </c>
      <c r="V6" s="53">
        <v>8764596</v>
      </c>
      <c r="W6" s="53">
        <v>9295671</v>
      </c>
      <c r="X6" s="53">
        <v>9832988</v>
      </c>
      <c r="Y6" s="53">
        <v>10005145</v>
      </c>
      <c r="Z6" s="53">
        <v>10335413</v>
      </c>
      <c r="AA6" s="53">
        <v>10689671</v>
      </c>
      <c r="AB6" s="53">
        <v>11416586</v>
      </c>
      <c r="AC6" s="53">
        <v>12166150</v>
      </c>
      <c r="AD6" s="53">
        <v>12806681</v>
      </c>
      <c r="AE6" s="53">
        <v>13389678</v>
      </c>
      <c r="AF6" s="53">
        <v>12372077</v>
      </c>
      <c r="AG6" s="53">
        <v>12609846</v>
      </c>
      <c r="AH6" s="53">
        <v>13714951</v>
      </c>
      <c r="AI6" s="53">
        <v>14380905</v>
      </c>
      <c r="AJ6" s="53">
        <v>14885487</v>
      </c>
    </row>
    <row r="7" spans="1:36">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row>
    <row r="8" spans="1:36">
      <c r="A8" s="51" t="s">
        <v>829</v>
      </c>
      <c r="B8" s="416"/>
      <c r="C8" s="416"/>
      <c r="D8" s="416"/>
      <c r="E8" s="416"/>
      <c r="F8" s="416"/>
      <c r="G8" s="416"/>
      <c r="H8" s="416"/>
      <c r="I8" s="416"/>
      <c r="J8" s="416"/>
      <c r="K8" s="416"/>
      <c r="L8" s="416"/>
      <c r="M8" s="416"/>
      <c r="N8" s="416"/>
      <c r="O8" s="416"/>
      <c r="P8" s="416"/>
      <c r="Q8" s="416"/>
      <c r="R8" s="416"/>
      <c r="S8" s="416"/>
      <c r="T8" s="416"/>
      <c r="U8" s="416"/>
      <c r="V8" s="416"/>
      <c r="W8" s="416"/>
      <c r="X8" s="416"/>
      <c r="Y8" s="416"/>
      <c r="Z8" s="416"/>
      <c r="AA8" s="416"/>
      <c r="AB8" s="416"/>
      <c r="AC8" s="416"/>
      <c r="AD8" s="416"/>
      <c r="AE8" s="416"/>
      <c r="AF8" s="416"/>
      <c r="AG8" s="416"/>
      <c r="AH8" s="416"/>
      <c r="AI8" s="416"/>
      <c r="AJ8" s="416"/>
    </row>
    <row r="9" spans="1:36">
      <c r="A9" s="53" t="s">
        <v>845</v>
      </c>
      <c r="B9" s="53">
        <v>1382250</v>
      </c>
      <c r="C9" s="53">
        <v>1576500</v>
      </c>
      <c r="D9" s="53">
        <v>1792566</v>
      </c>
      <c r="E9" s="53">
        <v>1954506</v>
      </c>
      <c r="F9" s="53">
        <v>2210503</v>
      </c>
      <c r="G9" s="53">
        <v>2476584</v>
      </c>
      <c r="H9" s="53">
        <v>2731888</v>
      </c>
      <c r="I9" s="53">
        <v>2772469</v>
      </c>
      <c r="J9" s="53">
        <v>2822257</v>
      </c>
      <c r="K9" s="53">
        <v>2858141</v>
      </c>
      <c r="L9" s="53">
        <v>3039304</v>
      </c>
      <c r="M9" s="53">
        <v>3170673</v>
      </c>
      <c r="N9" s="53">
        <v>3418299</v>
      </c>
      <c r="O9" s="53">
        <v>3717877</v>
      </c>
      <c r="P9" s="53">
        <v>4126702</v>
      </c>
      <c r="Q9" s="53">
        <v>4499805</v>
      </c>
      <c r="R9" s="53">
        <v>5013240</v>
      </c>
      <c r="S9" s="53">
        <v>5460869</v>
      </c>
      <c r="T9" s="53">
        <v>5909506</v>
      </c>
      <c r="U9" s="53">
        <v>5717499</v>
      </c>
      <c r="V9" s="53">
        <v>6468725</v>
      </c>
      <c r="W9" s="53">
        <v>6788376</v>
      </c>
      <c r="X9" s="53">
        <v>7289093</v>
      </c>
      <c r="Y9" s="53">
        <v>7559031</v>
      </c>
      <c r="Z9" s="53">
        <v>7659242</v>
      </c>
      <c r="AA9" s="53">
        <v>7806104</v>
      </c>
      <c r="AB9" s="53">
        <v>8447431</v>
      </c>
      <c r="AC9" s="53">
        <v>9116207</v>
      </c>
      <c r="AD9" s="53">
        <v>9688332</v>
      </c>
      <c r="AE9" s="53">
        <v>9958052</v>
      </c>
      <c r="AF9" s="53">
        <v>9135943</v>
      </c>
      <c r="AG9" s="53">
        <v>9616859</v>
      </c>
      <c r="AH9" s="53">
        <v>10499396</v>
      </c>
      <c r="AI9" s="53">
        <v>10676663</v>
      </c>
      <c r="AJ9" s="53">
        <v>11082993</v>
      </c>
    </row>
    <row r="10" spans="1:36">
      <c r="A10" s="53" t="s">
        <v>846</v>
      </c>
      <c r="B10" s="53">
        <v>1119308</v>
      </c>
      <c r="C10" s="53">
        <v>1273933</v>
      </c>
      <c r="D10" s="53">
        <v>1455007</v>
      </c>
      <c r="E10" s="53">
        <v>1568048</v>
      </c>
      <c r="F10" s="53">
        <v>1760049</v>
      </c>
      <c r="G10" s="53">
        <v>1944090</v>
      </c>
      <c r="H10" s="53">
        <v>2116662</v>
      </c>
      <c r="I10" s="53">
        <v>2040748</v>
      </c>
      <c r="J10" s="53">
        <v>1958588</v>
      </c>
      <c r="K10" s="53">
        <v>2030527</v>
      </c>
      <c r="L10" s="53">
        <v>2129454</v>
      </c>
      <c r="M10" s="53">
        <v>2183214</v>
      </c>
      <c r="N10" s="53">
        <v>2459432</v>
      </c>
      <c r="O10" s="53">
        <v>2741338</v>
      </c>
      <c r="P10" s="53">
        <v>3107591</v>
      </c>
      <c r="Q10" s="53">
        <v>3365706</v>
      </c>
      <c r="R10" s="53">
        <v>3786942</v>
      </c>
      <c r="S10" s="53">
        <v>4171203</v>
      </c>
      <c r="T10" s="53">
        <v>4446403</v>
      </c>
      <c r="U10" s="53">
        <v>4230760</v>
      </c>
      <c r="V10" s="53">
        <v>4877949</v>
      </c>
      <c r="W10" s="53">
        <v>5049850</v>
      </c>
      <c r="X10" s="53">
        <v>5330935</v>
      </c>
      <c r="Y10" s="53">
        <v>5474506</v>
      </c>
      <c r="Z10" s="53">
        <v>5445046</v>
      </c>
      <c r="AA10" s="53">
        <v>5461270</v>
      </c>
      <c r="AB10" s="53">
        <v>5959045</v>
      </c>
      <c r="AC10" s="53">
        <v>6487544</v>
      </c>
      <c r="AD10" s="53">
        <v>6912928</v>
      </c>
      <c r="AE10" s="53">
        <v>7045510</v>
      </c>
      <c r="AF10" s="53">
        <v>6161800</v>
      </c>
      <c r="AG10" s="53">
        <v>6576261</v>
      </c>
      <c r="AH10" s="53">
        <v>7369635</v>
      </c>
      <c r="AI10" s="53">
        <v>7507799</v>
      </c>
      <c r="AJ10" s="53">
        <v>7880926</v>
      </c>
    </row>
    <row r="11" spans="1:36">
      <c r="A11" s="53" t="s">
        <v>853</v>
      </c>
      <c r="B11" s="53">
        <v>598498</v>
      </c>
      <c r="C11" s="53">
        <v>691199</v>
      </c>
      <c r="D11" s="53">
        <v>804626</v>
      </c>
      <c r="E11" s="53">
        <v>937146</v>
      </c>
      <c r="F11" s="53">
        <v>1051459</v>
      </c>
      <c r="G11" s="53">
        <v>1263742</v>
      </c>
      <c r="H11" s="53">
        <v>1369176</v>
      </c>
      <c r="I11" s="53">
        <v>1421257</v>
      </c>
      <c r="J11" s="53">
        <v>1433244</v>
      </c>
      <c r="K11" s="53">
        <v>1485337</v>
      </c>
      <c r="L11" s="53">
        <v>1576575</v>
      </c>
      <c r="M11" s="53">
        <v>1681261</v>
      </c>
      <c r="N11" s="53">
        <v>1782492</v>
      </c>
      <c r="O11" s="53">
        <v>1934610</v>
      </c>
      <c r="P11" s="53">
        <v>2136450</v>
      </c>
      <c r="Q11" s="53">
        <v>2327898</v>
      </c>
      <c r="R11" s="53">
        <v>2507289</v>
      </c>
      <c r="S11" s="53">
        <v>2723671</v>
      </c>
      <c r="T11" s="53">
        <v>2915696</v>
      </c>
      <c r="U11" s="53">
        <v>3026432</v>
      </c>
      <c r="V11" s="53">
        <v>3231751</v>
      </c>
      <c r="W11" s="53">
        <v>3430944</v>
      </c>
      <c r="X11" s="53">
        <v>3812499</v>
      </c>
      <c r="Y11" s="53">
        <v>4041907</v>
      </c>
      <c r="Z11" s="53">
        <v>4323540</v>
      </c>
      <c r="AA11" s="53">
        <v>4554169</v>
      </c>
      <c r="AB11" s="53">
        <v>4711391</v>
      </c>
      <c r="AC11" s="53">
        <v>4855252</v>
      </c>
      <c r="AD11" s="53">
        <v>5044149</v>
      </c>
      <c r="AE11" s="53">
        <v>5204227</v>
      </c>
      <c r="AF11" s="53">
        <v>5041279</v>
      </c>
      <c r="AG11" s="53">
        <v>5094736</v>
      </c>
      <c r="AH11" s="53">
        <v>5423736</v>
      </c>
      <c r="AI11" s="53">
        <v>5623025</v>
      </c>
      <c r="AJ11" s="53">
        <v>5857907</v>
      </c>
    </row>
    <row r="12" spans="1:36">
      <c r="A12" s="53" t="s">
        <v>837</v>
      </c>
      <c r="B12" s="53">
        <v>563359</v>
      </c>
      <c r="C12" s="53">
        <v>651403</v>
      </c>
      <c r="D12" s="53">
        <v>757315</v>
      </c>
      <c r="E12" s="53">
        <v>878888</v>
      </c>
      <c r="F12" s="53">
        <v>984282</v>
      </c>
      <c r="G12" s="53">
        <v>1163824</v>
      </c>
      <c r="H12" s="53">
        <v>1261654</v>
      </c>
      <c r="I12" s="53">
        <v>1302355</v>
      </c>
      <c r="J12" s="53">
        <v>1297731</v>
      </c>
      <c r="K12" s="53">
        <v>1360147</v>
      </c>
      <c r="L12" s="53">
        <v>1431564</v>
      </c>
      <c r="M12" s="53">
        <v>1527403</v>
      </c>
      <c r="N12" s="53">
        <v>1617042</v>
      </c>
      <c r="O12" s="53">
        <v>1753316</v>
      </c>
      <c r="P12" s="53">
        <v>1936524</v>
      </c>
      <c r="Q12" s="53">
        <v>2072815</v>
      </c>
      <c r="R12" s="53">
        <v>2232022</v>
      </c>
      <c r="S12" s="53">
        <v>2418953</v>
      </c>
      <c r="T12" s="53">
        <v>2573068</v>
      </c>
      <c r="U12" s="53">
        <v>2682329</v>
      </c>
      <c r="V12" s="53">
        <v>2860934</v>
      </c>
      <c r="W12" s="53">
        <v>3033299</v>
      </c>
      <c r="X12" s="53">
        <v>3393830</v>
      </c>
      <c r="Y12" s="53">
        <v>3600119</v>
      </c>
      <c r="Z12" s="53">
        <v>3839449</v>
      </c>
      <c r="AA12" s="53">
        <v>4026068</v>
      </c>
      <c r="AB12" s="53">
        <v>4141598</v>
      </c>
      <c r="AC12" s="53">
        <v>4252535</v>
      </c>
      <c r="AD12" s="53">
        <v>4409000</v>
      </c>
      <c r="AE12" s="53">
        <v>4515659</v>
      </c>
      <c r="AF12" s="53">
        <v>4360154</v>
      </c>
      <c r="AG12" s="53">
        <v>4387663</v>
      </c>
      <c r="AH12" s="53">
        <v>4662875</v>
      </c>
      <c r="AI12" s="53">
        <v>4784991</v>
      </c>
      <c r="AJ12" s="53">
        <v>4980042</v>
      </c>
    </row>
    <row r="13" spans="1:36">
      <c r="A13" s="53" t="s">
        <v>838</v>
      </c>
      <c r="B13" s="53">
        <v>35139</v>
      </c>
      <c r="C13" s="53">
        <v>39796</v>
      </c>
      <c r="D13" s="53">
        <v>47311</v>
      </c>
      <c r="E13" s="53">
        <v>58258</v>
      </c>
      <c r="F13" s="53">
        <v>67177</v>
      </c>
      <c r="G13" s="53">
        <v>99918</v>
      </c>
      <c r="H13" s="53">
        <v>107522</v>
      </c>
      <c r="I13" s="53">
        <v>118902</v>
      </c>
      <c r="J13" s="53">
        <v>135513</v>
      </c>
      <c r="K13" s="53">
        <v>125190</v>
      </c>
      <c r="L13" s="53">
        <v>145011</v>
      </c>
      <c r="M13" s="53">
        <v>153858</v>
      </c>
      <c r="N13" s="53">
        <v>165450</v>
      </c>
      <c r="O13" s="53">
        <v>181294</v>
      </c>
      <c r="P13" s="53">
        <v>199926</v>
      </c>
      <c r="Q13" s="53">
        <v>255083</v>
      </c>
      <c r="R13" s="53">
        <v>275267</v>
      </c>
      <c r="S13" s="53">
        <v>304718</v>
      </c>
      <c r="T13" s="53">
        <v>342628</v>
      </c>
      <c r="U13" s="53">
        <v>344103</v>
      </c>
      <c r="V13" s="53">
        <v>370817</v>
      </c>
      <c r="W13" s="53">
        <v>397645</v>
      </c>
      <c r="X13" s="53">
        <v>418669</v>
      </c>
      <c r="Y13" s="53">
        <v>441788</v>
      </c>
      <c r="Z13" s="53">
        <v>484091</v>
      </c>
      <c r="AA13" s="53">
        <v>528101</v>
      </c>
      <c r="AB13" s="53">
        <v>569793</v>
      </c>
      <c r="AC13" s="53">
        <v>602717</v>
      </c>
      <c r="AD13" s="53">
        <v>635149</v>
      </c>
      <c r="AE13" s="53">
        <v>688568</v>
      </c>
      <c r="AF13" s="53">
        <v>681125</v>
      </c>
      <c r="AG13" s="53">
        <v>707073</v>
      </c>
      <c r="AH13" s="53">
        <v>760861</v>
      </c>
      <c r="AI13" s="53">
        <v>838034</v>
      </c>
      <c r="AJ13" s="53">
        <v>877865</v>
      </c>
    </row>
    <row r="14" spans="1:36">
      <c r="A14" s="53" t="s">
        <v>630</v>
      </c>
      <c r="B14" s="53">
        <v>312715</v>
      </c>
      <c r="C14" s="53">
        <v>339895</v>
      </c>
      <c r="D14" s="53">
        <v>353433</v>
      </c>
      <c r="E14" s="53">
        <v>399153</v>
      </c>
      <c r="F14" s="53">
        <v>455057</v>
      </c>
      <c r="G14" s="53">
        <v>506862</v>
      </c>
      <c r="H14" s="53">
        <v>564514</v>
      </c>
      <c r="I14" s="53">
        <v>543994</v>
      </c>
      <c r="J14" s="53">
        <v>482610</v>
      </c>
      <c r="K14" s="53">
        <v>484811</v>
      </c>
      <c r="L14" s="53">
        <v>500656</v>
      </c>
      <c r="M14" s="53">
        <v>533879</v>
      </c>
      <c r="N14" s="53">
        <v>609532</v>
      </c>
      <c r="O14" s="53">
        <v>718066</v>
      </c>
      <c r="P14" s="53">
        <v>778205</v>
      </c>
      <c r="Q14" s="53">
        <v>871481</v>
      </c>
      <c r="R14" s="53">
        <v>912940</v>
      </c>
      <c r="S14" s="53">
        <v>928575</v>
      </c>
      <c r="T14" s="53">
        <v>921858</v>
      </c>
      <c r="U14" s="53">
        <v>966756</v>
      </c>
      <c r="V14" s="53">
        <v>1181367</v>
      </c>
      <c r="W14" s="53">
        <v>1220712</v>
      </c>
      <c r="X14" s="53">
        <v>1384661</v>
      </c>
      <c r="Y14" s="53">
        <v>1443542</v>
      </c>
      <c r="Z14" s="53">
        <v>1391975</v>
      </c>
      <c r="AA14" s="53">
        <v>1473579</v>
      </c>
      <c r="AB14" s="53">
        <v>1521872</v>
      </c>
      <c r="AC14" s="53">
        <v>1588125</v>
      </c>
      <c r="AD14" s="53">
        <v>1712869</v>
      </c>
      <c r="AE14" s="53">
        <v>1745260</v>
      </c>
      <c r="AF14" s="53">
        <v>1525844</v>
      </c>
      <c r="AG14" s="53">
        <v>1565445</v>
      </c>
      <c r="AH14" s="53">
        <v>1649801</v>
      </c>
      <c r="AI14" s="53">
        <v>1754276</v>
      </c>
      <c r="AJ14" s="53">
        <v>1815907</v>
      </c>
    </row>
    <row r="15" spans="1:36">
      <c r="A15" s="53" t="s">
        <v>854</v>
      </c>
      <c r="B15" s="53">
        <v>294041</v>
      </c>
      <c r="C15" s="53">
        <v>319598</v>
      </c>
      <c r="D15" s="53">
        <v>332327</v>
      </c>
      <c r="E15" s="53">
        <v>375317</v>
      </c>
      <c r="F15" s="53">
        <v>427883</v>
      </c>
      <c r="G15" s="53">
        <v>476594</v>
      </c>
      <c r="H15" s="53">
        <v>529593</v>
      </c>
      <c r="I15" s="53">
        <v>512856</v>
      </c>
      <c r="J15" s="53">
        <v>458761</v>
      </c>
      <c r="K15" s="53">
        <v>460764</v>
      </c>
      <c r="L15" s="53">
        <v>475206</v>
      </c>
      <c r="M15" s="53">
        <v>506560</v>
      </c>
      <c r="N15" s="53">
        <v>578950</v>
      </c>
      <c r="O15" s="53">
        <v>668790</v>
      </c>
      <c r="P15" s="53">
        <v>718247</v>
      </c>
      <c r="Q15" s="53">
        <v>794993</v>
      </c>
      <c r="R15" s="53">
        <v>844061</v>
      </c>
      <c r="S15" s="53">
        <v>871126</v>
      </c>
      <c r="T15" s="53">
        <v>860066</v>
      </c>
      <c r="U15" s="53">
        <v>907295</v>
      </c>
      <c r="V15" s="53">
        <v>1111386</v>
      </c>
      <c r="W15" s="53">
        <v>1145656</v>
      </c>
      <c r="X15" s="53">
        <v>1303706</v>
      </c>
      <c r="Y15" s="53">
        <v>1351505</v>
      </c>
      <c r="Z15" s="53">
        <v>1303157</v>
      </c>
      <c r="AA15" s="53">
        <v>1388433</v>
      </c>
      <c r="AB15" s="53">
        <v>1422778</v>
      </c>
      <c r="AC15" s="53">
        <v>1489791</v>
      </c>
      <c r="AD15" s="53">
        <v>1607673</v>
      </c>
      <c r="AE15" s="53">
        <v>1640638</v>
      </c>
      <c r="AF15" s="53">
        <v>1464830</v>
      </c>
      <c r="AG15" s="53">
        <v>1504491</v>
      </c>
      <c r="AH15" s="53">
        <v>1561926</v>
      </c>
      <c r="AI15" s="53">
        <v>1658993</v>
      </c>
      <c r="AJ15" s="53">
        <v>1720578</v>
      </c>
    </row>
    <row r="16" spans="1:36">
      <c r="A16" s="53" t="s">
        <v>841</v>
      </c>
      <c r="B16" s="53">
        <v>18674</v>
      </c>
      <c r="C16" s="53">
        <v>20297</v>
      </c>
      <c r="D16" s="53">
        <v>21106</v>
      </c>
      <c r="E16" s="53">
        <v>23836</v>
      </c>
      <c r="F16" s="53">
        <v>27174</v>
      </c>
      <c r="G16" s="53">
        <v>30268</v>
      </c>
      <c r="H16" s="53">
        <v>34921</v>
      </c>
      <c r="I16" s="53">
        <v>31138</v>
      </c>
      <c r="J16" s="53">
        <v>23849</v>
      </c>
      <c r="K16" s="53">
        <v>24047</v>
      </c>
      <c r="L16" s="53">
        <v>25450</v>
      </c>
      <c r="M16" s="53">
        <v>27319</v>
      </c>
      <c r="N16" s="53">
        <v>30582</v>
      </c>
      <c r="O16" s="53">
        <v>49276</v>
      </c>
      <c r="P16" s="53">
        <v>59958</v>
      </c>
      <c r="Q16" s="53">
        <v>76488</v>
      </c>
      <c r="R16" s="53">
        <v>68879</v>
      </c>
      <c r="S16" s="53">
        <v>57449</v>
      </c>
      <c r="T16" s="53">
        <v>61792</v>
      </c>
      <c r="U16" s="53">
        <v>59461</v>
      </c>
      <c r="V16" s="53">
        <v>69981</v>
      </c>
      <c r="W16" s="53">
        <v>75056</v>
      </c>
      <c r="X16" s="53">
        <v>80955</v>
      </c>
      <c r="Y16" s="53">
        <v>92037</v>
      </c>
      <c r="Z16" s="53">
        <v>88818</v>
      </c>
      <c r="AA16" s="53">
        <v>85146</v>
      </c>
      <c r="AB16" s="53">
        <v>99094</v>
      </c>
      <c r="AC16" s="53">
        <v>98334</v>
      </c>
      <c r="AD16" s="53">
        <v>105196</v>
      </c>
      <c r="AE16" s="53">
        <v>104622</v>
      </c>
      <c r="AF16" s="53">
        <v>61014</v>
      </c>
      <c r="AG16" s="53">
        <v>60954</v>
      </c>
      <c r="AH16" s="53">
        <v>87875</v>
      </c>
      <c r="AI16" s="53">
        <v>95283</v>
      </c>
      <c r="AJ16" s="53">
        <v>95329</v>
      </c>
    </row>
    <row r="17" spans="1:36">
      <c r="A17" s="53" t="s">
        <v>855</v>
      </c>
      <c r="B17" s="53">
        <v>20431</v>
      </c>
      <c r="C17" s="53">
        <v>15157</v>
      </c>
      <c r="D17" s="53">
        <v>13868</v>
      </c>
      <c r="E17" s="53">
        <v>18493</v>
      </c>
      <c r="F17" s="53">
        <v>18015</v>
      </c>
      <c r="G17" s="53">
        <v>16301</v>
      </c>
      <c r="H17" s="53">
        <v>12252</v>
      </c>
      <c r="I17" s="53">
        <v>10408</v>
      </c>
      <c r="J17" s="53">
        <v>13632</v>
      </c>
      <c r="K17" s="53">
        <v>17678</v>
      </c>
      <c r="L17" s="53">
        <v>23466</v>
      </c>
      <c r="M17" s="53">
        <v>25176</v>
      </c>
      <c r="N17" s="53">
        <v>27057</v>
      </c>
      <c r="O17" s="53">
        <v>38906</v>
      </c>
      <c r="P17" s="53">
        <v>77428</v>
      </c>
      <c r="Q17" s="53">
        <v>89909</v>
      </c>
      <c r="R17" s="53">
        <v>40400</v>
      </c>
      <c r="S17" s="53">
        <v>46029</v>
      </c>
      <c r="T17" s="53">
        <v>55130</v>
      </c>
      <c r="U17" s="53">
        <v>56145</v>
      </c>
      <c r="V17" s="53">
        <v>69892</v>
      </c>
      <c r="W17" s="53">
        <v>113574</v>
      </c>
      <c r="X17" s="53">
        <v>100106</v>
      </c>
      <c r="Y17" s="53">
        <v>103665</v>
      </c>
      <c r="Z17" s="53">
        <v>121854</v>
      </c>
      <c r="AA17" s="53">
        <v>69939</v>
      </c>
      <c r="AB17" s="53">
        <v>68330</v>
      </c>
      <c r="AC17" s="53">
        <v>61657</v>
      </c>
      <c r="AD17" s="53">
        <v>68587</v>
      </c>
      <c r="AE17" s="53">
        <v>59727</v>
      </c>
      <c r="AF17" s="53">
        <v>83278</v>
      </c>
      <c r="AG17" s="53">
        <v>125271</v>
      </c>
      <c r="AH17" s="53">
        <v>208762</v>
      </c>
      <c r="AI17" s="53">
        <v>88228</v>
      </c>
      <c r="AJ17" s="53">
        <v>111963</v>
      </c>
    </row>
    <row r="18" spans="1:36">
      <c r="A18" s="53" t="s">
        <v>843</v>
      </c>
      <c r="B18" s="53">
        <v>19065</v>
      </c>
      <c r="C18" s="53">
        <v>13446</v>
      </c>
      <c r="D18" s="53">
        <v>12204</v>
      </c>
      <c r="E18" s="53">
        <v>15801</v>
      </c>
      <c r="F18" s="53">
        <v>15005</v>
      </c>
      <c r="G18" s="53">
        <v>12958</v>
      </c>
      <c r="H18" s="53">
        <v>8984</v>
      </c>
      <c r="I18" s="53">
        <v>7770</v>
      </c>
      <c r="J18" s="53">
        <v>10790</v>
      </c>
      <c r="K18" s="53">
        <v>13716</v>
      </c>
      <c r="L18" s="53">
        <v>18980</v>
      </c>
      <c r="M18" s="53">
        <v>20090</v>
      </c>
      <c r="N18" s="53">
        <v>21322</v>
      </c>
      <c r="O18" s="53">
        <v>29637</v>
      </c>
      <c r="P18" s="53">
        <v>67560</v>
      </c>
      <c r="Q18" s="53">
        <v>77991</v>
      </c>
      <c r="R18" s="53">
        <v>28759</v>
      </c>
      <c r="S18" s="53">
        <v>32196</v>
      </c>
      <c r="T18" s="53">
        <v>43855</v>
      </c>
      <c r="U18" s="53">
        <v>38676</v>
      </c>
      <c r="V18" s="53">
        <v>50142</v>
      </c>
      <c r="W18" s="53">
        <v>93772</v>
      </c>
      <c r="X18" s="53">
        <v>78879</v>
      </c>
      <c r="Y18" s="53">
        <v>79001</v>
      </c>
      <c r="Z18" s="53">
        <v>94370</v>
      </c>
      <c r="AA18" s="53">
        <v>43304</v>
      </c>
      <c r="AB18" s="53">
        <v>44183</v>
      </c>
      <c r="AC18" s="53">
        <v>37497</v>
      </c>
      <c r="AD18" s="53">
        <v>43835</v>
      </c>
      <c r="AE18" s="53">
        <v>35076</v>
      </c>
      <c r="AF18" s="53">
        <v>54872</v>
      </c>
      <c r="AG18" s="53">
        <v>96129</v>
      </c>
      <c r="AH18" s="53">
        <v>181270</v>
      </c>
      <c r="AI18" s="53">
        <v>60812</v>
      </c>
      <c r="AJ18" s="53">
        <v>83943</v>
      </c>
    </row>
    <row r="19" spans="1:36">
      <c r="A19" s="53" t="s">
        <v>844</v>
      </c>
      <c r="B19" s="53">
        <v>1366</v>
      </c>
      <c r="C19" s="53">
        <v>1711</v>
      </c>
      <c r="D19" s="53">
        <v>1664</v>
      </c>
      <c r="E19" s="53">
        <v>2692</v>
      </c>
      <c r="F19" s="53">
        <v>3010</v>
      </c>
      <c r="G19" s="53">
        <v>3343</v>
      </c>
      <c r="H19" s="53">
        <v>3268</v>
      </c>
      <c r="I19" s="53">
        <v>2638</v>
      </c>
      <c r="J19" s="53">
        <v>2842</v>
      </c>
      <c r="K19" s="53">
        <v>3962</v>
      </c>
      <c r="L19" s="53">
        <v>4486</v>
      </c>
      <c r="M19" s="53">
        <v>5086</v>
      </c>
      <c r="N19" s="53">
        <v>5735</v>
      </c>
      <c r="O19" s="53">
        <v>9269</v>
      </c>
      <c r="P19" s="53">
        <v>9868</v>
      </c>
      <c r="Q19" s="53">
        <v>11918</v>
      </c>
      <c r="R19" s="53">
        <v>11641</v>
      </c>
      <c r="S19" s="53">
        <v>13833</v>
      </c>
      <c r="T19" s="53">
        <v>11275</v>
      </c>
      <c r="U19" s="53">
        <v>17469</v>
      </c>
      <c r="V19" s="53">
        <v>19750</v>
      </c>
      <c r="W19" s="53">
        <v>19802</v>
      </c>
      <c r="X19" s="53">
        <v>21227</v>
      </c>
      <c r="Y19" s="53">
        <v>24664</v>
      </c>
      <c r="Z19" s="53">
        <v>27484</v>
      </c>
      <c r="AA19" s="53">
        <v>26635</v>
      </c>
      <c r="AB19" s="53">
        <v>24147</v>
      </c>
      <c r="AC19" s="53">
        <v>24160</v>
      </c>
      <c r="AD19" s="53">
        <v>24752</v>
      </c>
      <c r="AE19" s="53">
        <v>24651</v>
      </c>
      <c r="AF19" s="53">
        <v>28406</v>
      </c>
      <c r="AG19" s="53">
        <v>29142</v>
      </c>
      <c r="AH19" s="53">
        <v>27492</v>
      </c>
      <c r="AI19" s="53">
        <v>27416</v>
      </c>
      <c r="AJ19" s="53">
        <v>28020</v>
      </c>
    </row>
    <row r="20" spans="1:36" ht="15.75">
      <c r="A20" s="417" t="s">
        <v>856</v>
      </c>
      <c r="B20" s="417">
        <v>-41433</v>
      </c>
      <c r="C20" s="417">
        <v>-47562</v>
      </c>
      <c r="D20" s="417">
        <v>-54656</v>
      </c>
      <c r="E20" s="417">
        <v>-63725</v>
      </c>
      <c r="F20" s="417">
        <v>-75683</v>
      </c>
      <c r="G20" s="417">
        <v>-94804</v>
      </c>
      <c r="H20" s="417">
        <v>-131536</v>
      </c>
      <c r="I20" s="417">
        <v>-157358</v>
      </c>
      <c r="J20" s="417">
        <v>-205402</v>
      </c>
      <c r="K20" s="417">
        <v>-167636</v>
      </c>
      <c r="L20" s="417">
        <v>-123212</v>
      </c>
      <c r="M20" s="417">
        <v>-165110</v>
      </c>
      <c r="N20" s="417">
        <v>-216521</v>
      </c>
      <c r="O20" s="417">
        <v>-272547</v>
      </c>
      <c r="P20" s="417">
        <v>-311796</v>
      </c>
      <c r="Q20" s="417">
        <v>-336302</v>
      </c>
      <c r="R20" s="417">
        <v>-304733</v>
      </c>
      <c r="S20" s="417">
        <v>-299674</v>
      </c>
      <c r="T20" s="417">
        <v>-339004</v>
      </c>
      <c r="U20" s="417">
        <v>-334341</v>
      </c>
      <c r="V20" s="417">
        <v>-456579</v>
      </c>
      <c r="W20" s="417">
        <v>-292261</v>
      </c>
      <c r="X20" s="417">
        <v>-595001</v>
      </c>
      <c r="Y20" s="417">
        <v>-851145</v>
      </c>
      <c r="Z20" s="417">
        <v>-703294</v>
      </c>
      <c r="AA20" s="417">
        <v>-729408</v>
      </c>
      <c r="AB20" s="417">
        <v>-707392</v>
      </c>
      <c r="AC20" s="417">
        <v>-703114</v>
      </c>
      <c r="AD20" s="417">
        <v>-794678</v>
      </c>
      <c r="AE20" s="417">
        <v>-545592</v>
      </c>
      <c r="AF20" s="417">
        <v>-273568</v>
      </c>
      <c r="AG20" s="417">
        <v>-501325</v>
      </c>
      <c r="AH20" s="417">
        <v>-519459</v>
      </c>
      <c r="AI20" s="417">
        <v>-415967</v>
      </c>
      <c r="AJ20" s="417">
        <v>-557290</v>
      </c>
    </row>
    <row r="21" spans="1:36" ht="15.75">
      <c r="A21" s="36" t="s">
        <v>857</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444AA-15BC-475D-93E1-2CC314B04FE4}">
  <dimension ref="A1:AJ53"/>
  <sheetViews>
    <sheetView zoomScaleNormal="100" zoomScaleSheetLayoutView="90" workbookViewId="0">
      <pane xSplit="1" ySplit="3" topLeftCell="L4" activePane="bottomRight" state="frozen"/>
      <selection activeCell="L19" sqref="L19"/>
      <selection pane="topRight" activeCell="L19" sqref="L19"/>
      <selection pane="bottomLeft" activeCell="L19" sqref="L19"/>
      <selection pane="bottomRight" activeCell="L19" sqref="L19"/>
    </sheetView>
  </sheetViews>
  <sheetFormatPr defaultColWidth="9.125" defaultRowHeight="11.25" customHeight="1"/>
  <cols>
    <col min="1" max="1" width="35.625" style="423" customWidth="1"/>
    <col min="2" max="21" width="7" style="423" customWidth="1"/>
    <col min="22" max="36" width="7.25" style="423" customWidth="1"/>
    <col min="37" max="16384" width="9.125" style="424"/>
  </cols>
  <sheetData>
    <row r="1" spans="1:36" s="50" customFormat="1" ht="13.5">
      <c r="A1" s="35" t="s">
        <v>858</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row>
    <row r="2" spans="1:36" s="50" customFormat="1" ht="13.5">
      <c r="A2" s="36"/>
      <c r="B2" s="402"/>
      <c r="C2" s="402"/>
      <c r="D2" s="402"/>
      <c r="E2" s="402"/>
      <c r="F2" s="402"/>
      <c r="G2" s="402"/>
      <c r="H2" s="402"/>
      <c r="I2" s="402"/>
      <c r="J2" s="402"/>
      <c r="K2" s="402"/>
      <c r="L2" s="402"/>
      <c r="M2" s="402"/>
      <c r="N2" s="402"/>
      <c r="O2" s="403"/>
      <c r="P2" s="403"/>
      <c r="Q2" s="403"/>
      <c r="R2" s="403"/>
      <c r="S2" s="403"/>
      <c r="T2" s="404"/>
      <c r="U2" s="403"/>
      <c r="V2" s="405"/>
      <c r="W2" s="36"/>
      <c r="X2" s="49"/>
      <c r="Y2" s="49"/>
      <c r="Z2" s="49"/>
      <c r="AA2" s="49"/>
      <c r="AB2" s="49"/>
      <c r="AD2" s="49"/>
      <c r="AG2" s="54"/>
      <c r="AH2" s="54"/>
      <c r="AI2" s="54"/>
      <c r="AJ2" s="54" t="s">
        <v>213</v>
      </c>
    </row>
    <row r="3" spans="1:36" s="50" customFormat="1" ht="13.5">
      <c r="A3" s="406" t="s">
        <v>823</v>
      </c>
      <c r="B3" s="407">
        <v>1990</v>
      </c>
      <c r="C3" s="407">
        <v>1991</v>
      </c>
      <c r="D3" s="407">
        <v>1992</v>
      </c>
      <c r="E3" s="407">
        <v>1993</v>
      </c>
      <c r="F3" s="407">
        <v>1994</v>
      </c>
      <c r="G3" s="407">
        <v>1995</v>
      </c>
      <c r="H3" s="407">
        <v>1996</v>
      </c>
      <c r="I3" s="407">
        <v>1997</v>
      </c>
      <c r="J3" s="407">
        <v>1998</v>
      </c>
      <c r="K3" s="407">
        <v>1999</v>
      </c>
      <c r="L3" s="407">
        <v>2000</v>
      </c>
      <c r="M3" s="407">
        <v>2001</v>
      </c>
      <c r="N3" s="407">
        <v>2002</v>
      </c>
      <c r="O3" s="407">
        <v>2003</v>
      </c>
      <c r="P3" s="407">
        <v>2004</v>
      </c>
      <c r="Q3" s="407">
        <v>2005</v>
      </c>
      <c r="R3" s="407">
        <v>2006</v>
      </c>
      <c r="S3" s="39">
        <v>2007</v>
      </c>
      <c r="T3" s="39" t="s">
        <v>214</v>
      </c>
      <c r="U3" s="39">
        <v>2009</v>
      </c>
      <c r="V3" s="40" t="s">
        <v>215</v>
      </c>
      <c r="W3" s="40" t="s">
        <v>216</v>
      </c>
      <c r="X3" s="40">
        <f>'Acc.1-Acc.2'!X3</f>
        <v>2012</v>
      </c>
      <c r="Y3" s="40">
        <f>'Acc.1-Acc.2'!Y3</f>
        <v>2013</v>
      </c>
      <c r="Z3" s="40">
        <f>'Acc.1-Acc.2'!Z3</f>
        <v>2014</v>
      </c>
      <c r="AA3" s="40">
        <f>'Acc.1-Acc.2'!AA3</f>
        <v>2015</v>
      </c>
      <c r="AB3" s="40">
        <f>'Acc.1-Acc.2'!AB3</f>
        <v>2016</v>
      </c>
      <c r="AC3" s="40">
        <f>'Acc.1-Acc.2'!AC3</f>
        <v>2017</v>
      </c>
      <c r="AD3" s="40">
        <f>'Acc.1-Acc.2'!AD3</f>
        <v>2018</v>
      </c>
      <c r="AE3" s="40" t="str">
        <f>'Acc.1-Acc.2'!AE3</f>
        <v>2019r</v>
      </c>
      <c r="AF3" s="40" t="str">
        <f>'Acc.1-Acc.2'!AF3</f>
        <v>2020r</v>
      </c>
      <c r="AG3" s="40" t="str">
        <f>'Acc.1-Acc.2'!AG3</f>
        <v>2021r</v>
      </c>
      <c r="AH3" s="40" t="str">
        <f>'Acc.1-Acc.2'!AH3</f>
        <v>2022r</v>
      </c>
      <c r="AI3" s="40" t="str">
        <f>'Acc.1-Acc.2'!AI3</f>
        <v>2023r</v>
      </c>
      <c r="AJ3" s="40" t="str">
        <f>'Acc.1-Acc.2'!AJ3</f>
        <v>2024p</v>
      </c>
    </row>
    <row r="4" spans="1:36" s="50" customFormat="1" ht="13.5">
      <c r="A4" s="51" t="s">
        <v>824</v>
      </c>
      <c r="B4" s="416"/>
      <c r="C4" s="416"/>
      <c r="D4" s="416"/>
      <c r="E4" s="416"/>
      <c r="F4" s="416"/>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row>
    <row r="5" spans="1:36" s="50" customFormat="1" ht="13.5">
      <c r="A5" s="55" t="s">
        <v>859</v>
      </c>
      <c r="B5" s="55">
        <v>176242</v>
      </c>
      <c r="C5" s="55">
        <v>214318</v>
      </c>
      <c r="D5" s="55">
        <v>247920</v>
      </c>
      <c r="E5" s="55">
        <v>296573</v>
      </c>
      <c r="F5" s="55">
        <v>360379</v>
      </c>
      <c r="G5" s="55">
        <v>457938</v>
      </c>
      <c r="H5" s="55">
        <v>522752</v>
      </c>
      <c r="I5" s="55">
        <v>541558</v>
      </c>
      <c r="J5" s="55">
        <v>504032</v>
      </c>
      <c r="K5" s="55">
        <v>484857</v>
      </c>
      <c r="L5" s="55">
        <v>575078</v>
      </c>
      <c r="M5" s="55">
        <v>610547</v>
      </c>
      <c r="N5" s="55">
        <v>657240</v>
      </c>
      <c r="O5" s="55">
        <v>762219</v>
      </c>
      <c r="P5" s="55">
        <v>859255</v>
      </c>
      <c r="Q5" s="55">
        <v>1442108</v>
      </c>
      <c r="R5" s="55">
        <v>1546389</v>
      </c>
      <c r="S5" s="55">
        <v>1730533</v>
      </c>
      <c r="T5" s="55">
        <v>1786115</v>
      </c>
      <c r="U5" s="55">
        <v>1964168</v>
      </c>
      <c r="V5" s="55">
        <v>2292107</v>
      </c>
      <c r="W5" s="55">
        <v>2415240</v>
      </c>
      <c r="X5" s="55">
        <v>2810223</v>
      </c>
      <c r="Y5" s="55">
        <v>2875549</v>
      </c>
      <c r="Z5" s="55">
        <v>2821762</v>
      </c>
      <c r="AA5" s="55">
        <v>3014519</v>
      </c>
      <c r="AB5" s="55">
        <v>3074078</v>
      </c>
      <c r="AC5" s="55">
        <v>3208526</v>
      </c>
      <c r="AD5" s="55">
        <v>3386657</v>
      </c>
      <c r="AE5" s="55">
        <v>3669844</v>
      </c>
      <c r="AF5" s="55">
        <v>3791953</v>
      </c>
      <c r="AG5" s="55">
        <v>4123670</v>
      </c>
      <c r="AH5" s="55">
        <v>3786014</v>
      </c>
      <c r="AI5" s="55">
        <v>3885745</v>
      </c>
      <c r="AJ5" s="55">
        <v>4505479</v>
      </c>
    </row>
    <row r="6" spans="1:36" s="50" customFormat="1" ht="13.5">
      <c r="A6" s="55" t="s">
        <v>635</v>
      </c>
      <c r="B6" s="55">
        <v>111009</v>
      </c>
      <c r="C6" s="55">
        <v>136392</v>
      </c>
      <c r="D6" s="55">
        <v>148353</v>
      </c>
      <c r="E6" s="55">
        <v>173859</v>
      </c>
      <c r="F6" s="55">
        <v>215935</v>
      </c>
      <c r="G6" s="55">
        <v>262164</v>
      </c>
      <c r="H6" s="55">
        <v>297920</v>
      </c>
      <c r="I6" s="55">
        <v>294186</v>
      </c>
      <c r="J6" s="55">
        <v>231872</v>
      </c>
      <c r="K6" s="55">
        <v>223090</v>
      </c>
      <c r="L6" s="55">
        <v>264164</v>
      </c>
      <c r="M6" s="55">
        <v>272569</v>
      </c>
      <c r="N6" s="55">
        <v>304820</v>
      </c>
      <c r="O6" s="55">
        <v>370411</v>
      </c>
      <c r="P6" s="55">
        <v>433333</v>
      </c>
      <c r="Q6" s="55">
        <v>529549</v>
      </c>
      <c r="R6" s="55">
        <v>594894</v>
      </c>
      <c r="S6" s="55">
        <v>646590</v>
      </c>
      <c r="T6" s="55">
        <v>721061</v>
      </c>
      <c r="U6" s="55">
        <v>662185</v>
      </c>
      <c r="V6" s="55">
        <v>727713</v>
      </c>
      <c r="W6" s="55">
        <v>886235</v>
      </c>
      <c r="X6" s="55">
        <v>925098</v>
      </c>
      <c r="Y6" s="55">
        <v>988890</v>
      </c>
      <c r="Z6" s="55">
        <v>915579</v>
      </c>
      <c r="AA6" s="55">
        <v>944041</v>
      </c>
      <c r="AB6" s="55">
        <v>945045</v>
      </c>
      <c r="AC6" s="55">
        <v>940953</v>
      </c>
      <c r="AD6" s="55">
        <v>1053244</v>
      </c>
      <c r="AE6" s="55">
        <v>1082561</v>
      </c>
      <c r="AF6" s="55">
        <v>947276</v>
      </c>
      <c r="AG6" s="55">
        <v>975264</v>
      </c>
      <c r="AH6" s="55">
        <v>1161921</v>
      </c>
      <c r="AI6" s="55">
        <v>1187451</v>
      </c>
      <c r="AJ6" s="55">
        <v>1190875</v>
      </c>
    </row>
    <row r="7" spans="1:36" s="50" customFormat="1" ht="13.5">
      <c r="A7" s="56" t="s">
        <v>860</v>
      </c>
      <c r="B7" s="56">
        <v>105462</v>
      </c>
      <c r="C7" s="56">
        <v>131219</v>
      </c>
      <c r="D7" s="56">
        <v>143716</v>
      </c>
      <c r="E7" s="56">
        <v>168101</v>
      </c>
      <c r="F7" s="56">
        <v>208557</v>
      </c>
      <c r="G7" s="56">
        <v>251607</v>
      </c>
      <c r="H7" s="56">
        <v>285765</v>
      </c>
      <c r="I7" s="56">
        <v>279779</v>
      </c>
      <c r="J7" s="56">
        <v>216195</v>
      </c>
      <c r="K7" s="56">
        <v>207173</v>
      </c>
      <c r="L7" s="56">
        <v>246710</v>
      </c>
      <c r="M7" s="56">
        <v>257695</v>
      </c>
      <c r="N7" s="56">
        <v>290407</v>
      </c>
      <c r="O7" s="56">
        <v>351718</v>
      </c>
      <c r="P7" s="56">
        <v>416583</v>
      </c>
      <c r="Q7" s="56">
        <v>512603</v>
      </c>
      <c r="R7" s="56">
        <v>577004</v>
      </c>
      <c r="S7" s="56">
        <v>627208</v>
      </c>
      <c r="T7" s="56">
        <v>703347</v>
      </c>
      <c r="U7" s="56">
        <v>639928</v>
      </c>
      <c r="V7" s="56">
        <v>701328</v>
      </c>
      <c r="W7" s="56">
        <v>857903</v>
      </c>
      <c r="X7" s="56">
        <v>892434</v>
      </c>
      <c r="Y7" s="56">
        <v>959843</v>
      </c>
      <c r="Z7" s="56">
        <v>881447</v>
      </c>
      <c r="AA7" s="56">
        <v>906322</v>
      </c>
      <c r="AB7" s="56">
        <v>908726</v>
      </c>
      <c r="AC7" s="56">
        <v>897742</v>
      </c>
      <c r="AD7" s="56">
        <v>1004085</v>
      </c>
      <c r="AE7" s="56">
        <v>1032703</v>
      </c>
      <c r="AF7" s="56">
        <v>897716</v>
      </c>
      <c r="AG7" s="56">
        <v>925438</v>
      </c>
      <c r="AH7" s="56">
        <v>1106213</v>
      </c>
      <c r="AI7" s="56">
        <v>1131228</v>
      </c>
      <c r="AJ7" s="56">
        <v>1137823</v>
      </c>
    </row>
    <row r="8" spans="1:36" s="50" customFormat="1" ht="13.5">
      <c r="A8" s="56" t="s">
        <v>861</v>
      </c>
      <c r="B8" s="56">
        <v>5547</v>
      </c>
      <c r="C8" s="56">
        <v>5173</v>
      </c>
      <c r="D8" s="56">
        <v>4637</v>
      </c>
      <c r="E8" s="56">
        <v>5758</v>
      </c>
      <c r="F8" s="56">
        <v>7378</v>
      </c>
      <c r="G8" s="56">
        <v>10557</v>
      </c>
      <c r="H8" s="56">
        <v>12155</v>
      </c>
      <c r="I8" s="56">
        <v>14407</v>
      </c>
      <c r="J8" s="56">
        <v>15677</v>
      </c>
      <c r="K8" s="56">
        <v>15917</v>
      </c>
      <c r="L8" s="56">
        <v>17454</v>
      </c>
      <c r="M8" s="56">
        <v>14874</v>
      </c>
      <c r="N8" s="56">
        <v>14413</v>
      </c>
      <c r="O8" s="56">
        <v>18693</v>
      </c>
      <c r="P8" s="56">
        <v>16750</v>
      </c>
      <c r="Q8" s="56">
        <v>16946</v>
      </c>
      <c r="R8" s="56">
        <v>17890</v>
      </c>
      <c r="S8" s="56">
        <v>19382</v>
      </c>
      <c r="T8" s="56">
        <v>17714</v>
      </c>
      <c r="U8" s="56">
        <v>22257</v>
      </c>
      <c r="V8" s="56">
        <v>26385</v>
      </c>
      <c r="W8" s="56">
        <v>28332</v>
      </c>
      <c r="X8" s="56">
        <v>32664</v>
      </c>
      <c r="Y8" s="56">
        <v>29047</v>
      </c>
      <c r="Z8" s="56">
        <v>34132</v>
      </c>
      <c r="AA8" s="56">
        <v>37719</v>
      </c>
      <c r="AB8" s="56">
        <v>36319</v>
      </c>
      <c r="AC8" s="56">
        <v>43211</v>
      </c>
      <c r="AD8" s="56">
        <v>49159</v>
      </c>
      <c r="AE8" s="56">
        <v>49858</v>
      </c>
      <c r="AF8" s="56">
        <v>49560</v>
      </c>
      <c r="AG8" s="56">
        <v>49826</v>
      </c>
      <c r="AH8" s="56">
        <v>55708</v>
      </c>
      <c r="AI8" s="56">
        <v>56223</v>
      </c>
      <c r="AJ8" s="56">
        <v>53052</v>
      </c>
    </row>
    <row r="9" spans="1:36" s="50" customFormat="1" ht="13.5">
      <c r="A9" s="55" t="s">
        <v>638</v>
      </c>
      <c r="B9" s="55">
        <v>35321</v>
      </c>
      <c r="C9" s="55">
        <v>41212</v>
      </c>
      <c r="D9" s="55">
        <v>49427</v>
      </c>
      <c r="E9" s="55">
        <v>60926</v>
      </c>
      <c r="F9" s="55">
        <v>70928</v>
      </c>
      <c r="G9" s="55">
        <v>104481</v>
      </c>
      <c r="H9" s="55">
        <v>113509</v>
      </c>
      <c r="I9" s="55">
        <v>125623</v>
      </c>
      <c r="J9" s="55">
        <v>140374</v>
      </c>
      <c r="K9" s="55">
        <v>138064</v>
      </c>
      <c r="L9" s="55">
        <v>162535</v>
      </c>
      <c r="M9" s="55">
        <v>173741</v>
      </c>
      <c r="N9" s="55">
        <v>189420</v>
      </c>
      <c r="O9" s="55">
        <v>213852</v>
      </c>
      <c r="P9" s="55">
        <v>242398</v>
      </c>
      <c r="Q9" s="55">
        <v>305360</v>
      </c>
      <c r="R9" s="55">
        <v>333333</v>
      </c>
      <c r="S9" s="55">
        <v>369012</v>
      </c>
      <c r="T9" s="55">
        <v>413739</v>
      </c>
      <c r="U9" s="55">
        <v>413316</v>
      </c>
      <c r="V9" s="55">
        <v>452084</v>
      </c>
      <c r="W9" s="55">
        <v>486896</v>
      </c>
      <c r="X9" s="55">
        <v>514329</v>
      </c>
      <c r="Y9" s="55">
        <v>555529</v>
      </c>
      <c r="Z9" s="55">
        <v>610254</v>
      </c>
      <c r="AA9" s="55">
        <v>658254</v>
      </c>
      <c r="AB9" s="55">
        <v>705812</v>
      </c>
      <c r="AC9" s="55">
        <v>744059</v>
      </c>
      <c r="AD9" s="55">
        <v>785408</v>
      </c>
      <c r="AE9" s="55">
        <v>846615</v>
      </c>
      <c r="AF9" s="55">
        <v>811565</v>
      </c>
      <c r="AG9" s="55">
        <v>834888</v>
      </c>
      <c r="AH9" s="55">
        <v>895789</v>
      </c>
      <c r="AI9" s="55">
        <v>1005029</v>
      </c>
      <c r="AJ9" s="55">
        <v>1052305</v>
      </c>
    </row>
    <row r="10" spans="1:36" s="50" customFormat="1" ht="13.5">
      <c r="A10" s="56" t="s">
        <v>862</v>
      </c>
      <c r="B10" s="56">
        <v>2951</v>
      </c>
      <c r="C10" s="56">
        <v>3295</v>
      </c>
      <c r="D10" s="56">
        <v>3561</v>
      </c>
      <c r="E10" s="56">
        <v>7585</v>
      </c>
      <c r="F10" s="56">
        <v>11817</v>
      </c>
      <c r="G10" s="56">
        <v>30897</v>
      </c>
      <c r="H10" s="56">
        <v>31276</v>
      </c>
      <c r="I10" s="56">
        <v>36591</v>
      </c>
      <c r="J10" s="56">
        <v>34341</v>
      </c>
      <c r="K10" s="56">
        <v>35703</v>
      </c>
      <c r="L10" s="56">
        <v>43653</v>
      </c>
      <c r="M10" s="56">
        <v>43097</v>
      </c>
      <c r="N10" s="56">
        <v>47085</v>
      </c>
      <c r="O10" s="56">
        <v>57268</v>
      </c>
      <c r="P10" s="56">
        <v>68675</v>
      </c>
      <c r="Q10" s="56">
        <v>92297</v>
      </c>
      <c r="R10" s="56">
        <v>97462</v>
      </c>
      <c r="S10" s="56">
        <v>107435</v>
      </c>
      <c r="T10" s="56">
        <v>119149</v>
      </c>
      <c r="U10" s="56">
        <v>99526</v>
      </c>
      <c r="V10" s="56">
        <v>112828</v>
      </c>
      <c r="W10" s="56">
        <v>120355</v>
      </c>
      <c r="X10" s="56">
        <v>118036</v>
      </c>
      <c r="Y10" s="56">
        <v>136318</v>
      </c>
      <c r="Z10" s="56">
        <v>158414</v>
      </c>
      <c r="AA10" s="56">
        <v>169913</v>
      </c>
      <c r="AB10" s="56">
        <v>176570</v>
      </c>
      <c r="AC10" s="56">
        <v>182437</v>
      </c>
      <c r="AD10" s="56">
        <v>194909</v>
      </c>
      <c r="AE10" s="56">
        <v>203300</v>
      </c>
      <c r="AF10" s="56">
        <v>185576</v>
      </c>
      <c r="AG10" s="56">
        <v>171382</v>
      </c>
      <c r="AH10" s="56">
        <v>185177</v>
      </c>
      <c r="AI10" s="56">
        <v>218841</v>
      </c>
      <c r="AJ10" s="56">
        <v>228888</v>
      </c>
    </row>
    <row r="11" spans="1:36" s="50" customFormat="1" ht="13.5">
      <c r="A11" s="56" t="s">
        <v>863</v>
      </c>
      <c r="B11" s="56">
        <v>32188</v>
      </c>
      <c r="C11" s="56">
        <v>36501</v>
      </c>
      <c r="D11" s="56">
        <v>43750</v>
      </c>
      <c r="E11" s="56">
        <v>50673</v>
      </c>
      <c r="F11" s="56">
        <v>55360</v>
      </c>
      <c r="G11" s="56">
        <v>69021</v>
      </c>
      <c r="H11" s="56">
        <v>76246</v>
      </c>
      <c r="I11" s="56">
        <v>82311</v>
      </c>
      <c r="J11" s="56">
        <v>101172</v>
      </c>
      <c r="K11" s="56">
        <v>89487</v>
      </c>
      <c r="L11" s="56">
        <v>101358</v>
      </c>
      <c r="M11" s="56">
        <v>110761</v>
      </c>
      <c r="N11" s="56">
        <v>118365</v>
      </c>
      <c r="O11" s="56">
        <v>124026</v>
      </c>
      <c r="P11" s="56">
        <v>131251</v>
      </c>
      <c r="Q11" s="56">
        <v>162786</v>
      </c>
      <c r="R11" s="56">
        <v>177805</v>
      </c>
      <c r="S11" s="56">
        <v>197283</v>
      </c>
      <c r="T11" s="56">
        <v>223479</v>
      </c>
      <c r="U11" s="56">
        <v>244577</v>
      </c>
      <c r="V11" s="56">
        <v>257989</v>
      </c>
      <c r="W11" s="56">
        <v>277290</v>
      </c>
      <c r="X11" s="56">
        <v>300633</v>
      </c>
      <c r="Y11" s="56">
        <v>305470</v>
      </c>
      <c r="Z11" s="56">
        <v>325677</v>
      </c>
      <c r="AA11" s="56">
        <v>358188</v>
      </c>
      <c r="AB11" s="56">
        <v>393223</v>
      </c>
      <c r="AC11" s="56">
        <v>420280</v>
      </c>
      <c r="AD11" s="56">
        <v>440240</v>
      </c>
      <c r="AE11" s="56">
        <v>485268</v>
      </c>
      <c r="AF11" s="56">
        <v>495549</v>
      </c>
      <c r="AG11" s="56">
        <v>535691</v>
      </c>
      <c r="AH11" s="56">
        <v>575684</v>
      </c>
      <c r="AI11" s="56">
        <v>619193</v>
      </c>
      <c r="AJ11" s="56">
        <v>648977</v>
      </c>
    </row>
    <row r="12" spans="1:36" s="50" customFormat="1" ht="15.75">
      <c r="A12" s="56" t="s">
        <v>864</v>
      </c>
      <c r="B12" s="56">
        <v>182</v>
      </c>
      <c r="C12" s="56">
        <v>1416</v>
      </c>
      <c r="D12" s="56">
        <v>2116</v>
      </c>
      <c r="E12" s="56">
        <v>2668</v>
      </c>
      <c r="F12" s="56">
        <v>3751</v>
      </c>
      <c r="G12" s="56">
        <v>4563</v>
      </c>
      <c r="H12" s="56">
        <v>5987</v>
      </c>
      <c r="I12" s="56">
        <v>6721</v>
      </c>
      <c r="J12" s="56">
        <v>4861</v>
      </c>
      <c r="K12" s="56">
        <v>12663</v>
      </c>
      <c r="L12" s="56">
        <v>16530</v>
      </c>
      <c r="M12" s="56">
        <v>17741</v>
      </c>
      <c r="N12" s="56">
        <v>20778</v>
      </c>
      <c r="O12" s="56">
        <v>28742</v>
      </c>
      <c r="P12" s="56">
        <v>37359</v>
      </c>
      <c r="Q12" s="56">
        <v>40973</v>
      </c>
      <c r="R12" s="56">
        <v>44958</v>
      </c>
      <c r="S12" s="56">
        <v>48238</v>
      </c>
      <c r="T12" s="56">
        <v>51815</v>
      </c>
      <c r="U12" s="56">
        <v>48378</v>
      </c>
      <c r="V12" s="56">
        <v>57310</v>
      </c>
      <c r="W12" s="56">
        <v>60991</v>
      </c>
      <c r="X12" s="56">
        <v>63528</v>
      </c>
      <c r="Y12" s="56">
        <v>79004</v>
      </c>
      <c r="Z12" s="56">
        <v>88430</v>
      </c>
      <c r="AA12" s="56">
        <v>90186</v>
      </c>
      <c r="AB12" s="56">
        <v>92613</v>
      </c>
      <c r="AC12" s="56">
        <v>95960</v>
      </c>
      <c r="AD12" s="56">
        <v>102721</v>
      </c>
      <c r="AE12" s="56">
        <v>108326</v>
      </c>
      <c r="AF12" s="56">
        <v>84593</v>
      </c>
      <c r="AG12" s="56">
        <v>80091</v>
      </c>
      <c r="AH12" s="56">
        <v>86509</v>
      </c>
      <c r="AI12" s="56">
        <v>114183</v>
      </c>
      <c r="AJ12" s="56">
        <v>117255</v>
      </c>
    </row>
    <row r="13" spans="1:36" s="50" customFormat="1" ht="15.75">
      <c r="A13" s="56" t="s">
        <v>865</v>
      </c>
      <c r="B13" s="56">
        <v>0</v>
      </c>
      <c r="C13" s="56">
        <v>0</v>
      </c>
      <c r="D13" s="56">
        <v>0</v>
      </c>
      <c r="E13" s="56">
        <v>0</v>
      </c>
      <c r="F13" s="56">
        <v>0</v>
      </c>
      <c r="G13" s="56">
        <v>0</v>
      </c>
      <c r="H13" s="56">
        <v>0</v>
      </c>
      <c r="I13" s="56">
        <v>0</v>
      </c>
      <c r="J13" s="56">
        <v>0</v>
      </c>
      <c r="K13" s="56">
        <v>211</v>
      </c>
      <c r="L13" s="56">
        <v>994</v>
      </c>
      <c r="M13" s="56">
        <v>2142</v>
      </c>
      <c r="N13" s="56">
        <v>3192</v>
      </c>
      <c r="O13" s="56">
        <v>3816</v>
      </c>
      <c r="P13" s="56">
        <v>5113</v>
      </c>
      <c r="Q13" s="56">
        <v>9304</v>
      </c>
      <c r="R13" s="56">
        <v>13108</v>
      </c>
      <c r="S13" s="56">
        <v>16056</v>
      </c>
      <c r="T13" s="56">
        <v>19296</v>
      </c>
      <c r="U13" s="56">
        <v>20835</v>
      </c>
      <c r="V13" s="56">
        <v>23957</v>
      </c>
      <c r="W13" s="56">
        <v>28260</v>
      </c>
      <c r="X13" s="56">
        <v>32132</v>
      </c>
      <c r="Y13" s="56">
        <v>34737</v>
      </c>
      <c r="Z13" s="56">
        <v>37733</v>
      </c>
      <c r="AA13" s="56">
        <v>39967</v>
      </c>
      <c r="AB13" s="56">
        <v>43406</v>
      </c>
      <c r="AC13" s="56">
        <v>45382</v>
      </c>
      <c r="AD13" s="56">
        <v>47538</v>
      </c>
      <c r="AE13" s="56">
        <v>49721</v>
      </c>
      <c r="AF13" s="56">
        <v>45847</v>
      </c>
      <c r="AG13" s="56">
        <v>47724</v>
      </c>
      <c r="AH13" s="56">
        <v>48419</v>
      </c>
      <c r="AI13" s="56">
        <v>52812</v>
      </c>
      <c r="AJ13" s="56">
        <v>57185</v>
      </c>
    </row>
    <row r="14" spans="1:36" s="50" customFormat="1" ht="13.5">
      <c r="A14" s="55" t="s">
        <v>649</v>
      </c>
      <c r="B14" s="55">
        <v>18265</v>
      </c>
      <c r="C14" s="55">
        <v>20620</v>
      </c>
      <c r="D14" s="55">
        <v>25619</v>
      </c>
      <c r="E14" s="55">
        <v>29437</v>
      </c>
      <c r="F14" s="55">
        <v>31843</v>
      </c>
      <c r="G14" s="55">
        <v>44827</v>
      </c>
      <c r="H14" s="55">
        <v>50525</v>
      </c>
      <c r="I14" s="55">
        <v>57391</v>
      </c>
      <c r="J14" s="55">
        <v>73804</v>
      </c>
      <c r="K14" s="55">
        <v>64394</v>
      </c>
      <c r="L14" s="55">
        <v>76873</v>
      </c>
      <c r="M14" s="55">
        <v>90934</v>
      </c>
      <c r="N14" s="55">
        <v>96755</v>
      </c>
      <c r="O14" s="55">
        <v>100930</v>
      </c>
      <c r="P14" s="55">
        <v>101908</v>
      </c>
      <c r="Q14" s="55">
        <v>128243</v>
      </c>
      <c r="R14" s="55">
        <v>149878</v>
      </c>
      <c r="S14" s="55">
        <v>174912</v>
      </c>
      <c r="T14" s="55">
        <v>195478</v>
      </c>
      <c r="U14" s="55">
        <v>256223</v>
      </c>
      <c r="V14" s="55">
        <v>293530</v>
      </c>
      <c r="W14" s="55">
        <v>275045</v>
      </c>
      <c r="X14" s="55">
        <v>326151</v>
      </c>
      <c r="Y14" s="55">
        <v>330096</v>
      </c>
      <c r="Z14" s="55">
        <v>346702</v>
      </c>
      <c r="AA14" s="55">
        <v>377027</v>
      </c>
      <c r="AB14" s="55">
        <v>421938</v>
      </c>
      <c r="AC14" s="55">
        <v>459179</v>
      </c>
      <c r="AD14" s="55">
        <v>526108</v>
      </c>
      <c r="AE14" s="55">
        <v>578218</v>
      </c>
      <c r="AF14" s="55">
        <v>652269</v>
      </c>
      <c r="AG14" s="55">
        <v>679948</v>
      </c>
      <c r="AH14" s="55">
        <v>706830</v>
      </c>
      <c r="AI14" s="55">
        <v>748896</v>
      </c>
      <c r="AJ14" s="55">
        <v>782829</v>
      </c>
    </row>
    <row r="15" spans="1:36" s="50" customFormat="1" ht="13.5">
      <c r="A15" s="56" t="s">
        <v>866</v>
      </c>
      <c r="B15" s="56">
        <v>213</v>
      </c>
      <c r="C15" s="56">
        <v>295</v>
      </c>
      <c r="D15" s="56">
        <v>591</v>
      </c>
      <c r="E15" s="56">
        <v>715</v>
      </c>
      <c r="F15" s="56">
        <v>929</v>
      </c>
      <c r="G15" s="56">
        <v>2231</v>
      </c>
      <c r="H15" s="56">
        <v>3082</v>
      </c>
      <c r="I15" s="56">
        <v>5134</v>
      </c>
      <c r="J15" s="56">
        <v>2467</v>
      </c>
      <c r="K15" s="56">
        <v>3338</v>
      </c>
      <c r="L15" s="56">
        <v>5131</v>
      </c>
      <c r="M15" s="56">
        <v>5024</v>
      </c>
      <c r="N15" s="56">
        <v>5883</v>
      </c>
      <c r="O15" s="56">
        <v>7109</v>
      </c>
      <c r="P15" s="56">
        <v>8071</v>
      </c>
      <c r="Q15" s="56">
        <v>10113</v>
      </c>
      <c r="R15" s="56">
        <v>13550</v>
      </c>
      <c r="S15" s="56">
        <v>14717</v>
      </c>
      <c r="T15" s="56">
        <v>16448</v>
      </c>
      <c r="U15" s="56">
        <v>21534</v>
      </c>
      <c r="V15" s="56">
        <v>20860</v>
      </c>
      <c r="W15" s="56">
        <v>22352</v>
      </c>
      <c r="X15" s="56">
        <v>26986</v>
      </c>
      <c r="Y15" s="56">
        <v>29400</v>
      </c>
      <c r="Z15" s="56">
        <v>30159</v>
      </c>
      <c r="AA15" s="56">
        <v>31332</v>
      </c>
      <c r="AB15" s="56">
        <v>36394</v>
      </c>
      <c r="AC15" s="56">
        <v>38769</v>
      </c>
      <c r="AD15" s="56">
        <v>45333</v>
      </c>
      <c r="AE15" s="56">
        <v>51242</v>
      </c>
      <c r="AF15" s="56">
        <v>87141</v>
      </c>
      <c r="AG15" s="56">
        <v>83206</v>
      </c>
      <c r="AH15" s="56">
        <v>74262</v>
      </c>
      <c r="AI15" s="56">
        <v>80748</v>
      </c>
      <c r="AJ15" s="56">
        <v>84749</v>
      </c>
    </row>
    <row r="16" spans="1:36" s="50" customFormat="1" ht="13.5">
      <c r="A16" s="56" t="s">
        <v>867</v>
      </c>
      <c r="B16" s="56">
        <v>18052</v>
      </c>
      <c r="C16" s="56">
        <v>20325</v>
      </c>
      <c r="D16" s="56">
        <v>25028</v>
      </c>
      <c r="E16" s="56">
        <v>28722</v>
      </c>
      <c r="F16" s="56">
        <v>30914</v>
      </c>
      <c r="G16" s="56">
        <v>42325</v>
      </c>
      <c r="H16" s="56">
        <v>46993</v>
      </c>
      <c r="I16" s="56">
        <v>51542</v>
      </c>
      <c r="J16" s="56">
        <v>70562</v>
      </c>
      <c r="K16" s="56">
        <v>56086</v>
      </c>
      <c r="L16" s="56">
        <v>66204</v>
      </c>
      <c r="M16" s="56">
        <v>74402</v>
      </c>
      <c r="N16" s="56">
        <v>79318</v>
      </c>
      <c r="O16" s="56">
        <v>81052</v>
      </c>
      <c r="P16" s="56">
        <v>81058</v>
      </c>
      <c r="Q16" s="56">
        <v>109093</v>
      </c>
      <c r="R16" s="56">
        <v>121985</v>
      </c>
      <c r="S16" s="56">
        <v>139885</v>
      </c>
      <c r="T16" s="56">
        <v>158037</v>
      </c>
      <c r="U16" s="56">
        <v>177665</v>
      </c>
      <c r="V16" s="56">
        <v>186434</v>
      </c>
      <c r="W16" s="56">
        <v>197138</v>
      </c>
      <c r="X16" s="56">
        <v>215128</v>
      </c>
      <c r="Y16" s="56">
        <v>207476</v>
      </c>
      <c r="Z16" s="56">
        <v>227205</v>
      </c>
      <c r="AA16" s="56">
        <v>252867</v>
      </c>
      <c r="AB16" s="56">
        <v>294198</v>
      </c>
      <c r="AC16" s="56">
        <v>316394</v>
      </c>
      <c r="AD16" s="56">
        <v>335134</v>
      </c>
      <c r="AE16" s="56">
        <v>365699</v>
      </c>
      <c r="AF16" s="56">
        <v>388673</v>
      </c>
      <c r="AG16" s="56">
        <v>409690</v>
      </c>
      <c r="AH16" s="56">
        <v>444306</v>
      </c>
      <c r="AI16" s="56">
        <v>472919</v>
      </c>
      <c r="AJ16" s="56">
        <v>497514</v>
      </c>
    </row>
    <row r="17" spans="1:36" s="50" customFormat="1" ht="13.5">
      <c r="A17" s="56" t="s">
        <v>868</v>
      </c>
      <c r="B17" s="56">
        <v>0</v>
      </c>
      <c r="C17" s="56">
        <v>0</v>
      </c>
      <c r="D17" s="56">
        <v>0</v>
      </c>
      <c r="E17" s="56">
        <v>0</v>
      </c>
      <c r="F17" s="56">
        <v>0</v>
      </c>
      <c r="G17" s="56">
        <v>271</v>
      </c>
      <c r="H17" s="56">
        <v>450</v>
      </c>
      <c r="I17" s="56">
        <v>715</v>
      </c>
      <c r="J17" s="56">
        <v>775</v>
      </c>
      <c r="K17" s="56">
        <v>4970</v>
      </c>
      <c r="L17" s="56">
        <v>5538</v>
      </c>
      <c r="M17" s="56">
        <v>11508</v>
      </c>
      <c r="N17" s="56">
        <v>11554</v>
      </c>
      <c r="O17" s="56">
        <v>12769</v>
      </c>
      <c r="P17" s="56">
        <v>12779</v>
      </c>
      <c r="Q17" s="56">
        <v>9037</v>
      </c>
      <c r="R17" s="56">
        <v>14343</v>
      </c>
      <c r="S17" s="56">
        <v>20310</v>
      </c>
      <c r="T17" s="56">
        <v>20993</v>
      </c>
      <c r="U17" s="56">
        <v>57024</v>
      </c>
      <c r="V17" s="56">
        <v>86236</v>
      </c>
      <c r="W17" s="56">
        <v>55555</v>
      </c>
      <c r="X17" s="56">
        <v>84037</v>
      </c>
      <c r="Y17" s="56">
        <v>93220</v>
      </c>
      <c r="Z17" s="56">
        <v>89338</v>
      </c>
      <c r="AA17" s="56">
        <v>92828</v>
      </c>
      <c r="AB17" s="56">
        <v>91346</v>
      </c>
      <c r="AC17" s="56">
        <v>104016</v>
      </c>
      <c r="AD17" s="56">
        <v>145641</v>
      </c>
      <c r="AE17" s="56">
        <v>161277</v>
      </c>
      <c r="AF17" s="56">
        <v>176455</v>
      </c>
      <c r="AG17" s="56">
        <v>187052</v>
      </c>
      <c r="AH17" s="56">
        <v>188262</v>
      </c>
      <c r="AI17" s="56">
        <v>195229</v>
      </c>
      <c r="AJ17" s="56">
        <v>200566</v>
      </c>
    </row>
    <row r="18" spans="1:36" s="50" customFormat="1" ht="13.5">
      <c r="A18" s="55" t="s">
        <v>639</v>
      </c>
      <c r="B18" s="55">
        <v>11647</v>
      </c>
      <c r="C18" s="55">
        <v>16094</v>
      </c>
      <c r="D18" s="55">
        <v>24521</v>
      </c>
      <c r="E18" s="55">
        <v>32351</v>
      </c>
      <c r="F18" s="55">
        <v>41673</v>
      </c>
      <c r="G18" s="55">
        <v>46466</v>
      </c>
      <c r="H18" s="55">
        <v>60798</v>
      </c>
      <c r="I18" s="55">
        <v>64358</v>
      </c>
      <c r="J18" s="55">
        <v>57982</v>
      </c>
      <c r="K18" s="55">
        <v>59309</v>
      </c>
      <c r="L18" s="55">
        <v>71506</v>
      </c>
      <c r="M18" s="55">
        <v>73303</v>
      </c>
      <c r="N18" s="55">
        <v>66245</v>
      </c>
      <c r="O18" s="55">
        <v>77026</v>
      </c>
      <c r="P18" s="55">
        <v>81616</v>
      </c>
      <c r="Q18" s="55">
        <v>478956</v>
      </c>
      <c r="R18" s="55">
        <v>468284</v>
      </c>
      <c r="S18" s="55">
        <v>540019</v>
      </c>
      <c r="T18" s="55">
        <v>455837</v>
      </c>
      <c r="U18" s="55">
        <v>632444</v>
      </c>
      <c r="V18" s="55">
        <v>818780</v>
      </c>
      <c r="W18" s="55">
        <v>767064</v>
      </c>
      <c r="X18" s="55">
        <v>1044645</v>
      </c>
      <c r="Y18" s="55">
        <v>1001034</v>
      </c>
      <c r="Z18" s="55">
        <v>949227</v>
      </c>
      <c r="AA18" s="55">
        <v>1035197</v>
      </c>
      <c r="AB18" s="55">
        <v>1001283</v>
      </c>
      <c r="AC18" s="55">
        <v>1064335</v>
      </c>
      <c r="AD18" s="55">
        <v>1021897</v>
      </c>
      <c r="AE18" s="55">
        <v>1162450</v>
      </c>
      <c r="AF18" s="55">
        <v>1380843</v>
      </c>
      <c r="AG18" s="55">
        <v>1633570</v>
      </c>
      <c r="AH18" s="55">
        <v>1021474</v>
      </c>
      <c r="AI18" s="55">
        <v>944369</v>
      </c>
      <c r="AJ18" s="55">
        <v>1479470</v>
      </c>
    </row>
    <row r="19" spans="1:36" s="50" customFormat="1" ht="15.75">
      <c r="A19" s="56" t="s">
        <v>869</v>
      </c>
      <c r="B19" s="418" t="s">
        <v>781</v>
      </c>
      <c r="C19" s="418" t="s">
        <v>781</v>
      </c>
      <c r="D19" s="418" t="s">
        <v>781</v>
      </c>
      <c r="E19" s="418" t="s">
        <v>781</v>
      </c>
      <c r="F19" s="418" t="s">
        <v>781</v>
      </c>
      <c r="G19" s="418" t="s">
        <v>781</v>
      </c>
      <c r="H19" s="418" t="s">
        <v>781</v>
      </c>
      <c r="I19" s="418" t="s">
        <v>781</v>
      </c>
      <c r="J19" s="418" t="s">
        <v>781</v>
      </c>
      <c r="K19" s="418" t="s">
        <v>781</v>
      </c>
      <c r="L19" s="418">
        <v>1</v>
      </c>
      <c r="M19" s="418">
        <v>1</v>
      </c>
      <c r="N19" s="418">
        <v>1</v>
      </c>
      <c r="O19" s="418">
        <v>1</v>
      </c>
      <c r="P19" s="418">
        <v>1</v>
      </c>
      <c r="Q19" s="418">
        <v>1</v>
      </c>
      <c r="R19" s="418">
        <v>2</v>
      </c>
      <c r="S19" s="418">
        <v>2</v>
      </c>
      <c r="T19" s="418">
        <v>2</v>
      </c>
      <c r="U19" s="418">
        <v>223</v>
      </c>
      <c r="V19" s="418">
        <v>576</v>
      </c>
      <c r="W19" s="418">
        <v>540</v>
      </c>
      <c r="X19" s="418">
        <v>480</v>
      </c>
      <c r="Y19" s="418">
        <v>380</v>
      </c>
      <c r="Z19" s="418">
        <v>444</v>
      </c>
      <c r="AA19" s="418">
        <v>200</v>
      </c>
      <c r="AB19" s="418">
        <v>184</v>
      </c>
      <c r="AC19" s="418">
        <v>251</v>
      </c>
      <c r="AD19" s="418">
        <v>279</v>
      </c>
      <c r="AE19" s="418">
        <v>296</v>
      </c>
      <c r="AF19" s="418">
        <v>306</v>
      </c>
      <c r="AG19" s="418">
        <v>364</v>
      </c>
      <c r="AH19" s="418">
        <v>386</v>
      </c>
      <c r="AI19" s="418">
        <v>377</v>
      </c>
      <c r="AJ19" s="418">
        <v>415</v>
      </c>
    </row>
    <row r="20" spans="1:36" s="50" customFormat="1" ht="13.5">
      <c r="A20" s="56" t="s">
        <v>870</v>
      </c>
      <c r="B20" s="56" t="s">
        <v>781</v>
      </c>
      <c r="C20" s="56" t="s">
        <v>781</v>
      </c>
      <c r="D20" s="418" t="s">
        <v>781</v>
      </c>
      <c r="E20" s="418" t="s">
        <v>781</v>
      </c>
      <c r="F20" s="418" t="s">
        <v>781</v>
      </c>
      <c r="G20" s="418" t="s">
        <v>781</v>
      </c>
      <c r="H20" s="418" t="s">
        <v>781</v>
      </c>
      <c r="I20" s="418" t="s">
        <v>781</v>
      </c>
      <c r="J20" s="418" t="s">
        <v>781</v>
      </c>
      <c r="K20" s="418" t="s">
        <v>781</v>
      </c>
      <c r="L20" s="418" t="s">
        <v>781</v>
      </c>
      <c r="M20" s="418" t="s">
        <v>781</v>
      </c>
      <c r="N20" s="418" t="s">
        <v>781</v>
      </c>
      <c r="O20" s="418" t="s">
        <v>781</v>
      </c>
      <c r="P20" s="418" t="s">
        <v>781</v>
      </c>
      <c r="Q20" s="56">
        <v>346389</v>
      </c>
      <c r="R20" s="56">
        <v>356038</v>
      </c>
      <c r="S20" s="56">
        <v>416898</v>
      </c>
      <c r="T20" s="56">
        <v>323847</v>
      </c>
      <c r="U20" s="56">
        <v>441100</v>
      </c>
      <c r="V20" s="56">
        <v>589381</v>
      </c>
      <c r="W20" s="56">
        <v>580745</v>
      </c>
      <c r="X20" s="56">
        <v>814877</v>
      </c>
      <c r="Y20" s="56">
        <v>712042</v>
      </c>
      <c r="Z20" s="56">
        <v>656299</v>
      </c>
      <c r="AA20" s="56">
        <v>734081</v>
      </c>
      <c r="AB20" s="56">
        <v>701203</v>
      </c>
      <c r="AC20" s="56">
        <v>762526</v>
      </c>
      <c r="AD20" s="56">
        <v>710498</v>
      </c>
      <c r="AE20" s="56">
        <v>724119</v>
      </c>
      <c r="AF20" s="56">
        <v>682805</v>
      </c>
      <c r="AG20" s="56">
        <v>733736</v>
      </c>
      <c r="AH20" s="56">
        <v>601678</v>
      </c>
      <c r="AI20" s="56">
        <v>586586</v>
      </c>
      <c r="AJ20" s="56">
        <v>894471</v>
      </c>
    </row>
    <row r="21" spans="1:36" s="50" customFormat="1" ht="13.5">
      <c r="A21" s="56" t="s">
        <v>871</v>
      </c>
      <c r="B21" s="56">
        <v>288</v>
      </c>
      <c r="C21" s="56">
        <v>258</v>
      </c>
      <c r="D21" s="56">
        <v>260</v>
      </c>
      <c r="E21" s="56">
        <v>502</v>
      </c>
      <c r="F21" s="56">
        <v>349</v>
      </c>
      <c r="G21" s="56">
        <v>385</v>
      </c>
      <c r="H21" s="56">
        <v>776</v>
      </c>
      <c r="I21" s="56">
        <v>551</v>
      </c>
      <c r="J21" s="56">
        <v>313</v>
      </c>
      <c r="K21" s="56">
        <v>341</v>
      </c>
      <c r="L21" s="56">
        <v>274</v>
      </c>
      <c r="M21" s="56">
        <v>253</v>
      </c>
      <c r="N21" s="56">
        <v>325</v>
      </c>
      <c r="O21" s="56">
        <v>762</v>
      </c>
      <c r="P21" s="56">
        <v>1429</v>
      </c>
      <c r="Q21" s="56">
        <v>1478</v>
      </c>
      <c r="R21" s="56">
        <v>1186</v>
      </c>
      <c r="S21" s="56">
        <v>1808</v>
      </c>
      <c r="T21" s="56">
        <v>1335</v>
      </c>
      <c r="U21" s="56">
        <v>1467</v>
      </c>
      <c r="V21" s="56">
        <v>1631</v>
      </c>
      <c r="W21" s="56">
        <v>1553</v>
      </c>
      <c r="X21" s="56">
        <v>1334</v>
      </c>
      <c r="Y21" s="56">
        <v>1375</v>
      </c>
      <c r="Z21" s="56">
        <v>1819</v>
      </c>
      <c r="AA21" s="56">
        <v>1602</v>
      </c>
      <c r="AB21" s="56">
        <v>2548</v>
      </c>
      <c r="AC21" s="56">
        <v>1985</v>
      </c>
      <c r="AD21" s="56">
        <v>2008</v>
      </c>
      <c r="AE21" s="56">
        <v>1430</v>
      </c>
      <c r="AF21" s="56">
        <v>1480</v>
      </c>
      <c r="AG21" s="56">
        <v>1345</v>
      </c>
      <c r="AH21" s="56">
        <v>1616</v>
      </c>
      <c r="AI21" s="56">
        <v>1678</v>
      </c>
      <c r="AJ21" s="56">
        <v>2666</v>
      </c>
    </row>
    <row r="22" spans="1:36" s="50" customFormat="1" ht="13.5">
      <c r="A22" s="56" t="s">
        <v>872</v>
      </c>
      <c r="B22" s="56">
        <v>11359</v>
      </c>
      <c r="C22" s="56">
        <v>15836</v>
      </c>
      <c r="D22" s="56">
        <v>24261</v>
      </c>
      <c r="E22" s="56">
        <v>31849</v>
      </c>
      <c r="F22" s="56">
        <v>41324</v>
      </c>
      <c r="G22" s="56">
        <v>46081</v>
      </c>
      <c r="H22" s="56">
        <v>60022</v>
      </c>
      <c r="I22" s="56">
        <v>63807</v>
      </c>
      <c r="J22" s="56">
        <v>57669</v>
      </c>
      <c r="K22" s="56">
        <v>58968</v>
      </c>
      <c r="L22" s="56">
        <v>71231</v>
      </c>
      <c r="M22" s="56">
        <v>73049</v>
      </c>
      <c r="N22" s="56">
        <v>65919</v>
      </c>
      <c r="O22" s="56">
        <v>76263</v>
      </c>
      <c r="P22" s="56">
        <v>80186</v>
      </c>
      <c r="Q22" s="56">
        <v>131088</v>
      </c>
      <c r="R22" s="56">
        <v>111058</v>
      </c>
      <c r="S22" s="56">
        <v>121311</v>
      </c>
      <c r="T22" s="56">
        <v>130653</v>
      </c>
      <c r="U22" s="56">
        <v>189654</v>
      </c>
      <c r="V22" s="56">
        <v>227192</v>
      </c>
      <c r="W22" s="56">
        <v>184226</v>
      </c>
      <c r="X22" s="56">
        <v>227954</v>
      </c>
      <c r="Y22" s="56">
        <v>287237</v>
      </c>
      <c r="Z22" s="56">
        <v>290665</v>
      </c>
      <c r="AA22" s="56">
        <v>299314</v>
      </c>
      <c r="AB22" s="56">
        <v>297348</v>
      </c>
      <c r="AC22" s="56">
        <v>299573</v>
      </c>
      <c r="AD22" s="56">
        <v>309112</v>
      </c>
      <c r="AE22" s="56">
        <v>436605</v>
      </c>
      <c r="AF22" s="56">
        <v>696252</v>
      </c>
      <c r="AG22" s="56">
        <v>898125</v>
      </c>
      <c r="AH22" s="56">
        <v>417794</v>
      </c>
      <c r="AI22" s="56">
        <v>355728</v>
      </c>
      <c r="AJ22" s="56">
        <v>581918</v>
      </c>
    </row>
    <row r="23" spans="1:36" s="50" customFormat="1" ht="13.5">
      <c r="A23" s="55" t="s">
        <v>873</v>
      </c>
      <c r="B23" s="55">
        <v>2246275</v>
      </c>
      <c r="C23" s="55">
        <v>2562296</v>
      </c>
      <c r="D23" s="55">
        <v>2902486</v>
      </c>
      <c r="E23" s="55">
        <v>3236476</v>
      </c>
      <c r="F23" s="55">
        <v>3661713</v>
      </c>
      <c r="G23" s="55">
        <v>4161491</v>
      </c>
      <c r="H23" s="55">
        <v>4555772</v>
      </c>
      <c r="I23" s="55">
        <v>4603091</v>
      </c>
      <c r="J23" s="55">
        <v>4558677</v>
      </c>
      <c r="K23" s="55">
        <v>4676855</v>
      </c>
      <c r="L23" s="55">
        <v>5016354</v>
      </c>
      <c r="M23" s="55">
        <v>5238168</v>
      </c>
      <c r="N23" s="55">
        <v>5607062</v>
      </c>
      <c r="O23" s="55">
        <v>6113284</v>
      </c>
      <c r="P23" s="55">
        <v>6749255</v>
      </c>
      <c r="Q23" s="55">
        <v>7391754</v>
      </c>
      <c r="R23" s="55">
        <v>8211003</v>
      </c>
      <c r="S23" s="55">
        <v>8898200</v>
      </c>
      <c r="T23" s="55">
        <v>9500891</v>
      </c>
      <c r="U23" s="55">
        <v>9495956</v>
      </c>
      <c r="V23" s="55">
        <v>10548386</v>
      </c>
      <c r="W23" s="55">
        <v>11369668</v>
      </c>
      <c r="X23" s="55">
        <v>12178197</v>
      </c>
      <c r="Y23" s="55">
        <v>12415677</v>
      </c>
      <c r="Z23" s="55">
        <v>12833163</v>
      </c>
      <c r="AA23" s="55">
        <v>13263594</v>
      </c>
      <c r="AB23" s="55">
        <v>14145548</v>
      </c>
      <c r="AC23" s="55">
        <v>15050268</v>
      </c>
      <c r="AD23" s="55">
        <v>15840846</v>
      </c>
      <c r="AE23" s="55">
        <v>16494228</v>
      </c>
      <c r="AF23" s="55">
        <v>15518714</v>
      </c>
      <c r="AG23" s="55">
        <v>15879336</v>
      </c>
      <c r="AH23" s="55">
        <v>17156257</v>
      </c>
      <c r="AI23" s="55">
        <v>17895252</v>
      </c>
      <c r="AJ23" s="55">
        <v>18410203</v>
      </c>
    </row>
    <row r="24" spans="1:36" s="50" customFormat="1" ht="13.5">
      <c r="A24" s="55" t="s">
        <v>874</v>
      </c>
      <c r="B24" s="55">
        <v>1983333</v>
      </c>
      <c r="C24" s="55">
        <v>2259729</v>
      </c>
      <c r="D24" s="55">
        <v>2564927</v>
      </c>
      <c r="E24" s="55">
        <v>2850018</v>
      </c>
      <c r="F24" s="55">
        <v>3211259</v>
      </c>
      <c r="G24" s="55">
        <v>3628997</v>
      </c>
      <c r="H24" s="55">
        <v>3940546</v>
      </c>
      <c r="I24" s="55">
        <v>3871370</v>
      </c>
      <c r="J24" s="55">
        <v>3695008</v>
      </c>
      <c r="K24" s="55">
        <v>3849241</v>
      </c>
      <c r="L24" s="55">
        <v>4106504</v>
      </c>
      <c r="M24" s="55">
        <v>4250709</v>
      </c>
      <c r="N24" s="55">
        <v>4648195</v>
      </c>
      <c r="O24" s="55">
        <v>5136745</v>
      </c>
      <c r="P24" s="55">
        <v>5730144</v>
      </c>
      <c r="Q24" s="55">
        <v>6257655</v>
      </c>
      <c r="R24" s="55">
        <v>6984705</v>
      </c>
      <c r="S24" s="55">
        <v>7608534</v>
      </c>
      <c r="T24" s="55">
        <v>8037788</v>
      </c>
      <c r="U24" s="55">
        <v>8009217</v>
      </c>
      <c r="V24" s="55">
        <v>8957610</v>
      </c>
      <c r="W24" s="55">
        <v>9631142</v>
      </c>
      <c r="X24" s="55">
        <v>10220039</v>
      </c>
      <c r="Y24" s="55">
        <v>10331152</v>
      </c>
      <c r="Z24" s="55">
        <v>10618967</v>
      </c>
      <c r="AA24" s="55">
        <v>10918760</v>
      </c>
      <c r="AB24" s="55">
        <v>11657162</v>
      </c>
      <c r="AC24" s="55">
        <v>12421605</v>
      </c>
      <c r="AD24" s="55">
        <v>13065442</v>
      </c>
      <c r="AE24" s="55">
        <v>13581686</v>
      </c>
      <c r="AF24" s="55">
        <v>12544571</v>
      </c>
      <c r="AG24" s="55">
        <v>12838738</v>
      </c>
      <c r="AH24" s="55">
        <v>14026496</v>
      </c>
      <c r="AI24" s="55">
        <v>14726388</v>
      </c>
      <c r="AJ24" s="55">
        <v>15208136</v>
      </c>
    </row>
    <row r="25" spans="1:36" s="50" customFormat="1" ht="13.5">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row>
    <row r="26" spans="1:36" s="50" customFormat="1" ht="13.5">
      <c r="A26" s="51" t="s">
        <v>829</v>
      </c>
      <c r="B26" s="416"/>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row>
    <row r="27" spans="1:36" s="50" customFormat="1" ht="13.5">
      <c r="A27" s="56" t="s">
        <v>849</v>
      </c>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row>
    <row r="28" spans="1:36" s="50" customFormat="1" ht="13.5">
      <c r="A28" s="419" t="s">
        <v>850</v>
      </c>
      <c r="B28" s="56">
        <v>2231599</v>
      </c>
      <c r="C28" s="56">
        <v>2544875</v>
      </c>
      <c r="D28" s="56">
        <v>2882101</v>
      </c>
      <c r="E28" s="56">
        <v>3208587</v>
      </c>
      <c r="F28" s="56">
        <v>3623321</v>
      </c>
      <c r="G28" s="56">
        <v>4136083</v>
      </c>
      <c r="H28" s="56">
        <v>4521790</v>
      </c>
      <c r="I28" s="56">
        <v>4569954</v>
      </c>
      <c r="J28" s="56">
        <v>4519077</v>
      </c>
      <c r="K28" s="56">
        <v>4642975</v>
      </c>
      <c r="L28" s="56">
        <v>4969857</v>
      </c>
      <c r="M28" s="56">
        <v>5195527</v>
      </c>
      <c r="N28" s="56">
        <v>5566745</v>
      </c>
      <c r="O28" s="56">
        <v>6059100</v>
      </c>
      <c r="P28" s="56">
        <v>6652133</v>
      </c>
      <c r="Q28" s="56">
        <v>7272973</v>
      </c>
      <c r="R28" s="56">
        <v>8088336</v>
      </c>
      <c r="S28" s="56">
        <v>8767412</v>
      </c>
      <c r="T28" s="56">
        <v>9352926</v>
      </c>
      <c r="U28" s="56">
        <v>9320201</v>
      </c>
      <c r="V28" s="56">
        <v>10355372</v>
      </c>
      <c r="W28" s="56">
        <v>11034197</v>
      </c>
      <c r="X28" s="56">
        <v>11791146</v>
      </c>
      <c r="Y28" s="56">
        <v>12089670</v>
      </c>
      <c r="Z28" s="56">
        <v>12549609</v>
      </c>
      <c r="AA28" s="56">
        <v>13034505</v>
      </c>
      <c r="AB28" s="56">
        <v>13904972</v>
      </c>
      <c r="AC28" s="56">
        <v>14794813</v>
      </c>
      <c r="AD28" s="56">
        <v>15582085</v>
      </c>
      <c r="AE28" s="56">
        <v>16302220</v>
      </c>
      <c r="AF28" s="56">
        <v>15346220</v>
      </c>
      <c r="AG28" s="56">
        <v>15650444</v>
      </c>
      <c r="AH28" s="56">
        <v>16844712</v>
      </c>
      <c r="AI28" s="56">
        <v>17549769</v>
      </c>
      <c r="AJ28" s="56">
        <v>18087554</v>
      </c>
    </row>
    <row r="29" spans="1:36" s="50" customFormat="1" ht="13.5">
      <c r="A29" s="56" t="s">
        <v>851</v>
      </c>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row>
    <row r="30" spans="1:36" s="50" customFormat="1" ht="13.5">
      <c r="A30" s="419" t="s">
        <v>852</v>
      </c>
      <c r="B30" s="56">
        <v>1968657</v>
      </c>
      <c r="C30" s="56">
        <v>2242308</v>
      </c>
      <c r="D30" s="56">
        <v>2544542</v>
      </c>
      <c r="E30" s="56">
        <v>2822129</v>
      </c>
      <c r="F30" s="56">
        <v>3172867</v>
      </c>
      <c r="G30" s="56">
        <v>3603589</v>
      </c>
      <c r="H30" s="56">
        <v>3906564</v>
      </c>
      <c r="I30" s="56">
        <v>3838233</v>
      </c>
      <c r="J30" s="56">
        <v>3655408</v>
      </c>
      <c r="K30" s="56">
        <v>3815361</v>
      </c>
      <c r="L30" s="56">
        <v>4060007</v>
      </c>
      <c r="M30" s="56">
        <v>4208068</v>
      </c>
      <c r="N30" s="56">
        <v>4607878</v>
      </c>
      <c r="O30" s="56">
        <v>5082561</v>
      </c>
      <c r="P30" s="56">
        <v>5633022</v>
      </c>
      <c r="Q30" s="56">
        <v>6138874</v>
      </c>
      <c r="R30" s="56">
        <v>6862038</v>
      </c>
      <c r="S30" s="56">
        <v>7477746</v>
      </c>
      <c r="T30" s="56">
        <v>7889823</v>
      </c>
      <c r="U30" s="56">
        <v>7833462</v>
      </c>
      <c r="V30" s="56">
        <v>8764596</v>
      </c>
      <c r="W30" s="56">
        <v>9295671</v>
      </c>
      <c r="X30" s="56">
        <v>9832988</v>
      </c>
      <c r="Y30" s="56">
        <v>10005145</v>
      </c>
      <c r="Z30" s="56">
        <v>10335413</v>
      </c>
      <c r="AA30" s="56">
        <v>10689671</v>
      </c>
      <c r="AB30" s="56">
        <v>11416586</v>
      </c>
      <c r="AC30" s="56">
        <v>12166150</v>
      </c>
      <c r="AD30" s="56">
        <v>12806681</v>
      </c>
      <c r="AE30" s="56">
        <v>13389678</v>
      </c>
      <c r="AF30" s="56">
        <v>12372077</v>
      </c>
      <c r="AG30" s="56">
        <v>12609846</v>
      </c>
      <c r="AH30" s="56">
        <v>13714951</v>
      </c>
      <c r="AI30" s="56">
        <v>14380905</v>
      </c>
      <c r="AJ30" s="56">
        <v>14885487</v>
      </c>
    </row>
    <row r="31" spans="1:36" s="50" customFormat="1" ht="13.5">
      <c r="A31" s="55" t="s">
        <v>859</v>
      </c>
      <c r="B31" s="55">
        <v>190918</v>
      </c>
      <c r="C31" s="55">
        <v>231739</v>
      </c>
      <c r="D31" s="55">
        <v>268305</v>
      </c>
      <c r="E31" s="55">
        <v>324462</v>
      </c>
      <c r="F31" s="55">
        <v>398771</v>
      </c>
      <c r="G31" s="55">
        <v>483346</v>
      </c>
      <c r="H31" s="55">
        <v>556734</v>
      </c>
      <c r="I31" s="55">
        <v>574695</v>
      </c>
      <c r="J31" s="55">
        <v>543632</v>
      </c>
      <c r="K31" s="55">
        <v>518737</v>
      </c>
      <c r="L31" s="55">
        <v>621575</v>
      </c>
      <c r="M31" s="55">
        <v>653188</v>
      </c>
      <c r="N31" s="55">
        <v>697557</v>
      </c>
      <c r="O31" s="55">
        <v>816403</v>
      </c>
      <c r="P31" s="55">
        <v>956377</v>
      </c>
      <c r="Q31" s="55">
        <v>1560889</v>
      </c>
      <c r="R31" s="55">
        <v>1669056</v>
      </c>
      <c r="S31" s="55">
        <v>1861321</v>
      </c>
      <c r="T31" s="55">
        <v>1934080</v>
      </c>
      <c r="U31" s="55">
        <v>2139923</v>
      </c>
      <c r="V31" s="55">
        <v>2485121</v>
      </c>
      <c r="W31" s="55">
        <v>2750711</v>
      </c>
      <c r="X31" s="55">
        <v>3197274</v>
      </c>
      <c r="Y31" s="55">
        <v>3201556</v>
      </c>
      <c r="Z31" s="55">
        <v>3105316</v>
      </c>
      <c r="AA31" s="55">
        <v>3243608</v>
      </c>
      <c r="AB31" s="55">
        <v>3314654</v>
      </c>
      <c r="AC31" s="55">
        <v>3463981</v>
      </c>
      <c r="AD31" s="55">
        <v>3645418</v>
      </c>
      <c r="AE31" s="55">
        <v>3861852</v>
      </c>
      <c r="AF31" s="55">
        <v>3964447</v>
      </c>
      <c r="AG31" s="55">
        <v>4352562</v>
      </c>
      <c r="AH31" s="55">
        <v>4097559</v>
      </c>
      <c r="AI31" s="55">
        <v>4231228</v>
      </c>
      <c r="AJ31" s="55">
        <v>4828128</v>
      </c>
    </row>
    <row r="32" spans="1:36" s="50" customFormat="1" ht="13.5">
      <c r="A32" s="55" t="s">
        <v>635</v>
      </c>
      <c r="B32" s="55">
        <v>111009</v>
      </c>
      <c r="C32" s="55">
        <v>136392</v>
      </c>
      <c r="D32" s="55">
        <v>148353</v>
      </c>
      <c r="E32" s="55">
        <v>173859</v>
      </c>
      <c r="F32" s="55">
        <v>215935</v>
      </c>
      <c r="G32" s="55">
        <v>262164</v>
      </c>
      <c r="H32" s="55">
        <v>297920</v>
      </c>
      <c r="I32" s="55">
        <v>294186</v>
      </c>
      <c r="J32" s="55">
        <v>231872</v>
      </c>
      <c r="K32" s="55">
        <v>223090</v>
      </c>
      <c r="L32" s="55">
        <v>264164</v>
      </c>
      <c r="M32" s="55">
        <v>272569</v>
      </c>
      <c r="N32" s="55">
        <v>304820</v>
      </c>
      <c r="O32" s="55">
        <v>370411</v>
      </c>
      <c r="P32" s="55">
        <v>433333</v>
      </c>
      <c r="Q32" s="55">
        <v>529549</v>
      </c>
      <c r="R32" s="55">
        <v>594894</v>
      </c>
      <c r="S32" s="55">
        <v>646590</v>
      </c>
      <c r="T32" s="55">
        <v>721061</v>
      </c>
      <c r="U32" s="55">
        <v>662185</v>
      </c>
      <c r="V32" s="55">
        <v>727713</v>
      </c>
      <c r="W32" s="55">
        <v>886235</v>
      </c>
      <c r="X32" s="55">
        <v>925098</v>
      </c>
      <c r="Y32" s="55">
        <v>988890</v>
      </c>
      <c r="Z32" s="55">
        <v>915579</v>
      </c>
      <c r="AA32" s="55">
        <v>944041</v>
      </c>
      <c r="AB32" s="55">
        <v>945045</v>
      </c>
      <c r="AC32" s="55">
        <v>940953</v>
      </c>
      <c r="AD32" s="55">
        <v>1053244</v>
      </c>
      <c r="AE32" s="55">
        <v>1082561</v>
      </c>
      <c r="AF32" s="55">
        <v>947276</v>
      </c>
      <c r="AG32" s="55">
        <v>975264</v>
      </c>
      <c r="AH32" s="55">
        <v>1161921</v>
      </c>
      <c r="AI32" s="55">
        <v>1187451</v>
      </c>
      <c r="AJ32" s="55">
        <v>1190875</v>
      </c>
    </row>
    <row r="33" spans="1:36" s="50" customFormat="1" ht="13.5">
      <c r="A33" s="56" t="s">
        <v>860</v>
      </c>
      <c r="B33" s="56">
        <v>105462</v>
      </c>
      <c r="C33" s="56">
        <v>131219</v>
      </c>
      <c r="D33" s="56">
        <v>143716</v>
      </c>
      <c r="E33" s="56">
        <v>168101</v>
      </c>
      <c r="F33" s="56">
        <v>208557</v>
      </c>
      <c r="G33" s="56">
        <v>251607</v>
      </c>
      <c r="H33" s="56">
        <v>285765</v>
      </c>
      <c r="I33" s="56">
        <v>279779</v>
      </c>
      <c r="J33" s="56">
        <v>216195</v>
      </c>
      <c r="K33" s="56">
        <v>207173</v>
      </c>
      <c r="L33" s="56">
        <v>246710</v>
      </c>
      <c r="M33" s="56">
        <v>257695</v>
      </c>
      <c r="N33" s="56">
        <v>290407</v>
      </c>
      <c r="O33" s="56">
        <v>351718</v>
      </c>
      <c r="P33" s="56">
        <v>416583</v>
      </c>
      <c r="Q33" s="56">
        <v>512603</v>
      </c>
      <c r="R33" s="56">
        <v>577004</v>
      </c>
      <c r="S33" s="56">
        <v>627208</v>
      </c>
      <c r="T33" s="56">
        <v>703347</v>
      </c>
      <c r="U33" s="56">
        <v>639928</v>
      </c>
      <c r="V33" s="56">
        <v>701328</v>
      </c>
      <c r="W33" s="56">
        <v>857903</v>
      </c>
      <c r="X33" s="56">
        <v>892434</v>
      </c>
      <c r="Y33" s="56">
        <v>959843</v>
      </c>
      <c r="Z33" s="56">
        <v>881447</v>
      </c>
      <c r="AA33" s="56">
        <v>906322</v>
      </c>
      <c r="AB33" s="56">
        <v>908726</v>
      </c>
      <c r="AC33" s="56">
        <v>897742</v>
      </c>
      <c r="AD33" s="56">
        <v>1004085</v>
      </c>
      <c r="AE33" s="56">
        <v>1032703</v>
      </c>
      <c r="AF33" s="56">
        <v>897716</v>
      </c>
      <c r="AG33" s="56">
        <v>925438</v>
      </c>
      <c r="AH33" s="56">
        <v>1106213</v>
      </c>
      <c r="AI33" s="56">
        <v>1131228</v>
      </c>
      <c r="AJ33" s="56">
        <v>1137823</v>
      </c>
    </row>
    <row r="34" spans="1:36" s="50" customFormat="1" ht="13.5">
      <c r="A34" s="56" t="s">
        <v>861</v>
      </c>
      <c r="B34" s="56">
        <v>5547</v>
      </c>
      <c r="C34" s="56">
        <v>5173</v>
      </c>
      <c r="D34" s="56">
        <v>4637</v>
      </c>
      <c r="E34" s="56">
        <v>5758</v>
      </c>
      <c r="F34" s="56">
        <v>7378</v>
      </c>
      <c r="G34" s="56">
        <v>10557</v>
      </c>
      <c r="H34" s="56">
        <v>12155</v>
      </c>
      <c r="I34" s="56">
        <v>14407</v>
      </c>
      <c r="J34" s="56">
        <v>15677</v>
      </c>
      <c r="K34" s="56">
        <v>15917</v>
      </c>
      <c r="L34" s="56">
        <v>17454</v>
      </c>
      <c r="M34" s="56">
        <v>14874</v>
      </c>
      <c r="N34" s="56">
        <v>14413</v>
      </c>
      <c r="O34" s="56">
        <v>18693</v>
      </c>
      <c r="P34" s="56">
        <v>16750</v>
      </c>
      <c r="Q34" s="56">
        <v>16946</v>
      </c>
      <c r="R34" s="56">
        <v>17890</v>
      </c>
      <c r="S34" s="56">
        <v>19382</v>
      </c>
      <c r="T34" s="56">
        <v>17714</v>
      </c>
      <c r="U34" s="56">
        <v>22257</v>
      </c>
      <c r="V34" s="56">
        <v>26385</v>
      </c>
      <c r="W34" s="56">
        <v>28332</v>
      </c>
      <c r="X34" s="56">
        <v>32664</v>
      </c>
      <c r="Y34" s="56">
        <v>29047</v>
      </c>
      <c r="Z34" s="56">
        <v>34132</v>
      </c>
      <c r="AA34" s="56">
        <v>37719</v>
      </c>
      <c r="AB34" s="56">
        <v>36319</v>
      </c>
      <c r="AC34" s="56">
        <v>43211</v>
      </c>
      <c r="AD34" s="56">
        <v>49159</v>
      </c>
      <c r="AE34" s="56">
        <v>49858</v>
      </c>
      <c r="AF34" s="56">
        <v>49560</v>
      </c>
      <c r="AG34" s="56">
        <v>49826</v>
      </c>
      <c r="AH34" s="56">
        <v>55708</v>
      </c>
      <c r="AI34" s="56">
        <v>56223</v>
      </c>
      <c r="AJ34" s="56">
        <v>53052</v>
      </c>
    </row>
    <row r="35" spans="1:36" s="48" customFormat="1" ht="13.5">
      <c r="A35" s="55" t="s">
        <v>638</v>
      </c>
      <c r="B35" s="55">
        <v>35321</v>
      </c>
      <c r="C35" s="55">
        <v>41212</v>
      </c>
      <c r="D35" s="55">
        <v>49427</v>
      </c>
      <c r="E35" s="55">
        <v>60926</v>
      </c>
      <c r="F35" s="55">
        <v>70928</v>
      </c>
      <c r="G35" s="55">
        <v>104481</v>
      </c>
      <c r="H35" s="55">
        <v>113509</v>
      </c>
      <c r="I35" s="55">
        <v>125623</v>
      </c>
      <c r="J35" s="55">
        <v>140374</v>
      </c>
      <c r="K35" s="55">
        <v>138064</v>
      </c>
      <c r="L35" s="55">
        <v>162535</v>
      </c>
      <c r="M35" s="55">
        <v>173741</v>
      </c>
      <c r="N35" s="55">
        <v>189420</v>
      </c>
      <c r="O35" s="55">
        <v>213852</v>
      </c>
      <c r="P35" s="55">
        <v>242398</v>
      </c>
      <c r="Q35" s="55">
        <v>305360</v>
      </c>
      <c r="R35" s="55">
        <v>333333</v>
      </c>
      <c r="S35" s="55">
        <v>369012</v>
      </c>
      <c r="T35" s="55">
        <v>413739</v>
      </c>
      <c r="U35" s="55">
        <v>413316</v>
      </c>
      <c r="V35" s="55">
        <v>452084</v>
      </c>
      <c r="W35" s="55">
        <v>486896</v>
      </c>
      <c r="X35" s="55">
        <v>514329</v>
      </c>
      <c r="Y35" s="55">
        <v>555529</v>
      </c>
      <c r="Z35" s="55">
        <v>610254</v>
      </c>
      <c r="AA35" s="55">
        <v>658254</v>
      </c>
      <c r="AB35" s="55">
        <v>705812</v>
      </c>
      <c r="AC35" s="55">
        <v>744059</v>
      </c>
      <c r="AD35" s="55">
        <v>785408</v>
      </c>
      <c r="AE35" s="55">
        <v>846615</v>
      </c>
      <c r="AF35" s="55">
        <v>811565</v>
      </c>
      <c r="AG35" s="55">
        <v>834888</v>
      </c>
      <c r="AH35" s="55">
        <v>895789</v>
      </c>
      <c r="AI35" s="55">
        <v>1005029</v>
      </c>
      <c r="AJ35" s="55">
        <v>1052305</v>
      </c>
    </row>
    <row r="36" spans="1:36" s="50" customFormat="1" ht="13.5">
      <c r="A36" s="56" t="s">
        <v>862</v>
      </c>
      <c r="B36" s="56">
        <v>2951</v>
      </c>
      <c r="C36" s="56">
        <v>3295</v>
      </c>
      <c r="D36" s="56">
        <v>3561</v>
      </c>
      <c r="E36" s="56">
        <v>7585</v>
      </c>
      <c r="F36" s="56">
        <v>11817</v>
      </c>
      <c r="G36" s="56">
        <v>30897</v>
      </c>
      <c r="H36" s="56">
        <v>31276</v>
      </c>
      <c r="I36" s="56">
        <v>36591</v>
      </c>
      <c r="J36" s="56">
        <v>34341</v>
      </c>
      <c r="K36" s="56">
        <v>35703</v>
      </c>
      <c r="L36" s="56">
        <v>43653</v>
      </c>
      <c r="M36" s="56">
        <v>43097</v>
      </c>
      <c r="N36" s="56">
        <v>47085</v>
      </c>
      <c r="O36" s="56">
        <v>57268</v>
      </c>
      <c r="P36" s="56">
        <v>68675</v>
      </c>
      <c r="Q36" s="56">
        <v>92297</v>
      </c>
      <c r="R36" s="56">
        <v>97462</v>
      </c>
      <c r="S36" s="56">
        <v>107435</v>
      </c>
      <c r="T36" s="56">
        <v>119149</v>
      </c>
      <c r="U36" s="56">
        <v>99526</v>
      </c>
      <c r="V36" s="56">
        <v>112828</v>
      </c>
      <c r="W36" s="56">
        <v>120355</v>
      </c>
      <c r="X36" s="56">
        <v>118036</v>
      </c>
      <c r="Y36" s="56">
        <v>136318</v>
      </c>
      <c r="Z36" s="56">
        <v>158414</v>
      </c>
      <c r="AA36" s="56">
        <v>169913</v>
      </c>
      <c r="AB36" s="56">
        <v>176570</v>
      </c>
      <c r="AC36" s="56">
        <v>182437</v>
      </c>
      <c r="AD36" s="56">
        <v>194909</v>
      </c>
      <c r="AE36" s="56">
        <v>203300</v>
      </c>
      <c r="AF36" s="56">
        <v>185576</v>
      </c>
      <c r="AG36" s="56">
        <v>171382</v>
      </c>
      <c r="AH36" s="56">
        <v>185177</v>
      </c>
      <c r="AI36" s="56">
        <v>218841</v>
      </c>
      <c r="AJ36" s="56">
        <v>228888</v>
      </c>
    </row>
    <row r="37" spans="1:36" s="50" customFormat="1" ht="13.5">
      <c r="A37" s="56" t="s">
        <v>863</v>
      </c>
      <c r="B37" s="56">
        <v>32188</v>
      </c>
      <c r="C37" s="56">
        <v>36501</v>
      </c>
      <c r="D37" s="56">
        <v>43750</v>
      </c>
      <c r="E37" s="56">
        <v>50673</v>
      </c>
      <c r="F37" s="56">
        <v>55360</v>
      </c>
      <c r="G37" s="56">
        <v>69021</v>
      </c>
      <c r="H37" s="56">
        <v>76246</v>
      </c>
      <c r="I37" s="56">
        <v>82311</v>
      </c>
      <c r="J37" s="56">
        <v>101172</v>
      </c>
      <c r="K37" s="56">
        <v>89487</v>
      </c>
      <c r="L37" s="56">
        <v>101358</v>
      </c>
      <c r="M37" s="56">
        <v>110761</v>
      </c>
      <c r="N37" s="56">
        <v>118365</v>
      </c>
      <c r="O37" s="56">
        <v>124026</v>
      </c>
      <c r="P37" s="56">
        <v>131251</v>
      </c>
      <c r="Q37" s="56">
        <v>162786</v>
      </c>
      <c r="R37" s="56">
        <v>177805</v>
      </c>
      <c r="S37" s="56">
        <v>197283</v>
      </c>
      <c r="T37" s="56">
        <v>223479</v>
      </c>
      <c r="U37" s="56">
        <v>244577</v>
      </c>
      <c r="V37" s="56">
        <v>257989</v>
      </c>
      <c r="W37" s="56">
        <v>277290</v>
      </c>
      <c r="X37" s="56">
        <v>300633</v>
      </c>
      <c r="Y37" s="56">
        <v>305470</v>
      </c>
      <c r="Z37" s="56">
        <v>325677</v>
      </c>
      <c r="AA37" s="56">
        <v>358188</v>
      </c>
      <c r="AB37" s="56">
        <v>393223</v>
      </c>
      <c r="AC37" s="56">
        <v>420280</v>
      </c>
      <c r="AD37" s="56">
        <v>440240</v>
      </c>
      <c r="AE37" s="56">
        <v>485268</v>
      </c>
      <c r="AF37" s="56">
        <v>495549</v>
      </c>
      <c r="AG37" s="56">
        <v>535691</v>
      </c>
      <c r="AH37" s="56">
        <v>575684</v>
      </c>
      <c r="AI37" s="56">
        <v>619193</v>
      </c>
      <c r="AJ37" s="56">
        <v>648977</v>
      </c>
    </row>
    <row r="38" spans="1:36" s="50" customFormat="1" ht="15.75">
      <c r="A38" s="56" t="s">
        <v>864</v>
      </c>
      <c r="B38" s="56">
        <v>182</v>
      </c>
      <c r="C38" s="56">
        <v>1416</v>
      </c>
      <c r="D38" s="56">
        <v>2116</v>
      </c>
      <c r="E38" s="56">
        <v>2668</v>
      </c>
      <c r="F38" s="56">
        <v>3751</v>
      </c>
      <c r="G38" s="56">
        <v>4563</v>
      </c>
      <c r="H38" s="56">
        <v>5987</v>
      </c>
      <c r="I38" s="56">
        <v>6721</v>
      </c>
      <c r="J38" s="56">
        <v>4861</v>
      </c>
      <c r="K38" s="56">
        <v>12663</v>
      </c>
      <c r="L38" s="56">
        <v>16530</v>
      </c>
      <c r="M38" s="56">
        <v>17741</v>
      </c>
      <c r="N38" s="56">
        <v>20778</v>
      </c>
      <c r="O38" s="56">
        <v>28742</v>
      </c>
      <c r="P38" s="56">
        <v>37359</v>
      </c>
      <c r="Q38" s="56">
        <v>40973</v>
      </c>
      <c r="R38" s="56">
        <v>44958</v>
      </c>
      <c r="S38" s="56">
        <v>48238</v>
      </c>
      <c r="T38" s="56">
        <v>51815</v>
      </c>
      <c r="U38" s="56">
        <v>48378</v>
      </c>
      <c r="V38" s="56">
        <v>57310</v>
      </c>
      <c r="W38" s="56">
        <v>60991</v>
      </c>
      <c r="X38" s="56">
        <v>63528</v>
      </c>
      <c r="Y38" s="56">
        <v>79004</v>
      </c>
      <c r="Z38" s="56">
        <v>88430</v>
      </c>
      <c r="AA38" s="56">
        <v>90186</v>
      </c>
      <c r="AB38" s="56">
        <v>92613</v>
      </c>
      <c r="AC38" s="56">
        <v>95960</v>
      </c>
      <c r="AD38" s="56">
        <v>102721</v>
      </c>
      <c r="AE38" s="56">
        <v>108326</v>
      </c>
      <c r="AF38" s="56">
        <v>84593</v>
      </c>
      <c r="AG38" s="56">
        <v>80091</v>
      </c>
      <c r="AH38" s="56">
        <v>86509</v>
      </c>
      <c r="AI38" s="56">
        <v>114183</v>
      </c>
      <c r="AJ38" s="56">
        <v>117255</v>
      </c>
    </row>
    <row r="39" spans="1:36" s="50" customFormat="1" ht="15.75">
      <c r="A39" s="56" t="s">
        <v>875</v>
      </c>
      <c r="B39" s="56">
        <v>0</v>
      </c>
      <c r="C39" s="56">
        <v>0</v>
      </c>
      <c r="D39" s="420">
        <v>0</v>
      </c>
      <c r="E39" s="420">
        <v>0</v>
      </c>
      <c r="F39" s="420">
        <v>0</v>
      </c>
      <c r="G39" s="420">
        <v>0</v>
      </c>
      <c r="H39" s="420">
        <v>0</v>
      </c>
      <c r="I39" s="420">
        <v>0</v>
      </c>
      <c r="J39" s="420">
        <v>0</v>
      </c>
      <c r="K39" s="56">
        <v>211</v>
      </c>
      <c r="L39" s="56">
        <v>994</v>
      </c>
      <c r="M39" s="56">
        <v>2142</v>
      </c>
      <c r="N39" s="56">
        <v>3192</v>
      </c>
      <c r="O39" s="56">
        <v>3816</v>
      </c>
      <c r="P39" s="56">
        <v>5113</v>
      </c>
      <c r="Q39" s="56">
        <v>9304</v>
      </c>
      <c r="R39" s="56">
        <v>13108</v>
      </c>
      <c r="S39" s="56">
        <v>16056</v>
      </c>
      <c r="T39" s="56">
        <v>19296</v>
      </c>
      <c r="U39" s="56">
        <v>20835</v>
      </c>
      <c r="V39" s="56">
        <v>23957</v>
      </c>
      <c r="W39" s="56">
        <v>28260</v>
      </c>
      <c r="X39" s="56">
        <v>32132</v>
      </c>
      <c r="Y39" s="56">
        <v>34737</v>
      </c>
      <c r="Z39" s="56">
        <v>37733</v>
      </c>
      <c r="AA39" s="56">
        <v>39967</v>
      </c>
      <c r="AB39" s="56">
        <v>43406</v>
      </c>
      <c r="AC39" s="56">
        <v>45382</v>
      </c>
      <c r="AD39" s="56">
        <v>47538</v>
      </c>
      <c r="AE39" s="56">
        <v>49721</v>
      </c>
      <c r="AF39" s="56">
        <v>45847</v>
      </c>
      <c r="AG39" s="56">
        <v>47724</v>
      </c>
      <c r="AH39" s="56">
        <v>48419</v>
      </c>
      <c r="AI39" s="56">
        <v>52812</v>
      </c>
      <c r="AJ39" s="56">
        <v>57185</v>
      </c>
    </row>
    <row r="40" spans="1:36" s="48" customFormat="1" ht="13.5">
      <c r="A40" s="55" t="s">
        <v>649</v>
      </c>
      <c r="B40" s="55">
        <v>18265</v>
      </c>
      <c r="C40" s="55">
        <v>20620</v>
      </c>
      <c r="D40" s="55">
        <v>25619</v>
      </c>
      <c r="E40" s="55">
        <v>29437</v>
      </c>
      <c r="F40" s="55">
        <v>31843</v>
      </c>
      <c r="G40" s="55">
        <v>44827</v>
      </c>
      <c r="H40" s="55">
        <v>50525</v>
      </c>
      <c r="I40" s="55">
        <v>57391</v>
      </c>
      <c r="J40" s="55">
        <v>73804</v>
      </c>
      <c r="K40" s="55">
        <v>64394</v>
      </c>
      <c r="L40" s="55">
        <v>76873</v>
      </c>
      <c r="M40" s="55">
        <v>90934</v>
      </c>
      <c r="N40" s="55">
        <v>96755</v>
      </c>
      <c r="O40" s="55">
        <v>100930</v>
      </c>
      <c r="P40" s="55">
        <v>101908</v>
      </c>
      <c r="Q40" s="55">
        <v>128243</v>
      </c>
      <c r="R40" s="55">
        <v>149878</v>
      </c>
      <c r="S40" s="55">
        <v>174912</v>
      </c>
      <c r="T40" s="55">
        <v>195478</v>
      </c>
      <c r="U40" s="55">
        <v>256223</v>
      </c>
      <c r="V40" s="55">
        <v>293530</v>
      </c>
      <c r="W40" s="55">
        <v>275045</v>
      </c>
      <c r="X40" s="55">
        <v>326151</v>
      </c>
      <c r="Y40" s="55">
        <v>330096</v>
      </c>
      <c r="Z40" s="55">
        <v>346702</v>
      </c>
      <c r="AA40" s="55">
        <v>377027</v>
      </c>
      <c r="AB40" s="55">
        <v>421938</v>
      </c>
      <c r="AC40" s="55">
        <v>459179</v>
      </c>
      <c r="AD40" s="55">
        <v>526108</v>
      </c>
      <c r="AE40" s="55">
        <v>578218</v>
      </c>
      <c r="AF40" s="55">
        <v>652269</v>
      </c>
      <c r="AG40" s="55">
        <v>679948</v>
      </c>
      <c r="AH40" s="55">
        <v>706830</v>
      </c>
      <c r="AI40" s="55">
        <v>748896</v>
      </c>
      <c r="AJ40" s="55">
        <v>782829</v>
      </c>
    </row>
    <row r="41" spans="1:36" s="50" customFormat="1" ht="13.5">
      <c r="A41" s="56" t="s">
        <v>866</v>
      </c>
      <c r="B41" s="56">
        <v>213</v>
      </c>
      <c r="C41" s="56">
        <v>295</v>
      </c>
      <c r="D41" s="56">
        <v>591</v>
      </c>
      <c r="E41" s="56">
        <v>715</v>
      </c>
      <c r="F41" s="56">
        <v>929</v>
      </c>
      <c r="G41" s="56">
        <v>2231</v>
      </c>
      <c r="H41" s="56">
        <v>3082</v>
      </c>
      <c r="I41" s="56">
        <v>5134</v>
      </c>
      <c r="J41" s="56">
        <v>2467</v>
      </c>
      <c r="K41" s="56">
        <v>3338</v>
      </c>
      <c r="L41" s="56">
        <v>5131</v>
      </c>
      <c r="M41" s="56">
        <v>5024</v>
      </c>
      <c r="N41" s="56">
        <v>5883</v>
      </c>
      <c r="O41" s="56">
        <v>7109</v>
      </c>
      <c r="P41" s="56">
        <v>8071</v>
      </c>
      <c r="Q41" s="56">
        <v>10113</v>
      </c>
      <c r="R41" s="56">
        <v>13550</v>
      </c>
      <c r="S41" s="56">
        <v>14717</v>
      </c>
      <c r="T41" s="56">
        <v>16448</v>
      </c>
      <c r="U41" s="56">
        <v>21534</v>
      </c>
      <c r="V41" s="56">
        <v>20860</v>
      </c>
      <c r="W41" s="56">
        <v>22352</v>
      </c>
      <c r="X41" s="56">
        <v>26986</v>
      </c>
      <c r="Y41" s="56">
        <v>29400</v>
      </c>
      <c r="Z41" s="56">
        <v>30159</v>
      </c>
      <c r="AA41" s="56">
        <v>31332</v>
      </c>
      <c r="AB41" s="56">
        <v>36394</v>
      </c>
      <c r="AC41" s="56">
        <v>38769</v>
      </c>
      <c r="AD41" s="56">
        <v>45333</v>
      </c>
      <c r="AE41" s="56">
        <v>51242</v>
      </c>
      <c r="AF41" s="56">
        <v>87141</v>
      </c>
      <c r="AG41" s="56">
        <v>83206</v>
      </c>
      <c r="AH41" s="56">
        <v>74262</v>
      </c>
      <c r="AI41" s="56">
        <v>80748</v>
      </c>
      <c r="AJ41" s="56">
        <v>84749</v>
      </c>
    </row>
    <row r="42" spans="1:36" s="50" customFormat="1" ht="13.5">
      <c r="A42" s="56" t="s">
        <v>867</v>
      </c>
      <c r="B42" s="56">
        <v>18052</v>
      </c>
      <c r="C42" s="56">
        <v>20325</v>
      </c>
      <c r="D42" s="56">
        <v>25028</v>
      </c>
      <c r="E42" s="56">
        <v>28722</v>
      </c>
      <c r="F42" s="56">
        <v>30914</v>
      </c>
      <c r="G42" s="56">
        <v>42325</v>
      </c>
      <c r="H42" s="56">
        <v>46993</v>
      </c>
      <c r="I42" s="56">
        <v>51542</v>
      </c>
      <c r="J42" s="56">
        <v>70562</v>
      </c>
      <c r="K42" s="56">
        <v>56086</v>
      </c>
      <c r="L42" s="56">
        <v>66204</v>
      </c>
      <c r="M42" s="56">
        <v>74402</v>
      </c>
      <c r="N42" s="56">
        <v>79318</v>
      </c>
      <c r="O42" s="56">
        <v>81052</v>
      </c>
      <c r="P42" s="56">
        <v>81058</v>
      </c>
      <c r="Q42" s="56">
        <v>109093</v>
      </c>
      <c r="R42" s="56">
        <v>121985</v>
      </c>
      <c r="S42" s="56">
        <v>139885</v>
      </c>
      <c r="T42" s="56">
        <v>158037</v>
      </c>
      <c r="U42" s="56">
        <v>177665</v>
      </c>
      <c r="V42" s="56">
        <v>186434</v>
      </c>
      <c r="W42" s="56">
        <v>197138</v>
      </c>
      <c r="X42" s="56">
        <v>215128</v>
      </c>
      <c r="Y42" s="56">
        <v>207476</v>
      </c>
      <c r="Z42" s="56">
        <v>227205</v>
      </c>
      <c r="AA42" s="56">
        <v>252867</v>
      </c>
      <c r="AB42" s="56">
        <v>294198</v>
      </c>
      <c r="AC42" s="56">
        <v>316394</v>
      </c>
      <c r="AD42" s="56">
        <v>335134</v>
      </c>
      <c r="AE42" s="56">
        <v>365699</v>
      </c>
      <c r="AF42" s="56">
        <v>388673</v>
      </c>
      <c r="AG42" s="56">
        <v>409690</v>
      </c>
      <c r="AH42" s="56">
        <v>444306</v>
      </c>
      <c r="AI42" s="56">
        <v>472919</v>
      </c>
      <c r="AJ42" s="56">
        <v>497514</v>
      </c>
    </row>
    <row r="43" spans="1:36" s="50" customFormat="1" ht="13.5">
      <c r="A43" s="56" t="s">
        <v>868</v>
      </c>
      <c r="B43" s="56">
        <v>0</v>
      </c>
      <c r="C43" s="56">
        <v>0</v>
      </c>
      <c r="D43" s="56">
        <v>0</v>
      </c>
      <c r="E43" s="56">
        <v>0</v>
      </c>
      <c r="F43" s="56">
        <v>0</v>
      </c>
      <c r="G43" s="56">
        <v>271</v>
      </c>
      <c r="H43" s="56">
        <v>450</v>
      </c>
      <c r="I43" s="56">
        <v>715</v>
      </c>
      <c r="J43" s="56">
        <v>775</v>
      </c>
      <c r="K43" s="56">
        <v>4970</v>
      </c>
      <c r="L43" s="56">
        <v>5538</v>
      </c>
      <c r="M43" s="56">
        <v>11508</v>
      </c>
      <c r="N43" s="56">
        <v>11554</v>
      </c>
      <c r="O43" s="56">
        <v>12769</v>
      </c>
      <c r="P43" s="56">
        <v>12779</v>
      </c>
      <c r="Q43" s="56">
        <v>9037</v>
      </c>
      <c r="R43" s="56">
        <v>14343</v>
      </c>
      <c r="S43" s="56">
        <v>20310</v>
      </c>
      <c r="T43" s="56">
        <v>20993</v>
      </c>
      <c r="U43" s="56">
        <v>57024</v>
      </c>
      <c r="V43" s="56">
        <v>86236</v>
      </c>
      <c r="W43" s="56">
        <v>55555</v>
      </c>
      <c r="X43" s="56">
        <v>84037</v>
      </c>
      <c r="Y43" s="56">
        <v>93220</v>
      </c>
      <c r="Z43" s="56">
        <v>89338</v>
      </c>
      <c r="AA43" s="56">
        <v>92828</v>
      </c>
      <c r="AB43" s="56">
        <v>91346</v>
      </c>
      <c r="AC43" s="56">
        <v>104016</v>
      </c>
      <c r="AD43" s="56">
        <v>145641</v>
      </c>
      <c r="AE43" s="56">
        <v>161277</v>
      </c>
      <c r="AF43" s="56">
        <v>176455</v>
      </c>
      <c r="AG43" s="56">
        <v>187052</v>
      </c>
      <c r="AH43" s="56">
        <v>188262</v>
      </c>
      <c r="AI43" s="56">
        <v>195229</v>
      </c>
      <c r="AJ43" s="56">
        <v>200566</v>
      </c>
    </row>
    <row r="44" spans="1:36" s="48" customFormat="1" ht="13.5">
      <c r="A44" s="55" t="s">
        <v>639</v>
      </c>
      <c r="B44" s="55">
        <v>26323</v>
      </c>
      <c r="C44" s="55">
        <v>33515</v>
      </c>
      <c r="D44" s="55">
        <v>44906</v>
      </c>
      <c r="E44" s="55">
        <v>60240</v>
      </c>
      <c r="F44" s="55">
        <v>80065</v>
      </c>
      <c r="G44" s="55">
        <v>71874</v>
      </c>
      <c r="H44" s="55">
        <v>94780</v>
      </c>
      <c r="I44" s="55">
        <v>97495</v>
      </c>
      <c r="J44" s="55">
        <v>97582</v>
      </c>
      <c r="K44" s="55">
        <v>93189</v>
      </c>
      <c r="L44" s="55">
        <v>118003</v>
      </c>
      <c r="M44" s="55">
        <v>115944</v>
      </c>
      <c r="N44" s="55">
        <v>106562</v>
      </c>
      <c r="O44" s="55">
        <v>131210</v>
      </c>
      <c r="P44" s="55">
        <v>178738</v>
      </c>
      <c r="Q44" s="55">
        <v>597737</v>
      </c>
      <c r="R44" s="55">
        <v>590951</v>
      </c>
      <c r="S44" s="55">
        <v>670807</v>
      </c>
      <c r="T44" s="55">
        <v>603802</v>
      </c>
      <c r="U44" s="55">
        <v>808199</v>
      </c>
      <c r="V44" s="55">
        <v>1011794</v>
      </c>
      <c r="W44" s="55">
        <v>1102535</v>
      </c>
      <c r="X44" s="55">
        <v>1431696</v>
      </c>
      <c r="Y44" s="55">
        <v>1327041</v>
      </c>
      <c r="Z44" s="55">
        <v>1232781</v>
      </c>
      <c r="AA44" s="55">
        <v>1264286</v>
      </c>
      <c r="AB44" s="55">
        <v>1241859</v>
      </c>
      <c r="AC44" s="55">
        <v>1319790</v>
      </c>
      <c r="AD44" s="55">
        <v>1280658</v>
      </c>
      <c r="AE44" s="55">
        <v>1354458</v>
      </c>
      <c r="AF44" s="55">
        <v>1553337</v>
      </c>
      <c r="AG44" s="55">
        <v>1862462</v>
      </c>
      <c r="AH44" s="55">
        <v>1333019</v>
      </c>
      <c r="AI44" s="55">
        <v>1289852</v>
      </c>
      <c r="AJ44" s="55">
        <v>1802119</v>
      </c>
    </row>
    <row r="45" spans="1:36" s="48" customFormat="1" ht="15.75">
      <c r="A45" s="56" t="s">
        <v>876</v>
      </c>
      <c r="B45" s="418" t="s">
        <v>781</v>
      </c>
      <c r="C45" s="418" t="s">
        <v>781</v>
      </c>
      <c r="D45" s="418" t="s">
        <v>781</v>
      </c>
      <c r="E45" s="418" t="s">
        <v>781</v>
      </c>
      <c r="F45" s="418" t="s">
        <v>781</v>
      </c>
      <c r="G45" s="418" t="s">
        <v>781</v>
      </c>
      <c r="H45" s="418" t="s">
        <v>781</v>
      </c>
      <c r="I45" s="418" t="s">
        <v>781</v>
      </c>
      <c r="J45" s="418" t="s">
        <v>781</v>
      </c>
      <c r="K45" s="418" t="s">
        <v>781</v>
      </c>
      <c r="L45" s="421">
        <v>0</v>
      </c>
      <c r="M45" s="421">
        <v>0</v>
      </c>
      <c r="N45" s="421">
        <v>0</v>
      </c>
      <c r="O45" s="421">
        <v>0</v>
      </c>
      <c r="P45" s="421">
        <v>0</v>
      </c>
      <c r="Q45" s="418">
        <v>1</v>
      </c>
      <c r="R45" s="418">
        <v>1</v>
      </c>
      <c r="S45" s="418">
        <v>1</v>
      </c>
      <c r="T45" s="418">
        <v>1</v>
      </c>
      <c r="U45" s="418">
        <v>3</v>
      </c>
      <c r="V45" s="418">
        <v>2</v>
      </c>
      <c r="W45" s="418">
        <v>8</v>
      </c>
      <c r="X45" s="418">
        <v>21</v>
      </c>
      <c r="Y45" s="418">
        <v>1</v>
      </c>
      <c r="Z45" s="418">
        <v>2</v>
      </c>
      <c r="AA45" s="418">
        <v>1</v>
      </c>
      <c r="AB45" s="418">
        <v>1</v>
      </c>
      <c r="AC45" s="418">
        <v>1</v>
      </c>
      <c r="AD45" s="418">
        <v>0</v>
      </c>
      <c r="AE45" s="418">
        <v>17</v>
      </c>
      <c r="AF45" s="418">
        <v>17</v>
      </c>
      <c r="AG45" s="418">
        <v>14</v>
      </c>
      <c r="AH45" s="418">
        <v>0</v>
      </c>
      <c r="AI45" s="418">
        <v>1</v>
      </c>
      <c r="AJ45" s="418">
        <v>1</v>
      </c>
    </row>
    <row r="46" spans="1:36" s="50" customFormat="1" ht="13.5">
      <c r="A46" s="56" t="s">
        <v>870</v>
      </c>
      <c r="B46" s="418" t="s">
        <v>781</v>
      </c>
      <c r="C46" s="418" t="s">
        <v>781</v>
      </c>
      <c r="D46" s="418" t="s">
        <v>781</v>
      </c>
      <c r="E46" s="418" t="s">
        <v>781</v>
      </c>
      <c r="F46" s="418" t="s">
        <v>781</v>
      </c>
      <c r="G46" s="418" t="s">
        <v>781</v>
      </c>
      <c r="H46" s="418" t="s">
        <v>781</v>
      </c>
      <c r="I46" s="418" t="s">
        <v>781</v>
      </c>
      <c r="J46" s="418" t="s">
        <v>781</v>
      </c>
      <c r="K46" s="418" t="s">
        <v>781</v>
      </c>
      <c r="L46" s="418" t="s">
        <v>781</v>
      </c>
      <c r="M46" s="418" t="s">
        <v>781</v>
      </c>
      <c r="N46" s="418" t="s">
        <v>781</v>
      </c>
      <c r="O46" s="418" t="s">
        <v>781</v>
      </c>
      <c r="P46" s="418" t="s">
        <v>781</v>
      </c>
      <c r="Q46" s="56">
        <v>346389</v>
      </c>
      <c r="R46" s="56">
        <v>356038</v>
      </c>
      <c r="S46" s="56">
        <v>416898</v>
      </c>
      <c r="T46" s="56">
        <v>323847</v>
      </c>
      <c r="U46" s="56">
        <v>441100</v>
      </c>
      <c r="V46" s="56">
        <v>589381</v>
      </c>
      <c r="W46" s="56">
        <v>580745</v>
      </c>
      <c r="X46" s="56">
        <v>814877</v>
      </c>
      <c r="Y46" s="56">
        <v>712042</v>
      </c>
      <c r="Z46" s="56">
        <v>656299</v>
      </c>
      <c r="AA46" s="56">
        <v>734081</v>
      </c>
      <c r="AB46" s="56">
        <v>701203</v>
      </c>
      <c r="AC46" s="56">
        <v>762526</v>
      </c>
      <c r="AD46" s="56">
        <v>710498</v>
      </c>
      <c r="AE46" s="56">
        <v>724119</v>
      </c>
      <c r="AF46" s="56">
        <v>682805</v>
      </c>
      <c r="AG46" s="56">
        <v>733736</v>
      </c>
      <c r="AH46" s="56">
        <v>601678</v>
      </c>
      <c r="AI46" s="56">
        <v>586586</v>
      </c>
      <c r="AJ46" s="56">
        <v>894471</v>
      </c>
    </row>
    <row r="47" spans="1:36" s="50" customFormat="1" ht="13.5">
      <c r="A47" s="56" t="s">
        <v>871</v>
      </c>
      <c r="B47" s="56">
        <v>4947</v>
      </c>
      <c r="C47" s="56">
        <v>4640</v>
      </c>
      <c r="D47" s="56">
        <v>3864</v>
      </c>
      <c r="E47" s="56">
        <v>1335</v>
      </c>
      <c r="F47" s="56">
        <v>1889</v>
      </c>
      <c r="G47" s="56">
        <v>1422</v>
      </c>
      <c r="H47" s="56">
        <v>1546</v>
      </c>
      <c r="I47" s="56">
        <v>1093</v>
      </c>
      <c r="J47" s="56">
        <v>1469</v>
      </c>
      <c r="K47" s="56">
        <v>1974</v>
      </c>
      <c r="L47" s="56">
        <v>3356</v>
      </c>
      <c r="M47" s="56">
        <v>4875</v>
      </c>
      <c r="N47" s="56">
        <v>2369</v>
      </c>
      <c r="O47" s="56">
        <v>5299</v>
      </c>
      <c r="P47" s="56">
        <v>4874</v>
      </c>
      <c r="Q47" s="56">
        <v>6326</v>
      </c>
      <c r="R47" s="56">
        <v>7651</v>
      </c>
      <c r="S47" s="56">
        <v>8174</v>
      </c>
      <c r="T47" s="56">
        <v>2461</v>
      </c>
      <c r="U47" s="56">
        <v>2737</v>
      </c>
      <c r="V47" s="56">
        <v>2818</v>
      </c>
      <c r="W47" s="56">
        <v>3592</v>
      </c>
      <c r="X47" s="56">
        <v>5214</v>
      </c>
      <c r="Y47" s="56">
        <v>3120</v>
      </c>
      <c r="Z47" s="56">
        <v>3497</v>
      </c>
      <c r="AA47" s="56">
        <v>2190</v>
      </c>
      <c r="AB47" s="56">
        <v>3009</v>
      </c>
      <c r="AC47" s="56">
        <v>2572</v>
      </c>
      <c r="AD47" s="56">
        <v>3180</v>
      </c>
      <c r="AE47" s="56">
        <v>2673</v>
      </c>
      <c r="AF47" s="56">
        <v>3255</v>
      </c>
      <c r="AG47" s="56">
        <v>4509</v>
      </c>
      <c r="AH47" s="56">
        <v>2173</v>
      </c>
      <c r="AI47" s="56">
        <v>3097</v>
      </c>
      <c r="AJ47" s="56">
        <v>2155</v>
      </c>
    </row>
    <row r="48" spans="1:36" s="50" customFormat="1" ht="13.5">
      <c r="A48" s="422" t="s">
        <v>872</v>
      </c>
      <c r="B48" s="422">
        <v>21376</v>
      </c>
      <c r="C48" s="422">
        <v>28875</v>
      </c>
      <c r="D48" s="422">
        <v>41042</v>
      </c>
      <c r="E48" s="422">
        <v>58905</v>
      </c>
      <c r="F48" s="422">
        <v>78176</v>
      </c>
      <c r="G48" s="422">
        <v>70452</v>
      </c>
      <c r="H48" s="422">
        <v>93234</v>
      </c>
      <c r="I48" s="422">
        <v>96402</v>
      </c>
      <c r="J48" s="422">
        <v>96113</v>
      </c>
      <c r="K48" s="422">
        <v>91215</v>
      </c>
      <c r="L48" s="422">
        <v>114647</v>
      </c>
      <c r="M48" s="422">
        <v>111069</v>
      </c>
      <c r="N48" s="422">
        <v>104193</v>
      </c>
      <c r="O48" s="422">
        <v>125911</v>
      </c>
      <c r="P48" s="422">
        <v>173864</v>
      </c>
      <c r="Q48" s="422">
        <v>245021</v>
      </c>
      <c r="R48" s="422">
        <v>227261</v>
      </c>
      <c r="S48" s="422">
        <v>245734</v>
      </c>
      <c r="T48" s="422">
        <v>277493</v>
      </c>
      <c r="U48" s="422">
        <v>364359</v>
      </c>
      <c r="V48" s="422">
        <v>419593</v>
      </c>
      <c r="W48" s="422">
        <v>518190</v>
      </c>
      <c r="X48" s="422">
        <v>611584</v>
      </c>
      <c r="Y48" s="422">
        <v>611878</v>
      </c>
      <c r="Z48" s="422">
        <v>572983</v>
      </c>
      <c r="AA48" s="422">
        <v>528014</v>
      </c>
      <c r="AB48" s="422">
        <v>537646</v>
      </c>
      <c r="AC48" s="422">
        <v>554691</v>
      </c>
      <c r="AD48" s="422">
        <v>566980</v>
      </c>
      <c r="AE48" s="422">
        <v>627649</v>
      </c>
      <c r="AF48" s="422">
        <v>867260</v>
      </c>
      <c r="AG48" s="422">
        <v>1124203</v>
      </c>
      <c r="AH48" s="422">
        <v>729168</v>
      </c>
      <c r="AI48" s="422">
        <v>700168</v>
      </c>
      <c r="AJ48" s="422">
        <v>905492</v>
      </c>
    </row>
    <row r="49" spans="1:29" ht="13.5">
      <c r="A49" s="464" t="s">
        <v>877</v>
      </c>
      <c r="B49" s="464"/>
      <c r="C49" s="464"/>
      <c r="D49" s="464"/>
      <c r="E49" s="464"/>
      <c r="F49" s="464"/>
      <c r="G49" s="464"/>
      <c r="H49" s="464"/>
      <c r="I49" s="464"/>
      <c r="J49" s="464"/>
      <c r="K49" s="464"/>
      <c r="L49" s="464"/>
      <c r="M49" s="464"/>
      <c r="N49" s="464"/>
      <c r="O49" s="464"/>
      <c r="P49" s="464"/>
      <c r="Q49" s="464"/>
      <c r="R49" s="464"/>
      <c r="S49" s="464"/>
      <c r="T49" s="464"/>
      <c r="U49" s="464"/>
      <c r="V49" s="464"/>
      <c r="W49" s="464"/>
      <c r="X49" s="464"/>
      <c r="Y49" s="464"/>
      <c r="Z49" s="464"/>
      <c r="AA49" s="464"/>
      <c r="AB49" s="464"/>
      <c r="AC49" s="464"/>
    </row>
    <row r="50" spans="1:29" ht="11.25" customHeight="1">
      <c r="A50" s="441" t="s">
        <v>878</v>
      </c>
    </row>
    <row r="51" spans="1:29" ht="11.25" customHeight="1">
      <c r="A51" s="441" t="s">
        <v>879</v>
      </c>
    </row>
    <row r="53" spans="1:29" ht="11.25" customHeight="1">
      <c r="AA53" s="35"/>
    </row>
  </sheetData>
  <mergeCells count="1">
    <mergeCell ref="A49:AC49"/>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44341-B2F8-4D4B-AE7D-D0F97CD8A996}">
  <dimension ref="A1:AK56"/>
  <sheetViews>
    <sheetView zoomScaleNormal="100" zoomScaleSheetLayoutView="100" workbookViewId="0">
      <pane xSplit="1" ySplit="3" topLeftCell="I4" activePane="bottomRight" state="frozen"/>
      <selection activeCell="L19" sqref="L19"/>
      <selection pane="topRight" activeCell="L19" sqref="L19"/>
      <selection pane="bottomLeft" activeCell="L19" sqref="L19"/>
      <selection pane="bottomRight" activeCell="AM30" sqref="AM30"/>
    </sheetView>
  </sheetViews>
  <sheetFormatPr defaultColWidth="9.125" defaultRowHeight="14.25"/>
  <cols>
    <col min="1" max="1" width="33.75" style="425" customWidth="1"/>
    <col min="2" max="8" width="7.125" style="425" customWidth="1"/>
    <col min="9" max="9" width="8.125" style="425" customWidth="1"/>
    <col min="10" max="37" width="7.25" style="425" customWidth="1"/>
    <col min="38" max="16384" width="9.125" style="424"/>
  </cols>
  <sheetData>
    <row r="1" spans="1:37" ht="13.5">
      <c r="A1" s="35" t="s">
        <v>880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row>
    <row r="2" spans="1:37">
      <c r="A2" s="36"/>
      <c r="B2" s="402"/>
      <c r="C2" s="402"/>
      <c r="D2" s="402"/>
      <c r="E2" s="402"/>
      <c r="F2" s="402"/>
      <c r="G2" s="402"/>
      <c r="H2" s="402"/>
      <c r="I2" s="402"/>
      <c r="J2" s="402"/>
      <c r="K2" s="402"/>
      <c r="L2" s="402"/>
      <c r="M2" s="402"/>
      <c r="N2" s="402"/>
      <c r="O2" s="403"/>
      <c r="P2" s="403"/>
      <c r="Q2" s="403"/>
      <c r="R2" s="403"/>
      <c r="S2" s="403"/>
      <c r="T2" s="404"/>
      <c r="U2" s="403"/>
      <c r="V2" s="405"/>
      <c r="W2" s="36"/>
      <c r="X2" s="49"/>
      <c r="Y2" s="49"/>
      <c r="Z2" s="49"/>
      <c r="AA2" s="49"/>
      <c r="AB2" s="49"/>
      <c r="AD2" s="49"/>
      <c r="AE2" s="49"/>
      <c r="AF2" s="49"/>
      <c r="AG2" s="49"/>
      <c r="AH2" s="49"/>
      <c r="AI2" s="49"/>
      <c r="AJ2" s="49" t="s">
        <v>213</v>
      </c>
      <c r="AK2" s="49"/>
    </row>
    <row r="3" spans="1:37" s="50" customFormat="1" ht="13.5">
      <c r="A3" s="406" t="s">
        <v>823</v>
      </c>
      <c r="B3" s="407">
        <v>1990</v>
      </c>
      <c r="C3" s="407">
        <v>1991</v>
      </c>
      <c r="D3" s="407">
        <v>1992</v>
      </c>
      <c r="E3" s="407">
        <v>1993</v>
      </c>
      <c r="F3" s="407">
        <v>1994</v>
      </c>
      <c r="G3" s="407">
        <v>1995</v>
      </c>
      <c r="H3" s="407">
        <v>1996</v>
      </c>
      <c r="I3" s="407">
        <v>1997</v>
      </c>
      <c r="J3" s="407">
        <v>1998</v>
      </c>
      <c r="K3" s="407">
        <v>1999</v>
      </c>
      <c r="L3" s="407">
        <v>2000</v>
      </c>
      <c r="M3" s="407">
        <v>2001</v>
      </c>
      <c r="N3" s="407">
        <v>2002</v>
      </c>
      <c r="O3" s="407">
        <v>2003</v>
      </c>
      <c r="P3" s="407">
        <v>2004</v>
      </c>
      <c r="Q3" s="407">
        <v>2005</v>
      </c>
      <c r="R3" s="407">
        <v>2006</v>
      </c>
      <c r="S3" s="39">
        <v>2007</v>
      </c>
      <c r="T3" s="39" t="s">
        <v>214</v>
      </c>
      <c r="U3" s="39">
        <v>2009</v>
      </c>
      <c r="V3" s="40" t="s">
        <v>215</v>
      </c>
      <c r="W3" s="40" t="s">
        <v>216</v>
      </c>
      <c r="X3" s="40">
        <f>'Acc.1-Acc.2'!X3</f>
        <v>2012</v>
      </c>
      <c r="Y3" s="40">
        <f>'Acc.1-Acc.2'!Y3</f>
        <v>2013</v>
      </c>
      <c r="Z3" s="40">
        <f>'Acc.1-Acc.2'!Z3</f>
        <v>2014</v>
      </c>
      <c r="AA3" s="40">
        <f>'Acc.1-Acc.2'!AA3</f>
        <v>2015</v>
      </c>
      <c r="AB3" s="40">
        <f>'Acc.1-Acc.2'!AB3</f>
        <v>2016</v>
      </c>
      <c r="AC3" s="40">
        <f>'Acc.1-Acc.2'!AC3</f>
        <v>2017</v>
      </c>
      <c r="AD3" s="40">
        <f>'Acc.1-Acc.2'!AD3</f>
        <v>2018</v>
      </c>
      <c r="AE3" s="40" t="str">
        <f>'Acc.1-Acc.2'!AE3</f>
        <v>2019r</v>
      </c>
      <c r="AF3" s="40" t="str">
        <f>'Acc.1-Acc.2'!AF3</f>
        <v>2020r</v>
      </c>
      <c r="AG3" s="40" t="str">
        <f>'Acc.1-Acc.2'!AG3</f>
        <v>2021r</v>
      </c>
      <c r="AH3" s="40" t="str">
        <f>'Acc.1-Acc.2'!AH3</f>
        <v>2022r</v>
      </c>
      <c r="AI3" s="40" t="str">
        <f>'Acc.1-Acc.2'!AI3</f>
        <v>2023r</v>
      </c>
      <c r="AJ3" s="40" t="str">
        <f>'Acc.1-Acc.2'!AJ3</f>
        <v>2024p</v>
      </c>
      <c r="AK3" s="350"/>
    </row>
    <row r="4" spans="1:37" s="50" customFormat="1" ht="13.5">
      <c r="A4" s="51" t="s">
        <v>824</v>
      </c>
      <c r="B4" s="416"/>
      <c r="C4" s="416"/>
      <c r="D4" s="416"/>
      <c r="E4" s="416"/>
      <c r="F4" s="416"/>
      <c r="G4" s="416"/>
      <c r="H4" s="416"/>
      <c r="I4" s="416"/>
      <c r="J4" s="416"/>
      <c r="K4" s="416"/>
      <c r="L4" s="416"/>
      <c r="M4" s="416"/>
      <c r="N4" s="416"/>
      <c r="O4" s="416"/>
      <c r="P4" s="416"/>
      <c r="Q4" s="416"/>
      <c r="R4" s="416"/>
      <c r="S4" s="416"/>
      <c r="T4" s="416"/>
      <c r="U4" s="416"/>
      <c r="V4" s="416"/>
      <c r="W4" s="416"/>
      <c r="X4" s="416"/>
      <c r="Y4" s="416"/>
      <c r="Z4" s="416"/>
      <c r="AA4" s="416"/>
      <c r="AB4" s="416"/>
      <c r="AC4" s="416"/>
      <c r="AD4" s="416"/>
      <c r="AE4" s="416"/>
      <c r="AF4" s="416"/>
      <c r="AG4" s="416"/>
      <c r="AH4" s="416"/>
      <c r="AI4" s="416"/>
      <c r="AJ4" s="416"/>
      <c r="AK4" s="57"/>
    </row>
    <row r="5" spans="1:37" ht="13.5">
      <c r="A5" s="56" t="s">
        <v>654</v>
      </c>
      <c r="B5" s="56">
        <v>1434775</v>
      </c>
      <c r="C5" s="56">
        <v>1602893</v>
      </c>
      <c r="D5" s="56">
        <v>1827936</v>
      </c>
      <c r="E5" s="56">
        <v>2054670</v>
      </c>
      <c r="F5" s="56">
        <v>2330883</v>
      </c>
      <c r="G5" s="56">
        <v>2638185</v>
      </c>
      <c r="H5" s="56">
        <v>2935917</v>
      </c>
      <c r="I5" s="56">
        <v>3065678</v>
      </c>
      <c r="J5" s="56">
        <v>3043770</v>
      </c>
      <c r="K5" s="56">
        <v>3197578</v>
      </c>
      <c r="L5" s="56">
        <v>3432759</v>
      </c>
      <c r="M5" s="56">
        <v>3713565</v>
      </c>
      <c r="N5" s="56">
        <v>3971192</v>
      </c>
      <c r="O5" s="56">
        <v>4330945</v>
      </c>
      <c r="P5" s="56">
        <v>4797663</v>
      </c>
      <c r="Q5" s="56">
        <v>5291525</v>
      </c>
      <c r="R5" s="56">
        <v>5708528</v>
      </c>
      <c r="S5" s="56">
        <v>6033409</v>
      </c>
      <c r="T5" s="56">
        <v>6598909</v>
      </c>
      <c r="U5" s="56">
        <v>6668904</v>
      </c>
      <c r="V5" s="56">
        <v>7346989</v>
      </c>
      <c r="W5" s="56">
        <v>7813379</v>
      </c>
      <c r="X5" s="56">
        <v>8603354</v>
      </c>
      <c r="Y5" s="56">
        <v>8900572</v>
      </c>
      <c r="Z5" s="56">
        <v>9196723</v>
      </c>
      <c r="AA5" s="56">
        <v>9409591</v>
      </c>
      <c r="AB5" s="56">
        <v>9757239</v>
      </c>
      <c r="AC5" s="56">
        <v>10103137</v>
      </c>
      <c r="AD5" s="56">
        <v>10652905</v>
      </c>
      <c r="AE5" s="56">
        <v>11137256</v>
      </c>
      <c r="AF5" s="56">
        <v>11094850</v>
      </c>
      <c r="AG5" s="56">
        <v>11407502</v>
      </c>
      <c r="AH5" s="56">
        <v>12565585</v>
      </c>
      <c r="AI5" s="56">
        <v>13284826</v>
      </c>
      <c r="AJ5" s="56">
        <v>13908591</v>
      </c>
      <c r="AK5" s="50"/>
    </row>
    <row r="6" spans="1:37" ht="13.5">
      <c r="A6" s="56" t="s">
        <v>881</v>
      </c>
      <c r="B6" s="56">
        <v>1310460</v>
      </c>
      <c r="C6" s="56">
        <v>1462154</v>
      </c>
      <c r="D6" s="56">
        <v>1657616</v>
      </c>
      <c r="E6" s="56">
        <v>1858027</v>
      </c>
      <c r="F6" s="56">
        <v>2104050</v>
      </c>
      <c r="G6" s="56">
        <v>2371728</v>
      </c>
      <c r="H6" s="56">
        <v>2628152</v>
      </c>
      <c r="I6" s="56">
        <v>2747150</v>
      </c>
      <c r="J6" s="56">
        <v>2701812</v>
      </c>
      <c r="K6" s="56">
        <v>2823342</v>
      </c>
      <c r="L6" s="56">
        <v>3034092</v>
      </c>
      <c r="M6" s="56">
        <v>3291236</v>
      </c>
      <c r="N6" s="56">
        <v>3534370</v>
      </c>
      <c r="O6" s="56">
        <v>3871167</v>
      </c>
      <c r="P6" s="56">
        <v>4292436</v>
      </c>
      <c r="Q6" s="56">
        <v>4715169</v>
      </c>
      <c r="R6" s="56">
        <v>5075730</v>
      </c>
      <c r="S6" s="56">
        <v>5337047</v>
      </c>
      <c r="T6" s="56">
        <v>5835072</v>
      </c>
      <c r="U6" s="56">
        <v>5851294</v>
      </c>
      <c r="V6" s="56">
        <v>6456541</v>
      </c>
      <c r="W6" s="56">
        <v>6858550</v>
      </c>
      <c r="X6" s="56">
        <v>7565382</v>
      </c>
      <c r="Y6" s="56">
        <v>7800009</v>
      </c>
      <c r="Z6" s="56">
        <v>8055550</v>
      </c>
      <c r="AA6" s="56">
        <v>8205433</v>
      </c>
      <c r="AB6" s="56">
        <v>8507841</v>
      </c>
      <c r="AC6" s="56">
        <v>8833594</v>
      </c>
      <c r="AD6" s="56">
        <v>9308850</v>
      </c>
      <c r="AE6" s="56">
        <v>9751272</v>
      </c>
      <c r="AF6" s="56">
        <v>9708945</v>
      </c>
      <c r="AG6" s="56">
        <v>10011834</v>
      </c>
      <c r="AH6" s="56">
        <v>11146685</v>
      </c>
      <c r="AI6" s="56">
        <v>11855038</v>
      </c>
      <c r="AJ6" s="56">
        <v>12434080</v>
      </c>
      <c r="AK6" s="50"/>
    </row>
    <row r="7" spans="1:37" ht="15.75">
      <c r="A7" s="56" t="s">
        <v>882</v>
      </c>
      <c r="B7" s="56">
        <v>124315</v>
      </c>
      <c r="C7" s="56">
        <v>140739</v>
      </c>
      <c r="D7" s="56">
        <v>170320</v>
      </c>
      <c r="E7" s="56">
        <v>196643</v>
      </c>
      <c r="F7" s="56">
        <v>226833</v>
      </c>
      <c r="G7" s="56">
        <v>266457</v>
      </c>
      <c r="H7" s="56">
        <v>307765</v>
      </c>
      <c r="I7" s="56">
        <v>318528</v>
      </c>
      <c r="J7" s="56">
        <v>341958</v>
      </c>
      <c r="K7" s="56">
        <v>374236</v>
      </c>
      <c r="L7" s="56">
        <v>398667</v>
      </c>
      <c r="M7" s="56">
        <v>422329</v>
      </c>
      <c r="N7" s="56">
        <v>436822</v>
      </c>
      <c r="O7" s="56">
        <v>459778</v>
      </c>
      <c r="P7" s="56">
        <v>505227</v>
      </c>
      <c r="Q7" s="56">
        <v>576356</v>
      </c>
      <c r="R7" s="56">
        <v>632798</v>
      </c>
      <c r="S7" s="56">
        <v>696362</v>
      </c>
      <c r="T7" s="56">
        <v>763837</v>
      </c>
      <c r="U7" s="56">
        <v>817610</v>
      </c>
      <c r="V7" s="56">
        <v>890448</v>
      </c>
      <c r="W7" s="56">
        <v>954829</v>
      </c>
      <c r="X7" s="56">
        <v>1037972</v>
      </c>
      <c r="Y7" s="56">
        <v>1100563</v>
      </c>
      <c r="Z7" s="56">
        <v>1141173</v>
      </c>
      <c r="AA7" s="56">
        <v>1204158</v>
      </c>
      <c r="AB7" s="56">
        <v>1249398</v>
      </c>
      <c r="AC7" s="56">
        <v>1269543</v>
      </c>
      <c r="AD7" s="56">
        <v>1344055</v>
      </c>
      <c r="AE7" s="56">
        <v>1385984</v>
      </c>
      <c r="AF7" s="56">
        <v>1385905</v>
      </c>
      <c r="AG7" s="56">
        <v>1395668</v>
      </c>
      <c r="AH7" s="56">
        <v>1418900</v>
      </c>
      <c r="AI7" s="56">
        <v>1429788</v>
      </c>
      <c r="AJ7" s="56">
        <v>1474511</v>
      </c>
      <c r="AK7" s="50"/>
    </row>
    <row r="8" spans="1:37" ht="13.5">
      <c r="A8" s="56" t="s">
        <v>883</v>
      </c>
      <c r="B8" s="56">
        <v>0</v>
      </c>
      <c r="C8" s="56">
        <v>0</v>
      </c>
      <c r="D8" s="56">
        <v>0</v>
      </c>
      <c r="E8" s="56">
        <v>0</v>
      </c>
      <c r="F8" s="56">
        <v>0</v>
      </c>
      <c r="G8" s="56">
        <v>105</v>
      </c>
      <c r="H8" s="56">
        <v>77</v>
      </c>
      <c r="I8" s="56">
        <v>45</v>
      </c>
      <c r="J8" s="56">
        <v>-33</v>
      </c>
      <c r="K8" s="56">
        <v>11719</v>
      </c>
      <c r="L8" s="56">
        <v>21398</v>
      </c>
      <c r="M8" s="56">
        <v>24130</v>
      </c>
      <c r="N8" s="56">
        <v>28949</v>
      </c>
      <c r="O8" s="56">
        <v>43821</v>
      </c>
      <c r="P8" s="56">
        <v>48044</v>
      </c>
      <c r="Q8" s="56">
        <v>55630</v>
      </c>
      <c r="R8" s="56">
        <v>64557</v>
      </c>
      <c r="S8" s="56">
        <v>70462</v>
      </c>
      <c r="T8" s="56">
        <v>76882</v>
      </c>
      <c r="U8" s="56">
        <v>75480</v>
      </c>
      <c r="V8" s="56">
        <v>85883</v>
      </c>
      <c r="W8" s="56">
        <v>94873</v>
      </c>
      <c r="X8" s="56">
        <v>107370</v>
      </c>
      <c r="Y8" s="56">
        <v>129060</v>
      </c>
      <c r="Z8" s="56">
        <v>131124</v>
      </c>
      <c r="AA8" s="56">
        <v>134843</v>
      </c>
      <c r="AB8" s="56">
        <v>135130</v>
      </c>
      <c r="AC8" s="56">
        <v>144459</v>
      </c>
      <c r="AD8" s="56">
        <v>149191</v>
      </c>
      <c r="AE8" s="56">
        <v>153770</v>
      </c>
      <c r="AF8" s="56">
        <v>117207</v>
      </c>
      <c r="AG8" s="56">
        <v>103552</v>
      </c>
      <c r="AH8" s="56">
        <v>100718</v>
      </c>
      <c r="AI8" s="56">
        <v>142800</v>
      </c>
      <c r="AJ8" s="56">
        <v>142364</v>
      </c>
      <c r="AK8" s="50"/>
    </row>
    <row r="9" spans="1:37" ht="13.5">
      <c r="A9" s="55" t="s">
        <v>884</v>
      </c>
      <c r="B9" s="55">
        <v>811500</v>
      </c>
      <c r="C9" s="55">
        <v>959403</v>
      </c>
      <c r="D9" s="55">
        <v>1074550</v>
      </c>
      <c r="E9" s="55">
        <v>1181806</v>
      </c>
      <c r="F9" s="55">
        <v>1330830</v>
      </c>
      <c r="G9" s="55">
        <v>1523306</v>
      </c>
      <c r="H9" s="55">
        <v>1619855</v>
      </c>
      <c r="I9" s="55">
        <v>1537413</v>
      </c>
      <c r="J9" s="55">
        <v>1514907</v>
      </c>
      <c r="K9" s="55">
        <v>1479277</v>
      </c>
      <c r="L9" s="55">
        <v>1583595</v>
      </c>
      <c r="M9" s="55">
        <v>1524603</v>
      </c>
      <c r="N9" s="55">
        <v>1635870</v>
      </c>
      <c r="O9" s="55">
        <v>1782339</v>
      </c>
      <c r="P9" s="55">
        <v>1951592</v>
      </c>
      <c r="Q9" s="55">
        <v>2100229</v>
      </c>
      <c r="R9" s="55">
        <v>2502475</v>
      </c>
      <c r="S9" s="55">
        <v>2864791</v>
      </c>
      <c r="T9" s="55">
        <v>2901982</v>
      </c>
      <c r="U9" s="55">
        <v>2827052</v>
      </c>
      <c r="V9" s="55">
        <v>3201397</v>
      </c>
      <c r="W9" s="55">
        <v>3556289</v>
      </c>
      <c r="X9" s="55">
        <v>3574843</v>
      </c>
      <c r="Y9" s="55">
        <v>3515105</v>
      </c>
      <c r="Z9" s="55">
        <v>3636440</v>
      </c>
      <c r="AA9" s="55">
        <v>3854003</v>
      </c>
      <c r="AB9" s="55">
        <v>4388309</v>
      </c>
      <c r="AC9" s="55">
        <v>4947131</v>
      </c>
      <c r="AD9" s="55">
        <v>5187941</v>
      </c>
      <c r="AE9" s="55">
        <v>5356972</v>
      </c>
      <c r="AF9" s="55">
        <v>4423864</v>
      </c>
      <c r="AG9" s="55">
        <v>4471834</v>
      </c>
      <c r="AH9" s="55">
        <v>4590672</v>
      </c>
      <c r="AI9" s="55">
        <v>4610426</v>
      </c>
      <c r="AJ9" s="55">
        <v>4501612</v>
      </c>
      <c r="AK9" s="48"/>
    </row>
    <row r="10" spans="1:37" ht="13.5">
      <c r="A10" s="55" t="s">
        <v>885</v>
      </c>
      <c r="B10" s="55">
        <v>548558</v>
      </c>
      <c r="C10" s="55">
        <v>656836</v>
      </c>
      <c r="D10" s="55">
        <v>736991</v>
      </c>
      <c r="E10" s="55">
        <v>795348</v>
      </c>
      <c r="F10" s="55">
        <v>880376</v>
      </c>
      <c r="G10" s="55">
        <v>990812</v>
      </c>
      <c r="H10" s="55">
        <v>1004629</v>
      </c>
      <c r="I10" s="55">
        <v>805692</v>
      </c>
      <c r="J10" s="55">
        <v>651238</v>
      </c>
      <c r="K10" s="55">
        <v>651663</v>
      </c>
      <c r="L10" s="55">
        <v>673745</v>
      </c>
      <c r="M10" s="55">
        <v>537144</v>
      </c>
      <c r="N10" s="55">
        <v>677003</v>
      </c>
      <c r="O10" s="55">
        <v>805800</v>
      </c>
      <c r="P10" s="55">
        <v>932481</v>
      </c>
      <c r="Q10" s="55">
        <v>966130</v>
      </c>
      <c r="R10" s="55">
        <v>1276177</v>
      </c>
      <c r="S10" s="55">
        <v>1575125</v>
      </c>
      <c r="T10" s="55">
        <v>1438879</v>
      </c>
      <c r="U10" s="55">
        <v>1340313</v>
      </c>
      <c r="V10" s="55">
        <v>1610621</v>
      </c>
      <c r="W10" s="55">
        <v>1817763</v>
      </c>
      <c r="X10" s="55">
        <v>1616685</v>
      </c>
      <c r="Y10" s="55">
        <v>1430580</v>
      </c>
      <c r="Z10" s="55">
        <v>1422244</v>
      </c>
      <c r="AA10" s="55">
        <v>1509169</v>
      </c>
      <c r="AB10" s="55">
        <v>1899923</v>
      </c>
      <c r="AC10" s="55">
        <v>2318468</v>
      </c>
      <c r="AD10" s="55">
        <v>2412537</v>
      </c>
      <c r="AE10" s="55">
        <v>2444430</v>
      </c>
      <c r="AF10" s="55">
        <v>1449721</v>
      </c>
      <c r="AG10" s="55">
        <v>1431236</v>
      </c>
      <c r="AH10" s="55">
        <v>1460911</v>
      </c>
      <c r="AI10" s="55">
        <v>1441562</v>
      </c>
      <c r="AJ10" s="55">
        <v>1299545</v>
      </c>
      <c r="AK10" s="48"/>
    </row>
    <row r="11" spans="1:37" ht="13.5">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0"/>
    </row>
    <row r="12" spans="1:37" s="50" customFormat="1" ht="13.5">
      <c r="A12" s="51" t="s">
        <v>829</v>
      </c>
      <c r="B12" s="416"/>
      <c r="C12" s="416"/>
      <c r="D12" s="416"/>
      <c r="E12" s="416"/>
      <c r="F12" s="416"/>
      <c r="G12" s="416"/>
      <c r="H12" s="416"/>
      <c r="I12" s="416"/>
      <c r="J12" s="416"/>
      <c r="K12" s="416"/>
      <c r="L12" s="416"/>
      <c r="M12" s="416"/>
      <c r="N12" s="416"/>
      <c r="O12" s="416"/>
      <c r="P12" s="416"/>
      <c r="Q12" s="416"/>
      <c r="R12" s="416"/>
      <c r="S12" s="416"/>
      <c r="T12" s="416"/>
      <c r="U12" s="416"/>
      <c r="V12" s="416"/>
      <c r="W12" s="416"/>
      <c r="X12" s="416"/>
      <c r="Y12" s="416"/>
      <c r="Z12" s="416"/>
      <c r="AA12" s="416"/>
      <c r="AB12" s="416"/>
      <c r="AC12" s="416"/>
      <c r="AD12" s="416"/>
      <c r="AE12" s="416"/>
      <c r="AF12" s="416"/>
      <c r="AG12" s="416"/>
      <c r="AH12" s="416"/>
      <c r="AI12" s="416"/>
      <c r="AJ12" s="416"/>
      <c r="AK12" s="57"/>
    </row>
    <row r="13" spans="1:37" ht="15.75">
      <c r="A13" s="56" t="s">
        <v>886</v>
      </c>
      <c r="B13" s="56">
        <v>2246275</v>
      </c>
      <c r="C13" s="56">
        <v>2562296</v>
      </c>
      <c r="D13" s="56">
        <v>2902486</v>
      </c>
      <c r="E13" s="56">
        <v>3236476</v>
      </c>
      <c r="F13" s="56">
        <v>3661713</v>
      </c>
      <c r="G13" s="56">
        <v>4161491</v>
      </c>
      <c r="H13" s="56">
        <v>4555772</v>
      </c>
      <c r="I13" s="56">
        <v>4603091</v>
      </c>
      <c r="J13" s="56">
        <v>4558677</v>
      </c>
      <c r="K13" s="56">
        <v>4676855</v>
      </c>
      <c r="L13" s="56">
        <v>5016354</v>
      </c>
      <c r="M13" s="56">
        <v>5238168</v>
      </c>
      <c r="N13" s="56">
        <v>5607062</v>
      </c>
      <c r="O13" s="56">
        <v>6113284</v>
      </c>
      <c r="P13" s="56">
        <v>6749255</v>
      </c>
      <c r="Q13" s="56">
        <v>7391754</v>
      </c>
      <c r="R13" s="56">
        <v>8211003</v>
      </c>
      <c r="S13" s="56">
        <v>8898200</v>
      </c>
      <c r="T13" s="56">
        <v>9500891</v>
      </c>
      <c r="U13" s="56">
        <v>9495956</v>
      </c>
      <c r="V13" s="56">
        <v>10548386</v>
      </c>
      <c r="W13" s="56">
        <v>11369668</v>
      </c>
      <c r="X13" s="56">
        <v>12178197</v>
      </c>
      <c r="Y13" s="56">
        <v>12415677</v>
      </c>
      <c r="Z13" s="56">
        <v>12833163</v>
      </c>
      <c r="AA13" s="56">
        <v>13263594</v>
      </c>
      <c r="AB13" s="56">
        <v>14145548</v>
      </c>
      <c r="AC13" s="56">
        <v>15050268</v>
      </c>
      <c r="AD13" s="56">
        <v>15840846</v>
      </c>
      <c r="AE13" s="56">
        <v>16494228</v>
      </c>
      <c r="AF13" s="56">
        <v>15518714</v>
      </c>
      <c r="AG13" s="56">
        <v>15879336</v>
      </c>
      <c r="AH13" s="56">
        <v>17156257</v>
      </c>
      <c r="AI13" s="56">
        <v>17895252</v>
      </c>
      <c r="AJ13" s="56">
        <v>18410203</v>
      </c>
      <c r="AK13" s="50"/>
    </row>
    <row r="14" spans="1:37" ht="13.5">
      <c r="A14" s="56" t="s">
        <v>874</v>
      </c>
      <c r="B14" s="56">
        <v>1983333</v>
      </c>
      <c r="C14" s="56">
        <v>2259729</v>
      </c>
      <c r="D14" s="56">
        <v>2564927</v>
      </c>
      <c r="E14" s="56">
        <v>2850018</v>
      </c>
      <c r="F14" s="56">
        <v>3211259</v>
      </c>
      <c r="G14" s="56">
        <v>3628997</v>
      </c>
      <c r="H14" s="56">
        <v>3940546</v>
      </c>
      <c r="I14" s="56">
        <v>3871370</v>
      </c>
      <c r="J14" s="56">
        <v>3695008</v>
      </c>
      <c r="K14" s="56">
        <v>3849241</v>
      </c>
      <c r="L14" s="56">
        <v>4106504</v>
      </c>
      <c r="M14" s="56">
        <v>4250709</v>
      </c>
      <c r="N14" s="56">
        <v>4648195</v>
      </c>
      <c r="O14" s="56">
        <v>5136745</v>
      </c>
      <c r="P14" s="56">
        <v>5730144</v>
      </c>
      <c r="Q14" s="56">
        <v>6257655</v>
      </c>
      <c r="R14" s="56">
        <v>6984705</v>
      </c>
      <c r="S14" s="56">
        <v>7608534</v>
      </c>
      <c r="T14" s="56">
        <v>8037788</v>
      </c>
      <c r="U14" s="56">
        <v>8009217</v>
      </c>
      <c r="V14" s="56">
        <v>8957610</v>
      </c>
      <c r="W14" s="56">
        <v>9631142</v>
      </c>
      <c r="X14" s="56">
        <v>10220039</v>
      </c>
      <c r="Y14" s="56">
        <v>10331152</v>
      </c>
      <c r="Z14" s="56">
        <v>10618967</v>
      </c>
      <c r="AA14" s="56">
        <v>10918760</v>
      </c>
      <c r="AB14" s="56">
        <v>11657162</v>
      </c>
      <c r="AC14" s="56">
        <v>12421605</v>
      </c>
      <c r="AD14" s="56">
        <v>13065442</v>
      </c>
      <c r="AE14" s="56">
        <v>13581686</v>
      </c>
      <c r="AF14" s="56">
        <v>12544571</v>
      </c>
      <c r="AG14" s="56">
        <v>12838738</v>
      </c>
      <c r="AH14" s="56">
        <v>14026496</v>
      </c>
      <c r="AI14" s="56">
        <v>14726388</v>
      </c>
      <c r="AJ14" s="56">
        <v>15208136</v>
      </c>
      <c r="AK14" s="50"/>
    </row>
    <row r="15" spans="1:37" ht="13.5">
      <c r="A15" s="422" t="s">
        <v>883</v>
      </c>
      <c r="B15" s="422">
        <v>0</v>
      </c>
      <c r="C15" s="422">
        <v>0</v>
      </c>
      <c r="D15" s="422">
        <v>0</v>
      </c>
      <c r="E15" s="422">
        <v>0</v>
      </c>
      <c r="F15" s="422">
        <v>0</v>
      </c>
      <c r="G15" s="422">
        <v>105</v>
      </c>
      <c r="H15" s="422">
        <v>77</v>
      </c>
      <c r="I15" s="422">
        <v>45</v>
      </c>
      <c r="J15" s="422">
        <v>-33</v>
      </c>
      <c r="K15" s="422">
        <v>11719</v>
      </c>
      <c r="L15" s="422">
        <v>21398</v>
      </c>
      <c r="M15" s="422">
        <v>24130</v>
      </c>
      <c r="N15" s="422">
        <v>28949</v>
      </c>
      <c r="O15" s="422">
        <v>43821</v>
      </c>
      <c r="P15" s="422">
        <v>48044</v>
      </c>
      <c r="Q15" s="422">
        <v>55630</v>
      </c>
      <c r="R15" s="422">
        <v>64557</v>
      </c>
      <c r="S15" s="422">
        <v>70462</v>
      </c>
      <c r="T15" s="422">
        <v>76882</v>
      </c>
      <c r="U15" s="422">
        <v>75480</v>
      </c>
      <c r="V15" s="422">
        <v>85883</v>
      </c>
      <c r="W15" s="422">
        <v>94873</v>
      </c>
      <c r="X15" s="422">
        <v>107370</v>
      </c>
      <c r="Y15" s="422">
        <v>129060</v>
      </c>
      <c r="Z15" s="422">
        <v>131124</v>
      </c>
      <c r="AA15" s="422">
        <v>134843</v>
      </c>
      <c r="AB15" s="422">
        <v>135130</v>
      </c>
      <c r="AC15" s="422">
        <v>144459</v>
      </c>
      <c r="AD15" s="422">
        <v>149191</v>
      </c>
      <c r="AE15" s="422">
        <v>153770</v>
      </c>
      <c r="AF15" s="422">
        <v>117207</v>
      </c>
      <c r="AG15" s="422">
        <v>103552</v>
      </c>
      <c r="AH15" s="422">
        <v>100718</v>
      </c>
      <c r="AI15" s="422">
        <v>142800</v>
      </c>
      <c r="AJ15" s="422">
        <v>142364</v>
      </c>
      <c r="AK15" s="50"/>
    </row>
    <row r="16" spans="1:37" ht="15.75">
      <c r="A16" s="36" t="s">
        <v>887</v>
      </c>
      <c r="B16" s="426"/>
      <c r="C16" s="426"/>
      <c r="D16" s="426"/>
      <c r="E16" s="426"/>
      <c r="F16" s="426"/>
      <c r="G16" s="426"/>
      <c r="H16" s="426"/>
      <c r="I16" s="426"/>
      <c r="J16" s="426"/>
      <c r="K16" s="426"/>
      <c r="L16" s="426"/>
      <c r="M16" s="426"/>
      <c r="N16" s="426"/>
      <c r="O16" s="426"/>
      <c r="P16" s="426"/>
      <c r="Q16" s="426"/>
      <c r="R16" s="426"/>
      <c r="S16" s="426"/>
      <c r="T16" s="426"/>
      <c r="U16" s="426"/>
      <c r="V16" s="426"/>
      <c r="W16" s="426"/>
      <c r="X16" s="426"/>
      <c r="Y16" s="426"/>
      <c r="Z16" s="426"/>
      <c r="AA16" s="426"/>
      <c r="AB16" s="426"/>
      <c r="AC16" s="426"/>
      <c r="AD16" s="426"/>
      <c r="AE16" s="426"/>
      <c r="AF16" s="426"/>
      <c r="AG16" s="426"/>
      <c r="AH16" s="426"/>
      <c r="AI16" s="426"/>
      <c r="AJ16" s="426"/>
      <c r="AK16" s="426"/>
    </row>
    <row r="17" spans="1:37">
      <c r="B17" s="426"/>
    </row>
    <row r="18" spans="1:37" ht="13.5">
      <c r="A18" s="35" t="s">
        <v>888</v>
      </c>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row>
    <row r="19" spans="1:37">
      <c r="A19" s="36"/>
      <c r="B19" s="402"/>
      <c r="C19" s="402"/>
      <c r="D19" s="402"/>
      <c r="E19" s="402"/>
      <c r="F19" s="402"/>
      <c r="G19" s="402"/>
      <c r="H19" s="402"/>
      <c r="I19" s="402"/>
      <c r="J19" s="402"/>
      <c r="K19" s="402"/>
      <c r="L19" s="402"/>
      <c r="M19" s="402"/>
      <c r="N19" s="402"/>
      <c r="O19" s="403"/>
      <c r="P19" s="403"/>
      <c r="Q19" s="403"/>
      <c r="R19" s="403"/>
      <c r="S19" s="403"/>
      <c r="T19" s="404"/>
      <c r="U19" s="403"/>
      <c r="V19" s="405"/>
      <c r="W19" s="36"/>
      <c r="X19" s="49"/>
      <c r="Y19" s="49"/>
      <c r="Z19" s="49"/>
      <c r="AA19" s="49"/>
      <c r="AB19" s="49"/>
      <c r="AD19" s="49"/>
      <c r="AE19" s="49"/>
      <c r="AF19" s="49"/>
      <c r="AG19" s="49"/>
      <c r="AH19" s="49"/>
      <c r="AI19" s="49"/>
      <c r="AJ19" s="49" t="s">
        <v>213</v>
      </c>
      <c r="AK19" s="49"/>
    </row>
    <row r="20" spans="1:37" s="50" customFormat="1" ht="13.5">
      <c r="A20" s="406" t="s">
        <v>823</v>
      </c>
      <c r="B20" s="407">
        <v>1990</v>
      </c>
      <c r="C20" s="407">
        <v>1991</v>
      </c>
      <c r="D20" s="407">
        <v>1992</v>
      </c>
      <c r="E20" s="407">
        <v>1993</v>
      </c>
      <c r="F20" s="407">
        <v>1994</v>
      </c>
      <c r="G20" s="407">
        <v>1995</v>
      </c>
      <c r="H20" s="407">
        <v>1996</v>
      </c>
      <c r="I20" s="407">
        <v>1997</v>
      </c>
      <c r="J20" s="407">
        <v>1998</v>
      </c>
      <c r="K20" s="407">
        <v>1999</v>
      </c>
      <c r="L20" s="407">
        <v>2000</v>
      </c>
      <c r="M20" s="407">
        <v>2001</v>
      </c>
      <c r="N20" s="407">
        <v>2002</v>
      </c>
      <c r="O20" s="407">
        <v>2003</v>
      </c>
      <c r="P20" s="407">
        <v>2004</v>
      </c>
      <c r="Q20" s="407">
        <v>2005</v>
      </c>
      <c r="R20" s="407">
        <v>2006</v>
      </c>
      <c r="S20" s="39">
        <v>2007</v>
      </c>
      <c r="T20" s="39" t="s">
        <v>214</v>
      </c>
      <c r="U20" s="39">
        <v>2009</v>
      </c>
      <c r="V20" s="40" t="s">
        <v>215</v>
      </c>
      <c r="W20" s="40" t="s">
        <v>216</v>
      </c>
      <c r="X20" s="40">
        <f>'Acc.1-Acc.2'!X3</f>
        <v>2012</v>
      </c>
      <c r="Y20" s="40">
        <f>'Acc.1-Acc.2'!Y3</f>
        <v>2013</v>
      </c>
      <c r="Z20" s="40">
        <f>'Acc.1-Acc.2'!Z3</f>
        <v>2014</v>
      </c>
      <c r="AA20" s="40">
        <f>'Acc.1-Acc.2'!AA3</f>
        <v>2015</v>
      </c>
      <c r="AB20" s="40">
        <f>'Acc.1-Acc.2'!AB3</f>
        <v>2016</v>
      </c>
      <c r="AC20" s="40">
        <f>'Acc.1-Acc.2'!AC3</f>
        <v>2017</v>
      </c>
      <c r="AD20" s="40">
        <f>'Acc.1-Acc.2'!AD3</f>
        <v>2018</v>
      </c>
      <c r="AE20" s="40" t="str">
        <f>'Acc.1-Acc.2'!AE3</f>
        <v>2019r</v>
      </c>
      <c r="AF20" s="40" t="str">
        <f>'Acc.1-Acc.2'!AF3</f>
        <v>2020r</v>
      </c>
      <c r="AG20" s="40" t="str">
        <f>'Acc.1-Acc.2'!AG3</f>
        <v>2021r</v>
      </c>
      <c r="AH20" s="40" t="str">
        <f>'Acc.1-Acc.2'!AH3</f>
        <v>2022r</v>
      </c>
      <c r="AI20" s="40" t="str">
        <f>'Acc.1-Acc.2'!AI3</f>
        <v>2023r</v>
      </c>
      <c r="AJ20" s="40" t="str">
        <f>'Acc.1-Acc.2'!AJ3</f>
        <v>2024p</v>
      </c>
      <c r="AK20" s="350"/>
    </row>
    <row r="21" spans="1:37" s="50" customFormat="1" ht="13.5">
      <c r="A21" s="51" t="s">
        <v>824</v>
      </c>
      <c r="B21" s="416"/>
      <c r="C21" s="416"/>
      <c r="D21" s="416"/>
      <c r="E21" s="416"/>
      <c r="F21" s="416"/>
      <c r="G21" s="416"/>
      <c r="H21" s="416"/>
      <c r="I21" s="416"/>
      <c r="J21" s="416"/>
      <c r="K21" s="416"/>
      <c r="L21" s="416"/>
      <c r="M21" s="416"/>
      <c r="N21" s="416"/>
      <c r="O21" s="416"/>
      <c r="P21" s="416"/>
      <c r="Q21" s="416"/>
      <c r="R21" s="416"/>
      <c r="S21" s="416"/>
      <c r="T21" s="416"/>
      <c r="U21" s="416"/>
      <c r="V21" s="416"/>
      <c r="W21" s="416"/>
      <c r="X21" s="416"/>
      <c r="Y21" s="416"/>
      <c r="Z21" s="416"/>
      <c r="AA21" s="416"/>
      <c r="AB21" s="416"/>
      <c r="AC21" s="416"/>
      <c r="AD21" s="416"/>
      <c r="AE21" s="416"/>
      <c r="AF21" s="416"/>
      <c r="AG21" s="416"/>
      <c r="AH21" s="416"/>
      <c r="AI21" s="416"/>
      <c r="AJ21" s="416"/>
      <c r="AK21" s="57"/>
    </row>
    <row r="22" spans="1:37" s="427" customFormat="1" ht="13.5">
      <c r="A22" s="55" t="s">
        <v>889</v>
      </c>
      <c r="B22" s="55">
        <v>102296</v>
      </c>
      <c r="C22" s="55">
        <v>116578</v>
      </c>
      <c r="D22" s="55">
        <v>142327</v>
      </c>
      <c r="E22" s="55">
        <v>162376</v>
      </c>
      <c r="F22" s="55">
        <v>180897</v>
      </c>
      <c r="G22" s="55">
        <v>208052</v>
      </c>
      <c r="H22" s="55">
        <v>229584</v>
      </c>
      <c r="I22" s="55">
        <v>250657</v>
      </c>
      <c r="J22" s="55">
        <v>272276</v>
      </c>
      <c r="K22" s="55">
        <v>275697</v>
      </c>
      <c r="L22" s="55">
        <v>289609</v>
      </c>
      <c r="M22" s="55">
        <v>297885</v>
      </c>
      <c r="N22" s="55">
        <v>323170</v>
      </c>
      <c r="O22" s="55">
        <v>356769</v>
      </c>
      <c r="P22" s="55">
        <v>406738</v>
      </c>
      <c r="Q22" s="55">
        <v>463287</v>
      </c>
      <c r="R22" s="55">
        <v>501480</v>
      </c>
      <c r="S22" s="55">
        <v>567597</v>
      </c>
      <c r="T22" s="55">
        <v>628329</v>
      </c>
      <c r="U22" s="55">
        <v>725852</v>
      </c>
      <c r="V22" s="55">
        <v>817330</v>
      </c>
      <c r="W22" s="55">
        <v>870307</v>
      </c>
      <c r="X22" s="55">
        <v>982822</v>
      </c>
      <c r="Y22" s="55">
        <v>1012806</v>
      </c>
      <c r="Z22" s="55">
        <v>1096910</v>
      </c>
      <c r="AA22" s="55">
        <v>1148884</v>
      </c>
      <c r="AB22" s="55">
        <v>1211288</v>
      </c>
      <c r="AC22" s="55">
        <v>1254859</v>
      </c>
      <c r="AD22" s="55">
        <v>1304166</v>
      </c>
      <c r="AE22" s="55">
        <v>1344888</v>
      </c>
      <c r="AF22" s="55">
        <v>1401003</v>
      </c>
      <c r="AG22" s="55">
        <v>1555992</v>
      </c>
      <c r="AH22" s="55">
        <v>1660056</v>
      </c>
      <c r="AI22" s="55">
        <v>1554600</v>
      </c>
      <c r="AJ22" s="55">
        <v>1628399</v>
      </c>
      <c r="AK22" s="48"/>
    </row>
    <row r="23" spans="1:37" ht="13.5">
      <c r="A23" s="56" t="s">
        <v>890</v>
      </c>
      <c r="B23" s="56">
        <v>101523</v>
      </c>
      <c r="C23" s="56">
        <v>114672</v>
      </c>
      <c r="D23" s="56">
        <v>139419</v>
      </c>
      <c r="E23" s="56">
        <v>158823</v>
      </c>
      <c r="F23" s="56">
        <v>176806</v>
      </c>
      <c r="G23" s="56">
        <v>202976</v>
      </c>
      <c r="H23" s="56">
        <v>221225</v>
      </c>
      <c r="I23" s="56">
        <v>239201</v>
      </c>
      <c r="J23" s="56">
        <v>261042</v>
      </c>
      <c r="K23" s="56">
        <v>263993</v>
      </c>
      <c r="L23" s="56">
        <v>276004</v>
      </c>
      <c r="M23" s="56">
        <v>280722</v>
      </c>
      <c r="N23" s="56">
        <v>290685</v>
      </c>
      <c r="O23" s="56">
        <v>312664</v>
      </c>
      <c r="P23" s="56">
        <v>359852</v>
      </c>
      <c r="Q23" s="56">
        <v>396715</v>
      </c>
      <c r="R23" s="56">
        <v>428577</v>
      </c>
      <c r="S23" s="56">
        <v>474409</v>
      </c>
      <c r="T23" s="56">
        <v>509212</v>
      </c>
      <c r="U23" s="56">
        <v>557793</v>
      </c>
      <c r="V23" s="56">
        <v>603236</v>
      </c>
      <c r="W23" s="56">
        <v>656899</v>
      </c>
      <c r="X23" s="56">
        <v>737151</v>
      </c>
      <c r="Y23" s="56">
        <v>774914</v>
      </c>
      <c r="Z23" s="56">
        <v>852780</v>
      </c>
      <c r="AA23" s="56">
        <v>905607</v>
      </c>
      <c r="AB23" s="56">
        <v>951068</v>
      </c>
      <c r="AC23" s="56">
        <v>984792</v>
      </c>
      <c r="AD23" s="56">
        <v>1036005</v>
      </c>
      <c r="AE23" s="56">
        <v>1065756</v>
      </c>
      <c r="AF23" s="56">
        <v>1111746</v>
      </c>
      <c r="AG23" s="56">
        <v>1154947</v>
      </c>
      <c r="AH23" s="56">
        <v>1212744</v>
      </c>
      <c r="AI23" s="56">
        <v>1243473</v>
      </c>
      <c r="AJ23" s="56">
        <v>1282964</v>
      </c>
      <c r="AK23" s="50"/>
    </row>
    <row r="24" spans="1:37" ht="13.5">
      <c r="A24" s="56" t="s">
        <v>891</v>
      </c>
      <c r="B24" s="56">
        <v>773</v>
      </c>
      <c r="C24" s="56">
        <v>1906</v>
      </c>
      <c r="D24" s="56">
        <v>2908</v>
      </c>
      <c r="E24" s="56">
        <v>3553</v>
      </c>
      <c r="F24" s="56">
        <v>4091</v>
      </c>
      <c r="G24" s="56">
        <v>5076</v>
      </c>
      <c r="H24" s="56">
        <v>8359</v>
      </c>
      <c r="I24" s="56">
        <v>11456</v>
      </c>
      <c r="J24" s="56">
        <v>11234</v>
      </c>
      <c r="K24" s="56">
        <v>11704</v>
      </c>
      <c r="L24" s="56">
        <v>13605</v>
      </c>
      <c r="M24" s="56">
        <v>17163</v>
      </c>
      <c r="N24" s="56">
        <v>32485</v>
      </c>
      <c r="O24" s="56">
        <v>44105</v>
      </c>
      <c r="P24" s="56">
        <v>46886</v>
      </c>
      <c r="Q24" s="56">
        <v>66572</v>
      </c>
      <c r="R24" s="56">
        <v>72903</v>
      </c>
      <c r="S24" s="56">
        <v>93188</v>
      </c>
      <c r="T24" s="56">
        <v>119117</v>
      </c>
      <c r="U24" s="56">
        <v>168059</v>
      </c>
      <c r="V24" s="56">
        <v>214094</v>
      </c>
      <c r="W24" s="56">
        <v>213408</v>
      </c>
      <c r="X24" s="56">
        <v>245671</v>
      </c>
      <c r="Y24" s="56">
        <v>237892</v>
      </c>
      <c r="Z24" s="56">
        <v>244130</v>
      </c>
      <c r="AA24" s="56">
        <v>243277</v>
      </c>
      <c r="AB24" s="56">
        <v>260220</v>
      </c>
      <c r="AC24" s="56">
        <v>270067</v>
      </c>
      <c r="AD24" s="56">
        <v>268161</v>
      </c>
      <c r="AE24" s="56">
        <v>279132</v>
      </c>
      <c r="AF24" s="56">
        <v>289257</v>
      </c>
      <c r="AG24" s="56">
        <v>401045</v>
      </c>
      <c r="AH24" s="56">
        <v>447312</v>
      </c>
      <c r="AI24" s="56">
        <v>311127</v>
      </c>
      <c r="AJ24" s="56">
        <v>345435</v>
      </c>
      <c r="AK24" s="50"/>
    </row>
    <row r="25" spans="1:37" ht="13.5">
      <c r="A25" s="55" t="s">
        <v>892</v>
      </c>
      <c r="B25" s="55">
        <v>2246275</v>
      </c>
      <c r="C25" s="55">
        <v>2562296</v>
      </c>
      <c r="D25" s="55">
        <v>2902486</v>
      </c>
      <c r="E25" s="55">
        <v>3236476</v>
      </c>
      <c r="F25" s="55">
        <v>3661713</v>
      </c>
      <c r="G25" s="55">
        <v>4161491</v>
      </c>
      <c r="H25" s="55">
        <v>4555772</v>
      </c>
      <c r="I25" s="55">
        <v>4603091</v>
      </c>
      <c r="J25" s="55">
        <v>4558677</v>
      </c>
      <c r="K25" s="55">
        <v>4676855</v>
      </c>
      <c r="L25" s="55">
        <v>5016354</v>
      </c>
      <c r="M25" s="55">
        <v>5238168</v>
      </c>
      <c r="N25" s="55">
        <v>5607062</v>
      </c>
      <c r="O25" s="55">
        <v>6113284</v>
      </c>
      <c r="P25" s="55">
        <v>6749255</v>
      </c>
      <c r="Q25" s="55">
        <v>7391754</v>
      </c>
      <c r="R25" s="55">
        <v>8211003</v>
      </c>
      <c r="S25" s="55">
        <v>8898200</v>
      </c>
      <c r="T25" s="55">
        <v>9500891</v>
      </c>
      <c r="U25" s="55">
        <v>9495956</v>
      </c>
      <c r="V25" s="55">
        <v>10548386</v>
      </c>
      <c r="W25" s="55">
        <v>11369668</v>
      </c>
      <c r="X25" s="55">
        <v>12178197</v>
      </c>
      <c r="Y25" s="55">
        <v>12415677</v>
      </c>
      <c r="Z25" s="55">
        <v>12833163</v>
      </c>
      <c r="AA25" s="55">
        <v>13263594</v>
      </c>
      <c r="AB25" s="55">
        <v>14145548</v>
      </c>
      <c r="AC25" s="55">
        <v>15050268</v>
      </c>
      <c r="AD25" s="55">
        <v>15840846</v>
      </c>
      <c r="AE25" s="55">
        <v>16494228</v>
      </c>
      <c r="AF25" s="55">
        <v>15518714</v>
      </c>
      <c r="AG25" s="55">
        <v>15879336</v>
      </c>
      <c r="AH25" s="55">
        <v>17156257</v>
      </c>
      <c r="AI25" s="55">
        <v>17895252</v>
      </c>
      <c r="AJ25" s="55">
        <v>18410203</v>
      </c>
      <c r="AK25" s="48"/>
    </row>
    <row r="26" spans="1:37" ht="13.5">
      <c r="A26" s="55" t="s">
        <v>893</v>
      </c>
      <c r="B26" s="55">
        <v>1983333</v>
      </c>
      <c r="C26" s="55">
        <v>2259729</v>
      </c>
      <c r="D26" s="55">
        <v>2564927</v>
      </c>
      <c r="E26" s="55">
        <v>2850018</v>
      </c>
      <c r="F26" s="55">
        <v>3211259</v>
      </c>
      <c r="G26" s="55">
        <v>3628997</v>
      </c>
      <c r="H26" s="55">
        <v>3940546</v>
      </c>
      <c r="I26" s="55">
        <v>3871370</v>
      </c>
      <c r="J26" s="55">
        <v>3695008</v>
      </c>
      <c r="K26" s="55">
        <v>3849241</v>
      </c>
      <c r="L26" s="55">
        <v>4106504</v>
      </c>
      <c r="M26" s="55">
        <v>4250709</v>
      </c>
      <c r="N26" s="55">
        <v>4648195</v>
      </c>
      <c r="O26" s="55">
        <v>5136745</v>
      </c>
      <c r="P26" s="55">
        <v>5730144</v>
      </c>
      <c r="Q26" s="55">
        <v>6257655</v>
      </c>
      <c r="R26" s="55">
        <v>6984705</v>
      </c>
      <c r="S26" s="55">
        <v>7608534</v>
      </c>
      <c r="T26" s="55">
        <v>8037788</v>
      </c>
      <c r="U26" s="55">
        <v>8009217</v>
      </c>
      <c r="V26" s="55">
        <v>8957610</v>
      </c>
      <c r="W26" s="55">
        <v>9631142</v>
      </c>
      <c r="X26" s="55">
        <v>10220039</v>
      </c>
      <c r="Y26" s="55">
        <v>10331152</v>
      </c>
      <c r="Z26" s="55">
        <v>10618967</v>
      </c>
      <c r="AA26" s="55">
        <v>10918760</v>
      </c>
      <c r="AB26" s="55">
        <v>11657162</v>
      </c>
      <c r="AC26" s="55">
        <v>12421605</v>
      </c>
      <c r="AD26" s="55">
        <v>13065442</v>
      </c>
      <c r="AE26" s="55">
        <v>13581686</v>
      </c>
      <c r="AF26" s="55">
        <v>12544571</v>
      </c>
      <c r="AG26" s="55">
        <v>12838738</v>
      </c>
      <c r="AH26" s="55">
        <v>14026496</v>
      </c>
      <c r="AI26" s="55">
        <v>14726388</v>
      </c>
      <c r="AJ26" s="55">
        <v>15208136</v>
      </c>
      <c r="AK26" s="48"/>
    </row>
    <row r="27" spans="1:37" ht="13.5">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0"/>
    </row>
    <row r="28" spans="1:37" s="50" customFormat="1" ht="13.5">
      <c r="A28" s="51" t="s">
        <v>829</v>
      </c>
      <c r="B28" s="416"/>
      <c r="C28" s="416"/>
      <c r="D28" s="416"/>
      <c r="E28" s="416"/>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57"/>
    </row>
    <row r="29" spans="1:37" ht="13.5">
      <c r="A29" s="56" t="s">
        <v>873</v>
      </c>
      <c r="B29" s="56">
        <v>2246275</v>
      </c>
      <c r="C29" s="56">
        <v>2562296</v>
      </c>
      <c r="D29" s="56">
        <v>2902486</v>
      </c>
      <c r="E29" s="56">
        <v>3236476</v>
      </c>
      <c r="F29" s="56">
        <v>3661713</v>
      </c>
      <c r="G29" s="56">
        <v>4161491</v>
      </c>
      <c r="H29" s="56">
        <v>4555772</v>
      </c>
      <c r="I29" s="56">
        <v>4603091</v>
      </c>
      <c r="J29" s="56">
        <v>4558677</v>
      </c>
      <c r="K29" s="56">
        <v>4676855</v>
      </c>
      <c r="L29" s="56">
        <v>5016354</v>
      </c>
      <c r="M29" s="56">
        <v>5238168</v>
      </c>
      <c r="N29" s="56">
        <v>5607062</v>
      </c>
      <c r="O29" s="56">
        <v>6113284</v>
      </c>
      <c r="P29" s="56">
        <v>6749255</v>
      </c>
      <c r="Q29" s="56">
        <v>7391754</v>
      </c>
      <c r="R29" s="56">
        <v>8211003</v>
      </c>
      <c r="S29" s="56">
        <v>8898200</v>
      </c>
      <c r="T29" s="56">
        <v>9500891</v>
      </c>
      <c r="U29" s="56">
        <v>9495956</v>
      </c>
      <c r="V29" s="56">
        <v>10548386</v>
      </c>
      <c r="W29" s="56">
        <v>11369668</v>
      </c>
      <c r="X29" s="56">
        <v>12178197</v>
      </c>
      <c r="Y29" s="56">
        <v>12415677</v>
      </c>
      <c r="Z29" s="56">
        <v>12833163</v>
      </c>
      <c r="AA29" s="56">
        <v>13263594</v>
      </c>
      <c r="AB29" s="56">
        <v>14145548</v>
      </c>
      <c r="AC29" s="56">
        <v>15050268</v>
      </c>
      <c r="AD29" s="56">
        <v>15840846</v>
      </c>
      <c r="AE29" s="56">
        <v>16494228</v>
      </c>
      <c r="AF29" s="56">
        <v>15518714</v>
      </c>
      <c r="AG29" s="56">
        <v>15879336</v>
      </c>
      <c r="AH29" s="56">
        <v>17156257</v>
      </c>
      <c r="AI29" s="56">
        <v>17895252</v>
      </c>
      <c r="AJ29" s="56">
        <v>18410203</v>
      </c>
      <c r="AK29" s="50"/>
    </row>
    <row r="30" spans="1:37" ht="13.5">
      <c r="A30" s="56" t="s">
        <v>874</v>
      </c>
      <c r="B30" s="56">
        <v>1983333</v>
      </c>
      <c r="C30" s="56">
        <v>2259729</v>
      </c>
      <c r="D30" s="56">
        <v>2564927</v>
      </c>
      <c r="E30" s="56">
        <v>2850018</v>
      </c>
      <c r="F30" s="56">
        <v>3211259</v>
      </c>
      <c r="G30" s="56">
        <v>3628997</v>
      </c>
      <c r="H30" s="56">
        <v>3940546</v>
      </c>
      <c r="I30" s="56">
        <v>3871370</v>
      </c>
      <c r="J30" s="56">
        <v>3695008</v>
      </c>
      <c r="K30" s="56">
        <v>3849241</v>
      </c>
      <c r="L30" s="56">
        <v>4106504</v>
      </c>
      <c r="M30" s="56">
        <v>4250709</v>
      </c>
      <c r="N30" s="56">
        <v>4648195</v>
      </c>
      <c r="O30" s="56">
        <v>5136745</v>
      </c>
      <c r="P30" s="56">
        <v>5730144</v>
      </c>
      <c r="Q30" s="56">
        <v>6257655</v>
      </c>
      <c r="R30" s="56">
        <v>6984705</v>
      </c>
      <c r="S30" s="56">
        <v>7608534</v>
      </c>
      <c r="T30" s="56">
        <v>8037788</v>
      </c>
      <c r="U30" s="56">
        <v>8009217</v>
      </c>
      <c r="V30" s="56">
        <v>8957610</v>
      </c>
      <c r="W30" s="56">
        <v>9631142</v>
      </c>
      <c r="X30" s="56">
        <v>10220039</v>
      </c>
      <c r="Y30" s="56">
        <v>10331152</v>
      </c>
      <c r="Z30" s="56">
        <v>10618967</v>
      </c>
      <c r="AA30" s="56">
        <v>10918760</v>
      </c>
      <c r="AB30" s="56">
        <v>11657162</v>
      </c>
      <c r="AC30" s="56">
        <v>12421605</v>
      </c>
      <c r="AD30" s="56">
        <v>13065442</v>
      </c>
      <c r="AE30" s="56">
        <v>13581686</v>
      </c>
      <c r="AF30" s="56">
        <v>12544571</v>
      </c>
      <c r="AG30" s="56">
        <v>12838738</v>
      </c>
      <c r="AH30" s="56">
        <v>14026496</v>
      </c>
      <c r="AI30" s="56">
        <v>14726388</v>
      </c>
      <c r="AJ30" s="56">
        <v>15208136</v>
      </c>
      <c r="AK30" s="50"/>
    </row>
    <row r="31" spans="1:37" ht="13.5">
      <c r="A31" s="56" t="s">
        <v>889</v>
      </c>
      <c r="B31" s="56">
        <v>102296</v>
      </c>
      <c r="C31" s="56">
        <v>116578</v>
      </c>
      <c r="D31" s="56">
        <v>142327</v>
      </c>
      <c r="E31" s="56">
        <v>162376</v>
      </c>
      <c r="F31" s="56">
        <v>180897</v>
      </c>
      <c r="G31" s="56">
        <v>208052</v>
      </c>
      <c r="H31" s="56">
        <v>229584</v>
      </c>
      <c r="I31" s="56">
        <v>250657</v>
      </c>
      <c r="J31" s="56">
        <v>272276</v>
      </c>
      <c r="K31" s="56">
        <v>275697</v>
      </c>
      <c r="L31" s="56">
        <v>289609</v>
      </c>
      <c r="M31" s="56">
        <v>297885</v>
      </c>
      <c r="N31" s="56">
        <v>323170</v>
      </c>
      <c r="O31" s="56">
        <v>356769</v>
      </c>
      <c r="P31" s="56">
        <v>406738</v>
      </c>
      <c r="Q31" s="56">
        <v>463287</v>
      </c>
      <c r="R31" s="56">
        <v>501480</v>
      </c>
      <c r="S31" s="56">
        <v>567597</v>
      </c>
      <c r="T31" s="56">
        <v>628329</v>
      </c>
      <c r="U31" s="56">
        <v>725852</v>
      </c>
      <c r="V31" s="56">
        <v>817330</v>
      </c>
      <c r="W31" s="56">
        <v>870307</v>
      </c>
      <c r="X31" s="56">
        <v>982822</v>
      </c>
      <c r="Y31" s="56">
        <v>1012806</v>
      </c>
      <c r="Z31" s="56">
        <v>1096910</v>
      </c>
      <c r="AA31" s="56">
        <v>1148884</v>
      </c>
      <c r="AB31" s="56">
        <v>1211288</v>
      </c>
      <c r="AC31" s="56">
        <v>1254859</v>
      </c>
      <c r="AD31" s="56">
        <v>1304166</v>
      </c>
      <c r="AE31" s="56">
        <v>1344888</v>
      </c>
      <c r="AF31" s="56">
        <v>1401003</v>
      </c>
      <c r="AG31" s="56">
        <v>1555992</v>
      </c>
      <c r="AH31" s="56">
        <v>1660056</v>
      </c>
      <c r="AI31" s="56">
        <v>1554600</v>
      </c>
      <c r="AJ31" s="56">
        <v>1628399</v>
      </c>
      <c r="AK31" s="50"/>
    </row>
    <row r="32" spans="1:37" ht="13.5">
      <c r="A32" s="56" t="s">
        <v>890</v>
      </c>
      <c r="B32" s="56">
        <v>101523</v>
      </c>
      <c r="C32" s="56">
        <v>114672</v>
      </c>
      <c r="D32" s="56">
        <v>139419</v>
      </c>
      <c r="E32" s="56">
        <v>158823</v>
      </c>
      <c r="F32" s="56">
        <v>176806</v>
      </c>
      <c r="G32" s="56">
        <v>202976</v>
      </c>
      <c r="H32" s="56">
        <v>221225</v>
      </c>
      <c r="I32" s="56">
        <v>239201</v>
      </c>
      <c r="J32" s="56">
        <v>261042</v>
      </c>
      <c r="K32" s="56">
        <v>263993</v>
      </c>
      <c r="L32" s="56">
        <v>276004</v>
      </c>
      <c r="M32" s="56">
        <v>280722</v>
      </c>
      <c r="N32" s="56">
        <v>290685</v>
      </c>
      <c r="O32" s="56">
        <v>312664</v>
      </c>
      <c r="P32" s="56">
        <v>359852</v>
      </c>
      <c r="Q32" s="56">
        <v>396715</v>
      </c>
      <c r="R32" s="56">
        <v>428577</v>
      </c>
      <c r="S32" s="56">
        <v>474409</v>
      </c>
      <c r="T32" s="56">
        <v>509212</v>
      </c>
      <c r="U32" s="56">
        <v>557793</v>
      </c>
      <c r="V32" s="56">
        <v>603236</v>
      </c>
      <c r="W32" s="56">
        <v>656899</v>
      </c>
      <c r="X32" s="56">
        <v>737151</v>
      </c>
      <c r="Y32" s="56">
        <v>774914</v>
      </c>
      <c r="Z32" s="56">
        <v>852780</v>
      </c>
      <c r="AA32" s="56">
        <v>905607</v>
      </c>
      <c r="AB32" s="56">
        <v>951068</v>
      </c>
      <c r="AC32" s="56">
        <v>984792</v>
      </c>
      <c r="AD32" s="56">
        <v>1036005</v>
      </c>
      <c r="AE32" s="56">
        <v>1065756</v>
      </c>
      <c r="AF32" s="56">
        <v>1111746</v>
      </c>
      <c r="AG32" s="56">
        <v>1154947</v>
      </c>
      <c r="AH32" s="56">
        <v>1212744</v>
      </c>
      <c r="AI32" s="56">
        <v>1243473</v>
      </c>
      <c r="AJ32" s="56">
        <v>1282964</v>
      </c>
      <c r="AK32" s="50"/>
    </row>
    <row r="33" spans="1:37" ht="13.5">
      <c r="A33" s="422" t="s">
        <v>891</v>
      </c>
      <c r="B33" s="422">
        <v>773</v>
      </c>
      <c r="C33" s="422">
        <v>1906</v>
      </c>
      <c r="D33" s="422">
        <v>2908</v>
      </c>
      <c r="E33" s="422">
        <v>3553</v>
      </c>
      <c r="F33" s="422">
        <v>4091</v>
      </c>
      <c r="G33" s="422">
        <v>5076</v>
      </c>
      <c r="H33" s="422">
        <v>8359</v>
      </c>
      <c r="I33" s="422">
        <v>11456</v>
      </c>
      <c r="J33" s="422">
        <v>11234</v>
      </c>
      <c r="K33" s="422">
        <v>11704</v>
      </c>
      <c r="L33" s="422">
        <v>13605</v>
      </c>
      <c r="M33" s="422">
        <v>17163</v>
      </c>
      <c r="N33" s="422">
        <v>32485</v>
      </c>
      <c r="O33" s="422">
        <v>44105</v>
      </c>
      <c r="P33" s="422">
        <v>46886</v>
      </c>
      <c r="Q33" s="422">
        <v>66572</v>
      </c>
      <c r="R33" s="422">
        <v>72903</v>
      </c>
      <c r="S33" s="422">
        <v>93188</v>
      </c>
      <c r="T33" s="422">
        <v>119117</v>
      </c>
      <c r="U33" s="422">
        <v>168059</v>
      </c>
      <c r="V33" s="422">
        <v>214094</v>
      </c>
      <c r="W33" s="422">
        <v>213408</v>
      </c>
      <c r="X33" s="422">
        <v>245671</v>
      </c>
      <c r="Y33" s="422">
        <v>237892</v>
      </c>
      <c r="Z33" s="422">
        <v>244130</v>
      </c>
      <c r="AA33" s="422">
        <v>243277</v>
      </c>
      <c r="AB33" s="422">
        <v>260220</v>
      </c>
      <c r="AC33" s="422">
        <v>270067</v>
      </c>
      <c r="AD33" s="422">
        <v>268161</v>
      </c>
      <c r="AE33" s="422">
        <v>279132</v>
      </c>
      <c r="AF33" s="422">
        <v>289257</v>
      </c>
      <c r="AG33" s="422">
        <v>401045</v>
      </c>
      <c r="AH33" s="422">
        <v>447312</v>
      </c>
      <c r="AI33" s="422">
        <v>311127</v>
      </c>
      <c r="AJ33" s="422">
        <v>345435</v>
      </c>
      <c r="AK33" s="50"/>
    </row>
    <row r="35" spans="1:37" ht="13.5">
      <c r="A35" s="35" t="s">
        <v>894</v>
      </c>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row>
    <row r="36" spans="1:37">
      <c r="A36" s="36"/>
      <c r="B36" s="402"/>
      <c r="C36" s="402"/>
      <c r="D36" s="402"/>
      <c r="E36" s="402"/>
      <c r="F36" s="402"/>
      <c r="G36" s="402"/>
      <c r="H36" s="402"/>
      <c r="I36" s="402"/>
      <c r="J36" s="402"/>
      <c r="K36" s="402"/>
      <c r="L36" s="402"/>
      <c r="M36" s="402"/>
      <c r="N36" s="402"/>
      <c r="O36" s="403"/>
      <c r="P36" s="403"/>
      <c r="Q36" s="403"/>
      <c r="R36" s="403"/>
      <c r="S36" s="403"/>
      <c r="T36" s="404"/>
      <c r="U36" s="403"/>
      <c r="V36" s="428"/>
      <c r="X36" s="405"/>
      <c r="Y36" s="405"/>
      <c r="Z36" s="405"/>
      <c r="AA36" s="49"/>
      <c r="AB36" s="49"/>
      <c r="AD36" s="49"/>
      <c r="AE36" s="49"/>
      <c r="AF36" s="49"/>
      <c r="AG36" s="49"/>
      <c r="AH36" s="49"/>
      <c r="AI36" s="49"/>
      <c r="AJ36" s="49" t="s">
        <v>213</v>
      </c>
      <c r="AK36" s="49"/>
    </row>
    <row r="37" spans="1:37" s="50" customFormat="1" ht="13.5">
      <c r="A37" s="406" t="s">
        <v>823</v>
      </c>
      <c r="B37" s="407">
        <v>1990</v>
      </c>
      <c r="C37" s="407">
        <v>1991</v>
      </c>
      <c r="D37" s="407">
        <v>1992</v>
      </c>
      <c r="E37" s="407">
        <v>1993</v>
      </c>
      <c r="F37" s="407">
        <v>1994</v>
      </c>
      <c r="G37" s="407">
        <v>1995</v>
      </c>
      <c r="H37" s="407">
        <v>1996</v>
      </c>
      <c r="I37" s="407">
        <v>1997</v>
      </c>
      <c r="J37" s="407">
        <v>1998</v>
      </c>
      <c r="K37" s="407">
        <v>1999</v>
      </c>
      <c r="L37" s="407">
        <v>2000</v>
      </c>
      <c r="M37" s="407">
        <v>2001</v>
      </c>
      <c r="N37" s="407">
        <v>2002</v>
      </c>
      <c r="O37" s="407">
        <v>2003</v>
      </c>
      <c r="P37" s="407">
        <v>2004</v>
      </c>
      <c r="Q37" s="407">
        <v>2005</v>
      </c>
      <c r="R37" s="407">
        <v>2006</v>
      </c>
      <c r="S37" s="39">
        <v>2007</v>
      </c>
      <c r="T37" s="39" t="s">
        <v>214</v>
      </c>
      <c r="U37" s="39">
        <v>2009</v>
      </c>
      <c r="V37" s="40" t="s">
        <v>215</v>
      </c>
      <c r="W37" s="40" t="s">
        <v>216</v>
      </c>
      <c r="X37" s="40">
        <f>'Acc.1-Acc.2'!X3</f>
        <v>2012</v>
      </c>
      <c r="Y37" s="40">
        <f>'Acc.1-Acc.2'!Y3</f>
        <v>2013</v>
      </c>
      <c r="Z37" s="40">
        <f>'Acc.1-Acc.2'!Z3</f>
        <v>2014</v>
      </c>
      <c r="AA37" s="40">
        <f>'Acc.1-Acc.2'!AA3</f>
        <v>2015</v>
      </c>
      <c r="AB37" s="40">
        <f>'Acc.1-Acc.2'!AB3</f>
        <v>2016</v>
      </c>
      <c r="AC37" s="40">
        <f>'Acc.1-Acc.2'!AC3</f>
        <v>2017</v>
      </c>
      <c r="AD37" s="40">
        <f>'Acc.1-Acc.2'!AD3</f>
        <v>2018</v>
      </c>
      <c r="AE37" s="40" t="str">
        <f>'Acc.1-Acc.2'!AE3</f>
        <v>2019r</v>
      </c>
      <c r="AF37" s="40" t="str">
        <f>'Acc.1-Acc.2'!AF3</f>
        <v>2020r</v>
      </c>
      <c r="AG37" s="40" t="str">
        <f>'Acc.1-Acc.2'!AG3</f>
        <v>2021r</v>
      </c>
      <c r="AH37" s="40" t="str">
        <f>'Acc.1-Acc.2'!AH3</f>
        <v>2022r</v>
      </c>
      <c r="AI37" s="40" t="str">
        <f>'Acc.1-Acc.2'!AI3</f>
        <v>2023r</v>
      </c>
      <c r="AJ37" s="40" t="str">
        <f>'Acc.1-Acc.2'!AJ3</f>
        <v>2024p</v>
      </c>
      <c r="AK37" s="350"/>
    </row>
    <row r="38" spans="1:37" s="50" customFormat="1" ht="13.5">
      <c r="A38" s="51" t="s">
        <v>824</v>
      </c>
      <c r="B38" s="416"/>
      <c r="C38" s="416"/>
      <c r="D38" s="416"/>
      <c r="E38" s="416"/>
      <c r="F38" s="416"/>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c r="AH38" s="416"/>
      <c r="AI38" s="416"/>
      <c r="AJ38" s="416"/>
      <c r="AK38" s="57"/>
    </row>
    <row r="39" spans="1:37" ht="13.5">
      <c r="A39" s="56" t="s">
        <v>895</v>
      </c>
      <c r="B39" s="56">
        <v>1434775</v>
      </c>
      <c r="C39" s="56">
        <v>1602893</v>
      </c>
      <c r="D39" s="56">
        <v>1827936</v>
      </c>
      <c r="E39" s="56">
        <v>2054670</v>
      </c>
      <c r="F39" s="56">
        <v>2330883</v>
      </c>
      <c r="G39" s="56">
        <v>2638185</v>
      </c>
      <c r="H39" s="56">
        <v>2935917</v>
      </c>
      <c r="I39" s="56">
        <v>3065678</v>
      </c>
      <c r="J39" s="56">
        <v>3043770</v>
      </c>
      <c r="K39" s="56">
        <v>3197578</v>
      </c>
      <c r="L39" s="56">
        <v>3432759</v>
      </c>
      <c r="M39" s="56">
        <v>3713565</v>
      </c>
      <c r="N39" s="56">
        <v>3971192</v>
      </c>
      <c r="O39" s="56">
        <v>4330945</v>
      </c>
      <c r="P39" s="56">
        <v>4797663</v>
      </c>
      <c r="Q39" s="56">
        <v>5291525</v>
      </c>
      <c r="R39" s="56">
        <v>5708528</v>
      </c>
      <c r="S39" s="56">
        <v>6033409</v>
      </c>
      <c r="T39" s="56">
        <v>6598909</v>
      </c>
      <c r="U39" s="56">
        <v>6668904</v>
      </c>
      <c r="V39" s="56">
        <v>7346989</v>
      </c>
      <c r="W39" s="56">
        <v>7813379</v>
      </c>
      <c r="X39" s="56">
        <v>8603354</v>
      </c>
      <c r="Y39" s="56">
        <v>8900572</v>
      </c>
      <c r="Z39" s="56">
        <v>9196723</v>
      </c>
      <c r="AA39" s="56">
        <v>9409591</v>
      </c>
      <c r="AB39" s="56">
        <v>9757239</v>
      </c>
      <c r="AC39" s="56">
        <v>10103137</v>
      </c>
      <c r="AD39" s="56">
        <v>10652905</v>
      </c>
      <c r="AE39" s="56">
        <v>11137256</v>
      </c>
      <c r="AF39" s="56">
        <v>11094850</v>
      </c>
      <c r="AG39" s="56">
        <v>11407502</v>
      </c>
      <c r="AH39" s="56">
        <v>12565585</v>
      </c>
      <c r="AI39" s="56">
        <v>13284826</v>
      </c>
      <c r="AJ39" s="56">
        <v>13908591</v>
      </c>
      <c r="AK39" s="50"/>
    </row>
    <row r="40" spans="1:37" ht="13.5">
      <c r="A40" s="56" t="s">
        <v>896</v>
      </c>
      <c r="B40" s="56">
        <v>1310460</v>
      </c>
      <c r="C40" s="56">
        <v>1462154</v>
      </c>
      <c r="D40" s="56">
        <v>1657616</v>
      </c>
      <c r="E40" s="56">
        <v>1858027</v>
      </c>
      <c r="F40" s="56">
        <v>2104050</v>
      </c>
      <c r="G40" s="56">
        <v>2371728</v>
      </c>
      <c r="H40" s="56">
        <v>2628152</v>
      </c>
      <c r="I40" s="56">
        <v>2747150</v>
      </c>
      <c r="J40" s="56">
        <v>2701812</v>
      </c>
      <c r="K40" s="56">
        <v>2823342</v>
      </c>
      <c r="L40" s="56">
        <v>3034092</v>
      </c>
      <c r="M40" s="56">
        <v>3291236</v>
      </c>
      <c r="N40" s="56">
        <v>3534370</v>
      </c>
      <c r="O40" s="56">
        <v>3871167</v>
      </c>
      <c r="P40" s="56">
        <v>4292436</v>
      </c>
      <c r="Q40" s="56">
        <v>4715169</v>
      </c>
      <c r="R40" s="56">
        <v>5075730</v>
      </c>
      <c r="S40" s="56">
        <v>5337047</v>
      </c>
      <c r="T40" s="56">
        <v>5835072</v>
      </c>
      <c r="U40" s="56">
        <v>5851294</v>
      </c>
      <c r="V40" s="56">
        <v>6456541</v>
      </c>
      <c r="W40" s="56">
        <v>6858550</v>
      </c>
      <c r="X40" s="56">
        <v>7565382</v>
      </c>
      <c r="Y40" s="56">
        <v>7800009</v>
      </c>
      <c r="Z40" s="56">
        <v>8055550</v>
      </c>
      <c r="AA40" s="56">
        <v>8205433</v>
      </c>
      <c r="AB40" s="56">
        <v>8507841</v>
      </c>
      <c r="AC40" s="56">
        <v>8833594</v>
      </c>
      <c r="AD40" s="56">
        <v>9308850</v>
      </c>
      <c r="AE40" s="56">
        <v>9751272</v>
      </c>
      <c r="AF40" s="56">
        <v>9708945</v>
      </c>
      <c r="AG40" s="56">
        <v>10011834</v>
      </c>
      <c r="AH40" s="56">
        <v>11146685</v>
      </c>
      <c r="AI40" s="56">
        <v>11855038</v>
      </c>
      <c r="AJ40" s="56">
        <v>12434080</v>
      </c>
      <c r="AK40" s="50"/>
    </row>
    <row r="41" spans="1:37" ht="13.5">
      <c r="A41" s="56" t="s">
        <v>897</v>
      </c>
      <c r="B41" s="56">
        <v>124315</v>
      </c>
      <c r="C41" s="56">
        <v>140739</v>
      </c>
      <c r="D41" s="56">
        <v>170320</v>
      </c>
      <c r="E41" s="56">
        <v>196643</v>
      </c>
      <c r="F41" s="56">
        <v>226833</v>
      </c>
      <c r="G41" s="56">
        <v>266457</v>
      </c>
      <c r="H41" s="56">
        <v>307765</v>
      </c>
      <c r="I41" s="56">
        <v>318528</v>
      </c>
      <c r="J41" s="56">
        <v>341958</v>
      </c>
      <c r="K41" s="56">
        <v>374236</v>
      </c>
      <c r="L41" s="56">
        <v>398667</v>
      </c>
      <c r="M41" s="56">
        <v>422329</v>
      </c>
      <c r="N41" s="56">
        <v>436822</v>
      </c>
      <c r="O41" s="56">
        <v>459778</v>
      </c>
      <c r="P41" s="56">
        <v>505227</v>
      </c>
      <c r="Q41" s="56">
        <v>576356</v>
      </c>
      <c r="R41" s="56">
        <v>632798</v>
      </c>
      <c r="S41" s="56">
        <v>696362</v>
      </c>
      <c r="T41" s="56">
        <v>763837</v>
      </c>
      <c r="U41" s="56">
        <v>817610</v>
      </c>
      <c r="V41" s="56">
        <v>890448</v>
      </c>
      <c r="W41" s="56">
        <v>954829</v>
      </c>
      <c r="X41" s="56">
        <v>1037972</v>
      </c>
      <c r="Y41" s="56">
        <v>1100563</v>
      </c>
      <c r="Z41" s="56">
        <v>1141173</v>
      </c>
      <c r="AA41" s="56">
        <v>1204158</v>
      </c>
      <c r="AB41" s="56">
        <v>1249398</v>
      </c>
      <c r="AC41" s="56">
        <v>1269543</v>
      </c>
      <c r="AD41" s="56">
        <v>1344055</v>
      </c>
      <c r="AE41" s="56">
        <v>1385984</v>
      </c>
      <c r="AF41" s="56">
        <v>1385905</v>
      </c>
      <c r="AG41" s="56">
        <v>1395668</v>
      </c>
      <c r="AH41" s="56">
        <v>1418900</v>
      </c>
      <c r="AI41" s="56">
        <v>1429788</v>
      </c>
      <c r="AJ41" s="56">
        <v>1474511</v>
      </c>
      <c r="AK41" s="50"/>
    </row>
    <row r="42" spans="1:37" ht="13.5">
      <c r="A42" s="56" t="s">
        <v>883</v>
      </c>
      <c r="B42" s="56">
        <v>0</v>
      </c>
      <c r="C42" s="56">
        <v>0</v>
      </c>
      <c r="D42" s="56">
        <v>0</v>
      </c>
      <c r="E42" s="56">
        <v>0</v>
      </c>
      <c r="F42" s="56">
        <v>0</v>
      </c>
      <c r="G42" s="56">
        <v>105</v>
      </c>
      <c r="H42" s="56">
        <v>77</v>
      </c>
      <c r="I42" s="56">
        <v>45</v>
      </c>
      <c r="J42" s="56">
        <v>-33</v>
      </c>
      <c r="K42" s="56">
        <v>11719</v>
      </c>
      <c r="L42" s="56">
        <v>21398</v>
      </c>
      <c r="M42" s="56">
        <v>24130</v>
      </c>
      <c r="N42" s="56">
        <v>28949</v>
      </c>
      <c r="O42" s="56">
        <v>43821</v>
      </c>
      <c r="P42" s="56">
        <v>48044</v>
      </c>
      <c r="Q42" s="56">
        <v>55630</v>
      </c>
      <c r="R42" s="56">
        <v>64557</v>
      </c>
      <c r="S42" s="56">
        <v>70462</v>
      </c>
      <c r="T42" s="56">
        <v>76882</v>
      </c>
      <c r="U42" s="56">
        <v>75480</v>
      </c>
      <c r="V42" s="56">
        <v>85883</v>
      </c>
      <c r="W42" s="56">
        <v>94873</v>
      </c>
      <c r="X42" s="56">
        <v>107370</v>
      </c>
      <c r="Y42" s="56">
        <v>129060</v>
      </c>
      <c r="Z42" s="56">
        <v>131124</v>
      </c>
      <c r="AA42" s="56">
        <v>134843</v>
      </c>
      <c r="AB42" s="56">
        <v>135130</v>
      </c>
      <c r="AC42" s="56">
        <v>144459</v>
      </c>
      <c r="AD42" s="56">
        <v>149191</v>
      </c>
      <c r="AE42" s="56">
        <v>153770</v>
      </c>
      <c r="AF42" s="56">
        <v>117207</v>
      </c>
      <c r="AG42" s="56">
        <v>103552</v>
      </c>
      <c r="AH42" s="56">
        <v>100718</v>
      </c>
      <c r="AI42" s="56">
        <v>142800</v>
      </c>
      <c r="AJ42" s="56">
        <v>142364</v>
      </c>
      <c r="AK42" s="50"/>
    </row>
    <row r="43" spans="1:37" ht="13.5">
      <c r="A43" s="55" t="s">
        <v>884</v>
      </c>
      <c r="B43" s="55">
        <v>811500</v>
      </c>
      <c r="C43" s="55">
        <v>959403</v>
      </c>
      <c r="D43" s="55">
        <v>1074550</v>
      </c>
      <c r="E43" s="55">
        <v>1181806</v>
      </c>
      <c r="F43" s="55">
        <v>1330830</v>
      </c>
      <c r="G43" s="55">
        <v>1523306</v>
      </c>
      <c r="H43" s="55">
        <v>1619855</v>
      </c>
      <c r="I43" s="55">
        <v>1537413</v>
      </c>
      <c r="J43" s="55">
        <v>1514907</v>
      </c>
      <c r="K43" s="55">
        <v>1479277</v>
      </c>
      <c r="L43" s="55">
        <v>1583595</v>
      </c>
      <c r="M43" s="55">
        <v>1524603</v>
      </c>
      <c r="N43" s="55">
        <v>1635870</v>
      </c>
      <c r="O43" s="55">
        <v>1782339</v>
      </c>
      <c r="P43" s="55">
        <v>1951592</v>
      </c>
      <c r="Q43" s="55">
        <v>2100229</v>
      </c>
      <c r="R43" s="55">
        <v>2502475</v>
      </c>
      <c r="S43" s="55">
        <v>2864791</v>
      </c>
      <c r="T43" s="55">
        <v>2901982</v>
      </c>
      <c r="U43" s="55">
        <v>2827052</v>
      </c>
      <c r="V43" s="55">
        <v>3201397</v>
      </c>
      <c r="W43" s="55">
        <v>3556289</v>
      </c>
      <c r="X43" s="55">
        <v>3574843</v>
      </c>
      <c r="Y43" s="55">
        <v>3515105</v>
      </c>
      <c r="Z43" s="55">
        <v>3636440</v>
      </c>
      <c r="AA43" s="55">
        <v>3854003</v>
      </c>
      <c r="AB43" s="55">
        <v>4388309</v>
      </c>
      <c r="AC43" s="55">
        <v>4947131</v>
      </c>
      <c r="AD43" s="55">
        <v>5187941</v>
      </c>
      <c r="AE43" s="55">
        <v>5356972</v>
      </c>
      <c r="AF43" s="55">
        <v>4423864</v>
      </c>
      <c r="AG43" s="55">
        <v>4471834</v>
      </c>
      <c r="AH43" s="55">
        <v>4590672</v>
      </c>
      <c r="AI43" s="55">
        <v>4610426</v>
      </c>
      <c r="AJ43" s="55">
        <v>4501612</v>
      </c>
      <c r="AK43" s="48"/>
    </row>
    <row r="44" spans="1:37" ht="13.5">
      <c r="A44" s="55" t="s">
        <v>885</v>
      </c>
      <c r="B44" s="55">
        <v>548558</v>
      </c>
      <c r="C44" s="55">
        <v>656836</v>
      </c>
      <c r="D44" s="55">
        <v>736991</v>
      </c>
      <c r="E44" s="55">
        <v>795348</v>
      </c>
      <c r="F44" s="55">
        <v>880376</v>
      </c>
      <c r="G44" s="55">
        <v>990812</v>
      </c>
      <c r="H44" s="55">
        <v>1004629</v>
      </c>
      <c r="I44" s="55">
        <v>805692</v>
      </c>
      <c r="J44" s="55">
        <v>651238</v>
      </c>
      <c r="K44" s="55">
        <v>651663</v>
      </c>
      <c r="L44" s="55">
        <v>673745</v>
      </c>
      <c r="M44" s="55">
        <v>537144</v>
      </c>
      <c r="N44" s="55">
        <v>677003</v>
      </c>
      <c r="O44" s="55">
        <v>805800</v>
      </c>
      <c r="P44" s="55">
        <v>932481</v>
      </c>
      <c r="Q44" s="55">
        <v>966130</v>
      </c>
      <c r="R44" s="55">
        <v>1276177</v>
      </c>
      <c r="S44" s="55">
        <v>1575125</v>
      </c>
      <c r="T44" s="55">
        <v>1438879</v>
      </c>
      <c r="U44" s="55">
        <v>1340313</v>
      </c>
      <c r="V44" s="55">
        <v>1610621</v>
      </c>
      <c r="W44" s="55">
        <v>1817763</v>
      </c>
      <c r="X44" s="55">
        <v>1616685</v>
      </c>
      <c r="Y44" s="55">
        <v>1430580</v>
      </c>
      <c r="Z44" s="55">
        <v>1422244</v>
      </c>
      <c r="AA44" s="55">
        <v>1509169</v>
      </c>
      <c r="AB44" s="55">
        <v>1899923</v>
      </c>
      <c r="AC44" s="55">
        <v>2318468</v>
      </c>
      <c r="AD44" s="55">
        <v>2412537</v>
      </c>
      <c r="AE44" s="55">
        <v>2444430</v>
      </c>
      <c r="AF44" s="55">
        <v>1449721</v>
      </c>
      <c r="AG44" s="55">
        <v>1431236</v>
      </c>
      <c r="AH44" s="55">
        <v>1460911</v>
      </c>
      <c r="AI44" s="55">
        <v>1441562</v>
      </c>
      <c r="AJ44" s="55">
        <v>1299545</v>
      </c>
      <c r="AK44" s="48"/>
    </row>
    <row r="45" spans="1:37" ht="13.5">
      <c r="A45" s="56"/>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0"/>
    </row>
    <row r="46" spans="1:37" s="50" customFormat="1" ht="13.5">
      <c r="A46" s="51" t="s">
        <v>829</v>
      </c>
      <c r="B46" s="416"/>
      <c r="C46" s="416"/>
      <c r="D46" s="416"/>
      <c r="E46" s="416"/>
      <c r="F46" s="416"/>
      <c r="G46" s="416"/>
      <c r="H46" s="416"/>
      <c r="I46" s="416"/>
      <c r="J46" s="416"/>
      <c r="K46" s="416"/>
      <c r="L46" s="416"/>
      <c r="M46" s="416"/>
      <c r="N46" s="416"/>
      <c r="O46" s="416"/>
      <c r="P46" s="416"/>
      <c r="Q46" s="416"/>
      <c r="R46" s="416"/>
      <c r="S46" s="416"/>
      <c r="T46" s="416"/>
      <c r="U46" s="416"/>
      <c r="V46" s="416"/>
      <c r="W46" s="416"/>
      <c r="X46" s="416"/>
      <c r="Y46" s="416"/>
      <c r="Z46" s="416"/>
      <c r="AA46" s="416"/>
      <c r="AB46" s="416"/>
      <c r="AC46" s="416"/>
      <c r="AD46" s="416"/>
      <c r="AE46" s="416"/>
      <c r="AF46" s="416"/>
      <c r="AG46" s="416"/>
      <c r="AH46" s="416"/>
      <c r="AI46" s="416"/>
      <c r="AJ46" s="416"/>
      <c r="AK46" s="57"/>
    </row>
    <row r="47" spans="1:37" ht="13.5">
      <c r="A47" s="56" t="s">
        <v>892</v>
      </c>
      <c r="B47" s="56">
        <v>2246275</v>
      </c>
      <c r="C47" s="56">
        <v>2562296</v>
      </c>
      <c r="D47" s="56">
        <v>2902486</v>
      </c>
      <c r="E47" s="56">
        <v>3236476</v>
      </c>
      <c r="F47" s="56">
        <v>3661713</v>
      </c>
      <c r="G47" s="56">
        <v>4161491</v>
      </c>
      <c r="H47" s="56">
        <v>4555772</v>
      </c>
      <c r="I47" s="56">
        <v>4603091</v>
      </c>
      <c r="J47" s="56">
        <v>4558677</v>
      </c>
      <c r="K47" s="56">
        <v>4676855</v>
      </c>
      <c r="L47" s="56">
        <v>5016354</v>
      </c>
      <c r="M47" s="56">
        <v>5238168</v>
      </c>
      <c r="N47" s="56">
        <v>5607062</v>
      </c>
      <c r="O47" s="56">
        <v>6113284</v>
      </c>
      <c r="P47" s="56">
        <v>6749255</v>
      </c>
      <c r="Q47" s="56">
        <v>7391754</v>
      </c>
      <c r="R47" s="56">
        <v>8211003</v>
      </c>
      <c r="S47" s="56">
        <v>8898200</v>
      </c>
      <c r="T47" s="56">
        <v>9500891</v>
      </c>
      <c r="U47" s="56">
        <v>9495956</v>
      </c>
      <c r="V47" s="56">
        <v>10548386</v>
      </c>
      <c r="W47" s="56">
        <v>11369668</v>
      </c>
      <c r="X47" s="56">
        <v>12178197</v>
      </c>
      <c r="Y47" s="56">
        <v>12415677</v>
      </c>
      <c r="Z47" s="56">
        <v>12833163</v>
      </c>
      <c r="AA47" s="56">
        <v>13263594</v>
      </c>
      <c r="AB47" s="56">
        <v>14145548</v>
      </c>
      <c r="AC47" s="56">
        <v>15050268</v>
      </c>
      <c r="AD47" s="56">
        <v>15840846</v>
      </c>
      <c r="AE47" s="56">
        <v>16494228</v>
      </c>
      <c r="AF47" s="56">
        <v>15518714</v>
      </c>
      <c r="AG47" s="56">
        <v>15879336</v>
      </c>
      <c r="AH47" s="56">
        <v>17156257</v>
      </c>
      <c r="AI47" s="56">
        <v>17895252</v>
      </c>
      <c r="AJ47" s="56">
        <v>18410203</v>
      </c>
      <c r="AK47" s="50"/>
    </row>
    <row r="48" spans="1:37" ht="13.5">
      <c r="A48" s="56" t="s">
        <v>893</v>
      </c>
      <c r="B48" s="56">
        <v>1983333</v>
      </c>
      <c r="C48" s="56">
        <v>2259729</v>
      </c>
      <c r="D48" s="56">
        <v>2564927</v>
      </c>
      <c r="E48" s="56">
        <v>2850018</v>
      </c>
      <c r="F48" s="56">
        <v>3211259</v>
      </c>
      <c r="G48" s="56">
        <v>3628997</v>
      </c>
      <c r="H48" s="56">
        <v>3940546</v>
      </c>
      <c r="I48" s="56">
        <v>3871370</v>
      </c>
      <c r="J48" s="56">
        <v>3695008</v>
      </c>
      <c r="K48" s="56">
        <v>3849241</v>
      </c>
      <c r="L48" s="56">
        <v>4106504</v>
      </c>
      <c r="M48" s="56">
        <v>4250709</v>
      </c>
      <c r="N48" s="56">
        <v>4648195</v>
      </c>
      <c r="O48" s="56">
        <v>5136745</v>
      </c>
      <c r="P48" s="56">
        <v>5730144</v>
      </c>
      <c r="Q48" s="56">
        <v>6257655</v>
      </c>
      <c r="R48" s="56">
        <v>6984705</v>
      </c>
      <c r="S48" s="56">
        <v>7608534</v>
      </c>
      <c r="T48" s="56">
        <v>8037788</v>
      </c>
      <c r="U48" s="56">
        <v>8009217</v>
      </c>
      <c r="V48" s="56">
        <v>8957610</v>
      </c>
      <c r="W48" s="56">
        <v>9631142</v>
      </c>
      <c r="X48" s="56">
        <v>10220039</v>
      </c>
      <c r="Y48" s="56">
        <v>10331152</v>
      </c>
      <c r="Z48" s="56">
        <v>10618967</v>
      </c>
      <c r="AA48" s="56">
        <v>10918760</v>
      </c>
      <c r="AB48" s="56">
        <v>11657162</v>
      </c>
      <c r="AC48" s="56">
        <v>12421605</v>
      </c>
      <c r="AD48" s="56">
        <v>13065442</v>
      </c>
      <c r="AE48" s="56">
        <v>13581686</v>
      </c>
      <c r="AF48" s="56">
        <v>12544571</v>
      </c>
      <c r="AG48" s="56">
        <v>12838738</v>
      </c>
      <c r="AH48" s="56">
        <v>14026496</v>
      </c>
      <c r="AI48" s="56">
        <v>14726388</v>
      </c>
      <c r="AJ48" s="56">
        <v>15208136</v>
      </c>
      <c r="AK48" s="50"/>
    </row>
    <row r="49" spans="1:37" ht="13.5">
      <c r="A49" s="422" t="s">
        <v>883</v>
      </c>
      <c r="B49" s="422">
        <v>0</v>
      </c>
      <c r="C49" s="422">
        <v>0</v>
      </c>
      <c r="D49" s="422">
        <v>0</v>
      </c>
      <c r="E49" s="422">
        <v>0</v>
      </c>
      <c r="F49" s="422">
        <v>0</v>
      </c>
      <c r="G49" s="422">
        <v>105</v>
      </c>
      <c r="H49" s="422">
        <v>77</v>
      </c>
      <c r="I49" s="422">
        <v>45</v>
      </c>
      <c r="J49" s="422">
        <v>-33</v>
      </c>
      <c r="K49" s="422">
        <v>11719</v>
      </c>
      <c r="L49" s="422">
        <v>21398</v>
      </c>
      <c r="M49" s="422">
        <v>24130</v>
      </c>
      <c r="N49" s="422">
        <v>28949</v>
      </c>
      <c r="O49" s="422">
        <v>43821</v>
      </c>
      <c r="P49" s="422">
        <v>48044</v>
      </c>
      <c r="Q49" s="422">
        <v>55630</v>
      </c>
      <c r="R49" s="422">
        <v>64557</v>
      </c>
      <c r="S49" s="422">
        <v>70462</v>
      </c>
      <c r="T49" s="422">
        <v>76882</v>
      </c>
      <c r="U49" s="422">
        <v>75480</v>
      </c>
      <c r="V49" s="422">
        <v>85883</v>
      </c>
      <c r="W49" s="422">
        <v>94873</v>
      </c>
      <c r="X49" s="422">
        <v>107370</v>
      </c>
      <c r="Y49" s="422">
        <v>129060</v>
      </c>
      <c r="Z49" s="422">
        <v>131124</v>
      </c>
      <c r="AA49" s="422">
        <v>134843</v>
      </c>
      <c r="AB49" s="422">
        <v>135130</v>
      </c>
      <c r="AC49" s="422">
        <v>144459</v>
      </c>
      <c r="AD49" s="422">
        <v>149191</v>
      </c>
      <c r="AE49" s="422">
        <v>153770</v>
      </c>
      <c r="AF49" s="422">
        <v>117207</v>
      </c>
      <c r="AG49" s="422">
        <v>103552</v>
      </c>
      <c r="AH49" s="422">
        <v>100718</v>
      </c>
      <c r="AI49" s="422">
        <v>142800</v>
      </c>
      <c r="AJ49" s="422">
        <v>142364</v>
      </c>
      <c r="AK49" s="50"/>
    </row>
    <row r="56" spans="1:37">
      <c r="AB56" s="429"/>
      <c r="AC56" s="429"/>
      <c r="AD56" s="429"/>
      <c r="AE56" s="429"/>
      <c r="AF56" s="429"/>
      <c r="AG56" s="429"/>
      <c r="AH56" s="429"/>
      <c r="AI56" s="429"/>
      <c r="AJ56" s="429"/>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6427F-4317-4733-9215-ABF9EDC7D097}">
  <dimension ref="A1:AJ30"/>
  <sheetViews>
    <sheetView zoomScaleNormal="100" zoomScaleSheetLayoutView="80" workbookViewId="0">
      <pane xSplit="1" ySplit="3" topLeftCell="K4" activePane="bottomRight" state="frozen"/>
      <selection activeCell="L19" sqref="L19"/>
      <selection pane="topRight" activeCell="L19" sqref="L19"/>
      <selection pane="bottomLeft" activeCell="L19" sqref="L19"/>
      <selection pane="bottomRight" activeCell="L19" sqref="L19"/>
    </sheetView>
  </sheetViews>
  <sheetFormatPr defaultColWidth="9.125" defaultRowHeight="15" customHeight="1"/>
  <cols>
    <col min="1" max="1" width="31" style="280" customWidth="1"/>
    <col min="2" max="28" width="7" style="280" customWidth="1"/>
    <col min="29" max="29" width="8.25" style="280" bestFit="1" customWidth="1"/>
    <col min="30" max="31" width="7.625" style="280" bestFit="1" customWidth="1"/>
    <col min="32" max="33" width="6.875" style="280" bestFit="1" customWidth="1"/>
    <col min="34" max="36" width="8.125" style="280" customWidth="1"/>
    <col min="37" max="16384" width="9.125" style="276"/>
  </cols>
  <sheetData>
    <row r="1" spans="1:36" s="58" customFormat="1" ht="15" customHeight="1">
      <c r="A1" s="430" t="s">
        <v>898</v>
      </c>
      <c r="B1" s="431"/>
      <c r="C1" s="431"/>
      <c r="D1" s="431"/>
      <c r="E1" s="431"/>
      <c r="F1" s="431"/>
      <c r="G1" s="431"/>
      <c r="H1" s="431"/>
      <c r="I1" s="431"/>
      <c r="J1" s="431"/>
      <c r="K1" s="431"/>
      <c r="L1" s="333"/>
      <c r="M1" s="431"/>
      <c r="N1" s="431"/>
      <c r="O1" s="431"/>
      <c r="P1" s="431"/>
      <c r="Q1" s="431"/>
      <c r="R1" s="431"/>
      <c r="S1" s="431"/>
      <c r="T1" s="431"/>
      <c r="U1" s="431"/>
      <c r="V1" s="333"/>
      <c r="W1" s="333"/>
      <c r="X1" s="333"/>
      <c r="Y1" s="333"/>
      <c r="Z1" s="333"/>
      <c r="AA1" s="333"/>
      <c r="AB1" s="333"/>
      <c r="AC1" s="333"/>
      <c r="AD1" s="333"/>
      <c r="AE1" s="333"/>
      <c r="AF1" s="333"/>
      <c r="AG1" s="333"/>
      <c r="AH1" s="333"/>
      <c r="AI1" s="333"/>
      <c r="AJ1" s="333"/>
    </row>
    <row r="2" spans="1:36" ht="15" customHeight="1">
      <c r="A2" s="50" t="s">
        <v>219</v>
      </c>
      <c r="B2" s="50"/>
      <c r="C2" s="50"/>
      <c r="D2" s="50"/>
      <c r="E2" s="50"/>
      <c r="F2" s="50"/>
      <c r="G2" s="50"/>
      <c r="H2" s="50"/>
      <c r="I2" s="50"/>
      <c r="J2" s="50"/>
      <c r="K2" s="50"/>
      <c r="L2" s="50"/>
      <c r="M2" s="50"/>
      <c r="N2" s="50"/>
      <c r="O2" s="59"/>
      <c r="P2" s="59"/>
      <c r="Q2" s="50"/>
      <c r="R2" s="50"/>
      <c r="S2" s="50"/>
      <c r="T2" s="50"/>
      <c r="U2" s="50"/>
      <c r="V2" s="49"/>
      <c r="W2" s="36"/>
      <c r="X2" s="49"/>
      <c r="Y2" s="49"/>
      <c r="Z2" s="49"/>
      <c r="AA2" s="49"/>
      <c r="AB2" s="49"/>
      <c r="AC2" s="49"/>
      <c r="AD2" s="49"/>
      <c r="AE2" s="49"/>
      <c r="AF2" s="49"/>
      <c r="AH2" s="59"/>
      <c r="AI2" s="59"/>
      <c r="AJ2" s="59" t="s">
        <v>213</v>
      </c>
    </row>
    <row r="3" spans="1:36" s="50" customFormat="1" ht="13.5">
      <c r="A3" s="406" t="s">
        <v>823</v>
      </c>
      <c r="B3" s="407">
        <v>1990</v>
      </c>
      <c r="C3" s="407">
        <v>1991</v>
      </c>
      <c r="D3" s="407">
        <v>1992</v>
      </c>
      <c r="E3" s="407">
        <v>1993</v>
      </c>
      <c r="F3" s="407">
        <v>1994</v>
      </c>
      <c r="G3" s="407">
        <v>1995</v>
      </c>
      <c r="H3" s="407">
        <v>1996</v>
      </c>
      <c r="I3" s="407">
        <v>1997</v>
      </c>
      <c r="J3" s="407">
        <v>1998</v>
      </c>
      <c r="K3" s="407">
        <v>1999</v>
      </c>
      <c r="L3" s="407">
        <v>2000</v>
      </c>
      <c r="M3" s="407">
        <v>2001</v>
      </c>
      <c r="N3" s="407">
        <v>2002</v>
      </c>
      <c r="O3" s="407">
        <v>2003</v>
      </c>
      <c r="P3" s="407">
        <v>2004</v>
      </c>
      <c r="Q3" s="407">
        <v>2005</v>
      </c>
      <c r="R3" s="407">
        <v>2006</v>
      </c>
      <c r="S3" s="39">
        <v>2007</v>
      </c>
      <c r="T3" s="39" t="s">
        <v>214</v>
      </c>
      <c r="U3" s="39">
        <v>2009</v>
      </c>
      <c r="V3" s="40" t="s">
        <v>215</v>
      </c>
      <c r="W3" s="40" t="s">
        <v>216</v>
      </c>
      <c r="X3" s="40">
        <f>'Acc.1-Acc.2'!X3</f>
        <v>2012</v>
      </c>
      <c r="Y3" s="40">
        <f>'Acc.1-Acc.2'!Y3</f>
        <v>2013</v>
      </c>
      <c r="Z3" s="40">
        <f>'Acc.1-Acc.2'!Z3</f>
        <v>2014</v>
      </c>
      <c r="AA3" s="40">
        <f>'Acc.1-Acc.2'!AA3</f>
        <v>2015</v>
      </c>
      <c r="AB3" s="40">
        <f>'Acc.1-Acc.2'!AB3</f>
        <v>2016</v>
      </c>
      <c r="AC3" s="40">
        <f>'Acc.1-Acc.2'!AC3</f>
        <v>2017</v>
      </c>
      <c r="AD3" s="40">
        <f>'Acc.1-Acc.2'!AD3</f>
        <v>2018</v>
      </c>
      <c r="AE3" s="40" t="str">
        <f>'Acc.5-6-7'!AE3</f>
        <v>2019r</v>
      </c>
      <c r="AF3" s="40" t="str">
        <f>'Acc.5-6-7'!AF3</f>
        <v>2020r</v>
      </c>
      <c r="AG3" s="40" t="str">
        <f>'Acc.5-6-7'!AG3</f>
        <v>2021r</v>
      </c>
      <c r="AH3" s="40" t="str">
        <f>'Acc.5-6-7'!AH3</f>
        <v>2022r</v>
      </c>
      <c r="AI3" s="40" t="str">
        <f>'Acc.5-6-7'!AI3</f>
        <v>2023r</v>
      </c>
      <c r="AJ3" s="40" t="str">
        <f>'Acc.5-6-7'!AJ3</f>
        <v>2024p</v>
      </c>
    </row>
    <row r="4" spans="1:36" ht="15" customHeight="1">
      <c r="A4" s="432" t="s">
        <v>899</v>
      </c>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row>
    <row r="5" spans="1:36" ht="15" customHeight="1">
      <c r="A5" s="434" t="s">
        <v>900</v>
      </c>
      <c r="B5" s="433">
        <f t="shared" ref="B5:AI5" si="0">SUM(B6:B7)</f>
        <v>916358</v>
      </c>
      <c r="C5" s="433">
        <f t="shared" si="0"/>
        <v>1076211</v>
      </c>
      <c r="D5" s="433">
        <f t="shared" si="0"/>
        <v>1175484</v>
      </c>
      <c r="E5" s="433">
        <f t="shared" si="0"/>
        <v>1335681</v>
      </c>
      <c r="F5" s="433">
        <f t="shared" si="0"/>
        <v>1586561</v>
      </c>
      <c r="G5" s="433">
        <f t="shared" si="0"/>
        <v>2033894</v>
      </c>
      <c r="H5" s="433">
        <f t="shared" si="0"/>
        <v>2099234</v>
      </c>
      <c r="I5" s="433">
        <f t="shared" si="0"/>
        <v>2205119</v>
      </c>
      <c r="J5" s="433">
        <f t="shared" si="0"/>
        <v>1988907</v>
      </c>
      <c r="K5" s="433">
        <f t="shared" si="0"/>
        <v>2120348</v>
      </c>
      <c r="L5" s="433">
        <f t="shared" si="0"/>
        <v>2862305</v>
      </c>
      <c r="M5" s="433">
        <f t="shared" si="0"/>
        <v>3047574</v>
      </c>
      <c r="N5" s="433">
        <f t="shared" si="0"/>
        <v>3134265</v>
      </c>
      <c r="O5" s="433">
        <f t="shared" si="0"/>
        <v>3485272</v>
      </c>
      <c r="P5" s="433">
        <f t="shared" si="0"/>
        <v>4272713</v>
      </c>
      <c r="Q5" s="433">
        <f t="shared" si="0"/>
        <v>5288297</v>
      </c>
      <c r="R5" s="433">
        <f t="shared" si="0"/>
        <v>5494996</v>
      </c>
      <c r="S5" s="433">
        <f t="shared" si="0"/>
        <v>5536632</v>
      </c>
      <c r="T5" s="433">
        <f t="shared" si="0"/>
        <v>6699780</v>
      </c>
      <c r="U5" s="433">
        <f t="shared" si="0"/>
        <v>5295925</v>
      </c>
      <c r="V5" s="433">
        <f t="shared" si="0"/>
        <v>6567498</v>
      </c>
      <c r="W5" s="433">
        <f t="shared" si="0"/>
        <v>7781469</v>
      </c>
      <c r="X5" s="433">
        <f t="shared" si="0"/>
        <v>8492424</v>
      </c>
      <c r="Y5" s="433">
        <f t="shared" si="0"/>
        <v>8432453</v>
      </c>
      <c r="Z5" s="433">
        <f t="shared" si="0"/>
        <v>8270441</v>
      </c>
      <c r="AA5" s="433">
        <f t="shared" si="0"/>
        <v>7861679</v>
      </c>
      <c r="AB5" s="433">
        <f t="shared" si="0"/>
        <v>7806464</v>
      </c>
      <c r="AC5" s="433">
        <f t="shared" si="0"/>
        <v>8397737</v>
      </c>
      <c r="AD5" s="433">
        <f t="shared" si="0"/>
        <v>9169690</v>
      </c>
      <c r="AE5" s="433">
        <f t="shared" si="0"/>
        <v>8473402</v>
      </c>
      <c r="AF5" s="433">
        <f t="shared" si="0"/>
        <v>7252166</v>
      </c>
      <c r="AG5" s="433">
        <f t="shared" si="0"/>
        <v>9500510</v>
      </c>
      <c r="AH5" s="433">
        <f t="shared" si="0"/>
        <v>11727706</v>
      </c>
      <c r="AI5" s="433">
        <f t="shared" si="0"/>
        <v>11385874</v>
      </c>
      <c r="AJ5" s="433">
        <f>SUM(AJ6:AJ7)</f>
        <v>12341138</v>
      </c>
    </row>
    <row r="6" spans="1:36" ht="15" customHeight="1">
      <c r="A6" s="435" t="s">
        <v>901</v>
      </c>
      <c r="B6" s="433">
        <v>754508</v>
      </c>
      <c r="C6" s="433">
        <v>871027</v>
      </c>
      <c r="D6" s="433">
        <v>918524</v>
      </c>
      <c r="E6" s="433">
        <v>1030343</v>
      </c>
      <c r="F6" s="433">
        <v>1211831</v>
      </c>
      <c r="G6" s="433">
        <v>1580285</v>
      </c>
      <c r="H6" s="433">
        <v>1619183</v>
      </c>
      <c r="I6" s="433">
        <v>1687306</v>
      </c>
      <c r="J6" s="433">
        <v>1512457</v>
      </c>
      <c r="K6" s="433">
        <v>1621704</v>
      </c>
      <c r="L6" s="433">
        <v>2265574</v>
      </c>
      <c r="M6" s="433">
        <v>2429507</v>
      </c>
      <c r="N6" s="433">
        <v>2444673</v>
      </c>
      <c r="O6" s="433">
        <v>2769706</v>
      </c>
      <c r="P6" s="433">
        <v>3390119</v>
      </c>
      <c r="Q6" s="433">
        <v>4264438</v>
      </c>
      <c r="R6" s="433">
        <v>4324105</v>
      </c>
      <c r="S6" s="433">
        <v>4295414</v>
      </c>
      <c r="T6" s="433">
        <v>5255545</v>
      </c>
      <c r="U6" s="433">
        <v>4117143</v>
      </c>
      <c r="V6" s="433">
        <v>5259458</v>
      </c>
      <c r="W6" s="433">
        <v>6376152</v>
      </c>
      <c r="X6" s="433">
        <v>7073389</v>
      </c>
      <c r="Y6" s="433">
        <v>6977230</v>
      </c>
      <c r="Z6" s="433">
        <v>6801008</v>
      </c>
      <c r="AA6" s="433">
        <v>6407028</v>
      </c>
      <c r="AB6" s="433">
        <v>6270835</v>
      </c>
      <c r="AC6" s="433">
        <v>6815779</v>
      </c>
      <c r="AD6" s="433">
        <v>7394423</v>
      </c>
      <c r="AE6" s="433">
        <v>6707886</v>
      </c>
      <c r="AF6" s="433">
        <v>5832256</v>
      </c>
      <c r="AG6" s="433">
        <v>7644245</v>
      </c>
      <c r="AH6" s="433">
        <v>9524429</v>
      </c>
      <c r="AI6" s="433">
        <v>9100892</v>
      </c>
      <c r="AJ6" s="433">
        <v>9733461</v>
      </c>
    </row>
    <row r="7" spans="1:36" ht="15" customHeight="1">
      <c r="A7" s="435" t="s">
        <v>902</v>
      </c>
      <c r="B7" s="433">
        <v>161850</v>
      </c>
      <c r="C7" s="433">
        <v>205184</v>
      </c>
      <c r="D7" s="433">
        <v>256960</v>
      </c>
      <c r="E7" s="433">
        <v>305338</v>
      </c>
      <c r="F7" s="433">
        <v>374730</v>
      </c>
      <c r="G7" s="433">
        <v>453609</v>
      </c>
      <c r="H7" s="433">
        <v>480051</v>
      </c>
      <c r="I7" s="433">
        <v>517813</v>
      </c>
      <c r="J7" s="433">
        <v>476450</v>
      </c>
      <c r="K7" s="433">
        <v>498644</v>
      </c>
      <c r="L7" s="433">
        <v>596731</v>
      </c>
      <c r="M7" s="433">
        <v>618067</v>
      </c>
      <c r="N7" s="433">
        <v>689592</v>
      </c>
      <c r="O7" s="433">
        <v>715566</v>
      </c>
      <c r="P7" s="433">
        <v>882594</v>
      </c>
      <c r="Q7" s="433">
        <v>1023859</v>
      </c>
      <c r="R7" s="433">
        <v>1170891</v>
      </c>
      <c r="S7" s="433">
        <v>1241218</v>
      </c>
      <c r="T7" s="433">
        <v>1444235</v>
      </c>
      <c r="U7" s="433">
        <v>1178782</v>
      </c>
      <c r="V7" s="433">
        <v>1308040</v>
      </c>
      <c r="W7" s="433">
        <v>1405317</v>
      </c>
      <c r="X7" s="433">
        <v>1419035</v>
      </c>
      <c r="Y7" s="433">
        <v>1455223</v>
      </c>
      <c r="Z7" s="433">
        <v>1469433</v>
      </c>
      <c r="AA7" s="433">
        <v>1454651</v>
      </c>
      <c r="AB7" s="433">
        <v>1535629</v>
      </c>
      <c r="AC7" s="433">
        <v>1581958</v>
      </c>
      <c r="AD7" s="433">
        <v>1775267</v>
      </c>
      <c r="AE7" s="433">
        <v>1765516</v>
      </c>
      <c r="AF7" s="433">
        <v>1419910</v>
      </c>
      <c r="AG7" s="433">
        <v>1856265</v>
      </c>
      <c r="AH7" s="433">
        <v>2203277</v>
      </c>
      <c r="AI7" s="433">
        <v>2284982</v>
      </c>
      <c r="AJ7" s="433">
        <v>2607677</v>
      </c>
    </row>
    <row r="8" spans="1:36" ht="15" customHeight="1">
      <c r="A8" s="434" t="s">
        <v>903</v>
      </c>
      <c r="B8" s="433">
        <f t="shared" ref="B8:AI8" si="1">SUM(B9:B10)</f>
        <v>72390</v>
      </c>
      <c r="C8" s="433">
        <f t="shared" si="1"/>
        <v>83444</v>
      </c>
      <c r="D8" s="433">
        <f t="shared" si="1"/>
        <v>86934</v>
      </c>
      <c r="E8" s="433">
        <f t="shared" si="1"/>
        <v>95285</v>
      </c>
      <c r="F8" s="433">
        <f t="shared" si="1"/>
        <v>114473</v>
      </c>
      <c r="G8" s="433">
        <f t="shared" si="1"/>
        <v>155638</v>
      </c>
      <c r="H8" s="433">
        <f t="shared" si="1"/>
        <v>195082</v>
      </c>
      <c r="I8" s="433">
        <f t="shared" si="1"/>
        <v>230772</v>
      </c>
      <c r="J8" s="433">
        <f t="shared" si="1"/>
        <v>291588</v>
      </c>
      <c r="K8" s="433">
        <f t="shared" si="1"/>
        <v>236872</v>
      </c>
      <c r="L8" s="433">
        <f t="shared" si="1"/>
        <v>236743</v>
      </c>
      <c r="M8" s="433">
        <f t="shared" si="1"/>
        <v>296111</v>
      </c>
      <c r="N8" s="433">
        <f t="shared" si="1"/>
        <v>320804</v>
      </c>
      <c r="O8" s="433">
        <f t="shared" si="1"/>
        <v>356641</v>
      </c>
      <c r="P8" s="433">
        <f t="shared" si="1"/>
        <v>400672</v>
      </c>
      <c r="Q8" s="433">
        <f t="shared" si="1"/>
        <v>464901</v>
      </c>
      <c r="R8" s="433">
        <f t="shared" si="1"/>
        <v>463644</v>
      </c>
      <c r="S8" s="433">
        <f t="shared" si="1"/>
        <v>530697</v>
      </c>
      <c r="T8" s="433">
        <f t="shared" si="1"/>
        <v>552151</v>
      </c>
      <c r="U8" s="433">
        <f t="shared" si="1"/>
        <v>487304</v>
      </c>
      <c r="V8" s="433">
        <f t="shared" si="1"/>
        <v>631932</v>
      </c>
      <c r="W8" s="433">
        <f t="shared" si="1"/>
        <v>475389</v>
      </c>
      <c r="X8" s="433">
        <f t="shared" si="1"/>
        <v>816716</v>
      </c>
      <c r="Y8" s="433">
        <f t="shared" si="1"/>
        <v>1025561</v>
      </c>
      <c r="Z8" s="433">
        <f t="shared" si="1"/>
        <v>919664</v>
      </c>
      <c r="AA8" s="433">
        <f t="shared" si="1"/>
        <v>875532</v>
      </c>
      <c r="AB8" s="433">
        <f t="shared" si="1"/>
        <v>913155</v>
      </c>
      <c r="AC8" s="433">
        <f t="shared" si="1"/>
        <v>982533</v>
      </c>
      <c r="AD8" s="433">
        <f t="shared" si="1"/>
        <v>1073374</v>
      </c>
      <c r="AE8" s="433">
        <f t="shared" si="1"/>
        <v>920009</v>
      </c>
      <c r="AF8" s="433">
        <f t="shared" si="1"/>
        <v>681281</v>
      </c>
      <c r="AG8" s="433">
        <f t="shared" si="1"/>
        <v>994682</v>
      </c>
      <c r="AH8" s="433">
        <f t="shared" si="1"/>
        <v>1070189</v>
      </c>
      <c r="AI8" s="433">
        <f t="shared" si="1"/>
        <v>1000483</v>
      </c>
      <c r="AJ8" s="433">
        <f>SUM(AJ9:AJ10)</f>
        <v>1114369</v>
      </c>
    </row>
    <row r="9" spans="1:36" ht="15" customHeight="1">
      <c r="A9" s="435" t="s">
        <v>212</v>
      </c>
      <c r="B9" s="433">
        <v>3199</v>
      </c>
      <c r="C9" s="433">
        <v>4373</v>
      </c>
      <c r="D9" s="433">
        <v>4660</v>
      </c>
      <c r="E9" s="433">
        <v>5533</v>
      </c>
      <c r="F9" s="433">
        <v>6568</v>
      </c>
      <c r="G9" s="433">
        <v>8351</v>
      </c>
      <c r="H9" s="433">
        <v>8721</v>
      </c>
      <c r="I9" s="433">
        <v>9578</v>
      </c>
      <c r="J9" s="433">
        <v>7205</v>
      </c>
      <c r="K9" s="433">
        <v>7521</v>
      </c>
      <c r="L9" s="433">
        <v>11539</v>
      </c>
      <c r="M9" s="433">
        <v>12840</v>
      </c>
      <c r="N9" s="433">
        <v>16650</v>
      </c>
      <c r="O9" s="433">
        <v>19743</v>
      </c>
      <c r="P9" s="433">
        <v>23699</v>
      </c>
      <c r="Q9" s="433">
        <v>29567</v>
      </c>
      <c r="R9" s="433">
        <v>33370</v>
      </c>
      <c r="S9" s="433">
        <v>38096</v>
      </c>
      <c r="T9" s="433">
        <v>47323</v>
      </c>
      <c r="U9" s="433">
        <v>39356</v>
      </c>
      <c r="V9" s="433">
        <v>36498</v>
      </c>
      <c r="W9" s="433">
        <v>33087</v>
      </c>
      <c r="X9" s="433">
        <v>30317</v>
      </c>
      <c r="Y9" s="433">
        <v>30835</v>
      </c>
      <c r="Z9" s="433">
        <v>39391</v>
      </c>
      <c r="AA9" s="433">
        <v>49203</v>
      </c>
      <c r="AB9" s="433">
        <v>56705</v>
      </c>
      <c r="AC9" s="433">
        <v>60680</v>
      </c>
      <c r="AD9" s="433">
        <v>64887</v>
      </c>
      <c r="AE9" s="433">
        <v>66069</v>
      </c>
      <c r="AF9" s="433">
        <v>55892</v>
      </c>
      <c r="AG9" s="433">
        <v>54276</v>
      </c>
      <c r="AH9" s="433">
        <v>48924</v>
      </c>
      <c r="AI9" s="433">
        <v>58722</v>
      </c>
      <c r="AJ9" s="433">
        <v>67308</v>
      </c>
    </row>
    <row r="10" spans="1:36" ht="15" customHeight="1">
      <c r="A10" s="435" t="s">
        <v>631</v>
      </c>
      <c r="B10" s="433">
        <v>69191</v>
      </c>
      <c r="C10" s="433">
        <v>79071</v>
      </c>
      <c r="D10" s="433">
        <v>82274</v>
      </c>
      <c r="E10" s="433">
        <v>89752</v>
      </c>
      <c r="F10" s="433">
        <v>107905</v>
      </c>
      <c r="G10" s="433">
        <v>147287</v>
      </c>
      <c r="H10" s="433">
        <v>186361</v>
      </c>
      <c r="I10" s="433">
        <v>221194</v>
      </c>
      <c r="J10" s="433">
        <v>284383</v>
      </c>
      <c r="K10" s="433">
        <v>229351</v>
      </c>
      <c r="L10" s="433">
        <v>225204</v>
      </c>
      <c r="M10" s="433">
        <v>283271</v>
      </c>
      <c r="N10" s="433">
        <v>304154</v>
      </c>
      <c r="O10" s="433">
        <v>336898</v>
      </c>
      <c r="P10" s="433">
        <v>376973</v>
      </c>
      <c r="Q10" s="433">
        <v>435334</v>
      </c>
      <c r="R10" s="433">
        <v>430274</v>
      </c>
      <c r="S10" s="433">
        <v>492601</v>
      </c>
      <c r="T10" s="433">
        <v>504828</v>
      </c>
      <c r="U10" s="433">
        <v>447948</v>
      </c>
      <c r="V10" s="433">
        <v>595434</v>
      </c>
      <c r="W10" s="433">
        <v>442302</v>
      </c>
      <c r="X10" s="433">
        <v>786399</v>
      </c>
      <c r="Y10" s="433">
        <v>994726</v>
      </c>
      <c r="Z10" s="433">
        <v>880273</v>
      </c>
      <c r="AA10" s="433">
        <v>826329</v>
      </c>
      <c r="AB10" s="433">
        <v>856450</v>
      </c>
      <c r="AC10" s="433">
        <v>921853</v>
      </c>
      <c r="AD10" s="433">
        <v>1008487</v>
      </c>
      <c r="AE10" s="433">
        <v>853940</v>
      </c>
      <c r="AF10" s="433">
        <v>625389</v>
      </c>
      <c r="AG10" s="433">
        <v>940406</v>
      </c>
      <c r="AH10" s="433">
        <v>1021265</v>
      </c>
      <c r="AI10" s="433">
        <v>941761</v>
      </c>
      <c r="AJ10" s="433">
        <v>1047061</v>
      </c>
    </row>
    <row r="11" spans="1:36" ht="15" customHeight="1">
      <c r="A11" s="434" t="s">
        <v>904</v>
      </c>
      <c r="B11" s="433">
        <f t="shared" ref="B11:AI11" si="2">+B12</f>
        <v>4739</v>
      </c>
      <c r="C11" s="433">
        <f t="shared" si="2"/>
        <v>7754</v>
      </c>
      <c r="D11" s="433">
        <f t="shared" si="2"/>
        <v>12879</v>
      </c>
      <c r="E11" s="433">
        <f t="shared" si="2"/>
        <v>16791</v>
      </c>
      <c r="F11" s="433">
        <f t="shared" si="2"/>
        <v>25150</v>
      </c>
      <c r="G11" s="433">
        <f t="shared" si="2"/>
        <v>24824</v>
      </c>
      <c r="H11" s="433">
        <f t="shared" si="2"/>
        <v>30201</v>
      </c>
      <c r="I11" s="433">
        <f t="shared" si="2"/>
        <v>35511</v>
      </c>
      <c r="J11" s="433">
        <f t="shared" si="2"/>
        <v>23013</v>
      </c>
      <c r="K11" s="433">
        <f t="shared" si="2"/>
        <v>23603</v>
      </c>
      <c r="L11" s="433">
        <f t="shared" si="2"/>
        <v>24730</v>
      </c>
      <c r="M11" s="433">
        <f t="shared" si="2"/>
        <v>28487</v>
      </c>
      <c r="N11" s="433">
        <f t="shared" si="2"/>
        <v>30616</v>
      </c>
      <c r="O11" s="433">
        <f t="shared" si="2"/>
        <v>33173</v>
      </c>
      <c r="P11" s="433">
        <f t="shared" si="2"/>
        <v>34623</v>
      </c>
      <c r="Q11" s="433">
        <f t="shared" si="2"/>
        <v>49011</v>
      </c>
      <c r="R11" s="433">
        <f t="shared" si="2"/>
        <v>52883</v>
      </c>
      <c r="S11" s="433">
        <f t="shared" si="2"/>
        <v>56853</v>
      </c>
      <c r="T11" s="433">
        <f t="shared" si="2"/>
        <v>68881</v>
      </c>
      <c r="U11" s="433">
        <f t="shared" si="2"/>
        <v>98053</v>
      </c>
      <c r="V11" s="433">
        <f t="shared" si="2"/>
        <v>85478</v>
      </c>
      <c r="W11" s="433">
        <f t="shared" si="2"/>
        <v>84066</v>
      </c>
      <c r="X11" s="433">
        <f t="shared" si="2"/>
        <v>96368</v>
      </c>
      <c r="Y11" s="433">
        <f t="shared" si="2"/>
        <v>109072</v>
      </c>
      <c r="Z11" s="433">
        <f t="shared" si="2"/>
        <v>118386</v>
      </c>
      <c r="AA11" s="433">
        <f t="shared" si="2"/>
        <v>129363</v>
      </c>
      <c r="AB11" s="433">
        <f t="shared" si="2"/>
        <v>133111</v>
      </c>
      <c r="AC11" s="433">
        <f t="shared" si="2"/>
        <v>123024</v>
      </c>
      <c r="AD11" s="433">
        <f t="shared" si="2"/>
        <v>122168</v>
      </c>
      <c r="AE11" s="433">
        <f t="shared" si="2"/>
        <v>223993</v>
      </c>
      <c r="AF11" s="433">
        <f t="shared" si="2"/>
        <v>175527</v>
      </c>
      <c r="AG11" s="433">
        <f t="shared" si="2"/>
        <v>172881</v>
      </c>
      <c r="AH11" s="433">
        <f t="shared" si="2"/>
        <v>188960</v>
      </c>
      <c r="AI11" s="433">
        <f t="shared" si="2"/>
        <v>209832</v>
      </c>
      <c r="AJ11" s="433">
        <f>+AJ12</f>
        <v>241077</v>
      </c>
    </row>
    <row r="12" spans="1:36" ht="15" customHeight="1">
      <c r="A12" s="436" t="s">
        <v>905</v>
      </c>
      <c r="B12" s="433">
        <f t="shared" ref="B12:AI12" si="3">SUM(B13:B14)</f>
        <v>4739</v>
      </c>
      <c r="C12" s="433">
        <f t="shared" si="3"/>
        <v>7754</v>
      </c>
      <c r="D12" s="433">
        <f t="shared" si="3"/>
        <v>12879</v>
      </c>
      <c r="E12" s="433">
        <f t="shared" si="3"/>
        <v>16791</v>
      </c>
      <c r="F12" s="433">
        <f t="shared" si="3"/>
        <v>25150</v>
      </c>
      <c r="G12" s="433">
        <f t="shared" si="3"/>
        <v>24824</v>
      </c>
      <c r="H12" s="433">
        <f t="shared" si="3"/>
        <v>30201</v>
      </c>
      <c r="I12" s="433">
        <f t="shared" si="3"/>
        <v>35511</v>
      </c>
      <c r="J12" s="433">
        <f t="shared" si="3"/>
        <v>23013</v>
      </c>
      <c r="K12" s="433">
        <f t="shared" si="3"/>
        <v>23603</v>
      </c>
      <c r="L12" s="433">
        <f t="shared" si="3"/>
        <v>24730</v>
      </c>
      <c r="M12" s="433">
        <f t="shared" si="3"/>
        <v>28487</v>
      </c>
      <c r="N12" s="433">
        <f t="shared" si="3"/>
        <v>30616</v>
      </c>
      <c r="O12" s="433">
        <f t="shared" si="3"/>
        <v>33173</v>
      </c>
      <c r="P12" s="433">
        <f t="shared" si="3"/>
        <v>34623</v>
      </c>
      <c r="Q12" s="433">
        <f t="shared" si="3"/>
        <v>49011</v>
      </c>
      <c r="R12" s="433">
        <f t="shared" si="3"/>
        <v>52883</v>
      </c>
      <c r="S12" s="433">
        <f t="shared" si="3"/>
        <v>56853</v>
      </c>
      <c r="T12" s="433">
        <f t="shared" si="3"/>
        <v>68881</v>
      </c>
      <c r="U12" s="433">
        <f t="shared" si="3"/>
        <v>98053</v>
      </c>
      <c r="V12" s="433">
        <f t="shared" si="3"/>
        <v>85478</v>
      </c>
      <c r="W12" s="433">
        <f t="shared" si="3"/>
        <v>84066</v>
      </c>
      <c r="X12" s="433">
        <f t="shared" si="3"/>
        <v>96368</v>
      </c>
      <c r="Y12" s="433">
        <f t="shared" si="3"/>
        <v>109072</v>
      </c>
      <c r="Z12" s="433">
        <f t="shared" si="3"/>
        <v>118386</v>
      </c>
      <c r="AA12" s="433">
        <f t="shared" si="3"/>
        <v>129363</v>
      </c>
      <c r="AB12" s="433">
        <f t="shared" si="3"/>
        <v>133111</v>
      </c>
      <c r="AC12" s="433">
        <f t="shared" si="3"/>
        <v>123024</v>
      </c>
      <c r="AD12" s="433">
        <f t="shared" si="3"/>
        <v>122168</v>
      </c>
      <c r="AE12" s="433">
        <f t="shared" si="3"/>
        <v>223993</v>
      </c>
      <c r="AF12" s="433">
        <f t="shared" si="3"/>
        <v>175527</v>
      </c>
      <c r="AG12" s="433">
        <f t="shared" si="3"/>
        <v>172881</v>
      </c>
      <c r="AH12" s="433">
        <f t="shared" si="3"/>
        <v>188960</v>
      </c>
      <c r="AI12" s="433">
        <f t="shared" si="3"/>
        <v>209832</v>
      </c>
      <c r="AJ12" s="433">
        <f>SUM(AJ13:AJ14)</f>
        <v>241077</v>
      </c>
    </row>
    <row r="13" spans="1:36" ht="15" customHeight="1">
      <c r="A13" s="437" t="s">
        <v>220</v>
      </c>
      <c r="B13" s="433">
        <v>288</v>
      </c>
      <c r="C13" s="433">
        <v>258</v>
      </c>
      <c r="D13" s="433">
        <v>260</v>
      </c>
      <c r="E13" s="433">
        <v>502</v>
      </c>
      <c r="F13" s="433">
        <v>349</v>
      </c>
      <c r="G13" s="433">
        <v>385</v>
      </c>
      <c r="H13" s="433">
        <v>776</v>
      </c>
      <c r="I13" s="433">
        <v>551</v>
      </c>
      <c r="J13" s="433">
        <v>313</v>
      </c>
      <c r="K13" s="433">
        <v>341</v>
      </c>
      <c r="L13" s="433">
        <v>274</v>
      </c>
      <c r="M13" s="433">
        <v>253</v>
      </c>
      <c r="N13" s="433">
        <v>325</v>
      </c>
      <c r="O13" s="433">
        <v>762</v>
      </c>
      <c r="P13" s="433">
        <v>1429</v>
      </c>
      <c r="Q13" s="433">
        <v>1478</v>
      </c>
      <c r="R13" s="433">
        <v>1186</v>
      </c>
      <c r="S13" s="433">
        <v>1808</v>
      </c>
      <c r="T13" s="433">
        <v>1335</v>
      </c>
      <c r="U13" s="433">
        <v>1467</v>
      </c>
      <c r="V13" s="433">
        <v>1631</v>
      </c>
      <c r="W13" s="433">
        <v>1553</v>
      </c>
      <c r="X13" s="433">
        <v>1334</v>
      </c>
      <c r="Y13" s="433">
        <v>1375</v>
      </c>
      <c r="Z13" s="433">
        <v>1819</v>
      </c>
      <c r="AA13" s="433">
        <v>1602</v>
      </c>
      <c r="AB13" s="433">
        <v>2548</v>
      </c>
      <c r="AC13" s="433">
        <v>1985</v>
      </c>
      <c r="AD13" s="433">
        <v>2008</v>
      </c>
      <c r="AE13" s="433">
        <v>1430</v>
      </c>
      <c r="AF13" s="433">
        <v>1480</v>
      </c>
      <c r="AG13" s="433">
        <v>1345</v>
      </c>
      <c r="AH13" s="433">
        <v>1616</v>
      </c>
      <c r="AI13" s="433">
        <v>1678</v>
      </c>
      <c r="AJ13" s="433">
        <v>2666</v>
      </c>
    </row>
    <row r="14" spans="1:36" ht="15" customHeight="1">
      <c r="A14" s="437" t="s">
        <v>221</v>
      </c>
      <c r="B14" s="433">
        <v>4451</v>
      </c>
      <c r="C14" s="433">
        <v>7496</v>
      </c>
      <c r="D14" s="433">
        <v>12619</v>
      </c>
      <c r="E14" s="433">
        <v>16289</v>
      </c>
      <c r="F14" s="433">
        <v>24801</v>
      </c>
      <c r="G14" s="433">
        <v>24439</v>
      </c>
      <c r="H14" s="433">
        <v>29425</v>
      </c>
      <c r="I14" s="433">
        <v>34960</v>
      </c>
      <c r="J14" s="433">
        <v>22700</v>
      </c>
      <c r="K14" s="433">
        <v>23262</v>
      </c>
      <c r="L14" s="433">
        <v>24456</v>
      </c>
      <c r="M14" s="433">
        <v>28234</v>
      </c>
      <c r="N14" s="433">
        <v>30291</v>
      </c>
      <c r="O14" s="433">
        <v>32411</v>
      </c>
      <c r="P14" s="433">
        <v>33194</v>
      </c>
      <c r="Q14" s="433">
        <v>47533</v>
      </c>
      <c r="R14" s="433">
        <v>51697</v>
      </c>
      <c r="S14" s="433">
        <v>55045</v>
      </c>
      <c r="T14" s="433">
        <v>67546</v>
      </c>
      <c r="U14" s="433">
        <v>96586</v>
      </c>
      <c r="V14" s="433">
        <v>83847</v>
      </c>
      <c r="W14" s="433">
        <v>82513</v>
      </c>
      <c r="X14" s="433">
        <v>95034</v>
      </c>
      <c r="Y14" s="433">
        <v>107697</v>
      </c>
      <c r="Z14" s="433">
        <v>116567</v>
      </c>
      <c r="AA14" s="433">
        <v>127761</v>
      </c>
      <c r="AB14" s="433">
        <v>130563</v>
      </c>
      <c r="AC14" s="433">
        <v>121039</v>
      </c>
      <c r="AD14" s="433">
        <v>120160</v>
      </c>
      <c r="AE14" s="433">
        <v>222563</v>
      </c>
      <c r="AF14" s="433">
        <v>174047</v>
      </c>
      <c r="AG14" s="433">
        <v>171536</v>
      </c>
      <c r="AH14" s="433">
        <v>187344</v>
      </c>
      <c r="AI14" s="433">
        <v>208154</v>
      </c>
      <c r="AJ14" s="433">
        <v>238411</v>
      </c>
    </row>
    <row r="15" spans="1:36" ht="15" customHeight="1">
      <c r="A15" s="438" t="s">
        <v>906</v>
      </c>
      <c r="B15" s="433"/>
      <c r="C15" s="433"/>
      <c r="D15" s="433"/>
      <c r="E15" s="433"/>
      <c r="F15" s="433"/>
      <c r="G15" s="433"/>
      <c r="H15" s="433"/>
      <c r="I15" s="433"/>
      <c r="J15" s="433"/>
      <c r="K15" s="433"/>
      <c r="L15" s="433"/>
      <c r="M15" s="433"/>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3"/>
    </row>
    <row r="16" spans="1:36" ht="15" customHeight="1">
      <c r="A16" s="434" t="s">
        <v>907</v>
      </c>
      <c r="B16" s="433">
        <f t="shared" ref="B16:AI16" si="4">SUM(B17:B18)</f>
        <v>747265</v>
      </c>
      <c r="C16" s="433">
        <f t="shared" si="4"/>
        <v>905052</v>
      </c>
      <c r="D16" s="433">
        <f t="shared" si="4"/>
        <v>1051106</v>
      </c>
      <c r="E16" s="433">
        <f t="shared" si="4"/>
        <v>1201505</v>
      </c>
      <c r="F16" s="433">
        <f t="shared" si="4"/>
        <v>1410786</v>
      </c>
      <c r="G16" s="433">
        <f t="shared" si="4"/>
        <v>1751674</v>
      </c>
      <c r="H16" s="433">
        <f t="shared" si="4"/>
        <v>1809910</v>
      </c>
      <c r="I16" s="433">
        <f t="shared" si="4"/>
        <v>2272115</v>
      </c>
      <c r="J16" s="433">
        <f t="shared" si="4"/>
        <v>2723953</v>
      </c>
      <c r="K16" s="433">
        <f t="shared" si="4"/>
        <v>2703308</v>
      </c>
      <c r="L16" s="433">
        <f t="shared" si="4"/>
        <v>3287284</v>
      </c>
      <c r="M16" s="433">
        <f t="shared" si="4"/>
        <v>3380750</v>
      </c>
      <c r="N16" s="433">
        <f t="shared" si="4"/>
        <v>3499004</v>
      </c>
      <c r="O16" s="433">
        <f t="shared" si="4"/>
        <v>3886566</v>
      </c>
      <c r="P16" s="433">
        <f t="shared" si="4"/>
        <v>4587868</v>
      </c>
      <c r="Q16" s="433">
        <f t="shared" si="4"/>
        <v>5208462</v>
      </c>
      <c r="R16" s="433">
        <f t="shared" si="4"/>
        <v>5769172</v>
      </c>
      <c r="S16" s="433">
        <f t="shared" si="4"/>
        <v>6251055</v>
      </c>
      <c r="T16" s="433">
        <f t="shared" si="4"/>
        <v>6932340</v>
      </c>
      <c r="U16" s="433">
        <f t="shared" si="4"/>
        <v>6223910</v>
      </c>
      <c r="V16" s="433">
        <f t="shared" si="4"/>
        <v>7185923</v>
      </c>
      <c r="W16" s="433">
        <f t="shared" si="4"/>
        <v>8011498</v>
      </c>
      <c r="X16" s="433">
        <f t="shared" si="4"/>
        <v>8520542</v>
      </c>
      <c r="Y16" s="433">
        <f t="shared" si="4"/>
        <v>8675260</v>
      </c>
      <c r="Z16" s="433">
        <f t="shared" si="4"/>
        <v>9048752</v>
      </c>
      <c r="AA16" s="433">
        <f t="shared" si="4"/>
        <v>9295635</v>
      </c>
      <c r="AB16" s="433">
        <f t="shared" si="4"/>
        <v>9785869</v>
      </c>
      <c r="AC16" s="433">
        <f t="shared" si="4"/>
        <v>10326731</v>
      </c>
      <c r="AD16" s="433">
        <f t="shared" si="4"/>
        <v>10616163</v>
      </c>
      <c r="AE16" s="433">
        <f t="shared" si="4"/>
        <v>10052248</v>
      </c>
      <c r="AF16" s="433">
        <f t="shared" si="4"/>
        <v>8037319</v>
      </c>
      <c r="AG16" s="433">
        <f t="shared" si="4"/>
        <v>9453704</v>
      </c>
      <c r="AH16" s="433">
        <f t="shared" si="4"/>
        <v>11354775</v>
      </c>
      <c r="AI16" s="433">
        <f t="shared" si="4"/>
        <v>11787988</v>
      </c>
      <c r="AJ16" s="433">
        <f>SUM(AJ17:AJ18)</f>
        <v>13017556</v>
      </c>
    </row>
    <row r="17" spans="1:36" ht="15" customHeight="1">
      <c r="A17" s="435" t="s">
        <v>908</v>
      </c>
      <c r="B17" s="433">
        <v>583206</v>
      </c>
      <c r="C17" s="433">
        <v>720545</v>
      </c>
      <c r="D17" s="433">
        <v>815202</v>
      </c>
      <c r="E17" s="433">
        <v>921433</v>
      </c>
      <c r="F17" s="433">
        <v>1118049</v>
      </c>
      <c r="G17" s="433">
        <v>1381660</v>
      </c>
      <c r="H17" s="433">
        <v>1378902</v>
      </c>
      <c r="I17" s="433">
        <v>1789833</v>
      </c>
      <c r="J17" s="433">
        <v>2181082</v>
      </c>
      <c r="K17" s="433">
        <v>2150049</v>
      </c>
      <c r="L17" s="433">
        <v>2730943</v>
      </c>
      <c r="M17" s="433">
        <v>2802530</v>
      </c>
      <c r="N17" s="433">
        <v>2837663</v>
      </c>
      <c r="O17" s="433">
        <v>3233116</v>
      </c>
      <c r="P17" s="433">
        <v>3822802</v>
      </c>
      <c r="Q17" s="433">
        <v>4406673</v>
      </c>
      <c r="R17" s="433">
        <v>4838242</v>
      </c>
      <c r="S17" s="433">
        <v>5212208</v>
      </c>
      <c r="T17" s="433">
        <v>5831086</v>
      </c>
      <c r="U17" s="433">
        <v>5189923</v>
      </c>
      <c r="V17" s="433">
        <v>6099860</v>
      </c>
      <c r="W17" s="433">
        <v>6744693</v>
      </c>
      <c r="X17" s="433">
        <v>7075805</v>
      </c>
      <c r="Y17" s="433">
        <v>6990698</v>
      </c>
      <c r="Z17" s="433">
        <v>7360423</v>
      </c>
      <c r="AA17" s="433">
        <v>7308359</v>
      </c>
      <c r="AB17" s="433">
        <v>7533353</v>
      </c>
      <c r="AC17" s="433">
        <v>7920724</v>
      </c>
      <c r="AD17" s="433">
        <v>8114859</v>
      </c>
      <c r="AE17" s="433">
        <v>7534817</v>
      </c>
      <c r="AF17" s="433">
        <v>7099300</v>
      </c>
      <c r="AG17" s="433">
        <v>8665055</v>
      </c>
      <c r="AH17" s="433">
        <v>9989604</v>
      </c>
      <c r="AI17" s="433">
        <v>9777620</v>
      </c>
      <c r="AJ17" s="433">
        <v>10483259</v>
      </c>
    </row>
    <row r="18" spans="1:36" ht="15" customHeight="1">
      <c r="A18" s="435" t="s">
        <v>909</v>
      </c>
      <c r="B18" s="433">
        <v>164059</v>
      </c>
      <c r="C18" s="433">
        <v>184507</v>
      </c>
      <c r="D18" s="433">
        <v>235904</v>
      </c>
      <c r="E18" s="433">
        <v>280072</v>
      </c>
      <c r="F18" s="433">
        <v>292737</v>
      </c>
      <c r="G18" s="433">
        <v>370014</v>
      </c>
      <c r="H18" s="433">
        <v>431008</v>
      </c>
      <c r="I18" s="433">
        <v>482282</v>
      </c>
      <c r="J18" s="433">
        <v>542871</v>
      </c>
      <c r="K18" s="433">
        <v>553259</v>
      </c>
      <c r="L18" s="433">
        <v>556341</v>
      </c>
      <c r="M18" s="433">
        <v>578220</v>
      </c>
      <c r="N18" s="433">
        <v>661341</v>
      </c>
      <c r="O18" s="433">
        <v>653450</v>
      </c>
      <c r="P18" s="433">
        <v>765066</v>
      </c>
      <c r="Q18" s="433">
        <v>801789</v>
      </c>
      <c r="R18" s="433">
        <v>930930</v>
      </c>
      <c r="S18" s="433">
        <v>1038847</v>
      </c>
      <c r="T18" s="433">
        <v>1101254</v>
      </c>
      <c r="U18" s="433">
        <v>1033987</v>
      </c>
      <c r="V18" s="433">
        <v>1086063</v>
      </c>
      <c r="W18" s="433">
        <v>1266805</v>
      </c>
      <c r="X18" s="433">
        <v>1444737</v>
      </c>
      <c r="Y18" s="433">
        <v>1684562</v>
      </c>
      <c r="Z18" s="433">
        <v>1688329</v>
      </c>
      <c r="AA18" s="433">
        <v>1987276</v>
      </c>
      <c r="AB18" s="433">
        <v>2252516</v>
      </c>
      <c r="AC18" s="433">
        <v>2406007</v>
      </c>
      <c r="AD18" s="433">
        <v>2501304</v>
      </c>
      <c r="AE18" s="433">
        <v>2517431</v>
      </c>
      <c r="AF18" s="433">
        <v>938019</v>
      </c>
      <c r="AG18" s="433">
        <v>788649</v>
      </c>
      <c r="AH18" s="433">
        <v>1365171</v>
      </c>
      <c r="AI18" s="433">
        <v>2010368</v>
      </c>
      <c r="AJ18" s="433">
        <v>2534297</v>
      </c>
    </row>
    <row r="19" spans="1:36" ht="15" customHeight="1">
      <c r="A19" s="434" t="s">
        <v>910</v>
      </c>
      <c r="B19" s="433">
        <v>40511</v>
      </c>
      <c r="C19" s="433">
        <v>44832</v>
      </c>
      <c r="D19" s="433">
        <v>33396</v>
      </c>
      <c r="E19" s="433">
        <v>40443</v>
      </c>
      <c r="F19" s="433">
        <v>48703</v>
      </c>
      <c r="G19" s="433">
        <v>74109</v>
      </c>
      <c r="H19" s="433">
        <v>78265</v>
      </c>
      <c r="I19" s="433">
        <v>90417</v>
      </c>
      <c r="J19" s="433">
        <v>109112</v>
      </c>
      <c r="K19" s="433">
        <v>90020</v>
      </c>
      <c r="L19" s="433">
        <v>136779</v>
      </c>
      <c r="M19" s="433">
        <v>146634</v>
      </c>
      <c r="N19" s="433">
        <v>117972</v>
      </c>
      <c r="O19" s="433">
        <v>98438</v>
      </c>
      <c r="P19" s="433">
        <v>98524</v>
      </c>
      <c r="Q19" s="433">
        <v>123461</v>
      </c>
      <c r="R19" s="433">
        <v>151333</v>
      </c>
      <c r="S19" s="433">
        <v>221806</v>
      </c>
      <c r="T19" s="433">
        <v>198148</v>
      </c>
      <c r="U19" s="433">
        <v>148841</v>
      </c>
      <c r="V19" s="433">
        <v>179162</v>
      </c>
      <c r="W19" s="433">
        <v>202679</v>
      </c>
      <c r="X19" s="433">
        <v>250518</v>
      </c>
      <c r="Y19" s="433">
        <v>200072</v>
      </c>
      <c r="Z19" s="433">
        <v>238967</v>
      </c>
      <c r="AA19" s="433">
        <v>166559</v>
      </c>
      <c r="AB19" s="433">
        <v>227790</v>
      </c>
      <c r="AC19" s="433">
        <v>288682</v>
      </c>
      <c r="AD19" s="433">
        <v>282119</v>
      </c>
      <c r="AE19" s="433">
        <v>333060</v>
      </c>
      <c r="AF19" s="433">
        <v>372061</v>
      </c>
      <c r="AG19" s="433">
        <v>463126</v>
      </c>
      <c r="AH19" s="433">
        <v>535274</v>
      </c>
      <c r="AI19" s="433">
        <v>557055</v>
      </c>
      <c r="AJ19" s="433">
        <v>518038</v>
      </c>
    </row>
    <row r="20" spans="1:36" ht="15" customHeight="1">
      <c r="A20" s="435" t="s">
        <v>212</v>
      </c>
      <c r="B20" s="433">
        <v>12754</v>
      </c>
      <c r="C20" s="433">
        <v>13322</v>
      </c>
      <c r="D20" s="433">
        <v>5778</v>
      </c>
      <c r="E20" s="433">
        <v>14416</v>
      </c>
      <c r="F20" s="433">
        <v>16482</v>
      </c>
      <c r="G20" s="433">
        <v>21626</v>
      </c>
      <c r="H20" s="433">
        <v>23440</v>
      </c>
      <c r="I20" s="433">
        <v>26580</v>
      </c>
      <c r="J20" s="433">
        <v>30131</v>
      </c>
      <c r="K20" s="433">
        <v>28305</v>
      </c>
      <c r="L20" s="433">
        <v>34786</v>
      </c>
      <c r="M20" s="433">
        <v>28473</v>
      </c>
      <c r="N20" s="433">
        <v>30339</v>
      </c>
      <c r="O20" s="433">
        <v>34087</v>
      </c>
      <c r="P20" s="433">
        <v>33346</v>
      </c>
      <c r="Q20" s="433">
        <v>24429</v>
      </c>
      <c r="R20" s="433">
        <v>25792</v>
      </c>
      <c r="S20" s="433">
        <v>28879</v>
      </c>
      <c r="T20" s="433">
        <v>32324</v>
      </c>
      <c r="U20" s="433">
        <v>35234</v>
      </c>
      <c r="V20" s="433">
        <v>40307</v>
      </c>
      <c r="W20" s="433">
        <v>52638</v>
      </c>
      <c r="X20" s="433">
        <v>59120</v>
      </c>
      <c r="Y20" s="433">
        <v>56491</v>
      </c>
      <c r="Z20" s="433">
        <v>61988</v>
      </c>
      <c r="AA20" s="433">
        <v>69638</v>
      </c>
      <c r="AB20" s="433">
        <v>78732</v>
      </c>
      <c r="AC20" s="433">
        <v>69943</v>
      </c>
      <c r="AD20" s="433">
        <v>68310</v>
      </c>
      <c r="AE20" s="433">
        <v>24712</v>
      </c>
      <c r="AF20" s="433">
        <v>20240</v>
      </c>
      <c r="AG20" s="433">
        <v>24045</v>
      </c>
      <c r="AH20" s="433">
        <v>33468</v>
      </c>
      <c r="AI20" s="433">
        <v>31261</v>
      </c>
      <c r="AJ20" s="433">
        <v>28267</v>
      </c>
    </row>
    <row r="21" spans="1:36" ht="15" customHeight="1">
      <c r="A21" s="435" t="s">
        <v>631</v>
      </c>
      <c r="B21" s="433">
        <f t="shared" ref="B21:AJ21" si="5">+B19-B20</f>
        <v>27757</v>
      </c>
      <c r="C21" s="433">
        <f t="shared" si="5"/>
        <v>31510</v>
      </c>
      <c r="D21" s="433">
        <f t="shared" si="5"/>
        <v>27618</v>
      </c>
      <c r="E21" s="433">
        <f t="shared" si="5"/>
        <v>26027</v>
      </c>
      <c r="F21" s="433">
        <f t="shared" si="5"/>
        <v>32221</v>
      </c>
      <c r="G21" s="433">
        <f t="shared" si="5"/>
        <v>52483</v>
      </c>
      <c r="H21" s="433">
        <f t="shared" si="5"/>
        <v>54825</v>
      </c>
      <c r="I21" s="433">
        <f t="shared" si="5"/>
        <v>63837</v>
      </c>
      <c r="J21" s="433">
        <f t="shared" si="5"/>
        <v>78981</v>
      </c>
      <c r="K21" s="433">
        <f t="shared" si="5"/>
        <v>61715</v>
      </c>
      <c r="L21" s="433">
        <f t="shared" si="5"/>
        <v>101993</v>
      </c>
      <c r="M21" s="433">
        <f t="shared" si="5"/>
        <v>118161</v>
      </c>
      <c r="N21" s="433">
        <f t="shared" si="5"/>
        <v>87633</v>
      </c>
      <c r="O21" s="433">
        <f t="shared" si="5"/>
        <v>64351</v>
      </c>
      <c r="P21" s="433">
        <f t="shared" si="5"/>
        <v>65178</v>
      </c>
      <c r="Q21" s="433">
        <f t="shared" si="5"/>
        <v>99032</v>
      </c>
      <c r="R21" s="433">
        <f t="shared" si="5"/>
        <v>125541</v>
      </c>
      <c r="S21" s="433">
        <f t="shared" si="5"/>
        <v>192927</v>
      </c>
      <c r="T21" s="433">
        <f t="shared" si="5"/>
        <v>165824</v>
      </c>
      <c r="U21" s="433">
        <f t="shared" si="5"/>
        <v>113607</v>
      </c>
      <c r="V21" s="433">
        <f t="shared" si="5"/>
        <v>138855</v>
      </c>
      <c r="W21" s="433">
        <f t="shared" si="5"/>
        <v>150041</v>
      </c>
      <c r="X21" s="433">
        <f t="shared" si="5"/>
        <v>191398</v>
      </c>
      <c r="Y21" s="433">
        <f t="shared" si="5"/>
        <v>143581</v>
      </c>
      <c r="Z21" s="433">
        <f t="shared" si="5"/>
        <v>176979</v>
      </c>
      <c r="AA21" s="433">
        <f t="shared" si="5"/>
        <v>96921</v>
      </c>
      <c r="AB21" s="433">
        <f t="shared" si="5"/>
        <v>149058</v>
      </c>
      <c r="AC21" s="433">
        <f t="shared" si="5"/>
        <v>218739</v>
      </c>
      <c r="AD21" s="433">
        <f t="shared" si="5"/>
        <v>213809</v>
      </c>
      <c r="AE21" s="433">
        <f t="shared" si="5"/>
        <v>308348</v>
      </c>
      <c r="AF21" s="433">
        <f t="shared" si="5"/>
        <v>351821</v>
      </c>
      <c r="AG21" s="433">
        <f t="shared" si="5"/>
        <v>439081</v>
      </c>
      <c r="AH21" s="433">
        <f t="shared" si="5"/>
        <v>501806</v>
      </c>
      <c r="AI21" s="433">
        <f t="shared" si="5"/>
        <v>525794</v>
      </c>
      <c r="AJ21" s="433">
        <f t="shared" si="5"/>
        <v>489771</v>
      </c>
    </row>
    <row r="22" spans="1:36" ht="15" customHeight="1">
      <c r="A22" s="434" t="s">
        <v>911</v>
      </c>
      <c r="B22" s="433">
        <f t="shared" ref="B22:AI22" si="6">B23</f>
        <v>19415</v>
      </c>
      <c r="C22" s="433">
        <f t="shared" si="6"/>
        <v>25175</v>
      </c>
      <c r="D22" s="433">
        <f t="shared" si="6"/>
        <v>33264</v>
      </c>
      <c r="E22" s="433">
        <f t="shared" si="6"/>
        <v>44680</v>
      </c>
      <c r="F22" s="433">
        <f t="shared" si="6"/>
        <v>63542</v>
      </c>
      <c r="G22" s="433">
        <f t="shared" si="6"/>
        <v>50232</v>
      </c>
      <c r="H22" s="433">
        <f t="shared" si="6"/>
        <v>64183</v>
      </c>
      <c r="I22" s="433">
        <f t="shared" si="6"/>
        <v>68648</v>
      </c>
      <c r="J22" s="433">
        <f t="shared" si="6"/>
        <v>62613</v>
      </c>
      <c r="K22" s="433">
        <f t="shared" si="6"/>
        <v>57483</v>
      </c>
      <c r="L22" s="433">
        <f t="shared" si="6"/>
        <v>71227</v>
      </c>
      <c r="M22" s="433">
        <f t="shared" si="6"/>
        <v>71128</v>
      </c>
      <c r="N22" s="433">
        <f t="shared" si="6"/>
        <v>70933</v>
      </c>
      <c r="O22" s="433">
        <f t="shared" si="6"/>
        <v>87357</v>
      </c>
      <c r="P22" s="433">
        <f t="shared" si="6"/>
        <v>131745</v>
      </c>
      <c r="Q22" s="433">
        <f t="shared" si="6"/>
        <v>167792</v>
      </c>
      <c r="R22" s="433">
        <f t="shared" si="6"/>
        <v>175550</v>
      </c>
      <c r="S22" s="433">
        <f t="shared" si="6"/>
        <v>187641</v>
      </c>
      <c r="T22" s="433">
        <f t="shared" si="6"/>
        <v>216846</v>
      </c>
      <c r="U22" s="433">
        <f t="shared" si="6"/>
        <v>273808</v>
      </c>
      <c r="V22" s="433">
        <f t="shared" si="6"/>
        <v>278492</v>
      </c>
      <c r="W22" s="433">
        <f t="shared" si="6"/>
        <v>419537</v>
      </c>
      <c r="X22" s="433">
        <f t="shared" si="6"/>
        <v>483419</v>
      </c>
      <c r="Y22" s="433">
        <f t="shared" si="6"/>
        <v>435079</v>
      </c>
      <c r="Z22" s="433">
        <f t="shared" si="6"/>
        <v>401940</v>
      </c>
      <c r="AA22" s="433">
        <f t="shared" si="6"/>
        <v>358452</v>
      </c>
      <c r="AB22" s="433">
        <f t="shared" si="6"/>
        <v>373687</v>
      </c>
      <c r="AC22" s="433">
        <f t="shared" si="6"/>
        <v>378479</v>
      </c>
      <c r="AD22" s="433">
        <f t="shared" si="6"/>
        <v>380929</v>
      </c>
      <c r="AE22" s="433">
        <f t="shared" si="6"/>
        <v>416001</v>
      </c>
      <c r="AF22" s="433">
        <f t="shared" si="6"/>
        <v>348021</v>
      </c>
      <c r="AG22" s="433">
        <f t="shared" si="6"/>
        <v>401773</v>
      </c>
      <c r="AH22" s="433">
        <f t="shared" si="6"/>
        <v>500505</v>
      </c>
      <c r="AI22" s="433">
        <f t="shared" si="6"/>
        <v>555315</v>
      </c>
      <c r="AJ22" s="433">
        <f>AJ23</f>
        <v>563726</v>
      </c>
    </row>
    <row r="23" spans="1:36" ht="15" customHeight="1">
      <c r="A23" s="436" t="s">
        <v>905</v>
      </c>
      <c r="B23" s="433">
        <f t="shared" ref="B23:AI23" si="7">B24+B25</f>
        <v>19415</v>
      </c>
      <c r="C23" s="433">
        <f t="shared" si="7"/>
        <v>25175</v>
      </c>
      <c r="D23" s="433">
        <f t="shared" si="7"/>
        <v>33264</v>
      </c>
      <c r="E23" s="433">
        <f t="shared" si="7"/>
        <v>44680</v>
      </c>
      <c r="F23" s="433">
        <f t="shared" si="7"/>
        <v>63542</v>
      </c>
      <c r="G23" s="433">
        <f t="shared" si="7"/>
        <v>50232</v>
      </c>
      <c r="H23" s="433">
        <f t="shared" si="7"/>
        <v>64183</v>
      </c>
      <c r="I23" s="433">
        <f t="shared" si="7"/>
        <v>68648</v>
      </c>
      <c r="J23" s="433">
        <f t="shared" si="7"/>
        <v>62613</v>
      </c>
      <c r="K23" s="433">
        <f t="shared" si="7"/>
        <v>57483</v>
      </c>
      <c r="L23" s="433">
        <f t="shared" si="7"/>
        <v>71227</v>
      </c>
      <c r="M23" s="433">
        <f t="shared" si="7"/>
        <v>71128</v>
      </c>
      <c r="N23" s="433">
        <f t="shared" si="7"/>
        <v>70933</v>
      </c>
      <c r="O23" s="433">
        <f t="shared" si="7"/>
        <v>87357</v>
      </c>
      <c r="P23" s="433">
        <f t="shared" si="7"/>
        <v>131745</v>
      </c>
      <c r="Q23" s="433">
        <f t="shared" si="7"/>
        <v>167792</v>
      </c>
      <c r="R23" s="433">
        <f t="shared" si="7"/>
        <v>175550</v>
      </c>
      <c r="S23" s="433">
        <f t="shared" si="7"/>
        <v>187641</v>
      </c>
      <c r="T23" s="433">
        <f t="shared" si="7"/>
        <v>216846</v>
      </c>
      <c r="U23" s="433">
        <f t="shared" si="7"/>
        <v>273808</v>
      </c>
      <c r="V23" s="433">
        <f t="shared" si="7"/>
        <v>278492</v>
      </c>
      <c r="W23" s="433">
        <f t="shared" si="7"/>
        <v>419537</v>
      </c>
      <c r="X23" s="433">
        <f t="shared" si="7"/>
        <v>483419</v>
      </c>
      <c r="Y23" s="433">
        <f t="shared" si="7"/>
        <v>435079</v>
      </c>
      <c r="Z23" s="433">
        <f t="shared" si="7"/>
        <v>401940</v>
      </c>
      <c r="AA23" s="433">
        <f t="shared" si="7"/>
        <v>358452</v>
      </c>
      <c r="AB23" s="433">
        <f t="shared" si="7"/>
        <v>373687</v>
      </c>
      <c r="AC23" s="433">
        <f t="shared" si="7"/>
        <v>378479</v>
      </c>
      <c r="AD23" s="433">
        <f t="shared" si="7"/>
        <v>380929</v>
      </c>
      <c r="AE23" s="433">
        <f t="shared" si="7"/>
        <v>416001</v>
      </c>
      <c r="AF23" s="433">
        <f t="shared" si="7"/>
        <v>348021</v>
      </c>
      <c r="AG23" s="433">
        <f t="shared" si="7"/>
        <v>401773</v>
      </c>
      <c r="AH23" s="433">
        <f t="shared" si="7"/>
        <v>500505</v>
      </c>
      <c r="AI23" s="433">
        <f t="shared" si="7"/>
        <v>555315</v>
      </c>
      <c r="AJ23" s="433">
        <f>AJ24+AJ25</f>
        <v>563726</v>
      </c>
    </row>
    <row r="24" spans="1:36" ht="15" customHeight="1">
      <c r="A24" s="437" t="s">
        <v>220</v>
      </c>
      <c r="B24" s="433">
        <v>4947</v>
      </c>
      <c r="C24" s="433">
        <v>4640</v>
      </c>
      <c r="D24" s="433">
        <v>3864</v>
      </c>
      <c r="E24" s="433">
        <v>1335</v>
      </c>
      <c r="F24" s="433">
        <v>1889</v>
      </c>
      <c r="G24" s="433">
        <v>1422</v>
      </c>
      <c r="H24" s="433">
        <v>1546</v>
      </c>
      <c r="I24" s="433">
        <v>1093</v>
      </c>
      <c r="J24" s="433">
        <v>1469</v>
      </c>
      <c r="K24" s="433">
        <v>1974</v>
      </c>
      <c r="L24" s="433">
        <v>3356</v>
      </c>
      <c r="M24" s="433">
        <v>4875</v>
      </c>
      <c r="N24" s="433">
        <v>2369</v>
      </c>
      <c r="O24" s="433">
        <v>5299</v>
      </c>
      <c r="P24" s="433">
        <v>4874</v>
      </c>
      <c r="Q24" s="433">
        <v>6326</v>
      </c>
      <c r="R24" s="433">
        <v>7651</v>
      </c>
      <c r="S24" s="433">
        <v>8174</v>
      </c>
      <c r="T24" s="433">
        <v>2461</v>
      </c>
      <c r="U24" s="433">
        <v>2737</v>
      </c>
      <c r="V24" s="433">
        <v>2818</v>
      </c>
      <c r="W24" s="433">
        <v>3592</v>
      </c>
      <c r="X24" s="433">
        <v>5214</v>
      </c>
      <c r="Y24" s="433">
        <v>3120</v>
      </c>
      <c r="Z24" s="433">
        <v>3497</v>
      </c>
      <c r="AA24" s="433">
        <v>2190</v>
      </c>
      <c r="AB24" s="433">
        <v>3009</v>
      </c>
      <c r="AC24" s="433">
        <v>2572</v>
      </c>
      <c r="AD24" s="433">
        <v>3180</v>
      </c>
      <c r="AE24" s="433">
        <v>2673</v>
      </c>
      <c r="AF24" s="433">
        <v>3255</v>
      </c>
      <c r="AG24" s="433">
        <v>4509</v>
      </c>
      <c r="AH24" s="433">
        <v>2173</v>
      </c>
      <c r="AI24" s="433">
        <v>3097</v>
      </c>
      <c r="AJ24" s="433">
        <v>2155</v>
      </c>
    </row>
    <row r="25" spans="1:36" ht="15" customHeight="1">
      <c r="A25" s="437" t="s">
        <v>221</v>
      </c>
      <c r="B25" s="433">
        <v>14468</v>
      </c>
      <c r="C25" s="433">
        <v>20535</v>
      </c>
      <c r="D25" s="433">
        <v>29400</v>
      </c>
      <c r="E25" s="433">
        <v>43345</v>
      </c>
      <c r="F25" s="433">
        <v>61653</v>
      </c>
      <c r="G25" s="433">
        <v>48810</v>
      </c>
      <c r="H25" s="433">
        <v>62637</v>
      </c>
      <c r="I25" s="433">
        <v>67555</v>
      </c>
      <c r="J25" s="433">
        <v>61144</v>
      </c>
      <c r="K25" s="433">
        <v>55509</v>
      </c>
      <c r="L25" s="433">
        <v>67871</v>
      </c>
      <c r="M25" s="433">
        <v>66253</v>
      </c>
      <c r="N25" s="433">
        <v>68564</v>
      </c>
      <c r="O25" s="433">
        <v>82058</v>
      </c>
      <c r="P25" s="433">
        <v>126871</v>
      </c>
      <c r="Q25" s="433">
        <v>161466</v>
      </c>
      <c r="R25" s="433">
        <v>167899</v>
      </c>
      <c r="S25" s="433">
        <v>179467</v>
      </c>
      <c r="T25" s="433">
        <v>214385</v>
      </c>
      <c r="U25" s="433">
        <v>271071</v>
      </c>
      <c r="V25" s="433">
        <v>275674</v>
      </c>
      <c r="W25" s="433">
        <v>415945</v>
      </c>
      <c r="X25" s="433">
        <v>478205</v>
      </c>
      <c r="Y25" s="433">
        <v>431959</v>
      </c>
      <c r="Z25" s="433">
        <v>398443</v>
      </c>
      <c r="AA25" s="433">
        <v>356262</v>
      </c>
      <c r="AB25" s="433">
        <v>370678</v>
      </c>
      <c r="AC25" s="433">
        <v>375907</v>
      </c>
      <c r="AD25" s="433">
        <v>377749</v>
      </c>
      <c r="AE25" s="433">
        <v>413328</v>
      </c>
      <c r="AF25" s="433">
        <v>344766</v>
      </c>
      <c r="AG25" s="433">
        <v>397264</v>
      </c>
      <c r="AH25" s="433">
        <v>498332</v>
      </c>
      <c r="AI25" s="433">
        <v>552218</v>
      </c>
      <c r="AJ25" s="433">
        <v>561571</v>
      </c>
    </row>
    <row r="26" spans="1:36" ht="15" customHeight="1">
      <c r="A26" s="60" t="s">
        <v>912</v>
      </c>
      <c r="B26" s="60">
        <v>186296</v>
      </c>
      <c r="C26" s="60">
        <v>192350</v>
      </c>
      <c r="D26" s="60">
        <v>157531</v>
      </c>
      <c r="E26" s="60">
        <v>161129</v>
      </c>
      <c r="F26" s="60">
        <v>203153</v>
      </c>
      <c r="G26" s="60">
        <v>338341</v>
      </c>
      <c r="H26" s="60">
        <v>372159</v>
      </c>
      <c r="I26" s="60">
        <v>40222</v>
      </c>
      <c r="J26" s="60">
        <v>-592170</v>
      </c>
      <c r="K26" s="60">
        <v>-469988</v>
      </c>
      <c r="L26" s="60">
        <v>-371512</v>
      </c>
      <c r="M26" s="60">
        <v>-226340</v>
      </c>
      <c r="N26" s="60">
        <v>-202224</v>
      </c>
      <c r="O26" s="60">
        <v>-197275</v>
      </c>
      <c r="P26" s="60">
        <v>-110129</v>
      </c>
      <c r="Q26" s="60">
        <v>302494</v>
      </c>
      <c r="R26" s="60">
        <v>-84532</v>
      </c>
      <c r="S26" s="60">
        <v>-536320</v>
      </c>
      <c r="T26" s="60">
        <v>-26522</v>
      </c>
      <c r="U26" s="60">
        <v>-765277</v>
      </c>
      <c r="V26" s="60">
        <v>-358669</v>
      </c>
      <c r="W26" s="60">
        <v>-292790</v>
      </c>
      <c r="X26" s="60">
        <v>151029</v>
      </c>
      <c r="Y26" s="60">
        <v>256675</v>
      </c>
      <c r="Z26" s="60">
        <v>-381168</v>
      </c>
      <c r="AA26" s="60">
        <v>-954072</v>
      </c>
      <c r="AB26" s="60">
        <v>-1534616</v>
      </c>
      <c r="AC26" s="60">
        <v>-1490598</v>
      </c>
      <c r="AD26" s="60">
        <v>-913979</v>
      </c>
      <c r="AE26" s="60">
        <v>-1183905</v>
      </c>
      <c r="AF26" s="60">
        <v>-648427</v>
      </c>
      <c r="AG26" s="60">
        <v>349470</v>
      </c>
      <c r="AH26" s="60">
        <v>596301</v>
      </c>
      <c r="AI26" s="60">
        <v>-304169</v>
      </c>
      <c r="AJ26" s="60">
        <v>-402736</v>
      </c>
    </row>
    <row r="28" spans="1:36" ht="15" customHeight="1">
      <c r="B28" s="305"/>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row>
    <row r="29" spans="1:36" ht="15" customHeight="1">
      <c r="B29" s="305"/>
      <c r="C29" s="305"/>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I29" s="305"/>
      <c r="AJ29" s="305"/>
    </row>
    <row r="30" spans="1:36" ht="15" customHeight="1">
      <c r="B30" s="305"/>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439"/>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50</vt:i4>
      </vt:variant>
    </vt:vector>
  </HeadingPairs>
  <TitlesOfParts>
    <vt:vector size="99" baseType="lpstr">
      <vt:lpstr>Cover</vt:lpstr>
      <vt:lpstr>Cover1</vt:lpstr>
      <vt:lpstr>Content</vt:lpstr>
      <vt:lpstr>Main Accounts</vt:lpstr>
      <vt:lpstr>Acc.1-Acc.2</vt:lpstr>
      <vt:lpstr>Acc.3</vt:lpstr>
      <vt:lpstr>Acc.4</vt:lpstr>
      <vt:lpstr>Acc.5-6-7</vt:lpstr>
      <vt:lpstr>Acc.8</vt:lpstr>
      <vt:lpstr>GDP (CVM)</vt:lpstr>
      <vt:lpstr>Table1-2.3</vt:lpstr>
      <vt:lpstr>Production</vt:lpstr>
      <vt:lpstr>Table3</vt:lpstr>
      <vt:lpstr>Table4</vt:lpstr>
      <vt:lpstr>Table5-5.3</vt:lpstr>
      <vt:lpstr>Table6-7.2</vt:lpstr>
      <vt:lpstr>Table8-9.2</vt:lpstr>
      <vt:lpstr>Table10-11.2</vt:lpstr>
      <vt:lpstr>Table12-13.2</vt:lpstr>
      <vt:lpstr>Table14-15.2</vt:lpstr>
      <vt:lpstr>Table16-17.2</vt:lpstr>
      <vt:lpstr>Table18-19.2</vt:lpstr>
      <vt:lpstr>Table20-21.2</vt:lpstr>
      <vt:lpstr>Table22-23.2</vt:lpstr>
      <vt:lpstr>Table24-25.2</vt:lpstr>
      <vt:lpstr>Table26-27.2</vt:lpstr>
      <vt:lpstr>Table28-29.2</vt:lpstr>
      <vt:lpstr>Table30-31.2</vt:lpstr>
      <vt:lpstr>Table32-33.2</vt:lpstr>
      <vt:lpstr>Table34-35.2</vt:lpstr>
      <vt:lpstr>Table36-37.2</vt:lpstr>
      <vt:lpstr>Expenditure</vt:lpstr>
      <vt:lpstr>Table38</vt:lpstr>
      <vt:lpstr>Table39-39.2</vt:lpstr>
      <vt:lpstr>Table40</vt:lpstr>
      <vt:lpstr>Table41-41.2</vt:lpstr>
      <vt:lpstr>Table42-43.2</vt:lpstr>
      <vt:lpstr>Table44-45.2</vt:lpstr>
      <vt:lpstr>Table46-47.2</vt:lpstr>
      <vt:lpstr>Table48-49.2</vt:lpstr>
      <vt:lpstr>Income</vt:lpstr>
      <vt:lpstr>Table50</vt:lpstr>
      <vt:lpstr>Table51</vt:lpstr>
      <vt:lpstr>Table 52</vt:lpstr>
      <vt:lpstr>Table 53</vt:lpstr>
      <vt:lpstr>Table 54</vt:lpstr>
      <vt:lpstr>Table 55-57</vt:lpstr>
      <vt:lpstr>Table 58-60</vt:lpstr>
      <vt:lpstr>Table 61</vt:lpstr>
      <vt:lpstr>'Acc.1-Acc.2'!Print_Area</vt:lpstr>
      <vt:lpstr>Acc.3!Print_Area</vt:lpstr>
      <vt:lpstr>Acc.4!Print_Area</vt:lpstr>
      <vt:lpstr>'Acc.5-6-7'!Print_Area</vt:lpstr>
      <vt:lpstr>Acc.8!Print_Area</vt:lpstr>
      <vt:lpstr>Content!Print_Area</vt:lpstr>
      <vt:lpstr>Cover!Print_Area</vt:lpstr>
      <vt:lpstr>Cover1!Print_Area</vt:lpstr>
      <vt:lpstr>Expenditure!Print_Area</vt:lpstr>
      <vt:lpstr>'GDP (CVM)'!Print_Area</vt:lpstr>
      <vt:lpstr>Income!Print_Area</vt:lpstr>
      <vt:lpstr>'Main Accounts'!Print_Area</vt:lpstr>
      <vt:lpstr>Production!Print_Area</vt:lpstr>
      <vt:lpstr>'Table 52'!Print_Area</vt:lpstr>
      <vt:lpstr>'Table 53'!Print_Area</vt:lpstr>
      <vt:lpstr>'Table 54'!Print_Area</vt:lpstr>
      <vt:lpstr>'Table 55-57'!Print_Area</vt:lpstr>
      <vt:lpstr>'Table 58-60'!Print_Area</vt:lpstr>
      <vt:lpstr>'Table 61'!Print_Area</vt:lpstr>
      <vt:lpstr>'Table10-11.2'!Print_Area</vt:lpstr>
      <vt:lpstr>'Table1-2.3'!Print_Area</vt:lpstr>
      <vt:lpstr>'Table12-13.2'!Print_Area</vt:lpstr>
      <vt:lpstr>'Table14-15.2'!Print_Area</vt:lpstr>
      <vt:lpstr>'Table16-17.2'!Print_Area</vt:lpstr>
      <vt:lpstr>'Table18-19.2'!Print_Area</vt:lpstr>
      <vt:lpstr>'Table20-21.2'!Print_Area</vt:lpstr>
      <vt:lpstr>'Table22-23.2'!Print_Area</vt:lpstr>
      <vt:lpstr>'Table24-25.2'!Print_Area</vt:lpstr>
      <vt:lpstr>'Table26-27.2'!Print_Area</vt:lpstr>
      <vt:lpstr>'Table28-29.2'!Print_Area</vt:lpstr>
      <vt:lpstr>Table3!Print_Area</vt:lpstr>
      <vt:lpstr>'Table30-31.2'!Print_Area</vt:lpstr>
      <vt:lpstr>'Table32-33.2'!Print_Area</vt:lpstr>
      <vt:lpstr>'Table34-35.2'!Print_Area</vt:lpstr>
      <vt:lpstr>'Table36-37.2'!Print_Area</vt:lpstr>
      <vt:lpstr>Table38!Print_Area</vt:lpstr>
      <vt:lpstr>'Table39-39.2'!Print_Area</vt:lpstr>
      <vt:lpstr>Table4!Print_Area</vt:lpstr>
      <vt:lpstr>Table40!Print_Area</vt:lpstr>
      <vt:lpstr>'Table41-41.2'!Print_Area</vt:lpstr>
      <vt:lpstr>'Table42-43.2'!Print_Area</vt:lpstr>
      <vt:lpstr>'Table44-45.2'!Print_Area</vt:lpstr>
      <vt:lpstr>'Table46-47.2'!Print_Area</vt:lpstr>
      <vt:lpstr>'Table48-49.2'!Print_Area</vt:lpstr>
      <vt:lpstr>Table50!Print_Area</vt:lpstr>
      <vt:lpstr>Table51!Print_Area</vt:lpstr>
      <vt:lpstr>'Table5-5.3'!Print_Area</vt:lpstr>
      <vt:lpstr>'Table6-7.2'!Print_Area</vt:lpstr>
      <vt:lpstr>'Table8-9.2'!Print_Area</vt:lpstr>
      <vt:lpstr>Content!Print_Titles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Mattanee Phumklai</dc:creator>
  <cp:lastModifiedBy>Nuttakorn Ajchariyasakunchai</cp:lastModifiedBy>
  <dcterms:created xsi:type="dcterms:W3CDTF">2025-11-19T08:35:28Z</dcterms:created>
  <dcterms:modified xsi:type="dcterms:W3CDTF">2026-01-08T08:43:26Z</dcterms:modified>
</cp:coreProperties>
</file>