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filecenter\กลุ่มงาน\ศทส\Share ITC\29. Data catalog\@ข้อมูล update C-KAN\QGDP\"/>
    </mc:Choice>
  </mc:AlternateContent>
  <xr:revisionPtr revIDLastSave="0" documentId="8_{B76EDC45-88F7-42A3-97E2-C6758BF10F3A}" xr6:coauthVersionLast="47" xr6:coauthVersionMax="47" xr10:uidLastSave="{00000000-0000-0000-0000-000000000000}"/>
  <bookViews>
    <workbookView xWindow="-120" yWindow="-120" windowWidth="29040" windowHeight="15720" xr2:uid="{EFB02479-382F-470D-AAFF-435D1D474DB1}"/>
  </bookViews>
  <sheets>
    <sheet name="PRODUCTION" sheetId="1" r:id="rId1"/>
    <sheet name="Table 3" sheetId="2" r:id="rId2"/>
    <sheet name="Table 4" sheetId="3" r:id="rId3"/>
    <sheet name="Table 4.1" sheetId="4" r:id="rId4"/>
    <sheet name="Table 4.2" sheetId="5" r:id="rId5"/>
    <sheet name="Table 5" sheetId="6" r:id="rId6"/>
    <sheet name="Table 5.1" sheetId="7" r:id="rId7"/>
    <sheet name="Table 6" sheetId="8" r:id="rId8"/>
    <sheet name="Table 6.1" sheetId="9" r:id="rId9"/>
  </sheets>
  <definedNames>
    <definedName name="_xlnm.Print_Area" localSheetId="0">PRODUCTION!$A$1:$M$57</definedName>
    <definedName name="_xlnm.Print_Area" localSheetId="1">'Table 3'!$A$1:$AB$134</definedName>
    <definedName name="_xlnm.Print_Area" localSheetId="2">'Table 4'!$A$1:$W$149</definedName>
    <definedName name="_xlnm.Print_Area" localSheetId="3">'Table 4.1'!$A$1:$T$150</definedName>
    <definedName name="_xlnm.Print_Area" localSheetId="4">'Table 4.2'!$A$1:$T$150</definedName>
    <definedName name="_xlnm.Print_Area" localSheetId="5">'Table 5'!$A$1:$U$108</definedName>
    <definedName name="_xlnm.Print_Area" localSheetId="6">'Table 5.1'!$A$1:$U$108</definedName>
    <definedName name="_xlnm.Print_Area" localSheetId="7">'Table 6'!$A$1:$U$110</definedName>
    <definedName name="_xlnm.Print_Area" localSheetId="8">'Table 6.1'!$A$1:$U$120</definedName>
    <definedName name="_xlnm.Print_Titles" localSheetId="1">'Table 3'!$A:$A,'Table 3'!$1:$5</definedName>
    <definedName name="_xlnm.Print_Titles" localSheetId="2">'Table 4'!$A:$A,'Table 4'!$1:$5</definedName>
    <definedName name="_xlnm.Print_Titles" localSheetId="3">'Table 4.1'!$A:$A,'Table 4.1'!$1:$5</definedName>
    <definedName name="_xlnm.Print_Titles" localSheetId="4">'Table 4.2'!$A:$A,'Table 4.2'!$1:$5</definedName>
    <definedName name="_xlnm.Print_Titles" localSheetId="5">'Table 5'!$B:$B,'Table 5'!$1:$5</definedName>
    <definedName name="_xlnm.Print_Titles" localSheetId="6">'Table 5.1'!$B:$B,'Table 5.1'!$1:$5</definedName>
    <definedName name="_xlnm.Print_Titles" localSheetId="7">'Table 6'!$B:$B,'Table 6'!$1:$5</definedName>
    <definedName name="_xlnm.Print_Titles" localSheetId="8">'Table 6.1'!$B:$B,'Table 6.1'!$1:$5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35" i="9" l="1"/>
  <c r="Z135" i="9"/>
  <c r="Y135" i="9"/>
  <c r="X135" i="9"/>
  <c r="W135" i="9"/>
  <c r="V135" i="9"/>
  <c r="U135" i="9"/>
  <c r="T135" i="9"/>
  <c r="S135" i="9"/>
  <c r="R135" i="9"/>
  <c r="Q135" i="9"/>
  <c r="P135" i="9"/>
  <c r="O135" i="9"/>
  <c r="N135" i="9"/>
  <c r="M135" i="9"/>
  <c r="L135" i="9"/>
  <c r="K135" i="9"/>
  <c r="J135" i="9"/>
  <c r="I135" i="9"/>
  <c r="H135" i="9"/>
  <c r="G135" i="9"/>
  <c r="F135" i="9"/>
  <c r="E135" i="9"/>
  <c r="D135" i="9"/>
  <c r="C135" i="9"/>
  <c r="AA134" i="9"/>
  <c r="Z134" i="9"/>
  <c r="Y134" i="9"/>
  <c r="X134" i="9"/>
  <c r="W134" i="9"/>
  <c r="V134" i="9"/>
  <c r="U134" i="9"/>
  <c r="T134" i="9"/>
  <c r="S134" i="9"/>
  <c r="R134" i="9"/>
  <c r="Q134" i="9"/>
  <c r="P134" i="9"/>
  <c r="O134" i="9"/>
  <c r="N134" i="9"/>
  <c r="M134" i="9"/>
  <c r="L134" i="9"/>
  <c r="K134" i="9"/>
  <c r="J134" i="9"/>
  <c r="I134" i="9"/>
  <c r="H134" i="9"/>
  <c r="G134" i="9"/>
  <c r="F134" i="9"/>
  <c r="E134" i="9"/>
  <c r="D134" i="9"/>
  <c r="C134" i="9"/>
  <c r="AA133" i="9"/>
  <c r="Z133" i="9"/>
  <c r="Y133" i="9"/>
  <c r="X133" i="9"/>
  <c r="W133" i="9"/>
  <c r="V133" i="9"/>
  <c r="U133" i="9"/>
  <c r="T133" i="9"/>
  <c r="S133" i="9"/>
  <c r="R133" i="9"/>
  <c r="Q133" i="9"/>
  <c r="P133" i="9"/>
  <c r="O133" i="9"/>
  <c r="N133" i="9"/>
  <c r="M133" i="9"/>
  <c r="L133" i="9"/>
  <c r="K133" i="9"/>
  <c r="J133" i="9"/>
  <c r="I133" i="9"/>
  <c r="H133" i="9"/>
  <c r="G133" i="9"/>
  <c r="F133" i="9"/>
  <c r="E133" i="9"/>
  <c r="D133" i="9"/>
  <c r="C133" i="9"/>
  <c r="AA132" i="9"/>
  <c r="Z132" i="9"/>
  <c r="Y132" i="9"/>
  <c r="X132" i="9"/>
  <c r="W132" i="9"/>
  <c r="V132" i="9"/>
  <c r="U132" i="9"/>
  <c r="T132" i="9"/>
  <c r="S132" i="9"/>
  <c r="R132" i="9"/>
  <c r="Q132" i="9"/>
  <c r="P132" i="9"/>
  <c r="O132" i="9"/>
  <c r="N132" i="9"/>
  <c r="M132" i="9"/>
  <c r="L132" i="9"/>
  <c r="K132" i="9"/>
  <c r="J132" i="9"/>
  <c r="I132" i="9"/>
  <c r="H132" i="9"/>
  <c r="G132" i="9"/>
  <c r="F132" i="9"/>
  <c r="E132" i="9"/>
  <c r="D132" i="9"/>
  <c r="C132" i="9"/>
  <c r="AA131" i="9"/>
  <c r="Z131" i="9"/>
  <c r="Y131" i="9"/>
  <c r="X131" i="9"/>
  <c r="W131" i="9"/>
  <c r="V131" i="9"/>
  <c r="U131" i="9"/>
  <c r="T131" i="9"/>
  <c r="S131" i="9"/>
  <c r="R131" i="9"/>
  <c r="Q131" i="9"/>
  <c r="P131" i="9"/>
  <c r="O131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AA130" i="9"/>
  <c r="Z130" i="9"/>
  <c r="Y130" i="9"/>
  <c r="X130" i="9"/>
  <c r="W130" i="9"/>
  <c r="V130" i="9"/>
  <c r="U130" i="9"/>
  <c r="T130" i="9"/>
  <c r="S130" i="9"/>
  <c r="R130" i="9"/>
  <c r="Q130" i="9"/>
  <c r="P130" i="9"/>
  <c r="O130" i="9"/>
  <c r="N130" i="9"/>
  <c r="M130" i="9"/>
  <c r="L130" i="9"/>
  <c r="K130" i="9"/>
  <c r="J130" i="9"/>
  <c r="I130" i="9"/>
  <c r="H130" i="9"/>
  <c r="G130" i="9"/>
  <c r="F130" i="9"/>
  <c r="E130" i="9"/>
  <c r="D130" i="9"/>
  <c r="C130" i="9"/>
  <c r="AA129" i="9"/>
  <c r="Z129" i="9"/>
  <c r="Y129" i="9"/>
  <c r="X129" i="9"/>
  <c r="W129" i="9"/>
  <c r="V129" i="9"/>
  <c r="U129" i="9"/>
  <c r="T129" i="9"/>
  <c r="S129" i="9"/>
  <c r="R129" i="9"/>
  <c r="Q129" i="9"/>
  <c r="P129" i="9"/>
  <c r="O129" i="9"/>
  <c r="N129" i="9"/>
  <c r="M129" i="9"/>
  <c r="L129" i="9"/>
  <c r="K129" i="9"/>
  <c r="J129" i="9"/>
  <c r="I129" i="9"/>
  <c r="H129" i="9"/>
  <c r="G129" i="9"/>
  <c r="F129" i="9"/>
  <c r="E129" i="9"/>
  <c r="D129" i="9"/>
  <c r="C129" i="9"/>
  <c r="AA128" i="9"/>
  <c r="Z128" i="9"/>
  <c r="Y128" i="9"/>
  <c r="X128" i="9"/>
  <c r="W128" i="9"/>
  <c r="V128" i="9"/>
  <c r="U128" i="9"/>
  <c r="T128" i="9"/>
  <c r="S128" i="9"/>
  <c r="R128" i="9"/>
  <c r="Q128" i="9"/>
  <c r="P128" i="9"/>
  <c r="O128" i="9"/>
  <c r="N128" i="9"/>
  <c r="M128" i="9"/>
  <c r="L128" i="9"/>
  <c r="K128" i="9"/>
  <c r="J128" i="9"/>
  <c r="I128" i="9"/>
  <c r="H128" i="9"/>
  <c r="G128" i="9"/>
  <c r="F128" i="9"/>
  <c r="E128" i="9"/>
  <c r="D128" i="9"/>
  <c r="C128" i="9"/>
  <c r="AA127" i="9"/>
  <c r="Z127" i="9"/>
  <c r="Y127" i="9"/>
  <c r="X127" i="9"/>
  <c r="W127" i="9"/>
  <c r="V127" i="9"/>
  <c r="U127" i="9"/>
  <c r="T127" i="9"/>
  <c r="S127" i="9"/>
  <c r="R127" i="9"/>
  <c r="Q127" i="9"/>
  <c r="P127" i="9"/>
  <c r="O127" i="9"/>
  <c r="N127" i="9"/>
  <c r="M127" i="9"/>
  <c r="L127" i="9"/>
  <c r="K127" i="9"/>
  <c r="J127" i="9"/>
  <c r="I127" i="9"/>
  <c r="H127" i="9"/>
  <c r="G127" i="9"/>
  <c r="F127" i="9"/>
  <c r="E127" i="9"/>
  <c r="D127" i="9"/>
  <c r="C127" i="9"/>
  <c r="AA126" i="9"/>
  <c r="Z126" i="9"/>
  <c r="Y126" i="9"/>
  <c r="X126" i="9"/>
  <c r="W126" i="9"/>
  <c r="V126" i="9"/>
  <c r="U126" i="9"/>
  <c r="T126" i="9"/>
  <c r="S126" i="9"/>
  <c r="R126" i="9"/>
  <c r="Q126" i="9"/>
  <c r="P126" i="9"/>
  <c r="O126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AA125" i="9"/>
  <c r="Z125" i="9"/>
  <c r="Y125" i="9"/>
  <c r="X125" i="9"/>
  <c r="W125" i="9"/>
  <c r="V125" i="9"/>
  <c r="U125" i="9"/>
  <c r="T125" i="9"/>
  <c r="S125" i="9"/>
  <c r="R125" i="9"/>
  <c r="Q125" i="9"/>
  <c r="P125" i="9"/>
  <c r="O125" i="9"/>
  <c r="N125" i="9"/>
  <c r="M125" i="9"/>
  <c r="L125" i="9"/>
  <c r="K125" i="9"/>
  <c r="J125" i="9"/>
  <c r="I125" i="9"/>
  <c r="H125" i="9"/>
  <c r="G125" i="9"/>
  <c r="F125" i="9"/>
  <c r="E125" i="9"/>
  <c r="D125" i="9"/>
  <c r="C125" i="9"/>
  <c r="AA124" i="9"/>
  <c r="Z124" i="9"/>
  <c r="Y124" i="9"/>
  <c r="X124" i="9"/>
  <c r="W124" i="9"/>
  <c r="V124" i="9"/>
  <c r="U124" i="9"/>
  <c r="T124" i="9"/>
  <c r="S124" i="9"/>
  <c r="R124" i="9"/>
  <c r="Q124" i="9"/>
  <c r="P124" i="9"/>
  <c r="O124" i="9"/>
  <c r="N124" i="9"/>
  <c r="M124" i="9"/>
  <c r="L124" i="9"/>
  <c r="K124" i="9"/>
  <c r="J124" i="9"/>
  <c r="I124" i="9"/>
  <c r="H124" i="9"/>
  <c r="G124" i="9"/>
  <c r="F124" i="9"/>
  <c r="E124" i="9"/>
  <c r="D124" i="9"/>
  <c r="C124" i="9"/>
  <c r="AA123" i="9"/>
  <c r="Z123" i="9"/>
  <c r="Y123" i="9"/>
  <c r="X123" i="9"/>
  <c r="W123" i="9"/>
  <c r="V123" i="9"/>
  <c r="U123" i="9"/>
  <c r="T123" i="9"/>
  <c r="S123" i="9"/>
  <c r="R123" i="9"/>
  <c r="Q123" i="9"/>
  <c r="P123" i="9"/>
  <c r="O123" i="9"/>
  <c r="N123" i="9"/>
  <c r="M123" i="9"/>
  <c r="L123" i="9"/>
  <c r="K123" i="9"/>
  <c r="J123" i="9"/>
  <c r="I123" i="9"/>
  <c r="H123" i="9"/>
  <c r="G123" i="9"/>
  <c r="F123" i="9"/>
  <c r="E123" i="9"/>
  <c r="D123" i="9"/>
  <c r="C123" i="9"/>
  <c r="AA122" i="9"/>
  <c r="Z122" i="9"/>
  <c r="Y122" i="9"/>
  <c r="X122" i="9"/>
  <c r="W122" i="9"/>
  <c r="V122" i="9"/>
  <c r="U122" i="9"/>
  <c r="T122" i="9"/>
  <c r="S122" i="9"/>
  <c r="R122" i="9"/>
  <c r="Q122" i="9"/>
  <c r="P122" i="9"/>
  <c r="O122" i="9"/>
  <c r="N122" i="9"/>
  <c r="M122" i="9"/>
  <c r="L122" i="9"/>
  <c r="K122" i="9"/>
  <c r="J122" i="9"/>
  <c r="I122" i="9"/>
  <c r="H122" i="9"/>
  <c r="G122" i="9"/>
  <c r="F122" i="9"/>
  <c r="E122" i="9"/>
  <c r="D122" i="9"/>
  <c r="C122" i="9"/>
  <c r="AA121" i="9"/>
  <c r="Z121" i="9"/>
  <c r="Y121" i="9"/>
  <c r="X121" i="9"/>
  <c r="W121" i="9"/>
  <c r="V121" i="9"/>
  <c r="U121" i="9"/>
  <c r="T121" i="9"/>
  <c r="S121" i="9"/>
  <c r="R121" i="9"/>
  <c r="Q121" i="9"/>
  <c r="P121" i="9"/>
  <c r="O121" i="9"/>
  <c r="N121" i="9"/>
  <c r="M121" i="9"/>
  <c r="L121" i="9"/>
  <c r="K121" i="9"/>
  <c r="J121" i="9"/>
  <c r="I121" i="9"/>
  <c r="H121" i="9"/>
  <c r="G121" i="9"/>
  <c r="F121" i="9"/>
  <c r="E121" i="9"/>
  <c r="D121" i="9"/>
  <c r="C121" i="9"/>
  <c r="AA120" i="9"/>
  <c r="Z120" i="9"/>
  <c r="Y120" i="9"/>
  <c r="X120" i="9"/>
  <c r="W120" i="9"/>
  <c r="V120" i="9"/>
  <c r="U120" i="9"/>
  <c r="T120" i="9"/>
  <c r="S120" i="9"/>
  <c r="R120" i="9"/>
  <c r="Q120" i="9"/>
  <c r="P120" i="9"/>
  <c r="O120" i="9"/>
  <c r="N120" i="9"/>
  <c r="M120" i="9"/>
  <c r="L120" i="9"/>
  <c r="K120" i="9"/>
  <c r="J120" i="9"/>
  <c r="I120" i="9"/>
  <c r="H120" i="9"/>
  <c r="G120" i="9"/>
  <c r="F120" i="9"/>
  <c r="E120" i="9"/>
  <c r="D120" i="9"/>
  <c r="C120" i="9"/>
  <c r="AA119" i="9"/>
  <c r="Z119" i="9"/>
  <c r="Y119" i="9"/>
  <c r="X119" i="9"/>
  <c r="W119" i="9"/>
  <c r="V119" i="9"/>
  <c r="U119" i="9"/>
  <c r="T119" i="9"/>
  <c r="S119" i="9"/>
  <c r="R119" i="9"/>
  <c r="Q119" i="9"/>
  <c r="P119" i="9"/>
  <c r="O119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AA118" i="9"/>
  <c r="Z118" i="9"/>
  <c r="Y118" i="9"/>
  <c r="X118" i="9"/>
  <c r="W118" i="9"/>
  <c r="V118" i="9"/>
  <c r="U118" i="9"/>
  <c r="T118" i="9"/>
  <c r="S118" i="9"/>
  <c r="R118" i="9"/>
  <c r="Q118" i="9"/>
  <c r="P118" i="9"/>
  <c r="O118" i="9"/>
  <c r="N118" i="9"/>
  <c r="M118" i="9"/>
  <c r="L118" i="9"/>
  <c r="K118" i="9"/>
  <c r="J118" i="9"/>
  <c r="I118" i="9"/>
  <c r="H118" i="9"/>
  <c r="G118" i="9"/>
  <c r="F118" i="9"/>
  <c r="E118" i="9"/>
  <c r="D118" i="9"/>
  <c r="C118" i="9"/>
  <c r="AA117" i="9"/>
  <c r="Z117" i="9"/>
  <c r="Y117" i="9"/>
  <c r="X117" i="9"/>
  <c r="W117" i="9"/>
  <c r="V117" i="9"/>
  <c r="U117" i="9"/>
  <c r="T117" i="9"/>
  <c r="S117" i="9"/>
  <c r="R117" i="9"/>
  <c r="Q117" i="9"/>
  <c r="P117" i="9"/>
  <c r="O117" i="9"/>
  <c r="N117" i="9"/>
  <c r="M117" i="9"/>
  <c r="L117" i="9"/>
  <c r="K117" i="9"/>
  <c r="J117" i="9"/>
  <c r="I117" i="9"/>
  <c r="H117" i="9"/>
  <c r="G117" i="9"/>
  <c r="F117" i="9"/>
  <c r="E117" i="9"/>
  <c r="D117" i="9"/>
  <c r="C117" i="9"/>
  <c r="AA116" i="9"/>
  <c r="Z116" i="9"/>
  <c r="Y116" i="9"/>
  <c r="X116" i="9"/>
  <c r="W116" i="9"/>
  <c r="V116" i="9"/>
  <c r="U116" i="9"/>
  <c r="T116" i="9"/>
  <c r="S116" i="9"/>
  <c r="R116" i="9"/>
  <c r="Q116" i="9"/>
  <c r="P116" i="9"/>
  <c r="O116" i="9"/>
  <c r="N116" i="9"/>
  <c r="M116" i="9"/>
  <c r="L116" i="9"/>
  <c r="K116" i="9"/>
  <c r="J116" i="9"/>
  <c r="I116" i="9"/>
  <c r="H116" i="9"/>
  <c r="G116" i="9"/>
  <c r="F116" i="9"/>
  <c r="E116" i="9"/>
  <c r="D116" i="9"/>
  <c r="C116" i="9"/>
  <c r="AA115" i="9"/>
  <c r="Z115" i="9"/>
  <c r="Y115" i="9"/>
  <c r="X115" i="9"/>
  <c r="W115" i="9"/>
  <c r="V115" i="9"/>
  <c r="U115" i="9"/>
  <c r="T115" i="9"/>
  <c r="S115" i="9"/>
  <c r="R115" i="9"/>
  <c r="Q115" i="9"/>
  <c r="P115" i="9"/>
  <c r="O115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AA114" i="9"/>
  <c r="Z114" i="9"/>
  <c r="Y114" i="9"/>
  <c r="X114" i="9"/>
  <c r="W114" i="9"/>
  <c r="V114" i="9"/>
  <c r="U114" i="9"/>
  <c r="T114" i="9"/>
  <c r="S114" i="9"/>
  <c r="R114" i="9"/>
  <c r="Q114" i="9"/>
  <c r="P114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C114" i="9"/>
  <c r="AA113" i="9"/>
  <c r="Z113" i="9"/>
  <c r="Y113" i="9"/>
  <c r="X113" i="9"/>
  <c r="W113" i="9"/>
  <c r="V113" i="9"/>
  <c r="U113" i="9"/>
  <c r="T113" i="9"/>
  <c r="S113" i="9"/>
  <c r="R113" i="9"/>
  <c r="Q113" i="9"/>
  <c r="P113" i="9"/>
  <c r="O113" i="9"/>
  <c r="N113" i="9"/>
  <c r="M113" i="9"/>
  <c r="L113" i="9"/>
  <c r="K113" i="9"/>
  <c r="J113" i="9"/>
  <c r="I113" i="9"/>
  <c r="H113" i="9"/>
  <c r="G113" i="9"/>
  <c r="F113" i="9"/>
  <c r="E113" i="9"/>
  <c r="D113" i="9"/>
  <c r="C113" i="9"/>
  <c r="AA112" i="9"/>
  <c r="Z112" i="9"/>
  <c r="Y112" i="9"/>
  <c r="X112" i="9"/>
  <c r="W112" i="9"/>
  <c r="V112" i="9"/>
  <c r="U112" i="9"/>
  <c r="T112" i="9"/>
  <c r="S112" i="9"/>
  <c r="R112" i="9"/>
  <c r="Q112" i="9"/>
  <c r="P112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C112" i="9"/>
  <c r="AA111" i="9"/>
  <c r="Z111" i="9"/>
  <c r="Y111" i="9"/>
  <c r="X111" i="9"/>
  <c r="W111" i="9"/>
  <c r="V111" i="9"/>
  <c r="U111" i="9"/>
  <c r="T111" i="9"/>
  <c r="S111" i="9"/>
  <c r="R111" i="9"/>
  <c r="Q111" i="9"/>
  <c r="P111" i="9"/>
  <c r="O111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AA110" i="9"/>
  <c r="Z110" i="9"/>
  <c r="Y110" i="9"/>
  <c r="X110" i="9"/>
  <c r="W110" i="9"/>
  <c r="V110" i="9"/>
  <c r="U110" i="9"/>
  <c r="T110" i="9"/>
  <c r="S110" i="9"/>
  <c r="R110" i="9"/>
  <c r="Q110" i="9"/>
  <c r="P110" i="9"/>
  <c r="O110" i="9"/>
  <c r="N110" i="9"/>
  <c r="M110" i="9"/>
  <c r="L110" i="9"/>
  <c r="K110" i="9"/>
  <c r="J110" i="9"/>
  <c r="I110" i="9"/>
  <c r="H110" i="9"/>
  <c r="G110" i="9"/>
  <c r="F110" i="9"/>
  <c r="E110" i="9"/>
  <c r="D110" i="9"/>
  <c r="C110" i="9"/>
  <c r="AA109" i="9"/>
  <c r="Z109" i="9"/>
  <c r="Y109" i="9"/>
  <c r="X109" i="9"/>
  <c r="W109" i="9"/>
  <c r="V109" i="9"/>
  <c r="U109" i="9"/>
  <c r="T109" i="9"/>
  <c r="S109" i="9"/>
  <c r="R109" i="9"/>
  <c r="Q109" i="9"/>
  <c r="P109" i="9"/>
  <c r="O109" i="9"/>
  <c r="N109" i="9"/>
  <c r="M109" i="9"/>
  <c r="L109" i="9"/>
  <c r="K109" i="9"/>
  <c r="J109" i="9"/>
  <c r="I109" i="9"/>
  <c r="H109" i="9"/>
  <c r="G109" i="9"/>
  <c r="F109" i="9"/>
  <c r="E109" i="9"/>
  <c r="D109" i="9"/>
  <c r="C109" i="9"/>
  <c r="AA108" i="9"/>
  <c r="Z108" i="9"/>
  <c r="Y108" i="9"/>
  <c r="X108" i="9"/>
  <c r="W108" i="9"/>
  <c r="V108" i="9"/>
  <c r="U108" i="9"/>
  <c r="T108" i="9"/>
  <c r="S108" i="9"/>
  <c r="R108" i="9"/>
  <c r="Q108" i="9"/>
  <c r="P108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AA107" i="9"/>
  <c r="Z107" i="9"/>
  <c r="Y107" i="9"/>
  <c r="X107" i="9"/>
  <c r="W107" i="9"/>
  <c r="V107" i="9"/>
  <c r="U107" i="9"/>
  <c r="T107" i="9"/>
  <c r="S107" i="9"/>
  <c r="R107" i="9"/>
  <c r="Q107" i="9"/>
  <c r="P107" i="9"/>
  <c r="O107" i="9"/>
  <c r="N107" i="9"/>
  <c r="M107" i="9"/>
  <c r="L107" i="9"/>
  <c r="K107" i="9"/>
  <c r="J107" i="9"/>
  <c r="I107" i="9"/>
  <c r="H107" i="9"/>
  <c r="G107" i="9"/>
  <c r="F107" i="9"/>
  <c r="E107" i="9"/>
  <c r="D107" i="9"/>
  <c r="C107" i="9"/>
  <c r="AA106" i="9"/>
  <c r="Z106" i="9"/>
  <c r="Y106" i="9"/>
  <c r="X106" i="9"/>
  <c r="W106" i="9"/>
  <c r="V106" i="9"/>
  <c r="U106" i="9"/>
  <c r="T106" i="9"/>
  <c r="S106" i="9"/>
  <c r="R106" i="9"/>
  <c r="Q106" i="9"/>
  <c r="P106" i="9"/>
  <c r="O106" i="9"/>
  <c r="N106" i="9"/>
  <c r="M106" i="9"/>
  <c r="L106" i="9"/>
  <c r="K106" i="9"/>
  <c r="J106" i="9"/>
  <c r="I106" i="9"/>
  <c r="H106" i="9"/>
  <c r="G106" i="9"/>
  <c r="F106" i="9"/>
  <c r="E106" i="9"/>
  <c r="D106" i="9"/>
  <c r="C106" i="9"/>
  <c r="AA105" i="9"/>
  <c r="Z105" i="9"/>
  <c r="Y105" i="9"/>
  <c r="X105" i="9"/>
  <c r="W105" i="9"/>
  <c r="V105" i="9"/>
  <c r="U105" i="9"/>
  <c r="T105" i="9"/>
  <c r="S105" i="9"/>
  <c r="R105" i="9"/>
  <c r="Q105" i="9"/>
  <c r="P105" i="9"/>
  <c r="O105" i="9"/>
  <c r="N105" i="9"/>
  <c r="M105" i="9"/>
  <c r="L105" i="9"/>
  <c r="K105" i="9"/>
  <c r="J105" i="9"/>
  <c r="I105" i="9"/>
  <c r="H105" i="9"/>
  <c r="G105" i="9"/>
  <c r="F105" i="9"/>
  <c r="E105" i="9"/>
  <c r="D105" i="9"/>
  <c r="C105" i="9"/>
  <c r="AA104" i="9"/>
  <c r="Z104" i="9"/>
  <c r="Y104" i="9"/>
  <c r="X104" i="9"/>
  <c r="W104" i="9"/>
  <c r="V104" i="9"/>
  <c r="U104" i="9"/>
  <c r="T104" i="9"/>
  <c r="S104" i="9"/>
  <c r="R104" i="9"/>
  <c r="Q104" i="9"/>
  <c r="P104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C104" i="9"/>
  <c r="AA103" i="9"/>
  <c r="Z103" i="9"/>
  <c r="Y103" i="9"/>
  <c r="X103" i="9"/>
  <c r="W103" i="9"/>
  <c r="V103" i="9"/>
  <c r="U103" i="9"/>
  <c r="T103" i="9"/>
  <c r="S103" i="9"/>
  <c r="R103" i="9"/>
  <c r="Q103" i="9"/>
  <c r="P103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C103" i="9"/>
  <c r="AA102" i="9"/>
  <c r="Z102" i="9"/>
  <c r="Y102" i="9"/>
  <c r="X102" i="9"/>
  <c r="W102" i="9"/>
  <c r="V102" i="9"/>
  <c r="U102" i="9"/>
  <c r="T102" i="9"/>
  <c r="S102" i="9"/>
  <c r="R102" i="9"/>
  <c r="Q102" i="9"/>
  <c r="P102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AA101" i="9"/>
  <c r="Z101" i="9"/>
  <c r="Y101" i="9"/>
  <c r="X101" i="9"/>
  <c r="W101" i="9"/>
  <c r="V101" i="9"/>
  <c r="U101" i="9"/>
  <c r="T101" i="9"/>
  <c r="S101" i="9"/>
  <c r="R101" i="9"/>
  <c r="Q101" i="9"/>
  <c r="P101" i="9"/>
  <c r="O101" i="9"/>
  <c r="N101" i="9"/>
  <c r="M101" i="9"/>
  <c r="L101" i="9"/>
  <c r="K101" i="9"/>
  <c r="J101" i="9"/>
  <c r="I101" i="9"/>
  <c r="H101" i="9"/>
  <c r="G101" i="9"/>
  <c r="F101" i="9"/>
  <c r="E101" i="9"/>
  <c r="D101" i="9"/>
  <c r="C101" i="9"/>
  <c r="AA100" i="9"/>
  <c r="Z100" i="9"/>
  <c r="Y100" i="9"/>
  <c r="X100" i="9"/>
  <c r="W100" i="9"/>
  <c r="V100" i="9"/>
  <c r="U100" i="9"/>
  <c r="T100" i="9"/>
  <c r="S100" i="9"/>
  <c r="R100" i="9"/>
  <c r="Q100" i="9"/>
  <c r="P100" i="9"/>
  <c r="O100" i="9"/>
  <c r="N100" i="9"/>
  <c r="M100" i="9"/>
  <c r="L100" i="9"/>
  <c r="K100" i="9"/>
  <c r="J100" i="9"/>
  <c r="I100" i="9"/>
  <c r="H100" i="9"/>
  <c r="G100" i="9"/>
  <c r="F100" i="9"/>
  <c r="E100" i="9"/>
  <c r="D100" i="9"/>
  <c r="C100" i="9"/>
  <c r="AA99" i="9"/>
  <c r="Z99" i="9"/>
  <c r="Y99" i="9"/>
  <c r="X99" i="9"/>
  <c r="W99" i="9"/>
  <c r="V99" i="9"/>
  <c r="U99" i="9"/>
  <c r="T99" i="9"/>
  <c r="S99" i="9"/>
  <c r="R99" i="9"/>
  <c r="Q99" i="9"/>
  <c r="P99" i="9"/>
  <c r="O99" i="9"/>
  <c r="N99" i="9"/>
  <c r="M99" i="9"/>
  <c r="L99" i="9"/>
  <c r="K99" i="9"/>
  <c r="J99" i="9"/>
  <c r="I99" i="9"/>
  <c r="H99" i="9"/>
  <c r="G99" i="9"/>
  <c r="F99" i="9"/>
  <c r="E99" i="9"/>
  <c r="D99" i="9"/>
  <c r="C99" i="9"/>
  <c r="AA98" i="9"/>
  <c r="Z98" i="9"/>
  <c r="Y98" i="9"/>
  <c r="X98" i="9"/>
  <c r="W98" i="9"/>
  <c r="V98" i="9"/>
  <c r="U98" i="9"/>
  <c r="T98" i="9"/>
  <c r="S98" i="9"/>
  <c r="R98" i="9"/>
  <c r="Q98" i="9"/>
  <c r="P98" i="9"/>
  <c r="O98" i="9"/>
  <c r="N98" i="9"/>
  <c r="M98" i="9"/>
  <c r="L98" i="9"/>
  <c r="K98" i="9"/>
  <c r="J98" i="9"/>
  <c r="I98" i="9"/>
  <c r="H98" i="9"/>
  <c r="G98" i="9"/>
  <c r="F98" i="9"/>
  <c r="E98" i="9"/>
  <c r="D98" i="9"/>
  <c r="C98" i="9"/>
  <c r="AA97" i="9"/>
  <c r="Z97" i="9"/>
  <c r="Y97" i="9"/>
  <c r="X97" i="9"/>
  <c r="W97" i="9"/>
  <c r="V97" i="9"/>
  <c r="U97" i="9"/>
  <c r="T97" i="9"/>
  <c r="S97" i="9"/>
  <c r="R97" i="9"/>
  <c r="Q97" i="9"/>
  <c r="P97" i="9"/>
  <c r="O97" i="9"/>
  <c r="N97" i="9"/>
  <c r="M97" i="9"/>
  <c r="L97" i="9"/>
  <c r="K97" i="9"/>
  <c r="J97" i="9"/>
  <c r="I97" i="9"/>
  <c r="H97" i="9"/>
  <c r="G97" i="9"/>
  <c r="F97" i="9"/>
  <c r="E97" i="9"/>
  <c r="D97" i="9"/>
  <c r="C97" i="9"/>
  <c r="AA96" i="9"/>
  <c r="Z96" i="9"/>
  <c r="Y96" i="9"/>
  <c r="X96" i="9"/>
  <c r="W96" i="9"/>
  <c r="V96" i="9"/>
  <c r="U96" i="9"/>
  <c r="T96" i="9"/>
  <c r="S96" i="9"/>
  <c r="R96" i="9"/>
  <c r="Q96" i="9"/>
  <c r="P96" i="9"/>
  <c r="O96" i="9"/>
  <c r="N96" i="9"/>
  <c r="M96" i="9"/>
  <c r="L96" i="9"/>
  <c r="K96" i="9"/>
  <c r="J96" i="9"/>
  <c r="I96" i="9"/>
  <c r="H96" i="9"/>
  <c r="G96" i="9"/>
  <c r="F96" i="9"/>
  <c r="E96" i="9"/>
  <c r="D96" i="9"/>
  <c r="C96" i="9"/>
  <c r="AA95" i="9"/>
  <c r="Z95" i="9"/>
  <c r="Y95" i="9"/>
  <c r="X95" i="9"/>
  <c r="W95" i="9"/>
  <c r="V95" i="9"/>
  <c r="U95" i="9"/>
  <c r="T95" i="9"/>
  <c r="S95" i="9"/>
  <c r="R95" i="9"/>
  <c r="Q95" i="9"/>
  <c r="P95" i="9"/>
  <c r="O95" i="9"/>
  <c r="N95" i="9"/>
  <c r="M95" i="9"/>
  <c r="L95" i="9"/>
  <c r="K95" i="9"/>
  <c r="J95" i="9"/>
  <c r="I95" i="9"/>
  <c r="H95" i="9"/>
  <c r="G95" i="9"/>
  <c r="F95" i="9"/>
  <c r="E95" i="9"/>
  <c r="D95" i="9"/>
  <c r="C95" i="9"/>
  <c r="AA94" i="9"/>
  <c r="Z94" i="9"/>
  <c r="Y94" i="9"/>
  <c r="X94" i="9"/>
  <c r="W94" i="9"/>
  <c r="V94" i="9"/>
  <c r="U94" i="9"/>
  <c r="T94" i="9"/>
  <c r="S94" i="9"/>
  <c r="R94" i="9"/>
  <c r="Q94" i="9"/>
  <c r="P94" i="9"/>
  <c r="O94" i="9"/>
  <c r="N94" i="9"/>
  <c r="M94" i="9"/>
  <c r="L94" i="9"/>
  <c r="K94" i="9"/>
  <c r="J94" i="9"/>
  <c r="I94" i="9"/>
  <c r="H94" i="9"/>
  <c r="G94" i="9"/>
  <c r="F94" i="9"/>
  <c r="E94" i="9"/>
  <c r="D94" i="9"/>
  <c r="C94" i="9"/>
  <c r="AA93" i="9"/>
  <c r="Z93" i="9"/>
  <c r="Y93" i="9"/>
  <c r="X93" i="9"/>
  <c r="W93" i="9"/>
  <c r="V93" i="9"/>
  <c r="U93" i="9"/>
  <c r="T93" i="9"/>
  <c r="S93" i="9"/>
  <c r="R93" i="9"/>
  <c r="Q93" i="9"/>
  <c r="P93" i="9"/>
  <c r="O93" i="9"/>
  <c r="N93" i="9"/>
  <c r="M93" i="9"/>
  <c r="L93" i="9"/>
  <c r="K93" i="9"/>
  <c r="J93" i="9"/>
  <c r="I93" i="9"/>
  <c r="H93" i="9"/>
  <c r="G93" i="9"/>
  <c r="F93" i="9"/>
  <c r="E93" i="9"/>
  <c r="D93" i="9"/>
  <c r="C93" i="9"/>
  <c r="AA92" i="9"/>
  <c r="Z92" i="9"/>
  <c r="Y92" i="9"/>
  <c r="X92" i="9"/>
  <c r="W92" i="9"/>
  <c r="V92" i="9"/>
  <c r="U92" i="9"/>
  <c r="T92" i="9"/>
  <c r="S92" i="9"/>
  <c r="R92" i="9"/>
  <c r="Q92" i="9"/>
  <c r="P92" i="9"/>
  <c r="O92" i="9"/>
  <c r="N92" i="9"/>
  <c r="M92" i="9"/>
  <c r="L92" i="9"/>
  <c r="K92" i="9"/>
  <c r="J92" i="9"/>
  <c r="I92" i="9"/>
  <c r="H92" i="9"/>
  <c r="G92" i="9"/>
  <c r="F92" i="9"/>
  <c r="E92" i="9"/>
  <c r="D92" i="9"/>
  <c r="C92" i="9"/>
  <c r="AA91" i="9"/>
  <c r="Z91" i="9"/>
  <c r="Y91" i="9"/>
  <c r="X91" i="9"/>
  <c r="W91" i="9"/>
  <c r="V91" i="9"/>
  <c r="U91" i="9"/>
  <c r="T91" i="9"/>
  <c r="S91" i="9"/>
  <c r="R91" i="9"/>
  <c r="Q91" i="9"/>
  <c r="P91" i="9"/>
  <c r="O91" i="9"/>
  <c r="N91" i="9"/>
  <c r="M91" i="9"/>
  <c r="L91" i="9"/>
  <c r="K91" i="9"/>
  <c r="J91" i="9"/>
  <c r="I91" i="9"/>
  <c r="H91" i="9"/>
  <c r="G91" i="9"/>
  <c r="F91" i="9"/>
  <c r="E91" i="9"/>
  <c r="D91" i="9"/>
  <c r="C91" i="9"/>
  <c r="AA90" i="9"/>
  <c r="Z90" i="9"/>
  <c r="Y90" i="9"/>
  <c r="X90" i="9"/>
  <c r="W90" i="9"/>
  <c r="V90" i="9"/>
  <c r="U90" i="9"/>
  <c r="T90" i="9"/>
  <c r="S90" i="9"/>
  <c r="R90" i="9"/>
  <c r="Q90" i="9"/>
  <c r="P90" i="9"/>
  <c r="O90" i="9"/>
  <c r="N90" i="9"/>
  <c r="M90" i="9"/>
  <c r="L90" i="9"/>
  <c r="K90" i="9"/>
  <c r="J90" i="9"/>
  <c r="I90" i="9"/>
  <c r="H90" i="9"/>
  <c r="G90" i="9"/>
  <c r="F90" i="9"/>
  <c r="E90" i="9"/>
  <c r="D90" i="9"/>
  <c r="C90" i="9"/>
  <c r="AA89" i="9"/>
  <c r="Z89" i="9"/>
  <c r="Y89" i="9"/>
  <c r="X89" i="9"/>
  <c r="W89" i="9"/>
  <c r="V89" i="9"/>
  <c r="U89" i="9"/>
  <c r="T89" i="9"/>
  <c r="S89" i="9"/>
  <c r="R89" i="9"/>
  <c r="Q89" i="9"/>
  <c r="P89" i="9"/>
  <c r="O89" i="9"/>
  <c r="N89" i="9"/>
  <c r="M89" i="9"/>
  <c r="L89" i="9"/>
  <c r="K89" i="9"/>
  <c r="J89" i="9"/>
  <c r="I89" i="9"/>
  <c r="H89" i="9"/>
  <c r="G89" i="9"/>
  <c r="F89" i="9"/>
  <c r="E89" i="9"/>
  <c r="D89" i="9"/>
  <c r="C89" i="9"/>
  <c r="AA88" i="9"/>
  <c r="Z88" i="9"/>
  <c r="Y88" i="9"/>
  <c r="X88" i="9"/>
  <c r="W88" i="9"/>
  <c r="V88" i="9"/>
  <c r="U88" i="9"/>
  <c r="T88" i="9"/>
  <c r="S88" i="9"/>
  <c r="R88" i="9"/>
  <c r="Q88" i="9"/>
  <c r="P88" i="9"/>
  <c r="O88" i="9"/>
  <c r="N88" i="9"/>
  <c r="M88" i="9"/>
  <c r="L88" i="9"/>
  <c r="K88" i="9"/>
  <c r="J88" i="9"/>
  <c r="I88" i="9"/>
  <c r="H88" i="9"/>
  <c r="G88" i="9"/>
  <c r="F88" i="9"/>
  <c r="E88" i="9"/>
  <c r="D88" i="9"/>
  <c r="C88" i="9"/>
  <c r="AA87" i="9"/>
  <c r="Z87" i="9"/>
  <c r="Y87" i="9"/>
  <c r="X87" i="9"/>
  <c r="W87" i="9"/>
  <c r="V87" i="9"/>
  <c r="U87" i="9"/>
  <c r="T87" i="9"/>
  <c r="S87" i="9"/>
  <c r="R87" i="9"/>
  <c r="Q87" i="9"/>
  <c r="P87" i="9"/>
  <c r="O87" i="9"/>
  <c r="N87" i="9"/>
  <c r="M87" i="9"/>
  <c r="L87" i="9"/>
  <c r="K87" i="9"/>
  <c r="J87" i="9"/>
  <c r="I87" i="9"/>
  <c r="H87" i="9"/>
  <c r="G87" i="9"/>
  <c r="F87" i="9"/>
  <c r="E87" i="9"/>
  <c r="D87" i="9"/>
  <c r="C87" i="9"/>
  <c r="AA86" i="9"/>
  <c r="Z86" i="9"/>
  <c r="Y86" i="9"/>
  <c r="X86" i="9"/>
  <c r="W86" i="9"/>
  <c r="V86" i="9"/>
  <c r="U86" i="9"/>
  <c r="T86" i="9"/>
  <c r="S86" i="9"/>
  <c r="R86" i="9"/>
  <c r="Q86" i="9"/>
  <c r="P86" i="9"/>
  <c r="O86" i="9"/>
  <c r="N86" i="9"/>
  <c r="M86" i="9"/>
  <c r="L86" i="9"/>
  <c r="K86" i="9"/>
  <c r="J86" i="9"/>
  <c r="I86" i="9"/>
  <c r="H86" i="9"/>
  <c r="G86" i="9"/>
  <c r="F86" i="9"/>
  <c r="E86" i="9"/>
  <c r="D86" i="9"/>
  <c r="C86" i="9"/>
  <c r="AA85" i="9"/>
  <c r="Z85" i="9"/>
  <c r="Y85" i="9"/>
  <c r="X85" i="9"/>
  <c r="W85" i="9"/>
  <c r="V85" i="9"/>
  <c r="U85" i="9"/>
  <c r="T85" i="9"/>
  <c r="S85" i="9"/>
  <c r="R85" i="9"/>
  <c r="Q85" i="9"/>
  <c r="P85" i="9"/>
  <c r="O85" i="9"/>
  <c r="N85" i="9"/>
  <c r="M85" i="9"/>
  <c r="L85" i="9"/>
  <c r="K85" i="9"/>
  <c r="J85" i="9"/>
  <c r="I85" i="9"/>
  <c r="H85" i="9"/>
  <c r="G85" i="9"/>
  <c r="F85" i="9"/>
  <c r="E85" i="9"/>
  <c r="D85" i="9"/>
  <c r="C85" i="9"/>
  <c r="AA84" i="9"/>
  <c r="Z84" i="9"/>
  <c r="Y84" i="9"/>
  <c r="X84" i="9"/>
  <c r="W84" i="9"/>
  <c r="V84" i="9"/>
  <c r="U84" i="9"/>
  <c r="T84" i="9"/>
  <c r="S84" i="9"/>
  <c r="R84" i="9"/>
  <c r="Q84" i="9"/>
  <c r="P84" i="9"/>
  <c r="O84" i="9"/>
  <c r="N84" i="9"/>
  <c r="M84" i="9"/>
  <c r="L84" i="9"/>
  <c r="K84" i="9"/>
  <c r="J84" i="9"/>
  <c r="I84" i="9"/>
  <c r="H84" i="9"/>
  <c r="G84" i="9"/>
  <c r="F84" i="9"/>
  <c r="E84" i="9"/>
  <c r="D84" i="9"/>
  <c r="C84" i="9"/>
  <c r="AA83" i="9"/>
  <c r="Z83" i="9"/>
  <c r="Y83" i="9"/>
  <c r="X83" i="9"/>
  <c r="W83" i="9"/>
  <c r="V83" i="9"/>
  <c r="U83" i="9"/>
  <c r="T83" i="9"/>
  <c r="S83" i="9"/>
  <c r="R83" i="9"/>
  <c r="Q83" i="9"/>
  <c r="P83" i="9"/>
  <c r="O83" i="9"/>
  <c r="N83" i="9"/>
  <c r="M83" i="9"/>
  <c r="L83" i="9"/>
  <c r="K83" i="9"/>
  <c r="J83" i="9"/>
  <c r="I83" i="9"/>
  <c r="H83" i="9"/>
  <c r="G83" i="9"/>
  <c r="F83" i="9"/>
  <c r="E83" i="9"/>
  <c r="D83" i="9"/>
  <c r="C83" i="9"/>
  <c r="AA82" i="9"/>
  <c r="Z82" i="9"/>
  <c r="Y82" i="9"/>
  <c r="X82" i="9"/>
  <c r="W82" i="9"/>
  <c r="V82" i="9"/>
  <c r="U82" i="9"/>
  <c r="T82" i="9"/>
  <c r="S82" i="9"/>
  <c r="R82" i="9"/>
  <c r="Q82" i="9"/>
  <c r="P82" i="9"/>
  <c r="O82" i="9"/>
  <c r="N82" i="9"/>
  <c r="M82" i="9"/>
  <c r="L82" i="9"/>
  <c r="K82" i="9"/>
  <c r="J82" i="9"/>
  <c r="I82" i="9"/>
  <c r="H82" i="9"/>
  <c r="G82" i="9"/>
  <c r="F82" i="9"/>
  <c r="E82" i="9"/>
  <c r="D82" i="9"/>
  <c r="C82" i="9"/>
  <c r="AA81" i="9"/>
  <c r="Z81" i="9"/>
  <c r="Y81" i="9"/>
  <c r="X81" i="9"/>
  <c r="W81" i="9"/>
  <c r="V81" i="9"/>
  <c r="U81" i="9"/>
  <c r="T81" i="9"/>
  <c r="S81" i="9"/>
  <c r="R81" i="9"/>
  <c r="Q81" i="9"/>
  <c r="P81" i="9"/>
  <c r="O81" i="9"/>
  <c r="N81" i="9"/>
  <c r="M81" i="9"/>
  <c r="L81" i="9"/>
  <c r="K81" i="9"/>
  <c r="J81" i="9"/>
  <c r="I81" i="9"/>
  <c r="H81" i="9"/>
  <c r="G81" i="9"/>
  <c r="F81" i="9"/>
  <c r="E81" i="9"/>
  <c r="D81" i="9"/>
  <c r="C81" i="9"/>
  <c r="AA80" i="9"/>
  <c r="Z80" i="9"/>
  <c r="Y80" i="9"/>
  <c r="X80" i="9"/>
  <c r="W80" i="9"/>
  <c r="V80" i="9"/>
  <c r="U80" i="9"/>
  <c r="T80" i="9"/>
  <c r="S80" i="9"/>
  <c r="R80" i="9"/>
  <c r="Q80" i="9"/>
  <c r="P80" i="9"/>
  <c r="O80" i="9"/>
  <c r="N80" i="9"/>
  <c r="M80" i="9"/>
  <c r="L80" i="9"/>
  <c r="K80" i="9"/>
  <c r="J80" i="9"/>
  <c r="I80" i="9"/>
  <c r="H80" i="9"/>
  <c r="G80" i="9"/>
  <c r="F80" i="9"/>
  <c r="E80" i="9"/>
  <c r="D80" i="9"/>
  <c r="C80" i="9"/>
  <c r="AA79" i="9"/>
  <c r="Z79" i="9"/>
  <c r="Y79" i="9"/>
  <c r="X79" i="9"/>
  <c r="W79" i="9"/>
  <c r="V79" i="9"/>
  <c r="U79" i="9"/>
  <c r="T79" i="9"/>
  <c r="S79" i="9"/>
  <c r="R79" i="9"/>
  <c r="Q79" i="9"/>
  <c r="P79" i="9"/>
  <c r="O79" i="9"/>
  <c r="N79" i="9"/>
  <c r="M79" i="9"/>
  <c r="L79" i="9"/>
  <c r="K79" i="9"/>
  <c r="J79" i="9"/>
  <c r="I79" i="9"/>
  <c r="H79" i="9"/>
  <c r="G79" i="9"/>
  <c r="F79" i="9"/>
  <c r="E79" i="9"/>
  <c r="D79" i="9"/>
  <c r="C79" i="9"/>
  <c r="AA78" i="9"/>
  <c r="Z78" i="9"/>
  <c r="Y78" i="9"/>
  <c r="X78" i="9"/>
  <c r="W78" i="9"/>
  <c r="V78" i="9"/>
  <c r="U78" i="9"/>
  <c r="T78" i="9"/>
  <c r="S78" i="9"/>
  <c r="R78" i="9"/>
  <c r="Q78" i="9"/>
  <c r="P78" i="9"/>
  <c r="O78" i="9"/>
  <c r="N78" i="9"/>
  <c r="M78" i="9"/>
  <c r="L78" i="9"/>
  <c r="K78" i="9"/>
  <c r="J78" i="9"/>
  <c r="I78" i="9"/>
  <c r="H78" i="9"/>
  <c r="G78" i="9"/>
  <c r="F78" i="9"/>
  <c r="E78" i="9"/>
  <c r="D78" i="9"/>
  <c r="C78" i="9"/>
  <c r="AA77" i="9"/>
  <c r="Z77" i="9"/>
  <c r="Y77" i="9"/>
  <c r="X77" i="9"/>
  <c r="W77" i="9"/>
  <c r="V77" i="9"/>
  <c r="U77" i="9"/>
  <c r="T77" i="9"/>
  <c r="S77" i="9"/>
  <c r="R77" i="9"/>
  <c r="Q77" i="9"/>
  <c r="P77" i="9"/>
  <c r="O77" i="9"/>
  <c r="N77" i="9"/>
  <c r="M77" i="9"/>
  <c r="L77" i="9"/>
  <c r="K77" i="9"/>
  <c r="J77" i="9"/>
  <c r="I77" i="9"/>
  <c r="H77" i="9"/>
  <c r="G77" i="9"/>
  <c r="F77" i="9"/>
  <c r="E77" i="9"/>
  <c r="D77" i="9"/>
  <c r="C77" i="9"/>
  <c r="AA76" i="9"/>
  <c r="Z76" i="9"/>
  <c r="Y76" i="9"/>
  <c r="X76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AA75" i="9"/>
  <c r="Z75" i="9"/>
  <c r="Y75" i="9"/>
  <c r="X75" i="9"/>
  <c r="W75" i="9"/>
  <c r="V75" i="9"/>
  <c r="U75" i="9"/>
  <c r="T75" i="9"/>
  <c r="S75" i="9"/>
  <c r="R75" i="9"/>
  <c r="Q75" i="9"/>
  <c r="P75" i="9"/>
  <c r="O75" i="9"/>
  <c r="N75" i="9"/>
  <c r="M75" i="9"/>
  <c r="L75" i="9"/>
  <c r="K75" i="9"/>
  <c r="J75" i="9"/>
  <c r="I75" i="9"/>
  <c r="H75" i="9"/>
  <c r="G75" i="9"/>
  <c r="F75" i="9"/>
  <c r="E75" i="9"/>
  <c r="D75" i="9"/>
  <c r="C75" i="9"/>
  <c r="AA74" i="9"/>
  <c r="Z74" i="9"/>
  <c r="Y74" i="9"/>
  <c r="X74" i="9"/>
  <c r="W74" i="9"/>
  <c r="V74" i="9"/>
  <c r="U74" i="9"/>
  <c r="T74" i="9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AA73" i="9"/>
  <c r="Z73" i="9"/>
  <c r="Y73" i="9"/>
  <c r="X73" i="9"/>
  <c r="W73" i="9"/>
  <c r="V73" i="9"/>
  <c r="U73" i="9"/>
  <c r="T73" i="9"/>
  <c r="S73" i="9"/>
  <c r="R73" i="9"/>
  <c r="Q73" i="9"/>
  <c r="P73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AA72" i="9"/>
  <c r="Z72" i="9"/>
  <c r="Y72" i="9"/>
  <c r="X72" i="9"/>
  <c r="W72" i="9"/>
  <c r="V72" i="9"/>
  <c r="U72" i="9"/>
  <c r="T72" i="9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F72" i="9"/>
  <c r="E72" i="9"/>
  <c r="D72" i="9"/>
  <c r="C72" i="9"/>
  <c r="AA71" i="9"/>
  <c r="Z71" i="9"/>
  <c r="Y71" i="9"/>
  <c r="X71" i="9"/>
  <c r="W71" i="9"/>
  <c r="V71" i="9"/>
  <c r="U71" i="9"/>
  <c r="T71" i="9"/>
  <c r="S71" i="9"/>
  <c r="R71" i="9"/>
  <c r="Q71" i="9"/>
  <c r="P71" i="9"/>
  <c r="O71" i="9"/>
  <c r="N71" i="9"/>
  <c r="M71" i="9"/>
  <c r="L71" i="9"/>
  <c r="K71" i="9"/>
  <c r="J71" i="9"/>
  <c r="I71" i="9"/>
  <c r="H71" i="9"/>
  <c r="G71" i="9"/>
  <c r="F71" i="9"/>
  <c r="E71" i="9"/>
  <c r="D71" i="9"/>
  <c r="C71" i="9"/>
  <c r="AA70" i="9"/>
  <c r="Z70" i="9"/>
  <c r="Y70" i="9"/>
  <c r="X70" i="9"/>
  <c r="W70" i="9"/>
  <c r="V70" i="9"/>
  <c r="U70" i="9"/>
  <c r="T70" i="9"/>
  <c r="S70" i="9"/>
  <c r="R70" i="9"/>
  <c r="Q70" i="9"/>
  <c r="P70" i="9"/>
  <c r="O70" i="9"/>
  <c r="N70" i="9"/>
  <c r="M70" i="9"/>
  <c r="L70" i="9"/>
  <c r="K70" i="9"/>
  <c r="J70" i="9"/>
  <c r="I70" i="9"/>
  <c r="H70" i="9"/>
  <c r="G70" i="9"/>
  <c r="F70" i="9"/>
  <c r="E70" i="9"/>
  <c r="D70" i="9"/>
  <c r="C70" i="9"/>
  <c r="AA69" i="9"/>
  <c r="Z69" i="9"/>
  <c r="Y69" i="9"/>
  <c r="X69" i="9"/>
  <c r="W69" i="9"/>
  <c r="V69" i="9"/>
  <c r="U69" i="9"/>
  <c r="T69" i="9"/>
  <c r="S69" i="9"/>
  <c r="R69" i="9"/>
  <c r="Q69" i="9"/>
  <c r="P69" i="9"/>
  <c r="O69" i="9"/>
  <c r="N69" i="9"/>
  <c r="M69" i="9"/>
  <c r="L69" i="9"/>
  <c r="K69" i="9"/>
  <c r="J69" i="9"/>
  <c r="I69" i="9"/>
  <c r="H69" i="9"/>
  <c r="G69" i="9"/>
  <c r="F69" i="9"/>
  <c r="E69" i="9"/>
  <c r="D69" i="9"/>
  <c r="C69" i="9"/>
  <c r="AA68" i="9"/>
  <c r="Z68" i="9"/>
  <c r="Y68" i="9"/>
  <c r="X68" i="9"/>
  <c r="W68" i="9"/>
  <c r="V68" i="9"/>
  <c r="U68" i="9"/>
  <c r="T68" i="9"/>
  <c r="S68" i="9"/>
  <c r="R68" i="9"/>
  <c r="Q68" i="9"/>
  <c r="P68" i="9"/>
  <c r="O68" i="9"/>
  <c r="N68" i="9"/>
  <c r="M68" i="9"/>
  <c r="L68" i="9"/>
  <c r="K68" i="9"/>
  <c r="J68" i="9"/>
  <c r="I68" i="9"/>
  <c r="H68" i="9"/>
  <c r="G68" i="9"/>
  <c r="F68" i="9"/>
  <c r="E68" i="9"/>
  <c r="D68" i="9"/>
  <c r="C68" i="9"/>
  <c r="AA67" i="9"/>
  <c r="Z67" i="9"/>
  <c r="Y67" i="9"/>
  <c r="X67" i="9"/>
  <c r="W67" i="9"/>
  <c r="V67" i="9"/>
  <c r="U67" i="9"/>
  <c r="T67" i="9"/>
  <c r="S67" i="9"/>
  <c r="R67" i="9"/>
  <c r="Q67" i="9"/>
  <c r="P67" i="9"/>
  <c r="O67" i="9"/>
  <c r="N67" i="9"/>
  <c r="M67" i="9"/>
  <c r="L67" i="9"/>
  <c r="K67" i="9"/>
  <c r="J67" i="9"/>
  <c r="I67" i="9"/>
  <c r="H67" i="9"/>
  <c r="G67" i="9"/>
  <c r="F67" i="9"/>
  <c r="E67" i="9"/>
  <c r="D67" i="9"/>
  <c r="C67" i="9"/>
  <c r="AA66" i="9"/>
  <c r="Z66" i="9"/>
  <c r="Y66" i="9"/>
  <c r="X66" i="9"/>
  <c r="W66" i="9"/>
  <c r="V66" i="9"/>
  <c r="U66" i="9"/>
  <c r="T66" i="9"/>
  <c r="S66" i="9"/>
  <c r="R66" i="9"/>
  <c r="Q66" i="9"/>
  <c r="P66" i="9"/>
  <c r="O66" i="9"/>
  <c r="N66" i="9"/>
  <c r="M66" i="9"/>
  <c r="L66" i="9"/>
  <c r="K66" i="9"/>
  <c r="J66" i="9"/>
  <c r="I66" i="9"/>
  <c r="H66" i="9"/>
  <c r="G66" i="9"/>
  <c r="F66" i="9"/>
  <c r="E66" i="9"/>
  <c r="D66" i="9"/>
  <c r="C66" i="9"/>
  <c r="AA65" i="9"/>
  <c r="Z65" i="9"/>
  <c r="Y65" i="9"/>
  <c r="X65" i="9"/>
  <c r="W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C65" i="9"/>
  <c r="AA64" i="9"/>
  <c r="Z64" i="9"/>
  <c r="Y64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C64" i="9"/>
  <c r="AA63" i="9"/>
  <c r="Z63" i="9"/>
  <c r="Y63" i="9"/>
  <c r="X63" i="9"/>
  <c r="W63" i="9"/>
  <c r="V63" i="9"/>
  <c r="U63" i="9"/>
  <c r="T63" i="9"/>
  <c r="S63" i="9"/>
  <c r="R63" i="9"/>
  <c r="Q63" i="9"/>
  <c r="P63" i="9"/>
  <c r="O63" i="9"/>
  <c r="N63" i="9"/>
  <c r="M63" i="9"/>
  <c r="L63" i="9"/>
  <c r="K63" i="9"/>
  <c r="J63" i="9"/>
  <c r="I63" i="9"/>
  <c r="H63" i="9"/>
  <c r="G63" i="9"/>
  <c r="F63" i="9"/>
  <c r="E63" i="9"/>
  <c r="D63" i="9"/>
  <c r="C63" i="9"/>
  <c r="AA62" i="9"/>
  <c r="Z62" i="9"/>
  <c r="Y62" i="9"/>
  <c r="X62" i="9"/>
  <c r="W62" i="9"/>
  <c r="V62" i="9"/>
  <c r="U62" i="9"/>
  <c r="T62" i="9"/>
  <c r="S62" i="9"/>
  <c r="R62" i="9"/>
  <c r="Q62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C62" i="9"/>
  <c r="AA61" i="9"/>
  <c r="Z61" i="9"/>
  <c r="Y61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AA60" i="9"/>
  <c r="Z60" i="9"/>
  <c r="Y60" i="9"/>
  <c r="X60" i="9"/>
  <c r="W60" i="9"/>
  <c r="V60" i="9"/>
  <c r="U60" i="9"/>
  <c r="T60" i="9"/>
  <c r="S60" i="9"/>
  <c r="R60" i="9"/>
  <c r="Q60" i="9"/>
  <c r="P60" i="9"/>
  <c r="O60" i="9"/>
  <c r="N60" i="9"/>
  <c r="M60" i="9"/>
  <c r="L60" i="9"/>
  <c r="K60" i="9"/>
  <c r="J60" i="9"/>
  <c r="I60" i="9"/>
  <c r="H60" i="9"/>
  <c r="G60" i="9"/>
  <c r="F60" i="9"/>
  <c r="E60" i="9"/>
  <c r="D60" i="9"/>
  <c r="C60" i="9"/>
  <c r="AA59" i="9"/>
  <c r="Z59" i="9"/>
  <c r="Y59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C59" i="9"/>
  <c r="AA58" i="9"/>
  <c r="Z58" i="9"/>
  <c r="Y58" i="9"/>
  <c r="X58" i="9"/>
  <c r="W58" i="9"/>
  <c r="V58" i="9"/>
  <c r="U58" i="9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C58" i="9"/>
  <c r="AA57" i="9"/>
  <c r="Z57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AA56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AA55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C52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C47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AA135" i="7"/>
  <c r="Z135" i="7"/>
  <c r="Y135" i="7"/>
  <c r="X135" i="7"/>
  <c r="W135" i="7"/>
  <c r="V135" i="7"/>
  <c r="U135" i="7"/>
  <c r="T135" i="7"/>
  <c r="S135" i="7"/>
  <c r="R135" i="7"/>
  <c r="Q135" i="7"/>
  <c r="P135" i="7"/>
  <c r="O135" i="7"/>
  <c r="N135" i="7"/>
  <c r="M135" i="7"/>
  <c r="L135" i="7"/>
  <c r="K135" i="7"/>
  <c r="J135" i="7"/>
  <c r="I135" i="7"/>
  <c r="H135" i="7"/>
  <c r="G135" i="7"/>
  <c r="F135" i="7"/>
  <c r="E135" i="7"/>
  <c r="D135" i="7"/>
  <c r="C135" i="7"/>
  <c r="AA134" i="7"/>
  <c r="Z134" i="7"/>
  <c r="Y134" i="7"/>
  <c r="X134" i="7"/>
  <c r="W134" i="7"/>
  <c r="V134" i="7"/>
  <c r="U134" i="7"/>
  <c r="T134" i="7"/>
  <c r="S134" i="7"/>
  <c r="R134" i="7"/>
  <c r="Q134" i="7"/>
  <c r="P134" i="7"/>
  <c r="O134" i="7"/>
  <c r="N134" i="7"/>
  <c r="M134" i="7"/>
  <c r="L134" i="7"/>
  <c r="K134" i="7"/>
  <c r="J134" i="7"/>
  <c r="I134" i="7"/>
  <c r="H134" i="7"/>
  <c r="G134" i="7"/>
  <c r="F134" i="7"/>
  <c r="E134" i="7"/>
  <c r="D134" i="7"/>
  <c r="C134" i="7"/>
  <c r="AA133" i="7"/>
  <c r="Z133" i="7"/>
  <c r="Y133" i="7"/>
  <c r="X133" i="7"/>
  <c r="W133" i="7"/>
  <c r="V133" i="7"/>
  <c r="U133" i="7"/>
  <c r="T133" i="7"/>
  <c r="S133" i="7"/>
  <c r="R133" i="7"/>
  <c r="Q133" i="7"/>
  <c r="P133" i="7"/>
  <c r="O133" i="7"/>
  <c r="N133" i="7"/>
  <c r="M133" i="7"/>
  <c r="L133" i="7"/>
  <c r="K133" i="7"/>
  <c r="J133" i="7"/>
  <c r="I133" i="7"/>
  <c r="H133" i="7"/>
  <c r="G133" i="7"/>
  <c r="F133" i="7"/>
  <c r="E133" i="7"/>
  <c r="D133" i="7"/>
  <c r="C133" i="7"/>
  <c r="AA132" i="7"/>
  <c r="Z132" i="7"/>
  <c r="Y132" i="7"/>
  <c r="X132" i="7"/>
  <c r="W132" i="7"/>
  <c r="V132" i="7"/>
  <c r="U132" i="7"/>
  <c r="T132" i="7"/>
  <c r="S132" i="7"/>
  <c r="R132" i="7"/>
  <c r="Q132" i="7"/>
  <c r="P132" i="7"/>
  <c r="O132" i="7"/>
  <c r="N132" i="7"/>
  <c r="M132" i="7"/>
  <c r="L132" i="7"/>
  <c r="K132" i="7"/>
  <c r="J132" i="7"/>
  <c r="I132" i="7"/>
  <c r="H132" i="7"/>
  <c r="G132" i="7"/>
  <c r="F132" i="7"/>
  <c r="E132" i="7"/>
  <c r="D132" i="7"/>
  <c r="C132" i="7"/>
  <c r="AA131" i="7"/>
  <c r="Z131" i="7"/>
  <c r="Y131" i="7"/>
  <c r="X131" i="7"/>
  <c r="W131" i="7"/>
  <c r="V131" i="7"/>
  <c r="U131" i="7"/>
  <c r="T131" i="7"/>
  <c r="S131" i="7"/>
  <c r="R131" i="7"/>
  <c r="Q131" i="7"/>
  <c r="P131" i="7"/>
  <c r="O131" i="7"/>
  <c r="N131" i="7"/>
  <c r="M131" i="7"/>
  <c r="L131" i="7"/>
  <c r="K131" i="7"/>
  <c r="J131" i="7"/>
  <c r="I131" i="7"/>
  <c r="H131" i="7"/>
  <c r="G131" i="7"/>
  <c r="F131" i="7"/>
  <c r="E131" i="7"/>
  <c r="D131" i="7"/>
  <c r="C131" i="7"/>
  <c r="AA130" i="7"/>
  <c r="Z130" i="7"/>
  <c r="Y130" i="7"/>
  <c r="X130" i="7"/>
  <c r="W130" i="7"/>
  <c r="V130" i="7"/>
  <c r="U130" i="7"/>
  <c r="T130" i="7"/>
  <c r="S130" i="7"/>
  <c r="R130" i="7"/>
  <c r="Q130" i="7"/>
  <c r="P130" i="7"/>
  <c r="O130" i="7"/>
  <c r="N130" i="7"/>
  <c r="M130" i="7"/>
  <c r="L130" i="7"/>
  <c r="K130" i="7"/>
  <c r="J130" i="7"/>
  <c r="I130" i="7"/>
  <c r="H130" i="7"/>
  <c r="G130" i="7"/>
  <c r="F130" i="7"/>
  <c r="E130" i="7"/>
  <c r="D130" i="7"/>
  <c r="C130" i="7"/>
  <c r="AA129" i="7"/>
  <c r="Z129" i="7"/>
  <c r="Y129" i="7"/>
  <c r="X129" i="7"/>
  <c r="W129" i="7"/>
  <c r="V129" i="7"/>
  <c r="U129" i="7"/>
  <c r="T129" i="7"/>
  <c r="S129" i="7"/>
  <c r="R129" i="7"/>
  <c r="Q129" i="7"/>
  <c r="P129" i="7"/>
  <c r="O129" i="7"/>
  <c r="N129" i="7"/>
  <c r="M129" i="7"/>
  <c r="L129" i="7"/>
  <c r="K129" i="7"/>
  <c r="J129" i="7"/>
  <c r="I129" i="7"/>
  <c r="H129" i="7"/>
  <c r="G129" i="7"/>
  <c r="F129" i="7"/>
  <c r="E129" i="7"/>
  <c r="D129" i="7"/>
  <c r="C129" i="7"/>
  <c r="AA128" i="7"/>
  <c r="Z128" i="7"/>
  <c r="Y128" i="7"/>
  <c r="X128" i="7"/>
  <c r="W128" i="7"/>
  <c r="V128" i="7"/>
  <c r="U128" i="7"/>
  <c r="T128" i="7"/>
  <c r="S128" i="7"/>
  <c r="R128" i="7"/>
  <c r="Q128" i="7"/>
  <c r="P128" i="7"/>
  <c r="O128" i="7"/>
  <c r="N128" i="7"/>
  <c r="M128" i="7"/>
  <c r="L128" i="7"/>
  <c r="K128" i="7"/>
  <c r="J128" i="7"/>
  <c r="I128" i="7"/>
  <c r="H128" i="7"/>
  <c r="G128" i="7"/>
  <c r="F128" i="7"/>
  <c r="E128" i="7"/>
  <c r="D128" i="7"/>
  <c r="C128" i="7"/>
  <c r="AA127" i="7"/>
  <c r="Z127" i="7"/>
  <c r="Y127" i="7"/>
  <c r="X127" i="7"/>
  <c r="W127" i="7"/>
  <c r="V127" i="7"/>
  <c r="U127" i="7"/>
  <c r="T127" i="7"/>
  <c r="S127" i="7"/>
  <c r="R127" i="7"/>
  <c r="Q127" i="7"/>
  <c r="P127" i="7"/>
  <c r="O127" i="7"/>
  <c r="N127" i="7"/>
  <c r="M127" i="7"/>
  <c r="L127" i="7"/>
  <c r="K127" i="7"/>
  <c r="J127" i="7"/>
  <c r="I127" i="7"/>
  <c r="H127" i="7"/>
  <c r="G127" i="7"/>
  <c r="F127" i="7"/>
  <c r="E127" i="7"/>
  <c r="D127" i="7"/>
  <c r="C127" i="7"/>
  <c r="AA126" i="7"/>
  <c r="Z126" i="7"/>
  <c r="Y126" i="7"/>
  <c r="X126" i="7"/>
  <c r="W126" i="7"/>
  <c r="V126" i="7"/>
  <c r="U126" i="7"/>
  <c r="T126" i="7"/>
  <c r="S126" i="7"/>
  <c r="R126" i="7"/>
  <c r="Q126" i="7"/>
  <c r="P126" i="7"/>
  <c r="O126" i="7"/>
  <c r="N126" i="7"/>
  <c r="M126" i="7"/>
  <c r="L126" i="7"/>
  <c r="K126" i="7"/>
  <c r="J126" i="7"/>
  <c r="I126" i="7"/>
  <c r="H126" i="7"/>
  <c r="G126" i="7"/>
  <c r="F126" i="7"/>
  <c r="E126" i="7"/>
  <c r="D126" i="7"/>
  <c r="C126" i="7"/>
  <c r="AA125" i="7"/>
  <c r="Z125" i="7"/>
  <c r="Y125" i="7"/>
  <c r="X125" i="7"/>
  <c r="W125" i="7"/>
  <c r="V125" i="7"/>
  <c r="U125" i="7"/>
  <c r="T125" i="7"/>
  <c r="S125" i="7"/>
  <c r="R125" i="7"/>
  <c r="Q125" i="7"/>
  <c r="P125" i="7"/>
  <c r="O125" i="7"/>
  <c r="N125" i="7"/>
  <c r="M125" i="7"/>
  <c r="L125" i="7"/>
  <c r="K125" i="7"/>
  <c r="J125" i="7"/>
  <c r="I125" i="7"/>
  <c r="H125" i="7"/>
  <c r="G125" i="7"/>
  <c r="F125" i="7"/>
  <c r="E125" i="7"/>
  <c r="D125" i="7"/>
  <c r="C125" i="7"/>
  <c r="AA124" i="7"/>
  <c r="Z124" i="7"/>
  <c r="Y124" i="7"/>
  <c r="X124" i="7"/>
  <c r="W124" i="7"/>
  <c r="V124" i="7"/>
  <c r="U124" i="7"/>
  <c r="T124" i="7"/>
  <c r="S124" i="7"/>
  <c r="R124" i="7"/>
  <c r="Q124" i="7"/>
  <c r="P124" i="7"/>
  <c r="O124" i="7"/>
  <c r="N124" i="7"/>
  <c r="M124" i="7"/>
  <c r="L124" i="7"/>
  <c r="K124" i="7"/>
  <c r="J124" i="7"/>
  <c r="I124" i="7"/>
  <c r="H124" i="7"/>
  <c r="G124" i="7"/>
  <c r="F124" i="7"/>
  <c r="E124" i="7"/>
  <c r="D124" i="7"/>
  <c r="C124" i="7"/>
  <c r="AA123" i="7"/>
  <c r="Z123" i="7"/>
  <c r="Y123" i="7"/>
  <c r="X123" i="7"/>
  <c r="W123" i="7"/>
  <c r="V123" i="7"/>
  <c r="U123" i="7"/>
  <c r="T123" i="7"/>
  <c r="S123" i="7"/>
  <c r="R123" i="7"/>
  <c r="Q123" i="7"/>
  <c r="P123" i="7"/>
  <c r="O123" i="7"/>
  <c r="N123" i="7"/>
  <c r="M123" i="7"/>
  <c r="L123" i="7"/>
  <c r="K123" i="7"/>
  <c r="J123" i="7"/>
  <c r="I123" i="7"/>
  <c r="H123" i="7"/>
  <c r="G123" i="7"/>
  <c r="F123" i="7"/>
  <c r="E123" i="7"/>
  <c r="D123" i="7"/>
  <c r="C123" i="7"/>
  <c r="AA122" i="7"/>
  <c r="Z122" i="7"/>
  <c r="Y122" i="7"/>
  <c r="X122" i="7"/>
  <c r="W122" i="7"/>
  <c r="V122" i="7"/>
  <c r="U122" i="7"/>
  <c r="T122" i="7"/>
  <c r="S122" i="7"/>
  <c r="R122" i="7"/>
  <c r="Q122" i="7"/>
  <c r="P122" i="7"/>
  <c r="O122" i="7"/>
  <c r="N122" i="7"/>
  <c r="M122" i="7"/>
  <c r="L122" i="7"/>
  <c r="K122" i="7"/>
  <c r="J122" i="7"/>
  <c r="I122" i="7"/>
  <c r="H122" i="7"/>
  <c r="G122" i="7"/>
  <c r="F122" i="7"/>
  <c r="E122" i="7"/>
  <c r="D122" i="7"/>
  <c r="C122" i="7"/>
  <c r="AA121" i="7"/>
  <c r="Z121" i="7"/>
  <c r="Y121" i="7"/>
  <c r="X121" i="7"/>
  <c r="W121" i="7"/>
  <c r="V121" i="7"/>
  <c r="U121" i="7"/>
  <c r="T121" i="7"/>
  <c r="S121" i="7"/>
  <c r="R121" i="7"/>
  <c r="Q121" i="7"/>
  <c r="P121" i="7"/>
  <c r="O121" i="7"/>
  <c r="N121" i="7"/>
  <c r="M121" i="7"/>
  <c r="L121" i="7"/>
  <c r="K121" i="7"/>
  <c r="J121" i="7"/>
  <c r="I121" i="7"/>
  <c r="H121" i="7"/>
  <c r="G121" i="7"/>
  <c r="F121" i="7"/>
  <c r="E121" i="7"/>
  <c r="D121" i="7"/>
  <c r="C121" i="7"/>
  <c r="AA120" i="7"/>
  <c r="Z120" i="7"/>
  <c r="Y120" i="7"/>
  <c r="X120" i="7"/>
  <c r="W120" i="7"/>
  <c r="V120" i="7"/>
  <c r="U120" i="7"/>
  <c r="T120" i="7"/>
  <c r="S120" i="7"/>
  <c r="R120" i="7"/>
  <c r="Q120" i="7"/>
  <c r="P120" i="7"/>
  <c r="O120" i="7"/>
  <c r="N120" i="7"/>
  <c r="M120" i="7"/>
  <c r="L120" i="7"/>
  <c r="K120" i="7"/>
  <c r="J120" i="7"/>
  <c r="I120" i="7"/>
  <c r="H120" i="7"/>
  <c r="G120" i="7"/>
  <c r="F120" i="7"/>
  <c r="E120" i="7"/>
  <c r="D120" i="7"/>
  <c r="C120" i="7"/>
  <c r="AA119" i="7"/>
  <c r="Z119" i="7"/>
  <c r="Y119" i="7"/>
  <c r="X119" i="7"/>
  <c r="W119" i="7"/>
  <c r="V119" i="7"/>
  <c r="U119" i="7"/>
  <c r="T119" i="7"/>
  <c r="S119" i="7"/>
  <c r="R119" i="7"/>
  <c r="Q119" i="7"/>
  <c r="P119" i="7"/>
  <c r="O119" i="7"/>
  <c r="N119" i="7"/>
  <c r="M119" i="7"/>
  <c r="L119" i="7"/>
  <c r="K119" i="7"/>
  <c r="J119" i="7"/>
  <c r="I119" i="7"/>
  <c r="H119" i="7"/>
  <c r="G119" i="7"/>
  <c r="F119" i="7"/>
  <c r="E119" i="7"/>
  <c r="D119" i="7"/>
  <c r="C119" i="7"/>
  <c r="AA118" i="7"/>
  <c r="Z118" i="7"/>
  <c r="Y118" i="7"/>
  <c r="X118" i="7"/>
  <c r="W118" i="7"/>
  <c r="V118" i="7"/>
  <c r="U118" i="7"/>
  <c r="T118" i="7"/>
  <c r="S118" i="7"/>
  <c r="R118" i="7"/>
  <c r="Q118" i="7"/>
  <c r="P118" i="7"/>
  <c r="O118" i="7"/>
  <c r="N118" i="7"/>
  <c r="M118" i="7"/>
  <c r="L118" i="7"/>
  <c r="K118" i="7"/>
  <c r="J118" i="7"/>
  <c r="I118" i="7"/>
  <c r="H118" i="7"/>
  <c r="G118" i="7"/>
  <c r="F118" i="7"/>
  <c r="E118" i="7"/>
  <c r="D118" i="7"/>
  <c r="C118" i="7"/>
  <c r="AA117" i="7"/>
  <c r="Z117" i="7"/>
  <c r="Y117" i="7"/>
  <c r="X117" i="7"/>
  <c r="W117" i="7"/>
  <c r="V117" i="7"/>
  <c r="U117" i="7"/>
  <c r="T117" i="7"/>
  <c r="S117" i="7"/>
  <c r="R117" i="7"/>
  <c r="Q117" i="7"/>
  <c r="P117" i="7"/>
  <c r="O117" i="7"/>
  <c r="N117" i="7"/>
  <c r="M117" i="7"/>
  <c r="L117" i="7"/>
  <c r="K117" i="7"/>
  <c r="J117" i="7"/>
  <c r="I117" i="7"/>
  <c r="H117" i="7"/>
  <c r="G117" i="7"/>
  <c r="F117" i="7"/>
  <c r="E117" i="7"/>
  <c r="D117" i="7"/>
  <c r="C117" i="7"/>
  <c r="AA116" i="7"/>
  <c r="Z116" i="7"/>
  <c r="Y116" i="7"/>
  <c r="X116" i="7"/>
  <c r="W116" i="7"/>
  <c r="V116" i="7"/>
  <c r="U116" i="7"/>
  <c r="T116" i="7"/>
  <c r="S116" i="7"/>
  <c r="R116" i="7"/>
  <c r="Q116" i="7"/>
  <c r="P116" i="7"/>
  <c r="O116" i="7"/>
  <c r="N116" i="7"/>
  <c r="M116" i="7"/>
  <c r="L116" i="7"/>
  <c r="K116" i="7"/>
  <c r="J116" i="7"/>
  <c r="I116" i="7"/>
  <c r="H116" i="7"/>
  <c r="G116" i="7"/>
  <c r="F116" i="7"/>
  <c r="E116" i="7"/>
  <c r="D116" i="7"/>
  <c r="C116" i="7"/>
  <c r="AA115" i="7"/>
  <c r="Z115" i="7"/>
  <c r="Y115" i="7"/>
  <c r="X115" i="7"/>
  <c r="W115" i="7"/>
  <c r="V115" i="7"/>
  <c r="U115" i="7"/>
  <c r="T115" i="7"/>
  <c r="S115" i="7"/>
  <c r="R115" i="7"/>
  <c r="Q115" i="7"/>
  <c r="P115" i="7"/>
  <c r="O115" i="7"/>
  <c r="N115" i="7"/>
  <c r="M115" i="7"/>
  <c r="L115" i="7"/>
  <c r="K115" i="7"/>
  <c r="J115" i="7"/>
  <c r="I115" i="7"/>
  <c r="H115" i="7"/>
  <c r="G115" i="7"/>
  <c r="F115" i="7"/>
  <c r="E115" i="7"/>
  <c r="D115" i="7"/>
  <c r="C115" i="7"/>
  <c r="AA114" i="7"/>
  <c r="Z114" i="7"/>
  <c r="Y114" i="7"/>
  <c r="X114" i="7"/>
  <c r="W114" i="7"/>
  <c r="V114" i="7"/>
  <c r="U114" i="7"/>
  <c r="T114" i="7"/>
  <c r="S114" i="7"/>
  <c r="R114" i="7"/>
  <c r="Q114" i="7"/>
  <c r="P114" i="7"/>
  <c r="O114" i="7"/>
  <c r="N114" i="7"/>
  <c r="M114" i="7"/>
  <c r="L114" i="7"/>
  <c r="K114" i="7"/>
  <c r="J114" i="7"/>
  <c r="I114" i="7"/>
  <c r="H114" i="7"/>
  <c r="G114" i="7"/>
  <c r="F114" i="7"/>
  <c r="E114" i="7"/>
  <c r="D114" i="7"/>
  <c r="C114" i="7"/>
  <c r="AA113" i="7"/>
  <c r="Z113" i="7"/>
  <c r="Y113" i="7"/>
  <c r="X113" i="7"/>
  <c r="W113" i="7"/>
  <c r="V113" i="7"/>
  <c r="U113" i="7"/>
  <c r="T113" i="7"/>
  <c r="S113" i="7"/>
  <c r="R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E113" i="7"/>
  <c r="D113" i="7"/>
  <c r="C113" i="7"/>
  <c r="AA112" i="7"/>
  <c r="Z112" i="7"/>
  <c r="Y112" i="7"/>
  <c r="X112" i="7"/>
  <c r="W112" i="7"/>
  <c r="V112" i="7"/>
  <c r="U112" i="7"/>
  <c r="T112" i="7"/>
  <c r="S112" i="7"/>
  <c r="R112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E112" i="7"/>
  <c r="D112" i="7"/>
  <c r="C112" i="7"/>
  <c r="AA111" i="7"/>
  <c r="Z111" i="7"/>
  <c r="Y111" i="7"/>
  <c r="X111" i="7"/>
  <c r="W111" i="7"/>
  <c r="V111" i="7"/>
  <c r="U111" i="7"/>
  <c r="T111" i="7"/>
  <c r="S111" i="7"/>
  <c r="R111" i="7"/>
  <c r="Q111" i="7"/>
  <c r="P111" i="7"/>
  <c r="O111" i="7"/>
  <c r="N111" i="7"/>
  <c r="M111" i="7"/>
  <c r="L111" i="7"/>
  <c r="K111" i="7"/>
  <c r="J111" i="7"/>
  <c r="I111" i="7"/>
  <c r="H111" i="7"/>
  <c r="G111" i="7"/>
  <c r="F111" i="7"/>
  <c r="E111" i="7"/>
  <c r="D111" i="7"/>
  <c r="C111" i="7"/>
  <c r="AA110" i="7"/>
  <c r="Z110" i="7"/>
  <c r="Y110" i="7"/>
  <c r="X110" i="7"/>
  <c r="W110" i="7"/>
  <c r="V110" i="7"/>
  <c r="U110" i="7"/>
  <c r="T110" i="7"/>
  <c r="S110" i="7"/>
  <c r="R110" i="7"/>
  <c r="Q110" i="7"/>
  <c r="P110" i="7"/>
  <c r="O110" i="7"/>
  <c r="N110" i="7"/>
  <c r="M110" i="7"/>
  <c r="L110" i="7"/>
  <c r="K110" i="7"/>
  <c r="J110" i="7"/>
  <c r="I110" i="7"/>
  <c r="H110" i="7"/>
  <c r="G110" i="7"/>
  <c r="F110" i="7"/>
  <c r="E110" i="7"/>
  <c r="D110" i="7"/>
  <c r="C110" i="7"/>
  <c r="AA109" i="7"/>
  <c r="Z109" i="7"/>
  <c r="Y109" i="7"/>
  <c r="X109" i="7"/>
  <c r="W109" i="7"/>
  <c r="V109" i="7"/>
  <c r="U109" i="7"/>
  <c r="T109" i="7"/>
  <c r="S109" i="7"/>
  <c r="R109" i="7"/>
  <c r="Q109" i="7"/>
  <c r="P109" i="7"/>
  <c r="O109" i="7"/>
  <c r="N109" i="7"/>
  <c r="M109" i="7"/>
  <c r="L109" i="7"/>
  <c r="K109" i="7"/>
  <c r="J109" i="7"/>
  <c r="I109" i="7"/>
  <c r="H109" i="7"/>
  <c r="G109" i="7"/>
  <c r="F109" i="7"/>
  <c r="E109" i="7"/>
  <c r="D109" i="7"/>
  <c r="C109" i="7"/>
  <c r="AA108" i="7"/>
  <c r="Z108" i="7"/>
  <c r="Y108" i="7"/>
  <c r="X108" i="7"/>
  <c r="W108" i="7"/>
  <c r="V108" i="7"/>
  <c r="U108" i="7"/>
  <c r="T108" i="7"/>
  <c r="S108" i="7"/>
  <c r="R108" i="7"/>
  <c r="Q108" i="7"/>
  <c r="P108" i="7"/>
  <c r="O108" i="7"/>
  <c r="N108" i="7"/>
  <c r="M108" i="7"/>
  <c r="L108" i="7"/>
  <c r="K108" i="7"/>
  <c r="J108" i="7"/>
  <c r="I108" i="7"/>
  <c r="H108" i="7"/>
  <c r="G108" i="7"/>
  <c r="F108" i="7"/>
  <c r="E108" i="7"/>
  <c r="D108" i="7"/>
  <c r="C108" i="7"/>
  <c r="AA107" i="7"/>
  <c r="Z107" i="7"/>
  <c r="Y107" i="7"/>
  <c r="X107" i="7"/>
  <c r="W107" i="7"/>
  <c r="V107" i="7"/>
  <c r="U107" i="7"/>
  <c r="T107" i="7"/>
  <c r="S107" i="7"/>
  <c r="R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E107" i="7"/>
  <c r="D107" i="7"/>
  <c r="C107" i="7"/>
  <c r="AA106" i="7"/>
  <c r="Z106" i="7"/>
  <c r="Y106" i="7"/>
  <c r="X106" i="7"/>
  <c r="W106" i="7"/>
  <c r="V106" i="7"/>
  <c r="U106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E106" i="7"/>
  <c r="D106" i="7"/>
  <c r="C106" i="7"/>
  <c r="AA105" i="7"/>
  <c r="Z105" i="7"/>
  <c r="Y105" i="7"/>
  <c r="X105" i="7"/>
  <c r="W105" i="7"/>
  <c r="V105" i="7"/>
  <c r="U105" i="7"/>
  <c r="T105" i="7"/>
  <c r="S105" i="7"/>
  <c r="R105" i="7"/>
  <c r="Q105" i="7"/>
  <c r="P105" i="7"/>
  <c r="O105" i="7"/>
  <c r="N105" i="7"/>
  <c r="M105" i="7"/>
  <c r="L105" i="7"/>
  <c r="K105" i="7"/>
  <c r="J105" i="7"/>
  <c r="I105" i="7"/>
  <c r="H105" i="7"/>
  <c r="G105" i="7"/>
  <c r="F105" i="7"/>
  <c r="E105" i="7"/>
  <c r="D105" i="7"/>
  <c r="C105" i="7"/>
  <c r="AA104" i="7"/>
  <c r="Z104" i="7"/>
  <c r="Y104" i="7"/>
  <c r="X104" i="7"/>
  <c r="W104" i="7"/>
  <c r="V104" i="7"/>
  <c r="U104" i="7"/>
  <c r="T104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C104" i="7"/>
  <c r="AA103" i="7"/>
  <c r="Z103" i="7"/>
  <c r="Y103" i="7"/>
  <c r="X103" i="7"/>
  <c r="W103" i="7"/>
  <c r="V103" i="7"/>
  <c r="U103" i="7"/>
  <c r="T103" i="7"/>
  <c r="S103" i="7"/>
  <c r="R103" i="7"/>
  <c r="Q103" i="7"/>
  <c r="P103" i="7"/>
  <c r="O103" i="7"/>
  <c r="N103" i="7"/>
  <c r="M103" i="7"/>
  <c r="L103" i="7"/>
  <c r="K103" i="7"/>
  <c r="J103" i="7"/>
  <c r="I103" i="7"/>
  <c r="H103" i="7"/>
  <c r="G103" i="7"/>
  <c r="F103" i="7"/>
  <c r="E103" i="7"/>
  <c r="D103" i="7"/>
  <c r="C103" i="7"/>
  <c r="AA102" i="7"/>
  <c r="Z102" i="7"/>
  <c r="Y102" i="7"/>
  <c r="X102" i="7"/>
  <c r="W102" i="7"/>
  <c r="V102" i="7"/>
  <c r="U102" i="7"/>
  <c r="T102" i="7"/>
  <c r="S102" i="7"/>
  <c r="R102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E102" i="7"/>
  <c r="D102" i="7"/>
  <c r="C102" i="7"/>
  <c r="AA101" i="7"/>
  <c r="Z101" i="7"/>
  <c r="Y101" i="7"/>
  <c r="X101" i="7"/>
  <c r="W101" i="7"/>
  <c r="V101" i="7"/>
  <c r="U101" i="7"/>
  <c r="T101" i="7"/>
  <c r="S101" i="7"/>
  <c r="R101" i="7"/>
  <c r="Q101" i="7"/>
  <c r="P101" i="7"/>
  <c r="O101" i="7"/>
  <c r="N101" i="7"/>
  <c r="M101" i="7"/>
  <c r="L101" i="7"/>
  <c r="K101" i="7"/>
  <c r="J101" i="7"/>
  <c r="I101" i="7"/>
  <c r="H101" i="7"/>
  <c r="G101" i="7"/>
  <c r="F101" i="7"/>
  <c r="E101" i="7"/>
  <c r="D101" i="7"/>
  <c r="C101" i="7"/>
  <c r="AA100" i="7"/>
  <c r="Z100" i="7"/>
  <c r="Y100" i="7"/>
  <c r="X100" i="7"/>
  <c r="W100" i="7"/>
  <c r="V100" i="7"/>
  <c r="U100" i="7"/>
  <c r="T100" i="7"/>
  <c r="S100" i="7"/>
  <c r="R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E100" i="7"/>
  <c r="D100" i="7"/>
  <c r="C100" i="7"/>
  <c r="AA99" i="7"/>
  <c r="Z99" i="7"/>
  <c r="Y99" i="7"/>
  <c r="X99" i="7"/>
  <c r="W99" i="7"/>
  <c r="V99" i="7"/>
  <c r="U99" i="7"/>
  <c r="T99" i="7"/>
  <c r="S99" i="7"/>
  <c r="R99" i="7"/>
  <c r="Q99" i="7"/>
  <c r="P99" i="7"/>
  <c r="O99" i="7"/>
  <c r="N99" i="7"/>
  <c r="M99" i="7"/>
  <c r="L99" i="7"/>
  <c r="K99" i="7"/>
  <c r="J99" i="7"/>
  <c r="I99" i="7"/>
  <c r="H99" i="7"/>
  <c r="G99" i="7"/>
  <c r="F99" i="7"/>
  <c r="E99" i="7"/>
  <c r="D99" i="7"/>
  <c r="C99" i="7"/>
  <c r="AA98" i="7"/>
  <c r="Z98" i="7"/>
  <c r="Y98" i="7"/>
  <c r="X98" i="7"/>
  <c r="W98" i="7"/>
  <c r="V98" i="7"/>
  <c r="U98" i="7"/>
  <c r="T98" i="7"/>
  <c r="S98" i="7"/>
  <c r="R98" i="7"/>
  <c r="Q98" i="7"/>
  <c r="P98" i="7"/>
  <c r="O98" i="7"/>
  <c r="N98" i="7"/>
  <c r="M98" i="7"/>
  <c r="L98" i="7"/>
  <c r="K98" i="7"/>
  <c r="J98" i="7"/>
  <c r="I98" i="7"/>
  <c r="H98" i="7"/>
  <c r="G98" i="7"/>
  <c r="F98" i="7"/>
  <c r="E98" i="7"/>
  <c r="D98" i="7"/>
  <c r="C98" i="7"/>
  <c r="AA97" i="7"/>
  <c r="Z97" i="7"/>
  <c r="Y97" i="7"/>
  <c r="X97" i="7"/>
  <c r="W97" i="7"/>
  <c r="V97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C97" i="7"/>
  <c r="AA96" i="7"/>
  <c r="Z96" i="7"/>
  <c r="Y96" i="7"/>
  <c r="X96" i="7"/>
  <c r="W96" i="7"/>
  <c r="V96" i="7"/>
  <c r="U96" i="7"/>
  <c r="T96" i="7"/>
  <c r="S96" i="7"/>
  <c r="R96" i="7"/>
  <c r="Q96" i="7"/>
  <c r="P96" i="7"/>
  <c r="O96" i="7"/>
  <c r="N96" i="7"/>
  <c r="M96" i="7"/>
  <c r="L96" i="7"/>
  <c r="K96" i="7"/>
  <c r="J96" i="7"/>
  <c r="I96" i="7"/>
  <c r="H96" i="7"/>
  <c r="G96" i="7"/>
  <c r="F96" i="7"/>
  <c r="E96" i="7"/>
  <c r="D96" i="7"/>
  <c r="C96" i="7"/>
  <c r="AA95" i="7"/>
  <c r="Z95" i="7"/>
  <c r="Y95" i="7"/>
  <c r="X95" i="7"/>
  <c r="W95" i="7"/>
  <c r="V95" i="7"/>
  <c r="U95" i="7"/>
  <c r="T95" i="7"/>
  <c r="S95" i="7"/>
  <c r="R95" i="7"/>
  <c r="Q95" i="7"/>
  <c r="P95" i="7"/>
  <c r="O95" i="7"/>
  <c r="N95" i="7"/>
  <c r="M95" i="7"/>
  <c r="L95" i="7"/>
  <c r="K95" i="7"/>
  <c r="J95" i="7"/>
  <c r="I95" i="7"/>
  <c r="H95" i="7"/>
  <c r="G95" i="7"/>
  <c r="F95" i="7"/>
  <c r="E95" i="7"/>
  <c r="D95" i="7"/>
  <c r="C95" i="7"/>
  <c r="AA94" i="7"/>
  <c r="Z94" i="7"/>
  <c r="Y94" i="7"/>
  <c r="X94" i="7"/>
  <c r="W94" i="7"/>
  <c r="V94" i="7"/>
  <c r="U94" i="7"/>
  <c r="T94" i="7"/>
  <c r="S94" i="7"/>
  <c r="R94" i="7"/>
  <c r="Q94" i="7"/>
  <c r="P94" i="7"/>
  <c r="O94" i="7"/>
  <c r="N94" i="7"/>
  <c r="M94" i="7"/>
  <c r="L94" i="7"/>
  <c r="K94" i="7"/>
  <c r="J94" i="7"/>
  <c r="I94" i="7"/>
  <c r="H94" i="7"/>
  <c r="G94" i="7"/>
  <c r="F94" i="7"/>
  <c r="E94" i="7"/>
  <c r="D94" i="7"/>
  <c r="C94" i="7"/>
  <c r="AA93" i="7"/>
  <c r="Z93" i="7"/>
  <c r="Y93" i="7"/>
  <c r="X93" i="7"/>
  <c r="W93" i="7"/>
  <c r="V93" i="7"/>
  <c r="U93" i="7"/>
  <c r="T93" i="7"/>
  <c r="S93" i="7"/>
  <c r="R93" i="7"/>
  <c r="Q93" i="7"/>
  <c r="P93" i="7"/>
  <c r="O93" i="7"/>
  <c r="N93" i="7"/>
  <c r="M93" i="7"/>
  <c r="L93" i="7"/>
  <c r="K93" i="7"/>
  <c r="J93" i="7"/>
  <c r="I93" i="7"/>
  <c r="H93" i="7"/>
  <c r="G93" i="7"/>
  <c r="F93" i="7"/>
  <c r="E93" i="7"/>
  <c r="D93" i="7"/>
  <c r="C93" i="7"/>
  <c r="AA92" i="7"/>
  <c r="Z92" i="7"/>
  <c r="Y92" i="7"/>
  <c r="X92" i="7"/>
  <c r="W92" i="7"/>
  <c r="V92" i="7"/>
  <c r="U92" i="7"/>
  <c r="T92" i="7"/>
  <c r="S92" i="7"/>
  <c r="R92" i="7"/>
  <c r="Q92" i="7"/>
  <c r="P92" i="7"/>
  <c r="O92" i="7"/>
  <c r="N92" i="7"/>
  <c r="M92" i="7"/>
  <c r="L92" i="7"/>
  <c r="K92" i="7"/>
  <c r="J92" i="7"/>
  <c r="I92" i="7"/>
  <c r="H92" i="7"/>
  <c r="G92" i="7"/>
  <c r="F92" i="7"/>
  <c r="E92" i="7"/>
  <c r="D92" i="7"/>
  <c r="C92" i="7"/>
  <c r="AA91" i="7"/>
  <c r="Z91" i="7"/>
  <c r="Y91" i="7"/>
  <c r="X91" i="7"/>
  <c r="W91" i="7"/>
  <c r="V91" i="7"/>
  <c r="U91" i="7"/>
  <c r="T91" i="7"/>
  <c r="S91" i="7"/>
  <c r="R91" i="7"/>
  <c r="Q91" i="7"/>
  <c r="P91" i="7"/>
  <c r="O91" i="7"/>
  <c r="N91" i="7"/>
  <c r="M91" i="7"/>
  <c r="L91" i="7"/>
  <c r="K91" i="7"/>
  <c r="J91" i="7"/>
  <c r="I91" i="7"/>
  <c r="H91" i="7"/>
  <c r="G91" i="7"/>
  <c r="F91" i="7"/>
  <c r="E91" i="7"/>
  <c r="D91" i="7"/>
  <c r="C91" i="7"/>
  <c r="AA90" i="7"/>
  <c r="Z90" i="7"/>
  <c r="Y90" i="7"/>
  <c r="X90" i="7"/>
  <c r="W90" i="7"/>
  <c r="V90" i="7"/>
  <c r="U90" i="7"/>
  <c r="T90" i="7"/>
  <c r="S90" i="7"/>
  <c r="R90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C90" i="7"/>
  <c r="AA89" i="7"/>
  <c r="Z89" i="7"/>
  <c r="Y89" i="7"/>
  <c r="X89" i="7"/>
  <c r="W89" i="7"/>
  <c r="V89" i="7"/>
  <c r="U89" i="7"/>
  <c r="T89" i="7"/>
  <c r="S89" i="7"/>
  <c r="R89" i="7"/>
  <c r="Q89" i="7"/>
  <c r="P89" i="7"/>
  <c r="O89" i="7"/>
  <c r="N89" i="7"/>
  <c r="M89" i="7"/>
  <c r="L89" i="7"/>
  <c r="K89" i="7"/>
  <c r="J89" i="7"/>
  <c r="I89" i="7"/>
  <c r="H89" i="7"/>
  <c r="G89" i="7"/>
  <c r="F89" i="7"/>
  <c r="E89" i="7"/>
  <c r="D89" i="7"/>
  <c r="C89" i="7"/>
  <c r="AA88" i="7"/>
  <c r="Z88" i="7"/>
  <c r="Y88" i="7"/>
  <c r="X88" i="7"/>
  <c r="W88" i="7"/>
  <c r="V88" i="7"/>
  <c r="U88" i="7"/>
  <c r="T88" i="7"/>
  <c r="S88" i="7"/>
  <c r="R88" i="7"/>
  <c r="Q88" i="7"/>
  <c r="P88" i="7"/>
  <c r="O88" i="7"/>
  <c r="N88" i="7"/>
  <c r="M88" i="7"/>
  <c r="L88" i="7"/>
  <c r="K88" i="7"/>
  <c r="J88" i="7"/>
  <c r="I88" i="7"/>
  <c r="H88" i="7"/>
  <c r="G88" i="7"/>
  <c r="F88" i="7"/>
  <c r="E88" i="7"/>
  <c r="D88" i="7"/>
  <c r="C88" i="7"/>
  <c r="AA87" i="7"/>
  <c r="Z87" i="7"/>
  <c r="Y87" i="7"/>
  <c r="X87" i="7"/>
  <c r="W87" i="7"/>
  <c r="V87" i="7"/>
  <c r="U87" i="7"/>
  <c r="T87" i="7"/>
  <c r="S87" i="7"/>
  <c r="R87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D87" i="7"/>
  <c r="C87" i="7"/>
  <c r="AA86" i="7"/>
  <c r="Z86" i="7"/>
  <c r="Y86" i="7"/>
  <c r="X86" i="7"/>
  <c r="W86" i="7"/>
  <c r="V86" i="7"/>
  <c r="U86" i="7"/>
  <c r="T86" i="7"/>
  <c r="S86" i="7"/>
  <c r="R86" i="7"/>
  <c r="Q86" i="7"/>
  <c r="P86" i="7"/>
  <c r="O86" i="7"/>
  <c r="N86" i="7"/>
  <c r="M86" i="7"/>
  <c r="L86" i="7"/>
  <c r="K86" i="7"/>
  <c r="J86" i="7"/>
  <c r="I86" i="7"/>
  <c r="H86" i="7"/>
  <c r="G86" i="7"/>
  <c r="F86" i="7"/>
  <c r="E86" i="7"/>
  <c r="D86" i="7"/>
  <c r="C86" i="7"/>
  <c r="AA85" i="7"/>
  <c r="Z85" i="7"/>
  <c r="Y85" i="7"/>
  <c r="X85" i="7"/>
  <c r="W85" i="7"/>
  <c r="V85" i="7"/>
  <c r="U85" i="7"/>
  <c r="T85" i="7"/>
  <c r="S85" i="7"/>
  <c r="R85" i="7"/>
  <c r="Q85" i="7"/>
  <c r="P85" i="7"/>
  <c r="O85" i="7"/>
  <c r="N85" i="7"/>
  <c r="M85" i="7"/>
  <c r="L85" i="7"/>
  <c r="K85" i="7"/>
  <c r="J85" i="7"/>
  <c r="I85" i="7"/>
  <c r="H85" i="7"/>
  <c r="G85" i="7"/>
  <c r="F85" i="7"/>
  <c r="E85" i="7"/>
  <c r="D85" i="7"/>
  <c r="C85" i="7"/>
  <c r="AA84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AA83" i="7"/>
  <c r="Z83" i="7"/>
  <c r="Y83" i="7"/>
  <c r="X83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C83" i="7"/>
  <c r="AA82" i="7"/>
  <c r="Z82" i="7"/>
  <c r="Y82" i="7"/>
  <c r="X82" i="7"/>
  <c r="W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C82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AA80" i="7"/>
  <c r="Z80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D80" i="7"/>
  <c r="C80" i="7"/>
  <c r="AA79" i="7"/>
  <c r="Z79" i="7"/>
  <c r="Y79" i="7"/>
  <c r="X79" i="7"/>
  <c r="W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C79" i="7"/>
  <c r="AA78" i="7"/>
  <c r="Z78" i="7"/>
  <c r="Y78" i="7"/>
  <c r="X78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C77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C74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AA72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AA71" i="7"/>
  <c r="Z71" i="7"/>
  <c r="Y71" i="7"/>
  <c r="X71" i="7"/>
  <c r="W71" i="7"/>
  <c r="V71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C71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C70" i="7"/>
  <c r="AA69" i="7"/>
  <c r="Z69" i="7"/>
  <c r="Y69" i="7"/>
  <c r="X69" i="7"/>
  <c r="W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C69" i="7"/>
  <c r="AA68" i="7"/>
  <c r="Z68" i="7"/>
  <c r="Y68" i="7"/>
  <c r="X68" i="7"/>
  <c r="W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C68" i="7"/>
  <c r="AA67" i="7"/>
  <c r="Z67" i="7"/>
  <c r="Y67" i="7"/>
  <c r="X67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C67" i="7"/>
  <c r="AA66" i="7"/>
  <c r="Z66" i="7"/>
  <c r="Y66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C65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C64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AA60" i="7"/>
  <c r="Z60" i="7"/>
  <c r="Y60" i="7"/>
  <c r="X60" i="7"/>
  <c r="W60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AA59" i="7"/>
  <c r="Z59" i="7"/>
  <c r="Y59" i="7"/>
  <c r="X59" i="7"/>
  <c r="W59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AA58" i="7"/>
  <c r="Z58" i="7"/>
  <c r="Y58" i="7"/>
  <c r="X58" i="7"/>
  <c r="W58" i="7"/>
  <c r="V58" i="7"/>
  <c r="U58" i="7"/>
  <c r="T58" i="7"/>
  <c r="S58" i="7"/>
  <c r="R58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AA57" i="7"/>
  <c r="Z57" i="7"/>
  <c r="Y57" i="7"/>
  <c r="X57" i="7"/>
  <c r="W57" i="7"/>
  <c r="V57" i="7"/>
  <c r="U57" i="7"/>
  <c r="T57" i="7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AA55" i="7"/>
  <c r="Z55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AA54" i="7"/>
  <c r="Z54" i="7"/>
  <c r="Y54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AA53" i="7"/>
  <c r="Z53" i="7"/>
  <c r="Y53" i="7"/>
  <c r="X53" i="7"/>
  <c r="W53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AA51" i="7"/>
  <c r="Z51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AA50" i="7"/>
  <c r="Z50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AA49" i="7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AA48" i="7"/>
  <c r="Z48" i="7"/>
  <c r="Y48" i="7"/>
  <c r="X48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AA47" i="7"/>
  <c r="Z47" i="7"/>
  <c r="Y47" i="7"/>
  <c r="X47" i="7"/>
  <c r="W47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AA45" i="7"/>
  <c r="Z45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AA44" i="7"/>
  <c r="Z44" i="7"/>
  <c r="Y44" i="7"/>
  <c r="X44" i="7"/>
  <c r="W44" i="7"/>
  <c r="V44" i="7"/>
  <c r="U44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AA43" i="7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AA36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AA34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Z168" i="4"/>
  <c r="Y168" i="4"/>
  <c r="X168" i="4"/>
  <c r="W168" i="4"/>
  <c r="V168" i="4"/>
  <c r="U168" i="4"/>
  <c r="T168" i="4"/>
  <c r="S168" i="4"/>
  <c r="R168" i="4"/>
  <c r="Q168" i="4"/>
  <c r="P168" i="4"/>
  <c r="O168" i="4"/>
  <c r="N168" i="4"/>
  <c r="M168" i="4"/>
  <c r="L168" i="4"/>
  <c r="K168" i="4"/>
  <c r="J168" i="4"/>
  <c r="I168" i="4"/>
  <c r="H168" i="4"/>
  <c r="G168" i="4"/>
  <c r="F168" i="4"/>
  <c r="E168" i="4"/>
  <c r="D168" i="4"/>
  <c r="C168" i="4"/>
  <c r="B168" i="4"/>
  <c r="Z167" i="4"/>
  <c r="Y167" i="4"/>
  <c r="X167" i="4"/>
  <c r="W167" i="4"/>
  <c r="V167" i="4"/>
  <c r="U167" i="4"/>
  <c r="T167" i="4"/>
  <c r="S167" i="4"/>
  <c r="R167" i="4"/>
  <c r="Q167" i="4"/>
  <c r="P167" i="4"/>
  <c r="O167" i="4"/>
  <c r="N167" i="4"/>
  <c r="M167" i="4"/>
  <c r="L167" i="4"/>
  <c r="K167" i="4"/>
  <c r="J167" i="4"/>
  <c r="I167" i="4"/>
  <c r="H167" i="4"/>
  <c r="G167" i="4"/>
  <c r="F167" i="4"/>
  <c r="E167" i="4"/>
  <c r="D167" i="4"/>
  <c r="C167" i="4"/>
  <c r="B167" i="4"/>
  <c r="Z165" i="4"/>
  <c r="Y165" i="4"/>
  <c r="X165" i="4"/>
  <c r="W165" i="4"/>
  <c r="V165" i="4"/>
  <c r="U165" i="4"/>
  <c r="T165" i="4"/>
  <c r="S165" i="4"/>
  <c r="R165" i="4"/>
  <c r="Q165" i="4"/>
  <c r="P165" i="4"/>
  <c r="O165" i="4"/>
  <c r="N165" i="4"/>
  <c r="M165" i="4"/>
  <c r="L165" i="4"/>
  <c r="K165" i="4"/>
  <c r="J165" i="4"/>
  <c r="I165" i="4"/>
  <c r="H165" i="4"/>
  <c r="G165" i="4"/>
  <c r="F165" i="4"/>
  <c r="E165" i="4"/>
  <c r="D165" i="4"/>
  <c r="C165" i="4"/>
  <c r="B165" i="4"/>
  <c r="Z164" i="4"/>
  <c r="Y164" i="4"/>
  <c r="X164" i="4"/>
  <c r="W164" i="4"/>
  <c r="V164" i="4"/>
  <c r="U164" i="4"/>
  <c r="T164" i="4"/>
  <c r="S164" i="4"/>
  <c r="R164" i="4"/>
  <c r="Q164" i="4"/>
  <c r="P164" i="4"/>
  <c r="O164" i="4"/>
  <c r="N164" i="4"/>
  <c r="M164" i="4"/>
  <c r="L164" i="4"/>
  <c r="K164" i="4"/>
  <c r="J164" i="4"/>
  <c r="I164" i="4"/>
  <c r="H164" i="4"/>
  <c r="G164" i="4"/>
  <c r="F164" i="4"/>
  <c r="E164" i="4"/>
  <c r="D164" i="4"/>
  <c r="C164" i="4"/>
  <c r="B164" i="4"/>
  <c r="Z163" i="4"/>
  <c r="Y163" i="4"/>
  <c r="X163" i="4"/>
  <c r="W163" i="4"/>
  <c r="V163" i="4"/>
  <c r="U163" i="4"/>
  <c r="T163" i="4"/>
  <c r="S163" i="4"/>
  <c r="R163" i="4"/>
  <c r="Q163" i="4"/>
  <c r="P163" i="4"/>
  <c r="O163" i="4"/>
  <c r="N163" i="4"/>
  <c r="M163" i="4"/>
  <c r="L163" i="4"/>
  <c r="K163" i="4"/>
  <c r="J163" i="4"/>
  <c r="I163" i="4"/>
  <c r="H163" i="4"/>
  <c r="G163" i="4"/>
  <c r="F163" i="4"/>
  <c r="E163" i="4"/>
  <c r="D163" i="4"/>
  <c r="C163" i="4"/>
  <c r="B163" i="4"/>
  <c r="Z162" i="4"/>
  <c r="Y162" i="4"/>
  <c r="X162" i="4"/>
  <c r="W162" i="4"/>
  <c r="V162" i="4"/>
  <c r="U162" i="4"/>
  <c r="T162" i="4"/>
  <c r="S162" i="4"/>
  <c r="R162" i="4"/>
  <c r="Q162" i="4"/>
  <c r="P162" i="4"/>
  <c r="O162" i="4"/>
  <c r="N162" i="4"/>
  <c r="M162" i="4"/>
  <c r="L162" i="4"/>
  <c r="K162" i="4"/>
  <c r="J162" i="4"/>
  <c r="I162" i="4"/>
  <c r="H162" i="4"/>
  <c r="G162" i="4"/>
  <c r="F162" i="4"/>
  <c r="E162" i="4"/>
  <c r="D162" i="4"/>
  <c r="C162" i="4"/>
  <c r="B162" i="4"/>
  <c r="Z160" i="4"/>
  <c r="Y160" i="4"/>
  <c r="X160" i="4"/>
  <c r="W160" i="4"/>
  <c r="V160" i="4"/>
  <c r="U160" i="4"/>
  <c r="T160" i="4"/>
  <c r="S160" i="4"/>
  <c r="R160" i="4"/>
  <c r="Q160" i="4"/>
  <c r="P160" i="4"/>
  <c r="O160" i="4"/>
  <c r="N160" i="4"/>
  <c r="M160" i="4"/>
  <c r="L160" i="4"/>
  <c r="K160" i="4"/>
  <c r="J160" i="4"/>
  <c r="I160" i="4"/>
  <c r="H160" i="4"/>
  <c r="G160" i="4"/>
  <c r="F160" i="4"/>
  <c r="E160" i="4"/>
  <c r="D160" i="4"/>
  <c r="C160" i="4"/>
  <c r="B160" i="4"/>
  <c r="Z159" i="4"/>
  <c r="Y159" i="4"/>
  <c r="X159" i="4"/>
  <c r="W159" i="4"/>
  <c r="V159" i="4"/>
  <c r="U159" i="4"/>
  <c r="T159" i="4"/>
  <c r="S159" i="4"/>
  <c r="R159" i="4"/>
  <c r="Q159" i="4"/>
  <c r="P159" i="4"/>
  <c r="O159" i="4"/>
  <c r="N159" i="4"/>
  <c r="M159" i="4"/>
  <c r="L159" i="4"/>
  <c r="K159" i="4"/>
  <c r="J159" i="4"/>
  <c r="I159" i="4"/>
  <c r="H159" i="4"/>
  <c r="G159" i="4"/>
  <c r="F159" i="4"/>
  <c r="E159" i="4"/>
  <c r="D159" i="4"/>
  <c r="C159" i="4"/>
  <c r="B159" i="4"/>
  <c r="Z158" i="4"/>
  <c r="Y158" i="4"/>
  <c r="X158" i="4"/>
  <c r="W158" i="4"/>
  <c r="V158" i="4"/>
  <c r="U158" i="4"/>
  <c r="T158" i="4"/>
  <c r="S158" i="4"/>
  <c r="R158" i="4"/>
  <c r="Q158" i="4"/>
  <c r="P158" i="4"/>
  <c r="O158" i="4"/>
  <c r="N158" i="4"/>
  <c r="M158" i="4"/>
  <c r="L158" i="4"/>
  <c r="K158" i="4"/>
  <c r="J158" i="4"/>
  <c r="I158" i="4"/>
  <c r="H158" i="4"/>
  <c r="G158" i="4"/>
  <c r="F158" i="4"/>
  <c r="E158" i="4"/>
  <c r="D158" i="4"/>
  <c r="C158" i="4"/>
  <c r="B158" i="4"/>
  <c r="Z157" i="4"/>
  <c r="Y157" i="4"/>
  <c r="X157" i="4"/>
  <c r="W157" i="4"/>
  <c r="V157" i="4"/>
  <c r="U157" i="4"/>
  <c r="T157" i="4"/>
  <c r="S157" i="4"/>
  <c r="R157" i="4"/>
  <c r="Q157" i="4"/>
  <c r="P157" i="4"/>
  <c r="O157" i="4"/>
  <c r="N157" i="4"/>
  <c r="M157" i="4"/>
  <c r="L157" i="4"/>
  <c r="K157" i="4"/>
  <c r="J157" i="4"/>
  <c r="I157" i="4"/>
  <c r="H157" i="4"/>
  <c r="G157" i="4"/>
  <c r="F157" i="4"/>
  <c r="E157" i="4"/>
  <c r="D157" i="4"/>
  <c r="C157" i="4"/>
  <c r="B157" i="4"/>
  <c r="Z155" i="4"/>
  <c r="Y155" i="4"/>
  <c r="X155" i="4"/>
  <c r="W155" i="4"/>
  <c r="V155" i="4"/>
  <c r="U155" i="4"/>
  <c r="T155" i="4"/>
  <c r="S155" i="4"/>
  <c r="R155" i="4"/>
  <c r="Q155" i="4"/>
  <c r="P155" i="4"/>
  <c r="O155" i="4"/>
  <c r="N155" i="4"/>
  <c r="M155" i="4"/>
  <c r="L155" i="4"/>
  <c r="K155" i="4"/>
  <c r="J155" i="4"/>
  <c r="I155" i="4"/>
  <c r="H155" i="4"/>
  <c r="G155" i="4"/>
  <c r="F155" i="4"/>
  <c r="E155" i="4"/>
  <c r="D155" i="4"/>
  <c r="C155" i="4"/>
  <c r="B155" i="4"/>
  <c r="Z154" i="4"/>
  <c r="Y154" i="4"/>
  <c r="X154" i="4"/>
  <c r="W154" i="4"/>
  <c r="V154" i="4"/>
  <c r="U154" i="4"/>
  <c r="T154" i="4"/>
  <c r="S154" i="4"/>
  <c r="R154" i="4"/>
  <c r="Q154" i="4"/>
  <c r="P154" i="4"/>
  <c r="O154" i="4"/>
  <c r="N154" i="4"/>
  <c r="M154" i="4"/>
  <c r="L154" i="4"/>
  <c r="K154" i="4"/>
  <c r="J154" i="4"/>
  <c r="I154" i="4"/>
  <c r="H154" i="4"/>
  <c r="G154" i="4"/>
  <c r="F154" i="4"/>
  <c r="E154" i="4"/>
  <c r="D154" i="4"/>
  <c r="C154" i="4"/>
  <c r="B154" i="4"/>
  <c r="Z153" i="4"/>
  <c r="Y153" i="4"/>
  <c r="X153" i="4"/>
  <c r="W153" i="4"/>
  <c r="V153" i="4"/>
  <c r="U153" i="4"/>
  <c r="T153" i="4"/>
  <c r="S153" i="4"/>
  <c r="R153" i="4"/>
  <c r="Q153" i="4"/>
  <c r="P153" i="4"/>
  <c r="O153" i="4"/>
  <c r="N153" i="4"/>
  <c r="M153" i="4"/>
  <c r="L153" i="4"/>
  <c r="K153" i="4"/>
  <c r="J153" i="4"/>
  <c r="I153" i="4"/>
  <c r="H153" i="4"/>
  <c r="G153" i="4"/>
  <c r="F153" i="4"/>
  <c r="E153" i="4"/>
  <c r="D153" i="4"/>
  <c r="C153" i="4"/>
  <c r="B153" i="4"/>
  <c r="Z152" i="4"/>
  <c r="Y152" i="4"/>
  <c r="X152" i="4"/>
  <c r="W152" i="4"/>
  <c r="V152" i="4"/>
  <c r="U152" i="4"/>
  <c r="T152" i="4"/>
  <c r="S152" i="4"/>
  <c r="R152" i="4"/>
  <c r="Q152" i="4"/>
  <c r="P152" i="4"/>
  <c r="O152" i="4"/>
  <c r="N152" i="4"/>
  <c r="M152" i="4"/>
  <c r="L152" i="4"/>
  <c r="K152" i="4"/>
  <c r="J152" i="4"/>
  <c r="I152" i="4"/>
  <c r="H152" i="4"/>
  <c r="G152" i="4"/>
  <c r="F152" i="4"/>
  <c r="E152" i="4"/>
  <c r="D152" i="4"/>
  <c r="C152" i="4"/>
  <c r="B152" i="4"/>
  <c r="Z150" i="4"/>
  <c r="Y150" i="4"/>
  <c r="X150" i="4"/>
  <c r="W150" i="4"/>
  <c r="V150" i="4"/>
  <c r="U150" i="4"/>
  <c r="T150" i="4"/>
  <c r="S150" i="4"/>
  <c r="R150" i="4"/>
  <c r="Q150" i="4"/>
  <c r="P150" i="4"/>
  <c r="O150" i="4"/>
  <c r="N150" i="4"/>
  <c r="M150" i="4"/>
  <c r="L150" i="4"/>
  <c r="K150" i="4"/>
  <c r="J150" i="4"/>
  <c r="I150" i="4"/>
  <c r="H150" i="4"/>
  <c r="G150" i="4"/>
  <c r="F150" i="4"/>
  <c r="E150" i="4"/>
  <c r="D150" i="4"/>
  <c r="C150" i="4"/>
  <c r="B150" i="4"/>
  <c r="Z149" i="4"/>
  <c r="Y149" i="4"/>
  <c r="X149" i="4"/>
  <c r="W149" i="4"/>
  <c r="V149" i="4"/>
  <c r="U149" i="4"/>
  <c r="T149" i="4"/>
  <c r="S149" i="4"/>
  <c r="R149" i="4"/>
  <c r="Q149" i="4"/>
  <c r="P149" i="4"/>
  <c r="O149" i="4"/>
  <c r="N149" i="4"/>
  <c r="M149" i="4"/>
  <c r="L149" i="4"/>
  <c r="K149" i="4"/>
  <c r="J149" i="4"/>
  <c r="I149" i="4"/>
  <c r="H149" i="4"/>
  <c r="G149" i="4"/>
  <c r="F149" i="4"/>
  <c r="E149" i="4"/>
  <c r="D149" i="4"/>
  <c r="C149" i="4"/>
  <c r="B149" i="4"/>
  <c r="Z148" i="4"/>
  <c r="Y148" i="4"/>
  <c r="X148" i="4"/>
  <c r="W148" i="4"/>
  <c r="V148" i="4"/>
  <c r="U148" i="4"/>
  <c r="T148" i="4"/>
  <c r="S148" i="4"/>
  <c r="R148" i="4"/>
  <c r="Q148" i="4"/>
  <c r="P148" i="4"/>
  <c r="O148" i="4"/>
  <c r="N148" i="4"/>
  <c r="M148" i="4"/>
  <c r="L148" i="4"/>
  <c r="K148" i="4"/>
  <c r="J148" i="4"/>
  <c r="I148" i="4"/>
  <c r="H148" i="4"/>
  <c r="G148" i="4"/>
  <c r="F148" i="4"/>
  <c r="E148" i="4"/>
  <c r="D148" i="4"/>
  <c r="C148" i="4"/>
  <c r="B148" i="4"/>
  <c r="Z147" i="4"/>
  <c r="Y147" i="4"/>
  <c r="X147" i="4"/>
  <c r="W147" i="4"/>
  <c r="V147" i="4"/>
  <c r="U147" i="4"/>
  <c r="T147" i="4"/>
  <c r="S147" i="4"/>
  <c r="R147" i="4"/>
  <c r="Q147" i="4"/>
  <c r="P147" i="4"/>
  <c r="O147" i="4"/>
  <c r="N147" i="4"/>
  <c r="M147" i="4"/>
  <c r="L147" i="4"/>
  <c r="K147" i="4"/>
  <c r="J147" i="4"/>
  <c r="I147" i="4"/>
  <c r="H147" i="4"/>
  <c r="G147" i="4"/>
  <c r="F147" i="4"/>
  <c r="E147" i="4"/>
  <c r="D147" i="4"/>
  <c r="C147" i="4"/>
  <c r="B147" i="4"/>
  <c r="Z145" i="4"/>
  <c r="Y145" i="4"/>
  <c r="X145" i="4"/>
  <c r="W145" i="4"/>
  <c r="V145" i="4"/>
  <c r="U145" i="4"/>
  <c r="T145" i="4"/>
  <c r="S145" i="4"/>
  <c r="R145" i="4"/>
  <c r="Q145" i="4"/>
  <c r="P145" i="4"/>
  <c r="O145" i="4"/>
  <c r="N145" i="4"/>
  <c r="M145" i="4"/>
  <c r="L145" i="4"/>
  <c r="K145" i="4"/>
  <c r="J145" i="4"/>
  <c r="I145" i="4"/>
  <c r="H145" i="4"/>
  <c r="G145" i="4"/>
  <c r="F145" i="4"/>
  <c r="E145" i="4"/>
  <c r="D145" i="4"/>
  <c r="C145" i="4"/>
  <c r="B145" i="4"/>
  <c r="Z144" i="4"/>
  <c r="Y144" i="4"/>
  <c r="X144" i="4"/>
  <c r="W144" i="4"/>
  <c r="V144" i="4"/>
  <c r="U144" i="4"/>
  <c r="T144" i="4"/>
  <c r="S144" i="4"/>
  <c r="R144" i="4"/>
  <c r="Q144" i="4"/>
  <c r="P144" i="4"/>
  <c r="O144" i="4"/>
  <c r="N144" i="4"/>
  <c r="M144" i="4"/>
  <c r="L144" i="4"/>
  <c r="K144" i="4"/>
  <c r="J144" i="4"/>
  <c r="I144" i="4"/>
  <c r="H144" i="4"/>
  <c r="G144" i="4"/>
  <c r="F144" i="4"/>
  <c r="E144" i="4"/>
  <c r="D144" i="4"/>
  <c r="C144" i="4"/>
  <c r="B144" i="4"/>
  <c r="Z143" i="4"/>
  <c r="Y143" i="4"/>
  <c r="X143" i="4"/>
  <c r="W143" i="4"/>
  <c r="V143" i="4"/>
  <c r="U143" i="4"/>
  <c r="T143" i="4"/>
  <c r="S143" i="4"/>
  <c r="R143" i="4"/>
  <c r="Q143" i="4"/>
  <c r="P143" i="4"/>
  <c r="O143" i="4"/>
  <c r="N143" i="4"/>
  <c r="M143" i="4"/>
  <c r="L143" i="4"/>
  <c r="K143" i="4"/>
  <c r="J143" i="4"/>
  <c r="I143" i="4"/>
  <c r="H143" i="4"/>
  <c r="G143" i="4"/>
  <c r="F143" i="4"/>
  <c r="E143" i="4"/>
  <c r="D143" i="4"/>
  <c r="C143" i="4"/>
  <c r="B143" i="4"/>
  <c r="Z142" i="4"/>
  <c r="Y142" i="4"/>
  <c r="X142" i="4"/>
  <c r="W142" i="4"/>
  <c r="V142" i="4"/>
  <c r="U142" i="4"/>
  <c r="T142" i="4"/>
  <c r="S142" i="4"/>
  <c r="R142" i="4"/>
  <c r="Q142" i="4"/>
  <c r="P142" i="4"/>
  <c r="O142" i="4"/>
  <c r="N142" i="4"/>
  <c r="M142" i="4"/>
  <c r="L142" i="4"/>
  <c r="K142" i="4"/>
  <c r="J142" i="4"/>
  <c r="I142" i="4"/>
  <c r="H142" i="4"/>
  <c r="G142" i="4"/>
  <c r="F142" i="4"/>
  <c r="E142" i="4"/>
  <c r="D142" i="4"/>
  <c r="C142" i="4"/>
  <c r="B142" i="4"/>
  <c r="Z140" i="4"/>
  <c r="Y140" i="4"/>
  <c r="X140" i="4"/>
  <c r="W140" i="4"/>
  <c r="V140" i="4"/>
  <c r="U140" i="4"/>
  <c r="T140" i="4"/>
  <c r="S140" i="4"/>
  <c r="R140" i="4"/>
  <c r="Q140" i="4"/>
  <c r="P140" i="4"/>
  <c r="O140" i="4"/>
  <c r="N140" i="4"/>
  <c r="M140" i="4"/>
  <c r="L140" i="4"/>
  <c r="K140" i="4"/>
  <c r="J140" i="4"/>
  <c r="I140" i="4"/>
  <c r="H140" i="4"/>
  <c r="G140" i="4"/>
  <c r="F140" i="4"/>
  <c r="E140" i="4"/>
  <c r="D140" i="4"/>
  <c r="C140" i="4"/>
  <c r="B140" i="4"/>
  <c r="Z139" i="4"/>
  <c r="Y139" i="4"/>
  <c r="X139" i="4"/>
  <c r="W139" i="4"/>
  <c r="V139" i="4"/>
  <c r="U139" i="4"/>
  <c r="T139" i="4"/>
  <c r="S139" i="4"/>
  <c r="R139" i="4"/>
  <c r="Q139" i="4"/>
  <c r="P139" i="4"/>
  <c r="O139" i="4"/>
  <c r="N139" i="4"/>
  <c r="M139" i="4"/>
  <c r="L139" i="4"/>
  <c r="K139" i="4"/>
  <c r="J139" i="4"/>
  <c r="I139" i="4"/>
  <c r="H139" i="4"/>
  <c r="G139" i="4"/>
  <c r="F139" i="4"/>
  <c r="E139" i="4"/>
  <c r="D139" i="4"/>
  <c r="C139" i="4"/>
  <c r="B139" i="4"/>
  <c r="Z138" i="4"/>
  <c r="Y138" i="4"/>
  <c r="X138" i="4"/>
  <c r="W138" i="4"/>
  <c r="V138" i="4"/>
  <c r="U138" i="4"/>
  <c r="T138" i="4"/>
  <c r="S138" i="4"/>
  <c r="R138" i="4"/>
  <c r="Q138" i="4"/>
  <c r="P138" i="4"/>
  <c r="O138" i="4"/>
  <c r="N138" i="4"/>
  <c r="M138" i="4"/>
  <c r="L138" i="4"/>
  <c r="K138" i="4"/>
  <c r="J138" i="4"/>
  <c r="I138" i="4"/>
  <c r="H138" i="4"/>
  <c r="G138" i="4"/>
  <c r="F138" i="4"/>
  <c r="E138" i="4"/>
  <c r="D138" i="4"/>
  <c r="C138" i="4"/>
  <c r="B138" i="4"/>
  <c r="Z137" i="4"/>
  <c r="Y137" i="4"/>
  <c r="X137" i="4"/>
  <c r="W137" i="4"/>
  <c r="V137" i="4"/>
  <c r="U137" i="4"/>
  <c r="T137" i="4"/>
  <c r="S137" i="4"/>
  <c r="R137" i="4"/>
  <c r="Q137" i="4"/>
  <c r="P137" i="4"/>
  <c r="O137" i="4"/>
  <c r="N137" i="4"/>
  <c r="M137" i="4"/>
  <c r="L137" i="4"/>
  <c r="K137" i="4"/>
  <c r="J137" i="4"/>
  <c r="I137" i="4"/>
  <c r="H137" i="4"/>
  <c r="G137" i="4"/>
  <c r="F137" i="4"/>
  <c r="E137" i="4"/>
  <c r="D137" i="4"/>
  <c r="C137" i="4"/>
  <c r="B137" i="4"/>
  <c r="Z135" i="4"/>
  <c r="Y135" i="4"/>
  <c r="X135" i="4"/>
  <c r="W135" i="4"/>
  <c r="V135" i="4"/>
  <c r="U135" i="4"/>
  <c r="T135" i="4"/>
  <c r="S135" i="4"/>
  <c r="R135" i="4"/>
  <c r="Q135" i="4"/>
  <c r="P135" i="4"/>
  <c r="O135" i="4"/>
  <c r="N135" i="4"/>
  <c r="M135" i="4"/>
  <c r="L135" i="4"/>
  <c r="K135" i="4"/>
  <c r="J135" i="4"/>
  <c r="I135" i="4"/>
  <c r="H135" i="4"/>
  <c r="G135" i="4"/>
  <c r="F135" i="4"/>
  <c r="E135" i="4"/>
  <c r="D135" i="4"/>
  <c r="C135" i="4"/>
  <c r="Z134" i="4"/>
  <c r="Y134" i="4"/>
  <c r="X134" i="4"/>
  <c r="W134" i="4"/>
  <c r="V134" i="4"/>
  <c r="U134" i="4"/>
  <c r="T134" i="4"/>
  <c r="S134" i="4"/>
  <c r="R134" i="4"/>
  <c r="Q134" i="4"/>
  <c r="P134" i="4"/>
  <c r="O134" i="4"/>
  <c r="N134" i="4"/>
  <c r="M134" i="4"/>
  <c r="L134" i="4"/>
  <c r="K134" i="4"/>
  <c r="J134" i="4"/>
  <c r="I134" i="4"/>
  <c r="H134" i="4"/>
  <c r="G134" i="4"/>
  <c r="F134" i="4"/>
  <c r="E134" i="4"/>
  <c r="D134" i="4"/>
  <c r="C134" i="4"/>
  <c r="Z133" i="4"/>
  <c r="Y133" i="4"/>
  <c r="X133" i="4"/>
  <c r="W133" i="4"/>
  <c r="V133" i="4"/>
  <c r="U133" i="4"/>
  <c r="T133" i="4"/>
  <c r="S133" i="4"/>
  <c r="R133" i="4"/>
  <c r="Q133" i="4"/>
  <c r="P133" i="4"/>
  <c r="O133" i="4"/>
  <c r="N133" i="4"/>
  <c r="M133" i="4"/>
  <c r="L133" i="4"/>
  <c r="K133" i="4"/>
  <c r="J133" i="4"/>
  <c r="I133" i="4"/>
  <c r="H133" i="4"/>
  <c r="G133" i="4"/>
  <c r="F133" i="4"/>
  <c r="E133" i="4"/>
  <c r="D133" i="4"/>
  <c r="C133" i="4"/>
  <c r="Z132" i="4"/>
  <c r="Y132" i="4"/>
  <c r="X132" i="4"/>
  <c r="W132" i="4"/>
  <c r="V132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I132" i="4"/>
  <c r="H132" i="4"/>
  <c r="G132" i="4"/>
  <c r="F132" i="4"/>
  <c r="E132" i="4"/>
  <c r="D132" i="4"/>
  <c r="C132" i="4"/>
  <c r="Z130" i="4"/>
  <c r="Y130" i="4"/>
  <c r="X130" i="4"/>
  <c r="W130" i="4"/>
  <c r="V130" i="4"/>
  <c r="U130" i="4"/>
  <c r="T130" i="4"/>
  <c r="S130" i="4"/>
  <c r="R130" i="4"/>
  <c r="Q130" i="4"/>
  <c r="P130" i="4"/>
  <c r="O130" i="4"/>
  <c r="N130" i="4"/>
  <c r="M130" i="4"/>
  <c r="L130" i="4"/>
  <c r="K130" i="4"/>
  <c r="J130" i="4"/>
  <c r="I130" i="4"/>
  <c r="H130" i="4"/>
  <c r="G130" i="4"/>
  <c r="F130" i="4"/>
  <c r="E130" i="4"/>
  <c r="D130" i="4"/>
  <c r="C130" i="4"/>
  <c r="Z129" i="4"/>
  <c r="Y129" i="4"/>
  <c r="X129" i="4"/>
  <c r="W129" i="4"/>
  <c r="V12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I129" i="4"/>
  <c r="H129" i="4"/>
  <c r="G129" i="4"/>
  <c r="F129" i="4"/>
  <c r="E129" i="4"/>
  <c r="D129" i="4"/>
  <c r="C129" i="4"/>
  <c r="Z128" i="4"/>
  <c r="Y128" i="4"/>
  <c r="X128" i="4"/>
  <c r="W128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H128" i="4"/>
  <c r="G128" i="4"/>
  <c r="F128" i="4"/>
  <c r="E128" i="4"/>
  <c r="D128" i="4"/>
  <c r="C128" i="4"/>
  <c r="Z127" i="4"/>
  <c r="Y127" i="4"/>
  <c r="X127" i="4"/>
  <c r="W127" i="4"/>
  <c r="V127" i="4"/>
  <c r="U127" i="4"/>
  <c r="T127" i="4"/>
  <c r="S127" i="4"/>
  <c r="R127" i="4"/>
  <c r="Q127" i="4"/>
  <c r="P127" i="4"/>
  <c r="O127" i="4"/>
  <c r="N127" i="4"/>
  <c r="M127" i="4"/>
  <c r="L127" i="4"/>
  <c r="K127" i="4"/>
  <c r="J127" i="4"/>
  <c r="I127" i="4"/>
  <c r="H127" i="4"/>
  <c r="G127" i="4"/>
  <c r="F127" i="4"/>
  <c r="E127" i="4"/>
  <c r="D127" i="4"/>
  <c r="C127" i="4"/>
  <c r="Z125" i="4"/>
  <c r="Y125" i="4"/>
  <c r="X125" i="4"/>
  <c r="W125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C125" i="4"/>
  <c r="Z124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C124" i="4"/>
  <c r="Z123" i="4"/>
  <c r="Y123" i="4"/>
  <c r="X123" i="4"/>
  <c r="W123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J123" i="4"/>
  <c r="I123" i="4"/>
  <c r="H123" i="4"/>
  <c r="G123" i="4"/>
  <c r="F123" i="4"/>
  <c r="E123" i="4"/>
  <c r="D123" i="4"/>
  <c r="C123" i="4"/>
  <c r="Z122" i="4"/>
  <c r="Y122" i="4"/>
  <c r="X122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C122" i="4"/>
  <c r="Z120" i="4"/>
  <c r="Y120" i="4"/>
  <c r="X120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D120" i="4"/>
  <c r="C120" i="4"/>
  <c r="Z119" i="4"/>
  <c r="Y119" i="4"/>
  <c r="X119" i="4"/>
  <c r="W119" i="4"/>
  <c r="V119" i="4"/>
  <c r="U119" i="4"/>
  <c r="T119" i="4"/>
  <c r="S119" i="4"/>
  <c r="R119" i="4"/>
  <c r="Q119" i="4"/>
  <c r="P119" i="4"/>
  <c r="O119" i="4"/>
  <c r="N119" i="4"/>
  <c r="M119" i="4"/>
  <c r="L119" i="4"/>
  <c r="K119" i="4"/>
  <c r="J119" i="4"/>
  <c r="I119" i="4"/>
  <c r="H119" i="4"/>
  <c r="G119" i="4"/>
  <c r="F119" i="4"/>
  <c r="E119" i="4"/>
  <c r="D119" i="4"/>
  <c r="C119" i="4"/>
  <c r="Z118" i="4"/>
  <c r="Y118" i="4"/>
  <c r="X118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C118" i="4"/>
  <c r="Z117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D117" i="4"/>
  <c r="C117" i="4"/>
  <c r="L116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C115" i="4"/>
  <c r="Z114" i="4"/>
  <c r="Y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C114" i="4"/>
  <c r="Z113" i="4"/>
  <c r="Y113" i="4"/>
  <c r="X113" i="4"/>
  <c r="W113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C113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Z109" i="4"/>
  <c r="Y109" i="4"/>
  <c r="X109" i="4"/>
  <c r="W109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C109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Z107" i="4"/>
  <c r="Y107" i="4"/>
  <c r="X107" i="4"/>
  <c r="W107" i="4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E107" i="4"/>
  <c r="D107" i="4"/>
  <c r="C107" i="4"/>
  <c r="Z105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C105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Z103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G76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V41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Z168" i="3"/>
  <c r="AA168" i="3" s="1"/>
  <c r="AB168" i="3" s="1"/>
  <c r="Z167" i="3"/>
  <c r="AA167" i="3" s="1"/>
  <c r="AB167" i="3" s="1"/>
  <c r="Z165" i="3"/>
  <c r="AA165" i="3" s="1"/>
  <c r="AB165" i="3" s="1"/>
  <c r="AA164" i="3"/>
  <c r="AB164" i="3" s="1"/>
  <c r="Z164" i="3"/>
  <c r="Z163" i="3"/>
  <c r="Z162" i="3"/>
  <c r="AA162" i="3" s="1"/>
  <c r="AC161" i="3"/>
  <c r="Y161" i="3"/>
  <c r="X161" i="3"/>
  <c r="W161" i="3"/>
  <c r="V161" i="3"/>
  <c r="U161" i="3"/>
  <c r="T161" i="3"/>
  <c r="S161" i="3"/>
  <c r="R161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AB160" i="3"/>
  <c r="Z160" i="3"/>
  <c r="AA160" i="3" s="1"/>
  <c r="AA159" i="3"/>
  <c r="AB159" i="3" s="1"/>
  <c r="Z159" i="3"/>
  <c r="Z158" i="3"/>
  <c r="AA157" i="3"/>
  <c r="AB157" i="3" s="1"/>
  <c r="Z157" i="3"/>
  <c r="AC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AB155" i="3"/>
  <c r="Z155" i="3"/>
  <c r="AA155" i="3" s="1"/>
  <c r="AA154" i="3"/>
  <c r="AB154" i="3" s="1"/>
  <c r="Z154" i="3"/>
  <c r="Z153" i="3"/>
  <c r="AA152" i="3"/>
  <c r="AB152" i="3" s="1"/>
  <c r="Z152" i="3"/>
  <c r="AC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AB150" i="3"/>
  <c r="Z150" i="3"/>
  <c r="AA150" i="3" s="1"/>
  <c r="AA149" i="3"/>
  <c r="AB149" i="3" s="1"/>
  <c r="Z149" i="3"/>
  <c r="Z148" i="3"/>
  <c r="AA147" i="3"/>
  <c r="AB147" i="3" s="1"/>
  <c r="Z147" i="3"/>
  <c r="AC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AB145" i="3"/>
  <c r="Z145" i="3"/>
  <c r="AA145" i="3" s="1"/>
  <c r="AA144" i="3"/>
  <c r="AB144" i="3" s="1"/>
  <c r="Z144" i="3"/>
  <c r="Z143" i="3"/>
  <c r="AA142" i="3"/>
  <c r="AB142" i="3" s="1"/>
  <c r="Z142" i="3"/>
  <c r="AC141" i="3"/>
  <c r="Z141" i="4" s="1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C141" i="3"/>
  <c r="B141" i="3"/>
  <c r="AB140" i="3"/>
  <c r="AA140" i="3"/>
  <c r="Z140" i="3"/>
  <c r="AA139" i="3"/>
  <c r="AB139" i="3" s="1"/>
  <c r="Z139" i="3"/>
  <c r="Z138" i="3"/>
  <c r="AB137" i="3"/>
  <c r="AA137" i="3"/>
  <c r="Z137" i="3"/>
  <c r="AC136" i="3"/>
  <c r="Y136" i="3"/>
  <c r="Y136" i="4" s="1"/>
  <c r="X136" i="3"/>
  <c r="X136" i="4" s="1"/>
  <c r="W136" i="3"/>
  <c r="V136" i="3"/>
  <c r="U136" i="3"/>
  <c r="U136" i="4" s="1"/>
  <c r="T136" i="3"/>
  <c r="S136" i="3"/>
  <c r="R136" i="3"/>
  <c r="Q136" i="3"/>
  <c r="Q136" i="4" s="1"/>
  <c r="P136" i="3"/>
  <c r="O136" i="3"/>
  <c r="N136" i="3"/>
  <c r="M136" i="3"/>
  <c r="M136" i="4" s="1"/>
  <c r="L136" i="3"/>
  <c r="K136" i="3"/>
  <c r="J136" i="3"/>
  <c r="I136" i="3"/>
  <c r="I136" i="4" s="1"/>
  <c r="H136" i="3"/>
  <c r="G136" i="3"/>
  <c r="F136" i="3"/>
  <c r="E136" i="3"/>
  <c r="E136" i="4" s="1"/>
  <c r="D136" i="3"/>
  <c r="C136" i="3"/>
  <c r="B136" i="3"/>
  <c r="AB135" i="3"/>
  <c r="AA135" i="3"/>
  <c r="Z135" i="3"/>
  <c r="AA134" i="3"/>
  <c r="AB134" i="3" s="1"/>
  <c r="Z134" i="3"/>
  <c r="Z133" i="3"/>
  <c r="AB132" i="3"/>
  <c r="AA132" i="3"/>
  <c r="Z132" i="3"/>
  <c r="AC131" i="3"/>
  <c r="Y131" i="3"/>
  <c r="Y131" i="4" s="1"/>
  <c r="X131" i="3"/>
  <c r="W131" i="3"/>
  <c r="V131" i="3"/>
  <c r="U131" i="3"/>
  <c r="U131" i="4" s="1"/>
  <c r="T131" i="3"/>
  <c r="S131" i="3"/>
  <c r="R131" i="3"/>
  <c r="Q131" i="3"/>
  <c r="Q131" i="4" s="1"/>
  <c r="P131" i="3"/>
  <c r="O131" i="3"/>
  <c r="N131" i="3"/>
  <c r="M131" i="3"/>
  <c r="M131" i="4" s="1"/>
  <c r="L131" i="3"/>
  <c r="K131" i="3"/>
  <c r="J131" i="3"/>
  <c r="I131" i="3"/>
  <c r="I131" i="4" s="1"/>
  <c r="H131" i="3"/>
  <c r="G131" i="3"/>
  <c r="F131" i="3"/>
  <c r="E131" i="3"/>
  <c r="E131" i="4" s="1"/>
  <c r="D131" i="3"/>
  <c r="C131" i="3"/>
  <c r="B131" i="3"/>
  <c r="AB130" i="3"/>
  <c r="Z130" i="3"/>
  <c r="AA130" i="3" s="1"/>
  <c r="B130" i="3"/>
  <c r="Z129" i="3"/>
  <c r="AA129" i="3" s="1"/>
  <c r="AB129" i="3" s="1"/>
  <c r="B129" i="3"/>
  <c r="AB128" i="3"/>
  <c r="Z128" i="3"/>
  <c r="AA128" i="3" s="1"/>
  <c r="B128" i="3"/>
  <c r="Z127" i="3"/>
  <c r="AA127" i="3" s="1"/>
  <c r="B127" i="3"/>
  <c r="AC126" i="3"/>
  <c r="Z126" i="4" s="1"/>
  <c r="Y126" i="3"/>
  <c r="X126" i="3"/>
  <c r="W126" i="3"/>
  <c r="V126" i="3"/>
  <c r="U126" i="3"/>
  <c r="T126" i="3"/>
  <c r="S126" i="3"/>
  <c r="R126" i="3"/>
  <c r="R126" i="4" s="1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AB125" i="3"/>
  <c r="AA125" i="3"/>
  <c r="Z125" i="3"/>
  <c r="B125" i="3"/>
  <c r="AB124" i="3"/>
  <c r="AA124" i="3"/>
  <c r="Z124" i="3"/>
  <c r="B124" i="3"/>
  <c r="AB123" i="3"/>
  <c r="AA123" i="3"/>
  <c r="Z123" i="3"/>
  <c r="B123" i="3"/>
  <c r="AB122" i="3"/>
  <c r="AA122" i="3"/>
  <c r="AA121" i="3" s="1"/>
  <c r="AB121" i="3" s="1"/>
  <c r="Z122" i="3"/>
  <c r="Z121" i="3" s="1"/>
  <c r="B122" i="3"/>
  <c r="AC121" i="3"/>
  <c r="Y121" i="3"/>
  <c r="Y121" i="4" s="1"/>
  <c r="X121" i="3"/>
  <c r="W121" i="3"/>
  <c r="V121" i="3"/>
  <c r="U121" i="3"/>
  <c r="U121" i="4" s="1"/>
  <c r="T121" i="3"/>
  <c r="S121" i="3"/>
  <c r="R121" i="3"/>
  <c r="Q121" i="3"/>
  <c r="Q121" i="4" s="1"/>
  <c r="P121" i="3"/>
  <c r="O121" i="3"/>
  <c r="N121" i="3"/>
  <c r="M121" i="3"/>
  <c r="M121" i="4" s="1"/>
  <c r="L121" i="3"/>
  <c r="K121" i="3"/>
  <c r="J121" i="3"/>
  <c r="I121" i="3"/>
  <c r="I121" i="4" s="1"/>
  <c r="H121" i="3"/>
  <c r="G121" i="3"/>
  <c r="F121" i="3"/>
  <c r="E121" i="3"/>
  <c r="E121" i="4" s="1"/>
  <c r="D121" i="3"/>
  <c r="C121" i="3"/>
  <c r="B121" i="3"/>
  <c r="AB120" i="3"/>
  <c r="Z120" i="3"/>
  <c r="AA120" i="3" s="1"/>
  <c r="B120" i="3"/>
  <c r="Z119" i="3"/>
  <c r="AA119" i="3" s="1"/>
  <c r="AB119" i="3" s="1"/>
  <c r="B119" i="3"/>
  <c r="AB118" i="3"/>
  <c r="Z118" i="3"/>
  <c r="AA118" i="3" s="1"/>
  <c r="B118" i="3"/>
  <c r="Z117" i="3"/>
  <c r="AA117" i="3" s="1"/>
  <c r="B117" i="3"/>
  <c r="AC116" i="3"/>
  <c r="Z116" i="4" s="1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AB115" i="3"/>
  <c r="Z115" i="3"/>
  <c r="AA115" i="3" s="1"/>
  <c r="B115" i="3"/>
  <c r="Z114" i="3"/>
  <c r="AA114" i="3" s="1"/>
  <c r="AB114" i="3" s="1"/>
  <c r="B114" i="3"/>
  <c r="AB113" i="3"/>
  <c r="Z113" i="3"/>
  <c r="AA113" i="3" s="1"/>
  <c r="B113" i="3"/>
  <c r="Z112" i="3"/>
  <c r="AA112" i="3" s="1"/>
  <c r="B112" i="3"/>
  <c r="AC111" i="3"/>
  <c r="Z111" i="3"/>
  <c r="Y111" i="3"/>
  <c r="Y111" i="4" s="1"/>
  <c r="X111" i="3"/>
  <c r="W111" i="3"/>
  <c r="V111" i="3"/>
  <c r="U111" i="3"/>
  <c r="U111" i="4" s="1"/>
  <c r="T111" i="3"/>
  <c r="S111" i="3"/>
  <c r="R111" i="3"/>
  <c r="Q111" i="3"/>
  <c r="Q111" i="4" s="1"/>
  <c r="P111" i="3"/>
  <c r="O111" i="3"/>
  <c r="N111" i="3"/>
  <c r="M111" i="3"/>
  <c r="M111" i="4" s="1"/>
  <c r="L111" i="3"/>
  <c r="K111" i="3"/>
  <c r="J111" i="3"/>
  <c r="I111" i="3"/>
  <c r="I111" i="4" s="1"/>
  <c r="H111" i="3"/>
  <c r="G111" i="3"/>
  <c r="F111" i="3"/>
  <c r="E111" i="3"/>
  <c r="E111" i="4" s="1"/>
  <c r="D111" i="3"/>
  <c r="C111" i="3"/>
  <c r="C111" i="4" s="1"/>
  <c r="B111" i="3"/>
  <c r="AB110" i="3"/>
  <c r="Z110" i="3"/>
  <c r="AA110" i="3" s="1"/>
  <c r="B110" i="3"/>
  <c r="Z109" i="3"/>
  <c r="AA109" i="3" s="1"/>
  <c r="AB109" i="3" s="1"/>
  <c r="B109" i="3"/>
  <c r="AB108" i="3"/>
  <c r="Z108" i="3"/>
  <c r="AA108" i="3" s="1"/>
  <c r="B108" i="3"/>
  <c r="Z107" i="3"/>
  <c r="AA107" i="3" s="1"/>
  <c r="B107" i="3"/>
  <c r="AC106" i="3"/>
  <c r="Z106" i="4" s="1"/>
  <c r="Y106" i="3"/>
  <c r="Y106" i="4" s="1"/>
  <c r="X106" i="3"/>
  <c r="W106" i="3"/>
  <c r="V106" i="3"/>
  <c r="U106" i="3"/>
  <c r="U106" i="4" s="1"/>
  <c r="T106" i="3"/>
  <c r="S106" i="3"/>
  <c r="R106" i="3"/>
  <c r="Q106" i="3"/>
  <c r="Q106" i="4" s="1"/>
  <c r="P106" i="3"/>
  <c r="O106" i="3"/>
  <c r="N106" i="3"/>
  <c r="M106" i="3"/>
  <c r="M106" i="4" s="1"/>
  <c r="L106" i="3"/>
  <c r="K106" i="3"/>
  <c r="J106" i="3"/>
  <c r="I106" i="3"/>
  <c r="I106" i="4" s="1"/>
  <c r="H106" i="3"/>
  <c r="G106" i="3"/>
  <c r="F106" i="3"/>
  <c r="E106" i="3"/>
  <c r="E106" i="4" s="1"/>
  <c r="D106" i="3"/>
  <c r="C106" i="3"/>
  <c r="B106" i="3"/>
  <c r="Z105" i="3"/>
  <c r="AA105" i="3" s="1"/>
  <c r="AB105" i="3" s="1"/>
  <c r="B105" i="3"/>
  <c r="AB104" i="3"/>
  <c r="Z104" i="3"/>
  <c r="AA104" i="3" s="1"/>
  <c r="B104" i="3"/>
  <c r="B104" i="4" s="1"/>
  <c r="Z103" i="3"/>
  <c r="AA103" i="3" s="1"/>
  <c r="AB103" i="3" s="1"/>
  <c r="B103" i="3"/>
  <c r="Z102" i="3"/>
  <c r="B102" i="3"/>
  <c r="AC101" i="3"/>
  <c r="Z101" i="4" s="1"/>
  <c r="Y101" i="3"/>
  <c r="X101" i="3"/>
  <c r="W101" i="3"/>
  <c r="W101" i="4" s="1"/>
  <c r="V101" i="3"/>
  <c r="U101" i="3"/>
  <c r="T101" i="3"/>
  <c r="S101" i="3"/>
  <c r="S101" i="4" s="1"/>
  <c r="R101" i="3"/>
  <c r="Q101" i="3"/>
  <c r="P101" i="3"/>
  <c r="O101" i="3"/>
  <c r="O101" i="4" s="1"/>
  <c r="N101" i="3"/>
  <c r="M101" i="3"/>
  <c r="L101" i="3"/>
  <c r="K101" i="3"/>
  <c r="K101" i="4" s="1"/>
  <c r="J101" i="3"/>
  <c r="I101" i="3"/>
  <c r="H101" i="3"/>
  <c r="G101" i="3"/>
  <c r="G101" i="4" s="1"/>
  <c r="F101" i="3"/>
  <c r="E101" i="3"/>
  <c r="D101" i="3"/>
  <c r="C101" i="3"/>
  <c r="C101" i="4" s="1"/>
  <c r="B101" i="3"/>
  <c r="Z100" i="3"/>
  <c r="AA100" i="3" s="1"/>
  <c r="AB100" i="3" s="1"/>
  <c r="B100" i="3"/>
  <c r="AB99" i="3"/>
  <c r="Z99" i="3"/>
  <c r="AA99" i="3" s="1"/>
  <c r="B99" i="3"/>
  <c r="Z98" i="3"/>
  <c r="AA98" i="3" s="1"/>
  <c r="AB98" i="3" s="1"/>
  <c r="B98" i="3"/>
  <c r="Z97" i="3"/>
  <c r="B97" i="3"/>
  <c r="AC96" i="3"/>
  <c r="Y96" i="3"/>
  <c r="X96" i="3"/>
  <c r="W96" i="3"/>
  <c r="V96" i="3"/>
  <c r="V96" i="4" s="1"/>
  <c r="U96" i="3"/>
  <c r="T96" i="3"/>
  <c r="S96" i="3"/>
  <c r="S96" i="4" s="1"/>
  <c r="R96" i="3"/>
  <c r="R96" i="4" s="1"/>
  <c r="Q96" i="3"/>
  <c r="P96" i="3"/>
  <c r="O96" i="3"/>
  <c r="N96" i="3"/>
  <c r="N96" i="4" s="1"/>
  <c r="M96" i="3"/>
  <c r="L96" i="3"/>
  <c r="K96" i="3"/>
  <c r="J96" i="3"/>
  <c r="J96" i="4" s="1"/>
  <c r="I96" i="3"/>
  <c r="H96" i="3"/>
  <c r="G96" i="3"/>
  <c r="F96" i="3"/>
  <c r="F96" i="4" s="1"/>
  <c r="E96" i="3"/>
  <c r="D96" i="3"/>
  <c r="C96" i="3"/>
  <c r="B96" i="3"/>
  <c r="Z95" i="3"/>
  <c r="AA95" i="3" s="1"/>
  <c r="AB95" i="3" s="1"/>
  <c r="B95" i="3"/>
  <c r="AB94" i="3"/>
  <c r="Z94" i="3"/>
  <c r="AA94" i="3" s="1"/>
  <c r="B94" i="3"/>
  <c r="B94" i="4" s="1"/>
  <c r="Z93" i="3"/>
  <c r="B93" i="3"/>
  <c r="B93" i="4" s="1"/>
  <c r="AB92" i="3"/>
  <c r="Z92" i="3"/>
  <c r="AA92" i="3" s="1"/>
  <c r="B92" i="3"/>
  <c r="AC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Z90" i="3"/>
  <c r="AA90" i="3" s="1"/>
  <c r="AB90" i="3" s="1"/>
  <c r="B90" i="3"/>
  <c r="AB89" i="3"/>
  <c r="Z89" i="3"/>
  <c r="AA89" i="3" s="1"/>
  <c r="B89" i="3"/>
  <c r="Z88" i="3"/>
  <c r="AA88" i="3" s="1"/>
  <c r="AB88" i="3" s="1"/>
  <c r="B88" i="3"/>
  <c r="AB87" i="3"/>
  <c r="Z87" i="3"/>
  <c r="AA87" i="3" s="1"/>
  <c r="B87" i="3"/>
  <c r="AC86" i="3"/>
  <c r="Y86" i="3"/>
  <c r="Y86" i="4" s="1"/>
  <c r="X86" i="3"/>
  <c r="W86" i="3"/>
  <c r="V86" i="3"/>
  <c r="U86" i="3"/>
  <c r="U86" i="4" s="1"/>
  <c r="T86" i="3"/>
  <c r="S86" i="3"/>
  <c r="R86" i="3"/>
  <c r="Q86" i="3"/>
  <c r="Q86" i="4" s="1"/>
  <c r="P86" i="3"/>
  <c r="O86" i="3"/>
  <c r="N86" i="3"/>
  <c r="M86" i="3"/>
  <c r="M86" i="4" s="1"/>
  <c r="L86" i="3"/>
  <c r="K86" i="3"/>
  <c r="J86" i="3"/>
  <c r="I86" i="3"/>
  <c r="I86" i="4" s="1"/>
  <c r="H86" i="3"/>
  <c r="G86" i="3"/>
  <c r="F86" i="3"/>
  <c r="E86" i="3"/>
  <c r="E86" i="4" s="1"/>
  <c r="D86" i="3"/>
  <c r="C86" i="3"/>
  <c r="B86" i="3"/>
  <c r="AB85" i="3"/>
  <c r="Z85" i="3"/>
  <c r="AA85" i="3" s="1"/>
  <c r="B85" i="3"/>
  <c r="Z84" i="3"/>
  <c r="AA84" i="3" s="1"/>
  <c r="AB84" i="3" s="1"/>
  <c r="B84" i="3"/>
  <c r="AB83" i="3"/>
  <c r="Z83" i="3"/>
  <c r="AA83" i="3" s="1"/>
  <c r="B83" i="3"/>
  <c r="Z82" i="3"/>
  <c r="AA82" i="3" s="1"/>
  <c r="B82" i="3"/>
  <c r="AC81" i="3"/>
  <c r="Z81" i="4" s="1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Z80" i="3"/>
  <c r="AA80" i="3" s="1"/>
  <c r="AB80" i="3" s="1"/>
  <c r="B80" i="3"/>
  <c r="AB79" i="3"/>
  <c r="Z79" i="3"/>
  <c r="AA79" i="3" s="1"/>
  <c r="B79" i="3"/>
  <c r="Z78" i="3"/>
  <c r="AA78" i="3" s="1"/>
  <c r="AB78" i="3" s="1"/>
  <c r="B78" i="3"/>
  <c r="AB77" i="3"/>
  <c r="Z77" i="3"/>
  <c r="AA77" i="3" s="1"/>
  <c r="B77" i="3"/>
  <c r="AC76" i="3"/>
  <c r="Y76" i="3"/>
  <c r="Y76" i="4" s="1"/>
  <c r="X76" i="3"/>
  <c r="W76" i="3"/>
  <c r="V76" i="3"/>
  <c r="U76" i="3"/>
  <c r="U76" i="4" s="1"/>
  <c r="T76" i="3"/>
  <c r="S76" i="3"/>
  <c r="R76" i="3"/>
  <c r="Q76" i="3"/>
  <c r="Q76" i="4" s="1"/>
  <c r="P76" i="3"/>
  <c r="O76" i="3"/>
  <c r="N76" i="3"/>
  <c r="M76" i="3"/>
  <c r="M76" i="4" s="1"/>
  <c r="L76" i="3"/>
  <c r="K76" i="3"/>
  <c r="J76" i="3"/>
  <c r="I76" i="3"/>
  <c r="I76" i="4" s="1"/>
  <c r="H76" i="3"/>
  <c r="G76" i="3"/>
  <c r="F76" i="3"/>
  <c r="E76" i="3"/>
  <c r="E76" i="4" s="1"/>
  <c r="D76" i="3"/>
  <c r="C76" i="3"/>
  <c r="B76" i="3"/>
  <c r="AB75" i="3"/>
  <c r="Z75" i="3"/>
  <c r="AA75" i="3" s="1"/>
  <c r="B75" i="3"/>
  <c r="Z74" i="3"/>
  <c r="AA74" i="3" s="1"/>
  <c r="AB74" i="3" s="1"/>
  <c r="B74" i="3"/>
  <c r="AB73" i="3"/>
  <c r="Z73" i="3"/>
  <c r="AA73" i="3" s="1"/>
  <c r="B73" i="3"/>
  <c r="Z72" i="3"/>
  <c r="AA72" i="3" s="1"/>
  <c r="B72" i="3"/>
  <c r="AC71" i="3"/>
  <c r="Z71" i="4" s="1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Z70" i="3"/>
  <c r="AA70" i="3" s="1"/>
  <c r="AB70" i="3" s="1"/>
  <c r="B70" i="3"/>
  <c r="AB69" i="3"/>
  <c r="Z69" i="3"/>
  <c r="AA69" i="3" s="1"/>
  <c r="B69" i="3"/>
  <c r="Z68" i="3"/>
  <c r="AA68" i="3" s="1"/>
  <c r="AB68" i="3" s="1"/>
  <c r="B68" i="3"/>
  <c r="Z67" i="3"/>
  <c r="B67" i="3"/>
  <c r="AC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Z65" i="3"/>
  <c r="AA65" i="3" s="1"/>
  <c r="AB65" i="3" s="1"/>
  <c r="B65" i="3"/>
  <c r="B65" i="4" s="1"/>
  <c r="AB64" i="3"/>
  <c r="Z64" i="3"/>
  <c r="AA64" i="3" s="1"/>
  <c r="B64" i="3"/>
  <c r="Z63" i="3"/>
  <c r="AA63" i="3" s="1"/>
  <c r="AB63" i="3" s="1"/>
  <c r="B63" i="3"/>
  <c r="Z62" i="3"/>
  <c r="B62" i="3"/>
  <c r="AC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B61" i="4" s="1"/>
  <c r="Z60" i="3"/>
  <c r="AA60" i="3" s="1"/>
  <c r="AB60" i="3" s="1"/>
  <c r="B60" i="3"/>
  <c r="AB59" i="3"/>
  <c r="Z59" i="3"/>
  <c r="AA59" i="3" s="1"/>
  <c r="B59" i="3"/>
  <c r="Z58" i="3"/>
  <c r="AA58" i="3" s="1"/>
  <c r="AB58" i="3" s="1"/>
  <c r="B58" i="3"/>
  <c r="Z57" i="3"/>
  <c r="B57" i="3"/>
  <c r="AC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Z55" i="3"/>
  <c r="AA55" i="3" s="1"/>
  <c r="AB55" i="3" s="1"/>
  <c r="B55" i="3"/>
  <c r="AB54" i="3"/>
  <c r="Z54" i="3"/>
  <c r="AA54" i="3" s="1"/>
  <c r="B54" i="3"/>
  <c r="Z53" i="3"/>
  <c r="AA53" i="3" s="1"/>
  <c r="AB53" i="3" s="1"/>
  <c r="B53" i="3"/>
  <c r="Z52" i="3"/>
  <c r="B52" i="3"/>
  <c r="AC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L51" i="4" s="1"/>
  <c r="K51" i="3"/>
  <c r="J51" i="3"/>
  <c r="I51" i="3"/>
  <c r="H51" i="3"/>
  <c r="G51" i="3"/>
  <c r="F51" i="3"/>
  <c r="E51" i="3"/>
  <c r="D51" i="3"/>
  <c r="C51" i="3"/>
  <c r="B51" i="3"/>
  <c r="AB50" i="3"/>
  <c r="Z50" i="3"/>
  <c r="AA50" i="3" s="1"/>
  <c r="B50" i="3"/>
  <c r="AB49" i="3"/>
  <c r="Z49" i="3"/>
  <c r="AA49" i="3" s="1"/>
  <c r="B49" i="3"/>
  <c r="Z48" i="3"/>
  <c r="AA48" i="3" s="1"/>
  <c r="AB48" i="3" s="1"/>
  <c r="B48" i="3"/>
  <c r="Z47" i="3"/>
  <c r="B47" i="3"/>
  <c r="AC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Z45" i="3"/>
  <c r="AA45" i="3" s="1"/>
  <c r="AB45" i="3" s="1"/>
  <c r="B45" i="3"/>
  <c r="Z44" i="3"/>
  <c r="AA44" i="3" s="1"/>
  <c r="AB44" i="3" s="1"/>
  <c r="B44" i="3"/>
  <c r="AB43" i="3"/>
  <c r="Z43" i="3"/>
  <c r="AA43" i="3" s="1"/>
  <c r="B43" i="3"/>
  <c r="Z42" i="3"/>
  <c r="B42" i="3"/>
  <c r="AC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I41" i="4" s="1"/>
  <c r="H41" i="3"/>
  <c r="G41" i="3"/>
  <c r="F41" i="3"/>
  <c r="F41" i="4" s="1"/>
  <c r="E41" i="3"/>
  <c r="E41" i="4" s="1"/>
  <c r="D41" i="3"/>
  <c r="C41" i="3"/>
  <c r="B41" i="3"/>
  <c r="AB40" i="3"/>
  <c r="Z40" i="3"/>
  <c r="AA40" i="3" s="1"/>
  <c r="B40" i="3"/>
  <c r="AB39" i="3"/>
  <c r="Z39" i="3"/>
  <c r="AA39" i="3" s="1"/>
  <c r="B39" i="3"/>
  <c r="Z38" i="3"/>
  <c r="AA38" i="3" s="1"/>
  <c r="AB38" i="3" s="1"/>
  <c r="B38" i="3"/>
  <c r="Z37" i="3"/>
  <c r="B37" i="3"/>
  <c r="AC36" i="3"/>
  <c r="Y36" i="3"/>
  <c r="Y36" i="4" s="1"/>
  <c r="X36" i="3"/>
  <c r="W36" i="3"/>
  <c r="V36" i="3"/>
  <c r="U36" i="3"/>
  <c r="U36" i="4" s="1"/>
  <c r="T36" i="3"/>
  <c r="S36" i="3"/>
  <c r="R36" i="3"/>
  <c r="Q36" i="3"/>
  <c r="Q36" i="4" s="1"/>
  <c r="P36" i="3"/>
  <c r="O36" i="3"/>
  <c r="N36" i="3"/>
  <c r="M36" i="3"/>
  <c r="M36" i="4" s="1"/>
  <c r="L36" i="3"/>
  <c r="K36" i="3"/>
  <c r="J36" i="3"/>
  <c r="I36" i="3"/>
  <c r="I36" i="4" s="1"/>
  <c r="H36" i="3"/>
  <c r="G36" i="3"/>
  <c r="F36" i="3"/>
  <c r="E36" i="3"/>
  <c r="E36" i="4" s="1"/>
  <c r="D36" i="3"/>
  <c r="C36" i="3"/>
  <c r="B36" i="3"/>
  <c r="Z35" i="3"/>
  <c r="B35" i="3"/>
  <c r="Z34" i="3"/>
  <c r="AA34" i="3" s="1"/>
  <c r="AB34" i="3" s="1"/>
  <c r="B34" i="3"/>
  <c r="AB33" i="3"/>
  <c r="Z33" i="3"/>
  <c r="AA33" i="3" s="1"/>
  <c r="B33" i="3"/>
  <c r="AB32" i="3"/>
  <c r="Z32" i="3"/>
  <c r="AA32" i="3" s="1"/>
  <c r="B32" i="3"/>
  <c r="AC31" i="3"/>
  <c r="Z31" i="4" s="1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Z30" i="3"/>
  <c r="AA30" i="3" s="1"/>
  <c r="AB30" i="3" s="1"/>
  <c r="B30" i="3"/>
  <c r="Z29" i="3"/>
  <c r="AA29" i="3" s="1"/>
  <c r="AB29" i="3" s="1"/>
  <c r="B29" i="3"/>
  <c r="Z28" i="3"/>
  <c r="AA28" i="3" s="1"/>
  <c r="AB28" i="3" s="1"/>
  <c r="B28" i="3"/>
  <c r="Z27" i="3"/>
  <c r="B27" i="3"/>
  <c r="AC26" i="3"/>
  <c r="Y26" i="3"/>
  <c r="X26" i="3"/>
  <c r="W26" i="3"/>
  <c r="W26" i="4" s="1"/>
  <c r="V26" i="3"/>
  <c r="U26" i="3"/>
  <c r="T26" i="3"/>
  <c r="S26" i="3"/>
  <c r="S26" i="4" s="1"/>
  <c r="R26" i="3"/>
  <c r="Q26" i="3"/>
  <c r="P26" i="3"/>
  <c r="O26" i="3"/>
  <c r="O26" i="4" s="1"/>
  <c r="N26" i="3"/>
  <c r="M26" i="3"/>
  <c r="L26" i="3"/>
  <c r="K26" i="3"/>
  <c r="K26" i="4" s="1"/>
  <c r="J26" i="3"/>
  <c r="I26" i="3"/>
  <c r="H26" i="3"/>
  <c r="G26" i="3"/>
  <c r="G26" i="4" s="1"/>
  <c r="F26" i="3"/>
  <c r="E26" i="3"/>
  <c r="D26" i="3"/>
  <c r="C26" i="3"/>
  <c r="C26" i="4" s="1"/>
  <c r="B26" i="3"/>
  <c r="Z25" i="3"/>
  <c r="AA25" i="3" s="1"/>
  <c r="AB25" i="3" s="1"/>
  <c r="B25" i="3"/>
  <c r="Z24" i="3"/>
  <c r="AA24" i="3" s="1"/>
  <c r="AB24" i="3" s="1"/>
  <c r="B24" i="3"/>
  <c r="Z23" i="3"/>
  <c r="AA23" i="3" s="1"/>
  <c r="AB23" i="3" s="1"/>
  <c r="B23" i="3"/>
  <c r="Z22" i="3"/>
  <c r="B22" i="3"/>
  <c r="AC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J21" i="4" s="1"/>
  <c r="I21" i="3"/>
  <c r="H21" i="3"/>
  <c r="G21" i="3"/>
  <c r="F21" i="3"/>
  <c r="E21" i="3"/>
  <c r="D21" i="3"/>
  <c r="C21" i="3"/>
  <c r="B21" i="3"/>
  <c r="Z20" i="3"/>
  <c r="AA20" i="3" s="1"/>
  <c r="AB20" i="3" s="1"/>
  <c r="B20" i="3"/>
  <c r="Z19" i="3"/>
  <c r="AA19" i="3" s="1"/>
  <c r="AB19" i="3" s="1"/>
  <c r="B19" i="3"/>
  <c r="Z18" i="3"/>
  <c r="AA18" i="3" s="1"/>
  <c r="AB18" i="3" s="1"/>
  <c r="B18" i="3"/>
  <c r="Z17" i="3"/>
  <c r="B17" i="3"/>
  <c r="AC16" i="3"/>
  <c r="Y16" i="3"/>
  <c r="X16" i="3"/>
  <c r="W16" i="3"/>
  <c r="W16" i="4" s="1"/>
  <c r="V16" i="3"/>
  <c r="U16" i="3"/>
  <c r="T16" i="3"/>
  <c r="S16" i="3"/>
  <c r="S16" i="4" s="1"/>
  <c r="R16" i="3"/>
  <c r="Q16" i="3"/>
  <c r="P16" i="3"/>
  <c r="O16" i="3"/>
  <c r="O16" i="4" s="1"/>
  <c r="N16" i="3"/>
  <c r="M16" i="3"/>
  <c r="L16" i="3"/>
  <c r="K16" i="3"/>
  <c r="K16" i="4" s="1"/>
  <c r="J16" i="3"/>
  <c r="I16" i="3"/>
  <c r="H16" i="3"/>
  <c r="G16" i="3"/>
  <c r="G16" i="4" s="1"/>
  <c r="F16" i="3"/>
  <c r="F16" i="4" s="1"/>
  <c r="E16" i="3"/>
  <c r="D16" i="3"/>
  <c r="C16" i="3"/>
  <c r="C16" i="4" s="1"/>
  <c r="B16" i="3"/>
  <c r="Z15" i="3"/>
  <c r="AA15" i="3" s="1"/>
  <c r="AB15" i="3" s="1"/>
  <c r="B15" i="3"/>
  <c r="Z14" i="3"/>
  <c r="AA14" i="3" s="1"/>
  <c r="AB14" i="3" s="1"/>
  <c r="B14" i="3"/>
  <c r="Z13" i="3"/>
  <c r="AA13" i="3" s="1"/>
  <c r="AB13" i="3" s="1"/>
  <c r="B13" i="3"/>
  <c r="Z12" i="3"/>
  <c r="B12" i="3"/>
  <c r="AC11" i="3"/>
  <c r="Y11" i="3"/>
  <c r="X11" i="3"/>
  <c r="W11" i="3"/>
  <c r="V11" i="3"/>
  <c r="U11" i="3"/>
  <c r="T11" i="3"/>
  <c r="S11" i="3"/>
  <c r="S11" i="4" s="1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Z10" i="3"/>
  <c r="AA10" i="3" s="1"/>
  <c r="AB10" i="3" s="1"/>
  <c r="B10" i="3"/>
  <c r="Z9" i="3"/>
  <c r="AA9" i="3" s="1"/>
  <c r="AB9" i="3" s="1"/>
  <c r="B9" i="3"/>
  <c r="Z8" i="3"/>
  <c r="AA8" i="3" s="1"/>
  <c r="AB8" i="3" s="1"/>
  <c r="B8" i="3"/>
  <c r="Z7" i="3"/>
  <c r="B7" i="3"/>
  <c r="AC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D168" i="2"/>
  <c r="B168" i="2"/>
  <c r="D167" i="2"/>
  <c r="B167" i="2"/>
  <c r="D165" i="2"/>
  <c r="B165" i="2"/>
  <c r="Z165" i="2" s="1"/>
  <c r="AB165" i="2" s="1"/>
  <c r="J164" i="2"/>
  <c r="E164" i="2"/>
  <c r="B164" i="2"/>
  <c r="AB163" i="2"/>
  <c r="J163" i="2"/>
  <c r="E163" i="2"/>
  <c r="D163" i="2"/>
  <c r="B163" i="2"/>
  <c r="Z163" i="2" s="1"/>
  <c r="J162" i="2"/>
  <c r="J161" i="2" s="1"/>
  <c r="E162" i="2"/>
  <c r="B162" i="2"/>
  <c r="B161" i="2" s="1"/>
  <c r="AA161" i="2"/>
  <c r="Y161" i="2"/>
  <c r="X161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I161" i="2"/>
  <c r="H161" i="2"/>
  <c r="G161" i="2"/>
  <c r="F161" i="2"/>
  <c r="C161" i="2"/>
  <c r="J160" i="2"/>
  <c r="D160" i="2" s="1"/>
  <c r="Z160" i="2" s="1"/>
  <c r="AB160" i="2" s="1"/>
  <c r="E160" i="2"/>
  <c r="B160" i="2"/>
  <c r="J159" i="2"/>
  <c r="E159" i="2"/>
  <c r="D159" i="2" s="1"/>
  <c r="B159" i="2"/>
  <c r="J158" i="2"/>
  <c r="D158" i="2" s="1"/>
  <c r="E158" i="2"/>
  <c r="B158" i="2"/>
  <c r="B156" i="2" s="1"/>
  <c r="J157" i="2"/>
  <c r="E157" i="2"/>
  <c r="B157" i="2"/>
  <c r="AA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C156" i="2"/>
  <c r="J155" i="2"/>
  <c r="E155" i="2"/>
  <c r="D155" i="2" s="1"/>
  <c r="B155" i="2"/>
  <c r="J154" i="2"/>
  <c r="E154" i="2"/>
  <c r="D154" i="2"/>
  <c r="B154" i="2"/>
  <c r="J153" i="2"/>
  <c r="E153" i="2"/>
  <c r="D153" i="2" s="1"/>
  <c r="B153" i="2"/>
  <c r="J152" i="2"/>
  <c r="E152" i="2"/>
  <c r="D152" i="2"/>
  <c r="B152" i="2"/>
  <c r="AA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C151" i="2"/>
  <c r="B151" i="2"/>
  <c r="J150" i="2"/>
  <c r="E150" i="2"/>
  <c r="D150" i="2" s="1"/>
  <c r="B150" i="2"/>
  <c r="J149" i="2"/>
  <c r="D149" i="2" s="1"/>
  <c r="Z149" i="2" s="1"/>
  <c r="AB149" i="2" s="1"/>
  <c r="E149" i="2"/>
  <c r="B149" i="2"/>
  <c r="J148" i="2"/>
  <c r="E148" i="2"/>
  <c r="D148" i="2" s="1"/>
  <c r="B148" i="2"/>
  <c r="J147" i="2"/>
  <c r="D147" i="2" s="1"/>
  <c r="E147" i="2"/>
  <c r="B147" i="2"/>
  <c r="B146" i="2" s="1"/>
  <c r="AA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I146" i="2"/>
  <c r="H146" i="2"/>
  <c r="G146" i="2"/>
  <c r="F146" i="2"/>
  <c r="C146" i="2"/>
  <c r="J145" i="2"/>
  <c r="E145" i="2"/>
  <c r="D145" i="2"/>
  <c r="B145" i="2"/>
  <c r="Z145" i="2" s="1"/>
  <c r="AB145" i="2" s="1"/>
  <c r="J144" i="2"/>
  <c r="E144" i="2"/>
  <c r="B144" i="2"/>
  <c r="J143" i="2"/>
  <c r="E143" i="2"/>
  <c r="D143" i="2"/>
  <c r="B143" i="2"/>
  <c r="Z143" i="2" s="1"/>
  <c r="AB143" i="2" s="1"/>
  <c r="J142" i="2"/>
  <c r="J141" i="2" s="1"/>
  <c r="E142" i="2"/>
  <c r="B142" i="2"/>
  <c r="B141" i="2" s="1"/>
  <c r="AA141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I141" i="2"/>
  <c r="H141" i="2"/>
  <c r="G141" i="2"/>
  <c r="F141" i="2"/>
  <c r="C141" i="2"/>
  <c r="J140" i="2"/>
  <c r="D140" i="2" s="1"/>
  <c r="Z140" i="2" s="1"/>
  <c r="AB140" i="2" s="1"/>
  <c r="E140" i="2"/>
  <c r="B140" i="2"/>
  <c r="J139" i="2"/>
  <c r="E139" i="2"/>
  <c r="D139" i="2" s="1"/>
  <c r="B139" i="2"/>
  <c r="J138" i="2"/>
  <c r="D138" i="2" s="1"/>
  <c r="E138" i="2"/>
  <c r="B138" i="2"/>
  <c r="B136" i="2" s="1"/>
  <c r="J137" i="2"/>
  <c r="E137" i="2"/>
  <c r="B137" i="2"/>
  <c r="AA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C136" i="2"/>
  <c r="J135" i="2"/>
  <c r="E135" i="2"/>
  <c r="D135" i="2" s="1"/>
  <c r="B135" i="2"/>
  <c r="J134" i="2"/>
  <c r="E134" i="2"/>
  <c r="D134" i="2"/>
  <c r="B134" i="2"/>
  <c r="J133" i="2"/>
  <c r="E133" i="2"/>
  <c r="D133" i="2" s="1"/>
  <c r="B133" i="2"/>
  <c r="J132" i="2"/>
  <c r="E132" i="2"/>
  <c r="D132" i="2"/>
  <c r="B132" i="2"/>
  <c r="AA131" i="2"/>
  <c r="Y131" i="2"/>
  <c r="X131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C131" i="2"/>
  <c r="B131" i="2"/>
  <c r="J130" i="2"/>
  <c r="E130" i="2"/>
  <c r="D130" i="2" s="1"/>
  <c r="B130" i="2"/>
  <c r="J129" i="2"/>
  <c r="D129" i="2" s="1"/>
  <c r="Z129" i="2" s="1"/>
  <c r="AB129" i="2" s="1"/>
  <c r="E129" i="2"/>
  <c r="B129" i="2"/>
  <c r="J128" i="2"/>
  <c r="E128" i="2"/>
  <c r="D128" i="2" s="1"/>
  <c r="B128" i="2"/>
  <c r="J127" i="2"/>
  <c r="D127" i="2" s="1"/>
  <c r="E127" i="2"/>
  <c r="B127" i="2"/>
  <c r="B126" i="2" s="1"/>
  <c r="AA126" i="2"/>
  <c r="Y126" i="2"/>
  <c r="X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I126" i="2"/>
  <c r="H126" i="2"/>
  <c r="G126" i="2"/>
  <c r="F126" i="2"/>
  <c r="C126" i="2"/>
  <c r="AB125" i="2"/>
  <c r="J125" i="2"/>
  <c r="E125" i="2"/>
  <c r="D125" i="2"/>
  <c r="B125" i="2"/>
  <c r="Z125" i="2" s="1"/>
  <c r="J124" i="2"/>
  <c r="E124" i="2"/>
  <c r="B124" i="2"/>
  <c r="J123" i="2"/>
  <c r="E123" i="2"/>
  <c r="D123" i="2"/>
  <c r="B123" i="2"/>
  <c r="Z123" i="2" s="1"/>
  <c r="AB123" i="2" s="1"/>
  <c r="J122" i="2"/>
  <c r="J121" i="2" s="1"/>
  <c r="E122" i="2"/>
  <c r="B122" i="2"/>
  <c r="B121" i="2" s="1"/>
  <c r="AA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I121" i="2"/>
  <c r="H121" i="2"/>
  <c r="G121" i="2"/>
  <c r="F121" i="2"/>
  <c r="C121" i="2"/>
  <c r="J120" i="2"/>
  <c r="D120" i="2" s="1"/>
  <c r="Z120" i="2" s="1"/>
  <c r="AB120" i="2" s="1"/>
  <c r="E120" i="2"/>
  <c r="B120" i="2"/>
  <c r="J119" i="2"/>
  <c r="E119" i="2"/>
  <c r="D119" i="2" s="1"/>
  <c r="B119" i="2"/>
  <c r="J118" i="2"/>
  <c r="D118" i="2" s="1"/>
  <c r="E118" i="2"/>
  <c r="B118" i="2"/>
  <c r="B116" i="2" s="1"/>
  <c r="J117" i="2"/>
  <c r="E117" i="2"/>
  <c r="B117" i="2"/>
  <c r="AA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C116" i="2"/>
  <c r="J115" i="2"/>
  <c r="E115" i="2"/>
  <c r="D115" i="2" s="1"/>
  <c r="B115" i="2"/>
  <c r="J114" i="2"/>
  <c r="E114" i="2"/>
  <c r="D114" i="2"/>
  <c r="B114" i="2"/>
  <c r="J113" i="2"/>
  <c r="E113" i="2"/>
  <c r="D113" i="2" s="1"/>
  <c r="B113" i="2"/>
  <c r="J112" i="2"/>
  <c r="E112" i="2"/>
  <c r="D112" i="2"/>
  <c r="B112" i="2"/>
  <c r="AA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C111" i="2"/>
  <c r="B111" i="2"/>
  <c r="J110" i="2"/>
  <c r="E110" i="2"/>
  <c r="D110" i="2" s="1"/>
  <c r="B110" i="2"/>
  <c r="J109" i="2"/>
  <c r="D109" i="2" s="1"/>
  <c r="Z109" i="2" s="1"/>
  <c r="AB109" i="2" s="1"/>
  <c r="E109" i="2"/>
  <c r="B109" i="2"/>
  <c r="J108" i="2"/>
  <c r="E108" i="2"/>
  <c r="D108" i="2" s="1"/>
  <c r="B108" i="2"/>
  <c r="J107" i="2"/>
  <c r="D107" i="2" s="1"/>
  <c r="E107" i="2"/>
  <c r="B107" i="2"/>
  <c r="B106" i="2" s="1"/>
  <c r="AA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I106" i="2"/>
  <c r="H106" i="2"/>
  <c r="G106" i="2"/>
  <c r="F106" i="2"/>
  <c r="C106" i="2"/>
  <c r="J105" i="2"/>
  <c r="E105" i="2"/>
  <c r="D105" i="2"/>
  <c r="B105" i="2"/>
  <c r="Z105" i="2" s="1"/>
  <c r="AB105" i="2" s="1"/>
  <c r="J104" i="2"/>
  <c r="E104" i="2"/>
  <c r="B104" i="2"/>
  <c r="J103" i="2"/>
  <c r="E103" i="2"/>
  <c r="D103" i="2"/>
  <c r="B103" i="2"/>
  <c r="Z103" i="2" s="1"/>
  <c r="AB103" i="2" s="1"/>
  <c r="J102" i="2"/>
  <c r="J101" i="2" s="1"/>
  <c r="E102" i="2"/>
  <c r="B102" i="2"/>
  <c r="B101" i="2" s="1"/>
  <c r="AA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I101" i="2"/>
  <c r="H101" i="2"/>
  <c r="G101" i="2"/>
  <c r="F101" i="2"/>
  <c r="C101" i="2"/>
  <c r="J100" i="2"/>
  <c r="D100" i="2" s="1"/>
  <c r="Z100" i="2" s="1"/>
  <c r="AB100" i="2" s="1"/>
  <c r="E100" i="2"/>
  <c r="B100" i="2"/>
  <c r="J99" i="2"/>
  <c r="E99" i="2"/>
  <c r="D99" i="2" s="1"/>
  <c r="B99" i="2"/>
  <c r="Z98" i="2"/>
  <c r="AB98" i="2" s="1"/>
  <c r="J98" i="2"/>
  <c r="D98" i="2" s="1"/>
  <c r="E98" i="2"/>
  <c r="B98" i="2"/>
  <c r="J97" i="2"/>
  <c r="E97" i="2"/>
  <c r="D97" i="2"/>
  <c r="B97" i="2"/>
  <c r="Z97" i="2" s="1"/>
  <c r="AA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I96" i="2"/>
  <c r="H96" i="2"/>
  <c r="G96" i="2"/>
  <c r="F96" i="2"/>
  <c r="C96" i="2"/>
  <c r="B96" i="2"/>
  <c r="J95" i="2"/>
  <c r="E95" i="2"/>
  <c r="B95" i="2"/>
  <c r="J94" i="2"/>
  <c r="E94" i="2"/>
  <c r="D94" i="2"/>
  <c r="B94" i="2"/>
  <c r="Z94" i="2" s="1"/>
  <c r="AB94" i="2" s="1"/>
  <c r="J93" i="2"/>
  <c r="E93" i="2"/>
  <c r="D93" i="2" s="1"/>
  <c r="B93" i="2"/>
  <c r="Z93" i="2" s="1"/>
  <c r="AB93" i="2" s="1"/>
  <c r="J92" i="2"/>
  <c r="E92" i="2"/>
  <c r="D92" i="2"/>
  <c r="B92" i="2"/>
  <c r="Z92" i="2" s="1"/>
  <c r="AA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C91" i="2"/>
  <c r="J90" i="2"/>
  <c r="E90" i="2"/>
  <c r="D90" i="2"/>
  <c r="B90" i="2"/>
  <c r="Z90" i="2" s="1"/>
  <c r="AB90" i="2" s="1"/>
  <c r="J89" i="2"/>
  <c r="D89" i="2" s="1"/>
  <c r="E89" i="2"/>
  <c r="B89" i="2"/>
  <c r="Z89" i="2" s="1"/>
  <c r="AB89" i="2" s="1"/>
  <c r="J88" i="2"/>
  <c r="E88" i="2"/>
  <c r="D88" i="2"/>
  <c r="B88" i="2"/>
  <c r="J87" i="2"/>
  <c r="E87" i="2"/>
  <c r="B87" i="2"/>
  <c r="AA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I86" i="2"/>
  <c r="H86" i="2"/>
  <c r="G86" i="2"/>
  <c r="F86" i="2"/>
  <c r="E86" i="2"/>
  <c r="C86" i="2"/>
  <c r="J85" i="2"/>
  <c r="E85" i="2"/>
  <c r="D85" i="2"/>
  <c r="B85" i="2"/>
  <c r="Z85" i="2" s="1"/>
  <c r="AB85" i="2" s="1"/>
  <c r="J84" i="2"/>
  <c r="E84" i="2"/>
  <c r="B84" i="2"/>
  <c r="J83" i="2"/>
  <c r="E83" i="2"/>
  <c r="D83" i="2"/>
  <c r="B83" i="2"/>
  <c r="Z83" i="2" s="1"/>
  <c r="AB83" i="2" s="1"/>
  <c r="J82" i="2"/>
  <c r="E82" i="2"/>
  <c r="B82" i="2"/>
  <c r="AA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I81" i="2"/>
  <c r="H81" i="2"/>
  <c r="G81" i="2"/>
  <c r="F81" i="2"/>
  <c r="C81" i="2"/>
  <c r="J80" i="2"/>
  <c r="D80" i="2" s="1"/>
  <c r="Z80" i="2" s="1"/>
  <c r="AB80" i="2" s="1"/>
  <c r="E80" i="2"/>
  <c r="B80" i="2"/>
  <c r="J79" i="2"/>
  <c r="E79" i="2"/>
  <c r="D79" i="2" s="1"/>
  <c r="B79" i="2"/>
  <c r="Z78" i="2"/>
  <c r="AB78" i="2" s="1"/>
  <c r="J78" i="2"/>
  <c r="D78" i="2" s="1"/>
  <c r="E78" i="2"/>
  <c r="B78" i="2"/>
  <c r="J77" i="2"/>
  <c r="E77" i="2"/>
  <c r="D77" i="2"/>
  <c r="B77" i="2"/>
  <c r="Z77" i="2" s="1"/>
  <c r="AB77" i="2" s="1"/>
  <c r="AA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I76" i="2"/>
  <c r="H76" i="2"/>
  <c r="G76" i="2"/>
  <c r="F76" i="2"/>
  <c r="C76" i="2"/>
  <c r="B76" i="2"/>
  <c r="J75" i="2"/>
  <c r="E75" i="2"/>
  <c r="B75" i="2"/>
  <c r="J74" i="2"/>
  <c r="E74" i="2"/>
  <c r="D74" i="2"/>
  <c r="B74" i="2"/>
  <c r="Z74" i="2" s="1"/>
  <c r="AB74" i="2" s="1"/>
  <c r="J73" i="2"/>
  <c r="E73" i="2"/>
  <c r="D73" i="2" s="1"/>
  <c r="B73" i="2"/>
  <c r="Z73" i="2" s="1"/>
  <c r="AB73" i="2" s="1"/>
  <c r="J72" i="2"/>
  <c r="E72" i="2"/>
  <c r="D72" i="2"/>
  <c r="B72" i="2"/>
  <c r="Z72" i="2" s="1"/>
  <c r="AA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C71" i="2"/>
  <c r="J70" i="2"/>
  <c r="D70" i="2" s="1"/>
  <c r="E70" i="2"/>
  <c r="B70" i="2"/>
  <c r="J69" i="2"/>
  <c r="E69" i="2"/>
  <c r="D69" i="2"/>
  <c r="B69" i="2"/>
  <c r="Z69" i="2" s="1"/>
  <c r="AB69" i="2" s="1"/>
  <c r="J68" i="2"/>
  <c r="E68" i="2"/>
  <c r="D68" i="2" s="1"/>
  <c r="B68" i="2"/>
  <c r="J67" i="2"/>
  <c r="E67" i="2"/>
  <c r="D67" i="2"/>
  <c r="D66" i="2" s="1"/>
  <c r="B67" i="2"/>
  <c r="Z67" i="2" s="1"/>
  <c r="AA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C66" i="2"/>
  <c r="B66" i="2"/>
  <c r="J65" i="2"/>
  <c r="E65" i="2"/>
  <c r="D65" i="2" s="1"/>
  <c r="B65" i="2"/>
  <c r="J64" i="2"/>
  <c r="J61" i="2" s="1"/>
  <c r="E64" i="2"/>
  <c r="B64" i="2"/>
  <c r="J63" i="2"/>
  <c r="E63" i="2"/>
  <c r="D63" i="2"/>
  <c r="B63" i="2"/>
  <c r="Z63" i="2" s="1"/>
  <c r="AB63" i="2" s="1"/>
  <c r="J62" i="2"/>
  <c r="E62" i="2"/>
  <c r="D62" i="2" s="1"/>
  <c r="B62" i="2"/>
  <c r="Z62" i="2" s="1"/>
  <c r="AA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I61" i="2"/>
  <c r="H61" i="2"/>
  <c r="G61" i="2"/>
  <c r="F61" i="2"/>
  <c r="E61" i="2"/>
  <c r="C61" i="2"/>
  <c r="J60" i="2"/>
  <c r="E60" i="2"/>
  <c r="D60" i="2"/>
  <c r="B60" i="2"/>
  <c r="Z60" i="2" s="1"/>
  <c r="AB60" i="2" s="1"/>
  <c r="J59" i="2"/>
  <c r="E59" i="2"/>
  <c r="D59" i="2" s="1"/>
  <c r="B59" i="2"/>
  <c r="J58" i="2"/>
  <c r="E58" i="2"/>
  <c r="D58" i="2"/>
  <c r="B58" i="2"/>
  <c r="Z58" i="2" s="1"/>
  <c r="AB58" i="2" s="1"/>
  <c r="J57" i="2"/>
  <c r="J56" i="2" s="1"/>
  <c r="E57" i="2"/>
  <c r="D57" i="2" s="1"/>
  <c r="B57" i="2"/>
  <c r="B56" i="2" s="1"/>
  <c r="AA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I56" i="2"/>
  <c r="H56" i="2"/>
  <c r="G56" i="2"/>
  <c r="F56" i="2"/>
  <c r="C56" i="2"/>
  <c r="J55" i="2"/>
  <c r="D55" i="2" s="1"/>
  <c r="E55" i="2"/>
  <c r="B55" i="2"/>
  <c r="Z55" i="2" s="1"/>
  <c r="AB55" i="2" s="1"/>
  <c r="J54" i="2"/>
  <c r="E54" i="2"/>
  <c r="D54" i="2" s="1"/>
  <c r="B54" i="2"/>
  <c r="Z54" i="2" s="1"/>
  <c r="AB54" i="2" s="1"/>
  <c r="J53" i="2"/>
  <c r="D53" i="2" s="1"/>
  <c r="E53" i="2"/>
  <c r="B53" i="2"/>
  <c r="B51" i="2" s="1"/>
  <c r="J52" i="2"/>
  <c r="E52" i="2"/>
  <c r="D52" i="2" s="1"/>
  <c r="D51" i="2" s="1"/>
  <c r="B52" i="2"/>
  <c r="AA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C51" i="2"/>
  <c r="J50" i="2"/>
  <c r="E50" i="2"/>
  <c r="D50" i="2" s="1"/>
  <c r="B50" i="2"/>
  <c r="J49" i="2"/>
  <c r="E49" i="2"/>
  <c r="D49" i="2"/>
  <c r="B49" i="2"/>
  <c r="Z49" i="2" s="1"/>
  <c r="AB49" i="2" s="1"/>
  <c r="J48" i="2"/>
  <c r="E48" i="2"/>
  <c r="D48" i="2" s="1"/>
  <c r="B48" i="2"/>
  <c r="J47" i="2"/>
  <c r="E47" i="2"/>
  <c r="D47" i="2"/>
  <c r="D46" i="2" s="1"/>
  <c r="B47" i="2"/>
  <c r="Z47" i="2" s="1"/>
  <c r="AA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C46" i="2"/>
  <c r="B46" i="2"/>
  <c r="J45" i="2"/>
  <c r="E45" i="2"/>
  <c r="D45" i="2" s="1"/>
  <c r="B45" i="2"/>
  <c r="Z45" i="2" s="1"/>
  <c r="AB45" i="2" s="1"/>
  <c r="J44" i="2"/>
  <c r="D44" i="2" s="1"/>
  <c r="E44" i="2"/>
  <c r="B44" i="2"/>
  <c r="Z44" i="2" s="1"/>
  <c r="AB44" i="2" s="1"/>
  <c r="J43" i="2"/>
  <c r="E43" i="2"/>
  <c r="D43" i="2" s="1"/>
  <c r="B43" i="2"/>
  <c r="J42" i="2"/>
  <c r="D42" i="2" s="1"/>
  <c r="D41" i="2" s="1"/>
  <c r="E42" i="2"/>
  <c r="B42" i="2"/>
  <c r="AA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I41" i="2"/>
  <c r="H41" i="2"/>
  <c r="G41" i="2"/>
  <c r="F41" i="2"/>
  <c r="E41" i="2"/>
  <c r="C41" i="2"/>
  <c r="J40" i="2"/>
  <c r="E40" i="2"/>
  <c r="D40" i="2"/>
  <c r="B40" i="2"/>
  <c r="Z40" i="2" s="1"/>
  <c r="AB40" i="2" s="1"/>
  <c r="J39" i="2"/>
  <c r="E39" i="2"/>
  <c r="D39" i="2" s="1"/>
  <c r="B39" i="2"/>
  <c r="J38" i="2"/>
  <c r="E38" i="2"/>
  <c r="D38" i="2"/>
  <c r="B38" i="2"/>
  <c r="Z38" i="2" s="1"/>
  <c r="AB38" i="2" s="1"/>
  <c r="J37" i="2"/>
  <c r="J36" i="2" s="1"/>
  <c r="E37" i="2"/>
  <c r="D37" i="2" s="1"/>
  <c r="D36" i="2" s="1"/>
  <c r="B37" i="2"/>
  <c r="B36" i="2" s="1"/>
  <c r="AA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I36" i="2"/>
  <c r="H36" i="2"/>
  <c r="G36" i="2"/>
  <c r="F36" i="2"/>
  <c r="C36" i="2"/>
  <c r="J35" i="2"/>
  <c r="D35" i="2" s="1"/>
  <c r="E35" i="2"/>
  <c r="B35" i="2"/>
  <c r="J34" i="2"/>
  <c r="E34" i="2"/>
  <c r="D34" i="2" s="1"/>
  <c r="B34" i="2"/>
  <c r="Z34" i="2" s="1"/>
  <c r="AB34" i="2" s="1"/>
  <c r="J33" i="2"/>
  <c r="D33" i="2" s="1"/>
  <c r="E33" i="2"/>
  <c r="B33" i="2"/>
  <c r="B31" i="2" s="1"/>
  <c r="J32" i="2"/>
  <c r="E32" i="2"/>
  <c r="D32" i="2" s="1"/>
  <c r="B32" i="2"/>
  <c r="AA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C31" i="2"/>
  <c r="J30" i="2"/>
  <c r="E30" i="2"/>
  <c r="D30" i="2" s="1"/>
  <c r="B30" i="2"/>
  <c r="Z30" i="2" s="1"/>
  <c r="AB30" i="2" s="1"/>
  <c r="J29" i="2"/>
  <c r="E29" i="2"/>
  <c r="D29" i="2"/>
  <c r="B29" i="2"/>
  <c r="Z29" i="2" s="1"/>
  <c r="AB29" i="2" s="1"/>
  <c r="J28" i="2"/>
  <c r="E28" i="2"/>
  <c r="D28" i="2" s="1"/>
  <c r="B28" i="2"/>
  <c r="J27" i="2"/>
  <c r="E27" i="2"/>
  <c r="D27" i="2"/>
  <c r="D26" i="2" s="1"/>
  <c r="B27" i="2"/>
  <c r="Z27" i="2" s="1"/>
  <c r="AA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C26" i="2"/>
  <c r="B26" i="2"/>
  <c r="J25" i="2"/>
  <c r="E25" i="2"/>
  <c r="D25" i="2" s="1"/>
  <c r="B25" i="2"/>
  <c r="J24" i="2"/>
  <c r="D24" i="2" s="1"/>
  <c r="E24" i="2"/>
  <c r="B24" i="2"/>
  <c r="Z24" i="2" s="1"/>
  <c r="AB24" i="2" s="1"/>
  <c r="J23" i="2"/>
  <c r="E23" i="2"/>
  <c r="D23" i="2" s="1"/>
  <c r="B23" i="2"/>
  <c r="Z23" i="2" s="1"/>
  <c r="AB23" i="2" s="1"/>
  <c r="J22" i="2"/>
  <c r="D22" i="2" s="1"/>
  <c r="E22" i="2"/>
  <c r="B22" i="2"/>
  <c r="B21" i="2" s="1"/>
  <c r="AA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I21" i="2"/>
  <c r="H21" i="2"/>
  <c r="G21" i="2"/>
  <c r="F21" i="2"/>
  <c r="E21" i="2"/>
  <c r="C21" i="2"/>
  <c r="J20" i="2"/>
  <c r="E20" i="2"/>
  <c r="D20" i="2"/>
  <c r="B20" i="2"/>
  <c r="Z20" i="2" s="1"/>
  <c r="AB20" i="2" s="1"/>
  <c r="J19" i="2"/>
  <c r="E19" i="2"/>
  <c r="D19" i="2" s="1"/>
  <c r="B19" i="2"/>
  <c r="Z19" i="2" s="1"/>
  <c r="AB19" i="2" s="1"/>
  <c r="J18" i="2"/>
  <c r="E18" i="2"/>
  <c r="D18" i="2"/>
  <c r="B18" i="2"/>
  <c r="Z18" i="2" s="1"/>
  <c r="AB18" i="2" s="1"/>
  <c r="J17" i="2"/>
  <c r="J16" i="2" s="1"/>
  <c r="E17" i="2"/>
  <c r="D17" i="2" s="1"/>
  <c r="D16" i="2" s="1"/>
  <c r="B17" i="2"/>
  <c r="B16" i="2" s="1"/>
  <c r="AA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I16" i="2"/>
  <c r="H16" i="2"/>
  <c r="G16" i="2"/>
  <c r="F16" i="2"/>
  <c r="C16" i="2"/>
  <c r="J15" i="2"/>
  <c r="D15" i="2" s="1"/>
  <c r="E15" i="2"/>
  <c r="B15" i="2"/>
  <c r="J14" i="2"/>
  <c r="E14" i="2"/>
  <c r="D14" i="2" s="1"/>
  <c r="B14" i="2"/>
  <c r="J13" i="2"/>
  <c r="D13" i="2" s="1"/>
  <c r="E13" i="2"/>
  <c r="B13" i="2"/>
  <c r="B11" i="2" s="1"/>
  <c r="J12" i="2"/>
  <c r="E12" i="2"/>
  <c r="D12" i="2" s="1"/>
  <c r="B12" i="2"/>
  <c r="Z12" i="2" s="1"/>
  <c r="AA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C11" i="2"/>
  <c r="J10" i="2"/>
  <c r="E10" i="2"/>
  <c r="D10" i="2" s="1"/>
  <c r="B10" i="2"/>
  <c r="Z10" i="2" s="1"/>
  <c r="AB10" i="2" s="1"/>
  <c r="J9" i="2"/>
  <c r="E9" i="2"/>
  <c r="D9" i="2"/>
  <c r="B9" i="2"/>
  <c r="Z9" i="2" s="1"/>
  <c r="AB9" i="2" s="1"/>
  <c r="J8" i="2"/>
  <c r="E8" i="2"/>
  <c r="D8" i="2" s="1"/>
  <c r="B8" i="2"/>
  <c r="Z8" i="2" s="1"/>
  <c r="AB8" i="2" s="1"/>
  <c r="J7" i="2"/>
  <c r="E7" i="2"/>
  <c r="D7" i="2"/>
  <c r="B7" i="2"/>
  <c r="Z7" i="2" s="1"/>
  <c r="AA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C6" i="2"/>
  <c r="B6" i="2"/>
  <c r="Z6" i="2" l="1"/>
  <c r="AB7" i="2"/>
  <c r="AB6" i="2" s="1"/>
  <c r="AB12" i="2"/>
  <c r="Z11" i="2"/>
  <c r="D56" i="2"/>
  <c r="AB67" i="2"/>
  <c r="D21" i="2"/>
  <c r="Z22" i="2"/>
  <c r="D6" i="2"/>
  <c r="D11" i="2"/>
  <c r="Z15" i="2"/>
  <c r="AB15" i="2" s="1"/>
  <c r="AB27" i="2"/>
  <c r="Z28" i="2"/>
  <c r="AB28" i="2" s="1"/>
  <c r="Z32" i="2"/>
  <c r="Z39" i="2"/>
  <c r="AB39" i="2" s="1"/>
  <c r="Z43" i="2"/>
  <c r="AB43" i="2" s="1"/>
  <c r="Z50" i="2"/>
  <c r="AB50" i="2" s="1"/>
  <c r="Z65" i="2"/>
  <c r="AB65" i="2" s="1"/>
  <c r="AB72" i="2"/>
  <c r="AB76" i="2"/>
  <c r="AB92" i="2"/>
  <c r="AB62" i="2"/>
  <c r="Z14" i="2"/>
  <c r="AB14" i="2" s="1"/>
  <c r="Z25" i="2"/>
  <c r="AB25" i="2" s="1"/>
  <c r="D31" i="2"/>
  <c r="Z35" i="2"/>
  <c r="AB35" i="2" s="1"/>
  <c r="Z42" i="2"/>
  <c r="AB47" i="2"/>
  <c r="Z46" i="2"/>
  <c r="Z48" i="2"/>
  <c r="AB48" i="2" s="1"/>
  <c r="Z52" i="2"/>
  <c r="Z59" i="2"/>
  <c r="AB59" i="2" s="1"/>
  <c r="E16" i="2"/>
  <c r="Z17" i="2"/>
  <c r="J21" i="2"/>
  <c r="E36" i="2"/>
  <c r="Z37" i="2"/>
  <c r="B41" i="2"/>
  <c r="J41" i="2"/>
  <c r="E56" i="2"/>
  <c r="Z57" i="2"/>
  <c r="B61" i="2"/>
  <c r="Z68" i="2"/>
  <c r="AB68" i="2" s="1"/>
  <c r="B71" i="2"/>
  <c r="D76" i="2"/>
  <c r="Z79" i="2"/>
  <c r="AB79" i="2" s="1"/>
  <c r="B81" i="2"/>
  <c r="D87" i="2"/>
  <c r="D86" i="2" s="1"/>
  <c r="J86" i="2"/>
  <c r="B91" i="2"/>
  <c r="D96" i="2"/>
  <c r="Z99" i="2"/>
  <c r="AB99" i="2" s="1"/>
  <c r="D106" i="2"/>
  <c r="D117" i="2"/>
  <c r="D116" i="2" s="1"/>
  <c r="E116" i="2"/>
  <c r="D126" i="2"/>
  <c r="D137" i="2"/>
  <c r="D136" i="2" s="1"/>
  <c r="E136" i="2"/>
  <c r="D146" i="2"/>
  <c r="D157" i="2"/>
  <c r="D156" i="2" s="1"/>
  <c r="E156" i="2"/>
  <c r="Z6" i="3"/>
  <c r="AA7" i="3"/>
  <c r="C11" i="4"/>
  <c r="G11" i="4"/>
  <c r="K11" i="4"/>
  <c r="O11" i="4"/>
  <c r="W11" i="4"/>
  <c r="Z16" i="3"/>
  <c r="AA17" i="3"/>
  <c r="C21" i="4"/>
  <c r="G21" i="4"/>
  <c r="K21" i="4"/>
  <c r="O21" i="4"/>
  <c r="S21" i="4"/>
  <c r="W21" i="4"/>
  <c r="Z26" i="3"/>
  <c r="AA27" i="3"/>
  <c r="C31" i="4"/>
  <c r="G31" i="4"/>
  <c r="K31" i="4"/>
  <c r="O31" i="4"/>
  <c r="S31" i="4"/>
  <c r="W31" i="4"/>
  <c r="Z13" i="2"/>
  <c r="AB13" i="2" s="1"/>
  <c r="Z53" i="2"/>
  <c r="AB53" i="2" s="1"/>
  <c r="Z70" i="2"/>
  <c r="AB70" i="2" s="1"/>
  <c r="AB97" i="2"/>
  <c r="AB96" i="2" s="1"/>
  <c r="AB162" i="3"/>
  <c r="E11" i="2"/>
  <c r="E31" i="2"/>
  <c r="E51" i="2"/>
  <c r="D75" i="2"/>
  <c r="Z75" i="2" s="1"/>
  <c r="J76" i="2"/>
  <c r="Z76" i="2"/>
  <c r="E76" i="2"/>
  <c r="D82" i="2"/>
  <c r="E81" i="2"/>
  <c r="D95" i="2"/>
  <c r="Z95" i="2" s="1"/>
  <c r="J96" i="2"/>
  <c r="E96" i="2"/>
  <c r="D102" i="2"/>
  <c r="D101" i="2" s="1"/>
  <c r="D104" i="2"/>
  <c r="Z104" i="2" s="1"/>
  <c r="AB104" i="2" s="1"/>
  <c r="E106" i="2"/>
  <c r="Z107" i="2"/>
  <c r="Z110" i="2"/>
  <c r="AB110" i="2" s="1"/>
  <c r="Z112" i="2"/>
  <c r="Z114" i="2"/>
  <c r="AB114" i="2" s="1"/>
  <c r="Z118" i="2"/>
  <c r="AB118" i="2" s="1"/>
  <c r="D122" i="2"/>
  <c r="D121" i="2" s="1"/>
  <c r="D124" i="2"/>
  <c r="Z124" i="2" s="1"/>
  <c r="AB124" i="2" s="1"/>
  <c r="E126" i="2"/>
  <c r="Z127" i="2"/>
  <c r="Z130" i="2"/>
  <c r="AB130" i="2" s="1"/>
  <c r="Z132" i="2"/>
  <c r="Z134" i="2"/>
  <c r="AB134" i="2" s="1"/>
  <c r="Z138" i="2"/>
  <c r="AB138" i="2" s="1"/>
  <c r="D142" i="2"/>
  <c r="D141" i="2" s="1"/>
  <c r="D144" i="2"/>
  <c r="Z144" i="2" s="1"/>
  <c r="AB144" i="2" s="1"/>
  <c r="E146" i="2"/>
  <c r="Z147" i="2"/>
  <c r="Z150" i="2"/>
  <c r="AB150" i="2" s="1"/>
  <c r="Z152" i="2"/>
  <c r="Z154" i="2"/>
  <c r="AB154" i="2" s="1"/>
  <c r="Z158" i="2"/>
  <c r="AB158" i="2" s="1"/>
  <c r="D162" i="2"/>
  <c r="D161" i="2" s="1"/>
  <c r="D164" i="2"/>
  <c r="Z164" i="2" s="1"/>
  <c r="AB164" i="2" s="1"/>
  <c r="AA81" i="3"/>
  <c r="AB81" i="3" s="1"/>
  <c r="AB82" i="3"/>
  <c r="B92" i="4"/>
  <c r="B91" i="3"/>
  <c r="B91" i="4" s="1"/>
  <c r="AA93" i="3"/>
  <c r="Z91" i="3"/>
  <c r="Z33" i="2"/>
  <c r="AB33" i="2" s="1"/>
  <c r="Z137" i="2"/>
  <c r="D64" i="2"/>
  <c r="J81" i="2"/>
  <c r="D84" i="2"/>
  <c r="Z84" i="2" s="1"/>
  <c r="AB84" i="2" s="1"/>
  <c r="B86" i="2"/>
  <c r="Z88" i="2"/>
  <c r="AB88" i="2" s="1"/>
  <c r="D91" i="2"/>
  <c r="Z108" i="2"/>
  <c r="AB108" i="2" s="1"/>
  <c r="D111" i="2"/>
  <c r="Z113" i="2"/>
  <c r="AB113" i="2" s="1"/>
  <c r="Z115" i="2"/>
  <c r="AB115" i="2" s="1"/>
  <c r="Z119" i="2"/>
  <c r="AB119" i="2" s="1"/>
  <c r="Z128" i="2"/>
  <c r="AB128" i="2" s="1"/>
  <c r="D131" i="2"/>
  <c r="Z133" i="2"/>
  <c r="AB133" i="2" s="1"/>
  <c r="Z135" i="2"/>
  <c r="AB135" i="2" s="1"/>
  <c r="Z139" i="2"/>
  <c r="AB139" i="2" s="1"/>
  <c r="Z148" i="2"/>
  <c r="AB148" i="2" s="1"/>
  <c r="D151" i="2"/>
  <c r="Z153" i="2"/>
  <c r="AB153" i="2" s="1"/>
  <c r="Z155" i="2"/>
  <c r="AB155" i="2" s="1"/>
  <c r="Z159" i="2"/>
  <c r="AB159" i="2" s="1"/>
  <c r="Z11" i="3"/>
  <c r="AA12" i="3"/>
  <c r="Z21" i="3"/>
  <c r="AA22" i="3"/>
  <c r="AA35" i="3"/>
  <c r="Z31" i="3"/>
  <c r="E101" i="2"/>
  <c r="Z102" i="2"/>
  <c r="J106" i="2"/>
  <c r="E121" i="2"/>
  <c r="Z122" i="2"/>
  <c r="J126" i="2"/>
  <c r="E141" i="2"/>
  <c r="Z142" i="2"/>
  <c r="J146" i="2"/>
  <c r="E161" i="2"/>
  <c r="Z162" i="2"/>
  <c r="D11" i="4"/>
  <c r="H11" i="4"/>
  <c r="L11" i="4"/>
  <c r="P11" i="4"/>
  <c r="T11" i="4"/>
  <c r="X11" i="4"/>
  <c r="D16" i="4"/>
  <c r="H16" i="4"/>
  <c r="L16" i="4"/>
  <c r="P16" i="4"/>
  <c r="T16" i="4"/>
  <c r="X16" i="4"/>
  <c r="D21" i="4"/>
  <c r="H21" i="4"/>
  <c r="L21" i="4"/>
  <c r="P21" i="4"/>
  <c r="T21" i="4"/>
  <c r="X21" i="4"/>
  <c r="D26" i="4"/>
  <c r="H26" i="4"/>
  <c r="L26" i="4"/>
  <c r="P26" i="4"/>
  <c r="T26" i="4"/>
  <c r="X26" i="4"/>
  <c r="D31" i="4"/>
  <c r="H31" i="4"/>
  <c r="AA37" i="3"/>
  <c r="Z36" i="3"/>
  <c r="C41" i="4"/>
  <c r="G41" i="4"/>
  <c r="K41" i="4"/>
  <c r="O41" i="4"/>
  <c r="S41" i="4"/>
  <c r="W41" i="4"/>
  <c r="Z41" i="4"/>
  <c r="E46" i="4"/>
  <c r="I46" i="4"/>
  <c r="M46" i="4"/>
  <c r="Q46" i="4"/>
  <c r="U46" i="4"/>
  <c r="Y46" i="4"/>
  <c r="AA47" i="3"/>
  <c r="Z46" i="3"/>
  <c r="C51" i="4"/>
  <c r="G51" i="4"/>
  <c r="K51" i="4"/>
  <c r="O51" i="4"/>
  <c r="S51" i="4"/>
  <c r="W51" i="4"/>
  <c r="Z51" i="4"/>
  <c r="E56" i="4"/>
  <c r="I56" i="4"/>
  <c r="M56" i="4"/>
  <c r="Q56" i="4"/>
  <c r="U56" i="4"/>
  <c r="Y56" i="4"/>
  <c r="AA57" i="3"/>
  <c r="Z56" i="3"/>
  <c r="C61" i="4"/>
  <c r="G61" i="4"/>
  <c r="K61" i="4"/>
  <c r="O61" i="4"/>
  <c r="S61" i="4"/>
  <c r="W61" i="4"/>
  <c r="Z61" i="4"/>
  <c r="E66" i="4"/>
  <c r="I66" i="4"/>
  <c r="M66" i="4"/>
  <c r="Q66" i="4"/>
  <c r="U66" i="4"/>
  <c r="Y66" i="4"/>
  <c r="AA67" i="3"/>
  <c r="Z66" i="3"/>
  <c r="Z76" i="4"/>
  <c r="E81" i="4"/>
  <c r="I81" i="4"/>
  <c r="M81" i="4"/>
  <c r="Q81" i="4"/>
  <c r="U81" i="4"/>
  <c r="Y81" i="4"/>
  <c r="AA86" i="3"/>
  <c r="AB86" i="3" s="1"/>
  <c r="E11" i="4"/>
  <c r="I11" i="4"/>
  <c r="M11" i="4"/>
  <c r="Q11" i="4"/>
  <c r="U11" i="4"/>
  <c r="Y11" i="4"/>
  <c r="Z11" i="4"/>
  <c r="E16" i="4"/>
  <c r="I16" i="4"/>
  <c r="M16" i="4"/>
  <c r="Q16" i="4"/>
  <c r="U16" i="4"/>
  <c r="Y16" i="4"/>
  <c r="Z16" i="4"/>
  <c r="E21" i="4"/>
  <c r="I21" i="4"/>
  <c r="M21" i="4"/>
  <c r="Q21" i="4"/>
  <c r="U21" i="4"/>
  <c r="Y21" i="4"/>
  <c r="Z21" i="4"/>
  <c r="E26" i="4"/>
  <c r="I26" i="4"/>
  <c r="M26" i="4"/>
  <c r="Q26" i="4"/>
  <c r="U26" i="4"/>
  <c r="Y26" i="4"/>
  <c r="Z26" i="4"/>
  <c r="E31" i="4"/>
  <c r="I31" i="4"/>
  <c r="M31" i="4"/>
  <c r="Q31" i="4"/>
  <c r="U31" i="4"/>
  <c r="Y31" i="4"/>
  <c r="AA71" i="3"/>
  <c r="AB71" i="3" s="1"/>
  <c r="E91" i="4"/>
  <c r="I91" i="4"/>
  <c r="M91" i="4"/>
  <c r="Q91" i="4"/>
  <c r="U91" i="4"/>
  <c r="Y91" i="4"/>
  <c r="B96" i="4"/>
  <c r="AA111" i="3"/>
  <c r="AB111" i="3" s="1"/>
  <c r="AB112" i="3"/>
  <c r="AA126" i="3"/>
  <c r="AB126" i="3" s="1"/>
  <c r="AB127" i="3"/>
  <c r="B11" i="4"/>
  <c r="F11" i="4"/>
  <c r="J11" i="4"/>
  <c r="N11" i="4"/>
  <c r="R11" i="4"/>
  <c r="V11" i="4"/>
  <c r="B12" i="4"/>
  <c r="B13" i="4"/>
  <c r="B14" i="4"/>
  <c r="B15" i="4"/>
  <c r="B16" i="4"/>
  <c r="J16" i="4"/>
  <c r="N16" i="4"/>
  <c r="R16" i="4"/>
  <c r="V16" i="4"/>
  <c r="B17" i="4"/>
  <c r="B18" i="4"/>
  <c r="B19" i="4"/>
  <c r="B20" i="4"/>
  <c r="B21" i="4"/>
  <c r="F21" i="4"/>
  <c r="N21" i="4"/>
  <c r="R21" i="4"/>
  <c r="V21" i="4"/>
  <c r="B22" i="4"/>
  <c r="B23" i="4"/>
  <c r="B24" i="4"/>
  <c r="B25" i="4"/>
  <c r="B26" i="4"/>
  <c r="F26" i="4"/>
  <c r="J26" i="4"/>
  <c r="N26" i="4"/>
  <c r="R26" i="4"/>
  <c r="V26" i="4"/>
  <c r="B27" i="4"/>
  <c r="B28" i="4"/>
  <c r="B29" i="4"/>
  <c r="B30" i="4"/>
  <c r="B31" i="4"/>
  <c r="F31" i="4"/>
  <c r="J31" i="4"/>
  <c r="N31" i="4"/>
  <c r="R31" i="4"/>
  <c r="V31" i="4"/>
  <c r="C36" i="4"/>
  <c r="G36" i="4"/>
  <c r="K36" i="4"/>
  <c r="O36" i="4"/>
  <c r="S36" i="4"/>
  <c r="W36" i="4"/>
  <c r="Z36" i="4"/>
  <c r="M41" i="4"/>
  <c r="Q41" i="4"/>
  <c r="U41" i="4"/>
  <c r="Y41" i="4"/>
  <c r="AA42" i="3"/>
  <c r="Z41" i="3"/>
  <c r="C46" i="4"/>
  <c r="G46" i="4"/>
  <c r="K46" i="4"/>
  <c r="O46" i="4"/>
  <c r="S46" i="4"/>
  <c r="W46" i="4"/>
  <c r="Z46" i="4"/>
  <c r="E51" i="4"/>
  <c r="I51" i="4"/>
  <c r="M51" i="4"/>
  <c r="Q51" i="4"/>
  <c r="U51" i="4"/>
  <c r="Y51" i="4"/>
  <c r="AA52" i="3"/>
  <c r="Z51" i="3"/>
  <c r="C56" i="4"/>
  <c r="G56" i="4"/>
  <c r="K56" i="4"/>
  <c r="O56" i="4"/>
  <c r="S56" i="4"/>
  <c r="W56" i="4"/>
  <c r="Z56" i="4"/>
  <c r="E61" i="4"/>
  <c r="I61" i="4"/>
  <c r="M61" i="4"/>
  <c r="Q61" i="4"/>
  <c r="U61" i="4"/>
  <c r="Y61" i="4"/>
  <c r="AA62" i="3"/>
  <c r="Z61" i="3"/>
  <c r="C66" i="4"/>
  <c r="G66" i="4"/>
  <c r="K66" i="4"/>
  <c r="O66" i="4"/>
  <c r="S66" i="4"/>
  <c r="W66" i="4"/>
  <c r="Z66" i="4"/>
  <c r="E71" i="4"/>
  <c r="I71" i="4"/>
  <c r="M71" i="4"/>
  <c r="Q71" i="4"/>
  <c r="U71" i="4"/>
  <c r="Y71" i="4"/>
  <c r="AB72" i="3"/>
  <c r="AA76" i="3"/>
  <c r="AB76" i="3" s="1"/>
  <c r="Z86" i="4"/>
  <c r="P31" i="4"/>
  <c r="B32" i="4"/>
  <c r="B33" i="4"/>
  <c r="B34" i="4"/>
  <c r="B35" i="4"/>
  <c r="B36" i="4"/>
  <c r="F36" i="4"/>
  <c r="J36" i="4"/>
  <c r="N36" i="4"/>
  <c r="R36" i="4"/>
  <c r="V36" i="4"/>
  <c r="B37" i="4"/>
  <c r="B38" i="4"/>
  <c r="B39" i="4"/>
  <c r="B40" i="4"/>
  <c r="B41" i="4"/>
  <c r="J41" i="4"/>
  <c r="N41" i="4"/>
  <c r="R41" i="4"/>
  <c r="B42" i="4"/>
  <c r="B43" i="4"/>
  <c r="B44" i="4"/>
  <c r="B45" i="4"/>
  <c r="B46" i="4"/>
  <c r="F46" i="4"/>
  <c r="J46" i="4"/>
  <c r="N46" i="4"/>
  <c r="R46" i="4"/>
  <c r="V46" i="4"/>
  <c r="B47" i="4"/>
  <c r="B48" i="4"/>
  <c r="B49" i="4"/>
  <c r="B50" i="4"/>
  <c r="B51" i="4"/>
  <c r="F51" i="4"/>
  <c r="J51" i="4"/>
  <c r="N51" i="4"/>
  <c r="R51" i="4"/>
  <c r="V51" i="4"/>
  <c r="B52" i="4"/>
  <c r="B54" i="4"/>
  <c r="B55" i="4"/>
  <c r="B56" i="4"/>
  <c r="F56" i="4"/>
  <c r="J56" i="4"/>
  <c r="N56" i="4"/>
  <c r="R56" i="4"/>
  <c r="V56" i="4"/>
  <c r="B57" i="4"/>
  <c r="B58" i="4"/>
  <c r="B59" i="4"/>
  <c r="B60" i="4"/>
  <c r="F61" i="4"/>
  <c r="J61" i="4"/>
  <c r="N61" i="4"/>
  <c r="R61" i="4"/>
  <c r="V61" i="4"/>
  <c r="B62" i="4"/>
  <c r="B63" i="4"/>
  <c r="B64" i="4"/>
  <c r="B66" i="4"/>
  <c r="F66" i="4"/>
  <c r="J66" i="4"/>
  <c r="N66" i="4"/>
  <c r="R66" i="4"/>
  <c r="V66" i="4"/>
  <c r="B67" i="4"/>
  <c r="B68" i="4"/>
  <c r="B69" i="4"/>
  <c r="B70" i="4"/>
  <c r="B71" i="4"/>
  <c r="F71" i="4"/>
  <c r="J71" i="4"/>
  <c r="N71" i="4"/>
  <c r="R71" i="4"/>
  <c r="V71" i="4"/>
  <c r="Z71" i="3"/>
  <c r="B72" i="4"/>
  <c r="B73" i="4"/>
  <c r="B74" i="4"/>
  <c r="B75" i="4"/>
  <c r="B76" i="4"/>
  <c r="F76" i="4"/>
  <c r="J76" i="4"/>
  <c r="N76" i="4"/>
  <c r="R76" i="4"/>
  <c r="V76" i="4"/>
  <c r="Z76" i="3"/>
  <c r="B77" i="4"/>
  <c r="B78" i="4"/>
  <c r="B79" i="4"/>
  <c r="B80" i="4"/>
  <c r="B81" i="4"/>
  <c r="F81" i="4"/>
  <c r="J81" i="4"/>
  <c r="N81" i="4"/>
  <c r="R81" i="4"/>
  <c r="V81" i="4"/>
  <c r="Z81" i="3"/>
  <c r="B82" i="4"/>
  <c r="B83" i="4"/>
  <c r="B84" i="4"/>
  <c r="B85" i="4"/>
  <c r="B86" i="4"/>
  <c r="F86" i="4"/>
  <c r="J86" i="4"/>
  <c r="N86" i="4"/>
  <c r="R86" i="4"/>
  <c r="V86" i="4"/>
  <c r="Z86" i="3"/>
  <c r="B87" i="4"/>
  <c r="B88" i="4"/>
  <c r="B89" i="4"/>
  <c r="B90" i="4"/>
  <c r="F91" i="4"/>
  <c r="J91" i="4"/>
  <c r="N91" i="4"/>
  <c r="R91" i="4"/>
  <c r="V91" i="4"/>
  <c r="B95" i="4"/>
  <c r="C96" i="4"/>
  <c r="G96" i="4"/>
  <c r="K96" i="4"/>
  <c r="O96" i="4"/>
  <c r="W96" i="4"/>
  <c r="Z96" i="4"/>
  <c r="E101" i="4"/>
  <c r="I101" i="4"/>
  <c r="M101" i="4"/>
  <c r="Q101" i="4"/>
  <c r="U101" i="4"/>
  <c r="Y101" i="4"/>
  <c r="AA102" i="3"/>
  <c r="Z101" i="3"/>
  <c r="C106" i="4"/>
  <c r="G106" i="4"/>
  <c r="K106" i="4"/>
  <c r="O106" i="4"/>
  <c r="S106" i="4"/>
  <c r="Z121" i="4"/>
  <c r="E126" i="4"/>
  <c r="I126" i="4"/>
  <c r="M126" i="4"/>
  <c r="Q126" i="4"/>
  <c r="U126" i="4"/>
  <c r="Y126" i="4"/>
  <c r="Z136" i="4"/>
  <c r="AA138" i="3"/>
  <c r="Z136" i="3"/>
  <c r="AA163" i="3"/>
  <c r="AB163" i="3" s="1"/>
  <c r="Z161" i="3"/>
  <c r="C71" i="4"/>
  <c r="G71" i="4"/>
  <c r="K71" i="4"/>
  <c r="O71" i="4"/>
  <c r="S71" i="4"/>
  <c r="W71" i="4"/>
  <c r="C76" i="4"/>
  <c r="K76" i="4"/>
  <c r="O76" i="4"/>
  <c r="S76" i="4"/>
  <c r="W76" i="4"/>
  <c r="C81" i="4"/>
  <c r="G81" i="4"/>
  <c r="K81" i="4"/>
  <c r="O81" i="4"/>
  <c r="S81" i="4"/>
  <c r="W81" i="4"/>
  <c r="C86" i="4"/>
  <c r="G86" i="4"/>
  <c r="K86" i="4"/>
  <c r="O86" i="4"/>
  <c r="S86" i="4"/>
  <c r="W86" i="4"/>
  <c r="C91" i="4"/>
  <c r="G91" i="4"/>
  <c r="K91" i="4"/>
  <c r="O91" i="4"/>
  <c r="S91" i="4"/>
  <c r="W91" i="4"/>
  <c r="F101" i="4"/>
  <c r="AA106" i="3"/>
  <c r="AB106" i="3" s="1"/>
  <c r="Z111" i="4"/>
  <c r="E116" i="4"/>
  <c r="I116" i="4"/>
  <c r="M116" i="4"/>
  <c r="Q116" i="4"/>
  <c r="U116" i="4"/>
  <c r="Y116" i="4"/>
  <c r="AA116" i="3"/>
  <c r="AB116" i="3" s="1"/>
  <c r="E141" i="4"/>
  <c r="I141" i="4"/>
  <c r="M141" i="4"/>
  <c r="Q141" i="4"/>
  <c r="U141" i="4"/>
  <c r="Y141" i="4"/>
  <c r="AA143" i="3"/>
  <c r="Z141" i="3"/>
  <c r="E146" i="4"/>
  <c r="I146" i="4"/>
  <c r="M146" i="4"/>
  <c r="Q146" i="4"/>
  <c r="U146" i="4"/>
  <c r="Y146" i="4"/>
  <c r="AA148" i="3"/>
  <c r="Z146" i="3"/>
  <c r="E151" i="4"/>
  <c r="I151" i="4"/>
  <c r="M151" i="4"/>
  <c r="Q151" i="4"/>
  <c r="U151" i="4"/>
  <c r="Y151" i="4"/>
  <c r="AA153" i="3"/>
  <c r="Z151" i="3"/>
  <c r="E156" i="4"/>
  <c r="I156" i="4"/>
  <c r="M156" i="4"/>
  <c r="Q156" i="4"/>
  <c r="U156" i="4"/>
  <c r="Y156" i="4"/>
  <c r="AA158" i="3"/>
  <c r="Z156" i="3"/>
  <c r="E161" i="4"/>
  <c r="I161" i="4"/>
  <c r="M161" i="4"/>
  <c r="Q161" i="4"/>
  <c r="U161" i="4"/>
  <c r="Y161" i="4"/>
  <c r="L31" i="4"/>
  <c r="T31" i="4"/>
  <c r="X31" i="4"/>
  <c r="D36" i="4"/>
  <c r="H36" i="4"/>
  <c r="L36" i="4"/>
  <c r="P36" i="4"/>
  <c r="T36" i="4"/>
  <c r="X36" i="4"/>
  <c r="D41" i="4"/>
  <c r="H41" i="4"/>
  <c r="L41" i="4"/>
  <c r="P41" i="4"/>
  <c r="T41" i="4"/>
  <c r="X41" i="4"/>
  <c r="D46" i="4"/>
  <c r="H46" i="4"/>
  <c r="L46" i="4"/>
  <c r="P46" i="4"/>
  <c r="T46" i="4"/>
  <c r="X46" i="4"/>
  <c r="D51" i="4"/>
  <c r="H51" i="4"/>
  <c r="P51" i="4"/>
  <c r="T51" i="4"/>
  <c r="X51" i="4"/>
  <c r="D56" i="4"/>
  <c r="H56" i="4"/>
  <c r="L56" i="4"/>
  <c r="P56" i="4"/>
  <c r="T56" i="4"/>
  <c r="X56" i="4"/>
  <c r="D61" i="4"/>
  <c r="H61" i="4"/>
  <c r="L61" i="4"/>
  <c r="P61" i="4"/>
  <c r="T61" i="4"/>
  <c r="X61" i="4"/>
  <c r="D66" i="4"/>
  <c r="H66" i="4"/>
  <c r="L66" i="4"/>
  <c r="P66" i="4"/>
  <c r="T66" i="4"/>
  <c r="X66" i="4"/>
  <c r="D71" i="4"/>
  <c r="H71" i="4"/>
  <c r="L71" i="4"/>
  <c r="P71" i="4"/>
  <c r="T71" i="4"/>
  <c r="X71" i="4"/>
  <c r="D76" i="4"/>
  <c r="H76" i="4"/>
  <c r="L76" i="4"/>
  <c r="P76" i="4"/>
  <c r="T76" i="4"/>
  <c r="X76" i="4"/>
  <c r="D81" i="4"/>
  <c r="H81" i="4"/>
  <c r="L81" i="4"/>
  <c r="P81" i="4"/>
  <c r="T81" i="4"/>
  <c r="X81" i="4"/>
  <c r="D86" i="4"/>
  <c r="H86" i="4"/>
  <c r="L86" i="4"/>
  <c r="P86" i="4"/>
  <c r="T86" i="4"/>
  <c r="X86" i="4"/>
  <c r="D91" i="4"/>
  <c r="H91" i="4"/>
  <c r="L91" i="4"/>
  <c r="P91" i="4"/>
  <c r="T91" i="4"/>
  <c r="Z91" i="4"/>
  <c r="E96" i="4"/>
  <c r="I96" i="4"/>
  <c r="M96" i="4"/>
  <c r="Q96" i="4"/>
  <c r="U96" i="4"/>
  <c r="Y96" i="4"/>
  <c r="AA97" i="3"/>
  <c r="Z96" i="3"/>
  <c r="AB107" i="3"/>
  <c r="AB117" i="3"/>
  <c r="Z131" i="4"/>
  <c r="AA133" i="3"/>
  <c r="Z131" i="3"/>
  <c r="Z146" i="4"/>
  <c r="Z151" i="4"/>
  <c r="Z156" i="4"/>
  <c r="Z161" i="4"/>
  <c r="B97" i="4"/>
  <c r="B98" i="4"/>
  <c r="B99" i="4"/>
  <c r="B100" i="4"/>
  <c r="B101" i="4"/>
  <c r="J101" i="4"/>
  <c r="N101" i="4"/>
  <c r="R101" i="4"/>
  <c r="V101" i="4"/>
  <c r="B102" i="4"/>
  <c r="B103" i="4"/>
  <c r="B105" i="4"/>
  <c r="B106" i="4"/>
  <c r="F106" i="4"/>
  <c r="J106" i="4"/>
  <c r="N106" i="4"/>
  <c r="R106" i="4"/>
  <c r="V106" i="4"/>
  <c r="Z106" i="3"/>
  <c r="B107" i="4"/>
  <c r="B108" i="4"/>
  <c r="B109" i="4"/>
  <c r="B110" i="4"/>
  <c r="B111" i="4"/>
  <c r="F111" i="4"/>
  <c r="J111" i="4"/>
  <c r="N111" i="4"/>
  <c r="R111" i="4"/>
  <c r="V111" i="4"/>
  <c r="B112" i="4"/>
  <c r="B113" i="4"/>
  <c r="B114" i="4"/>
  <c r="B115" i="4"/>
  <c r="B116" i="4"/>
  <c r="F116" i="4"/>
  <c r="J116" i="4"/>
  <c r="N116" i="4"/>
  <c r="R116" i="4"/>
  <c r="V116" i="4"/>
  <c r="B117" i="4"/>
  <c r="B118" i="4"/>
  <c r="B119" i="4"/>
  <c r="B120" i="4"/>
  <c r="B121" i="4"/>
  <c r="F121" i="4"/>
  <c r="J121" i="4"/>
  <c r="N121" i="4"/>
  <c r="R121" i="4"/>
  <c r="V121" i="4"/>
  <c r="B122" i="4"/>
  <c r="B123" i="4"/>
  <c r="B124" i="4"/>
  <c r="B125" i="4"/>
  <c r="B126" i="4"/>
  <c r="F126" i="4"/>
  <c r="J126" i="4"/>
  <c r="N126" i="4"/>
  <c r="V126" i="4"/>
  <c r="Z126" i="3"/>
  <c r="B132" i="4"/>
  <c r="B127" i="4"/>
  <c r="B133" i="4"/>
  <c r="B128" i="4"/>
  <c r="B129" i="4"/>
  <c r="B134" i="4"/>
  <c r="B135" i="4"/>
  <c r="B130" i="4"/>
  <c r="B131" i="4"/>
  <c r="F131" i="4"/>
  <c r="J131" i="4"/>
  <c r="N131" i="4"/>
  <c r="R131" i="4"/>
  <c r="V131" i="4"/>
  <c r="B136" i="4"/>
  <c r="F136" i="4"/>
  <c r="J136" i="4"/>
  <c r="N136" i="4"/>
  <c r="R136" i="4"/>
  <c r="V136" i="4"/>
  <c r="B141" i="4"/>
  <c r="F141" i="4"/>
  <c r="J141" i="4"/>
  <c r="N141" i="4"/>
  <c r="R141" i="4"/>
  <c r="V141" i="4"/>
  <c r="B146" i="4"/>
  <c r="F146" i="4"/>
  <c r="J146" i="4"/>
  <c r="N146" i="4"/>
  <c r="R146" i="4"/>
  <c r="V146" i="4"/>
  <c r="B151" i="4"/>
  <c r="F151" i="4"/>
  <c r="J151" i="4"/>
  <c r="N151" i="4"/>
  <c r="R151" i="4"/>
  <c r="V151" i="4"/>
  <c r="B156" i="4"/>
  <c r="F156" i="4"/>
  <c r="J156" i="4"/>
  <c r="N156" i="4"/>
  <c r="R156" i="4"/>
  <c r="V156" i="4"/>
  <c r="B161" i="4"/>
  <c r="F161" i="4"/>
  <c r="J161" i="4"/>
  <c r="N161" i="4"/>
  <c r="R161" i="4"/>
  <c r="V161" i="4"/>
  <c r="W106" i="4"/>
  <c r="G111" i="4"/>
  <c r="K111" i="4"/>
  <c r="O111" i="4"/>
  <c r="S111" i="4"/>
  <c r="W111" i="4"/>
  <c r="C116" i="4"/>
  <c r="G116" i="4"/>
  <c r="K116" i="4"/>
  <c r="O116" i="4"/>
  <c r="S116" i="4"/>
  <c r="W116" i="4"/>
  <c r="C121" i="4"/>
  <c r="G121" i="4"/>
  <c r="K121" i="4"/>
  <c r="O121" i="4"/>
  <c r="S121" i="4"/>
  <c r="W121" i="4"/>
  <c r="C126" i="4"/>
  <c r="G126" i="4"/>
  <c r="K126" i="4"/>
  <c r="O126" i="4"/>
  <c r="S126" i="4"/>
  <c r="W126" i="4"/>
  <c r="C131" i="4"/>
  <c r="G131" i="4"/>
  <c r="K131" i="4"/>
  <c r="O131" i="4"/>
  <c r="S131" i="4"/>
  <c r="W131" i="4"/>
  <c r="C136" i="4"/>
  <c r="G136" i="4"/>
  <c r="K136" i="4"/>
  <c r="O136" i="4"/>
  <c r="S136" i="4"/>
  <c r="W136" i="4"/>
  <c r="C141" i="4"/>
  <c r="G141" i="4"/>
  <c r="K141" i="4"/>
  <c r="O141" i="4"/>
  <c r="S141" i="4"/>
  <c r="W141" i="4"/>
  <c r="C146" i="4"/>
  <c r="G146" i="4"/>
  <c r="K146" i="4"/>
  <c r="O146" i="4"/>
  <c r="S146" i="4"/>
  <c r="W146" i="4"/>
  <c r="C151" i="4"/>
  <c r="G151" i="4"/>
  <c r="K151" i="4"/>
  <c r="O151" i="4"/>
  <c r="S151" i="4"/>
  <c r="W151" i="4"/>
  <c r="C156" i="4"/>
  <c r="G156" i="4"/>
  <c r="K156" i="4"/>
  <c r="O156" i="4"/>
  <c r="S156" i="4"/>
  <c r="W156" i="4"/>
  <c r="C161" i="4"/>
  <c r="G161" i="4"/>
  <c r="K161" i="4"/>
  <c r="O161" i="4"/>
  <c r="S161" i="4"/>
  <c r="W161" i="4"/>
  <c r="X91" i="4"/>
  <c r="D96" i="4"/>
  <c r="H96" i="4"/>
  <c r="L96" i="4"/>
  <c r="P96" i="4"/>
  <c r="T96" i="4"/>
  <c r="X96" i="4"/>
  <c r="D101" i="4"/>
  <c r="H101" i="4"/>
  <c r="L101" i="4"/>
  <c r="P101" i="4"/>
  <c r="T101" i="4"/>
  <c r="X101" i="4"/>
  <c r="D106" i="4"/>
  <c r="H106" i="4"/>
  <c r="L106" i="4"/>
  <c r="P106" i="4"/>
  <c r="T106" i="4"/>
  <c r="X106" i="4"/>
  <c r="D111" i="4"/>
  <c r="H111" i="4"/>
  <c r="L111" i="4"/>
  <c r="P111" i="4"/>
  <c r="T111" i="4"/>
  <c r="X111" i="4"/>
  <c r="D116" i="4"/>
  <c r="H116" i="4"/>
  <c r="P116" i="4"/>
  <c r="T116" i="4"/>
  <c r="X116" i="4"/>
  <c r="D121" i="4"/>
  <c r="H121" i="4"/>
  <c r="L121" i="4"/>
  <c r="P121" i="4"/>
  <c r="T121" i="4"/>
  <c r="X121" i="4"/>
  <c r="D126" i="4"/>
  <c r="H126" i="4"/>
  <c r="L126" i="4"/>
  <c r="P126" i="4"/>
  <c r="T126" i="4"/>
  <c r="X126" i="4"/>
  <c r="D131" i="4"/>
  <c r="H131" i="4"/>
  <c r="L131" i="4"/>
  <c r="P131" i="4"/>
  <c r="T131" i="4"/>
  <c r="X131" i="4"/>
  <c r="D136" i="4"/>
  <c r="H136" i="4"/>
  <c r="L136" i="4"/>
  <c r="P136" i="4"/>
  <c r="T136" i="4"/>
  <c r="D141" i="4"/>
  <c r="H141" i="4"/>
  <c r="L141" i="4"/>
  <c r="P141" i="4"/>
  <c r="T141" i="4"/>
  <c r="X141" i="4"/>
  <c r="D146" i="4"/>
  <c r="H146" i="4"/>
  <c r="L146" i="4"/>
  <c r="P146" i="4"/>
  <c r="T146" i="4"/>
  <c r="X146" i="4"/>
  <c r="D151" i="4"/>
  <c r="H151" i="4"/>
  <c r="L151" i="4"/>
  <c r="P151" i="4"/>
  <c r="T151" i="4"/>
  <c r="X151" i="4"/>
  <c r="D156" i="4"/>
  <c r="H156" i="4"/>
  <c r="L156" i="4"/>
  <c r="P156" i="4"/>
  <c r="T156" i="4"/>
  <c r="X156" i="4"/>
  <c r="D161" i="4"/>
  <c r="H161" i="4"/>
  <c r="L161" i="4"/>
  <c r="P161" i="4"/>
  <c r="T161" i="4"/>
  <c r="X161" i="4"/>
  <c r="AB95" i="2" l="1"/>
  <c r="Z91" i="2"/>
  <c r="AB75" i="2"/>
  <c r="Z71" i="2"/>
  <c r="AA91" i="3"/>
  <c r="AB91" i="3" s="1"/>
  <c r="AB93" i="3"/>
  <c r="AA161" i="3"/>
  <c r="AB161" i="3" s="1"/>
  <c r="AB37" i="2"/>
  <c r="AB36" i="2" s="1"/>
  <c r="Z36" i="2"/>
  <c r="Z87" i="2"/>
  <c r="AB97" i="3"/>
  <c r="AA96" i="3"/>
  <c r="AB96" i="3" s="1"/>
  <c r="AB158" i="3"/>
  <c r="AA156" i="3"/>
  <c r="AB156" i="3" s="1"/>
  <c r="AB153" i="3"/>
  <c r="AA151" i="3"/>
  <c r="AB151" i="3" s="1"/>
  <c r="AB148" i="3"/>
  <c r="AA146" i="3"/>
  <c r="AB146" i="3" s="1"/>
  <c r="AB143" i="3"/>
  <c r="AA141" i="3"/>
  <c r="AB141" i="3" s="1"/>
  <c r="AB102" i="3"/>
  <c r="AA101" i="3"/>
  <c r="AB101" i="3" s="1"/>
  <c r="AB42" i="3"/>
  <c r="AA41" i="3"/>
  <c r="AB41" i="3" s="1"/>
  <c r="AB37" i="3"/>
  <c r="AA36" i="3"/>
  <c r="AB36" i="3" s="1"/>
  <c r="AB102" i="2"/>
  <c r="AB101" i="2" s="1"/>
  <c r="Z101" i="2"/>
  <c r="AB35" i="3"/>
  <c r="AA31" i="3"/>
  <c r="AB31" i="3" s="1"/>
  <c r="Z117" i="2"/>
  <c r="AB152" i="2"/>
  <c r="AB151" i="2" s="1"/>
  <c r="Z151" i="2"/>
  <c r="AB132" i="2"/>
  <c r="AB131" i="2" s="1"/>
  <c r="Z131" i="2"/>
  <c r="AB112" i="2"/>
  <c r="AB111" i="2" s="1"/>
  <c r="Z111" i="2"/>
  <c r="AB27" i="3"/>
  <c r="AA26" i="3"/>
  <c r="AB26" i="3" s="1"/>
  <c r="AB17" i="3"/>
  <c r="AA16" i="3"/>
  <c r="AB16" i="3" s="1"/>
  <c r="AB46" i="2"/>
  <c r="Z96" i="2"/>
  <c r="Z26" i="2"/>
  <c r="AB66" i="2"/>
  <c r="AB11" i="2"/>
  <c r="AB133" i="3"/>
  <c r="AA131" i="3"/>
  <c r="AB131" i="3" s="1"/>
  <c r="AB67" i="3"/>
  <c r="AA66" i="3"/>
  <c r="AB66" i="3" s="1"/>
  <c r="AB12" i="3"/>
  <c r="AA11" i="3"/>
  <c r="AB11" i="3" s="1"/>
  <c r="AB137" i="2"/>
  <c r="AB136" i="2" s="1"/>
  <c r="Z136" i="2"/>
  <c r="AB57" i="2"/>
  <c r="AB56" i="2" s="1"/>
  <c r="Z56" i="2"/>
  <c r="AB138" i="3"/>
  <c r="AA136" i="3"/>
  <c r="AB136" i="3" s="1"/>
  <c r="AB52" i="3"/>
  <c r="AA51" i="3"/>
  <c r="AB51" i="3" s="1"/>
  <c r="AB47" i="3"/>
  <c r="AA46" i="3"/>
  <c r="AB46" i="3" s="1"/>
  <c r="AB122" i="2"/>
  <c r="AB121" i="2" s="1"/>
  <c r="Z121" i="2"/>
  <c r="AB22" i="3"/>
  <c r="AA21" i="3"/>
  <c r="AB21" i="3" s="1"/>
  <c r="D71" i="2"/>
  <c r="Z157" i="2"/>
  <c r="AB52" i="2"/>
  <c r="AB51" i="2" s="1"/>
  <c r="Z51" i="2"/>
  <c r="AB42" i="2"/>
  <c r="AB41" i="2" s="1"/>
  <c r="Z41" i="2"/>
  <c r="AB71" i="2"/>
  <c r="AB26" i="2"/>
  <c r="AB22" i="2"/>
  <c r="AB21" i="2" s="1"/>
  <c r="Z21" i="2"/>
  <c r="Z66" i="2"/>
  <c r="AB162" i="2"/>
  <c r="AB161" i="2" s="1"/>
  <c r="Z161" i="2"/>
  <c r="D81" i="2"/>
  <c r="AB7" i="3"/>
  <c r="AA6" i="3"/>
  <c r="AB6" i="3" s="1"/>
  <c r="AA61" i="3"/>
  <c r="AB61" i="3" s="1"/>
  <c r="AB62" i="3"/>
  <c r="AB57" i="3"/>
  <c r="AA56" i="3"/>
  <c r="AB56" i="3" s="1"/>
  <c r="AB142" i="2"/>
  <c r="AB141" i="2" s="1"/>
  <c r="Z141" i="2"/>
  <c r="Z82" i="2"/>
  <c r="D61" i="2"/>
  <c r="Z64" i="2"/>
  <c r="AB147" i="2"/>
  <c r="AB146" i="2" s="1"/>
  <c r="Z146" i="2"/>
  <c r="AB127" i="2"/>
  <c r="AB126" i="2" s="1"/>
  <c r="Z126" i="2"/>
  <c r="AB107" i="2"/>
  <c r="AB106" i="2" s="1"/>
  <c r="Z106" i="2"/>
  <c r="AB17" i="2"/>
  <c r="AB16" i="2" s="1"/>
  <c r="Z16" i="2"/>
  <c r="AB91" i="2"/>
  <c r="AB32" i="2"/>
  <c r="AB31" i="2" s="1"/>
  <c r="Z31" i="2"/>
  <c r="AB64" i="2" l="1"/>
  <c r="AB61" i="2" s="1"/>
  <c r="Z61" i="2"/>
  <c r="AB117" i="2"/>
  <c r="AB116" i="2" s="1"/>
  <c r="Z116" i="2"/>
  <c r="AB82" i="2"/>
  <c r="AB81" i="2" s="1"/>
  <c r="Z81" i="2"/>
  <c r="AB87" i="2"/>
  <c r="AB86" i="2" s="1"/>
  <c r="Z86" i="2"/>
  <c r="AB157" i="2"/>
  <c r="AB156" i="2" s="1"/>
  <c r="Z156" i="2"/>
</calcChain>
</file>

<file path=xl/sharedStrings.xml><?xml version="1.0" encoding="utf-8"?>
<sst xmlns="http://schemas.openxmlformats.org/spreadsheetml/2006/main" count="1288" uniqueCount="58">
  <si>
    <t>Gross Domestic Product</t>
  </si>
  <si>
    <t>(Production)</t>
  </si>
  <si>
    <t>Table 3 :  Gross Domestic Product at Current Market Prices (Original)</t>
  </si>
  <si>
    <t xml:space="preserve"> </t>
  </si>
  <si>
    <t xml:space="preserve">   </t>
  </si>
  <si>
    <t xml:space="preserve">  </t>
  </si>
  <si>
    <t>Millions of Baht</t>
  </si>
  <si>
    <t>Agriculture (1)</t>
  </si>
  <si>
    <t>Agriculture, Forestry and Fishing (2)</t>
  </si>
  <si>
    <t>Non- Agriculture (3)</t>
  </si>
  <si>
    <t>Industrial (4)</t>
  </si>
  <si>
    <t>Mining and Quarrying (5)</t>
  </si>
  <si>
    <t>Manufacturing (6)</t>
  </si>
  <si>
    <t>Electricity, Gas, Steam and Air Conditioning Supply (7)</t>
  </si>
  <si>
    <t>Water supply; sewerage, waste  management and remediation activities (8)</t>
  </si>
  <si>
    <t>Services (9)</t>
  </si>
  <si>
    <t>Construction (10)</t>
  </si>
  <si>
    <t>Wholesale and Retail Trade, Repair of Vehicles and Personal and Household Goods (11)</t>
  </si>
  <si>
    <t>Transport,  and storage (12)</t>
  </si>
  <si>
    <t>Accommodation  and food service activities (13)</t>
  </si>
  <si>
    <t>Information  and communication (14)</t>
  </si>
  <si>
    <t>Financial and  insurance  activities (15)</t>
  </si>
  <si>
    <t>Real Estate Activities (16)</t>
  </si>
  <si>
    <t>Professional, scientific and technical activities (17)</t>
  </si>
  <si>
    <t>Administrative and support service activities (18)</t>
  </si>
  <si>
    <t>Public Administration and Defence; Compulsory Social Security (19)</t>
  </si>
  <si>
    <t>Education (20)</t>
  </si>
  <si>
    <t>Health and Social  Work (21)</t>
  </si>
  <si>
    <t>Arts, entertainment and recreation (22)</t>
  </si>
  <si>
    <t>Other Service Activities (23)</t>
  </si>
  <si>
    <t>Private Household with Employed Persons (24)</t>
  </si>
  <si>
    <t>Gross Domestic Product (25)</t>
  </si>
  <si>
    <t>Plus : Net Factor Income Payment from the Rest of the World (26)</t>
  </si>
  <si>
    <t>Gross National Income (27)</t>
  </si>
  <si>
    <t>Q1</t>
  </si>
  <si>
    <t>Q2</t>
  </si>
  <si>
    <t>Q3</t>
  </si>
  <si>
    <t>Q4</t>
  </si>
  <si>
    <t>2021r</t>
  </si>
  <si>
    <t>2022r</t>
  </si>
  <si>
    <t>2023p</t>
  </si>
  <si>
    <t>2024p1</t>
  </si>
  <si>
    <t>Q4r</t>
  </si>
  <si>
    <t>2025p1</t>
  </si>
  <si>
    <t>Table 4 :  Gross domestic product, chain volume measures [reference year = 2002] (original)</t>
  </si>
  <si>
    <t>Gross Domestic Product- Sum up (25)</t>
  </si>
  <si>
    <t>Residual GDP (Sum up) minus Gross Domestic Product (CVM) (26)</t>
  </si>
  <si>
    <t xml:space="preserve"> % Residual to  Gross Domestic Product (CVM) (27)</t>
  </si>
  <si>
    <t>Gross Domestic Product (CVM) (28)</t>
  </si>
  <si>
    <t>Note : Chain volume series are not additive. The sum of the components will thus not be equal to the shown totals.</t>
  </si>
  <si>
    <t>Table 4.1 :  Gross domestic product, chain volume measures [reference year = 2002] (original)  y-o-y growth Rate</t>
  </si>
  <si>
    <t>Percent</t>
  </si>
  <si>
    <t>Gross Domestic Product (CVM) (25)</t>
  </si>
  <si>
    <t>Table 4.2 :  Contributions to  growth rate of gross domestic product , chain volume measures [reference year = 2002] (original)  y-o-y growth Rate</t>
  </si>
  <si>
    <t>Table 5 :  Gross Domestic Product at Current Market Prices (Seasonally Adjusted)</t>
  </si>
  <si>
    <t>Table 5.1 :  Gross Domestic Product at Current Market Prices (Seasonally Adjusted) q-o-q Growth Rate</t>
  </si>
  <si>
    <t>Table 6 :  Gross domestic product, chain volume measures [reference year = 2002] (Seasonally Adjusted)</t>
  </si>
  <si>
    <t>Table 6.1 :  Gross domestic product, chain volume measures [reference year = 2002] (Seasonally Adjusted) q-o-q Growth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</si>
</sst>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"/>
    <numFmt numFmtId="188" formatCode="_-* #,##0_-;\-* #,##0_-;_-* &quot;-&quot;??_-;_-@_-"/>
  </numFmts>
  <fonts count="20">
    <font>
      <sz val="14"/>
      <name val="Cordia New"/>
    </font>
    <font>
      <i/>
      <sz val="30"/>
      <color rgb="FF000066"/>
      <name val="Arial Narrow"/>
      <family val="2"/>
      <charset val="222"/>
    </font>
    <font>
      <i/>
      <sz val="26"/>
      <color rgb="FF000066"/>
      <name val="Arial Narrow"/>
      <family val="2"/>
      <charset val="222"/>
    </font>
    <font>
      <sz val="8"/>
      <color rgb="FF000066"/>
      <name val="Arial Narrow"/>
      <family val="2"/>
      <charset val="222"/>
    </font>
    <font>
      <b/>
      <sz val="10"/>
      <color rgb="FF000099"/>
      <name val="Arial Narrow"/>
      <family val="2"/>
      <charset val="222"/>
    </font>
    <font>
      <sz val="8"/>
      <color rgb="FF000099"/>
      <name val="Arial Narrow"/>
      <family val="2"/>
      <charset val="222"/>
    </font>
    <font>
      <b/>
      <sz val="8"/>
      <color rgb="FF000099"/>
      <name val="Arial Narrow"/>
      <family val="2"/>
      <charset val="222"/>
    </font>
    <font>
      <i/>
      <sz val="8"/>
      <color rgb="FF000099"/>
      <name val="Arial Narrow"/>
      <family val="2"/>
      <charset val="222"/>
    </font>
    <font>
      <b/>
      <i/>
      <sz val="8"/>
      <color rgb="FF000099"/>
      <name val="Arial Narrow"/>
      <family val="2"/>
      <charset val="222"/>
    </font>
    <font>
      <b/>
      <sz val="8"/>
      <color rgb="FF000099"/>
      <name val="Arial Narrow"/>
      <family val="2"/>
    </font>
    <font>
      <sz val="14"/>
      <color rgb="FF000099"/>
      <name val="Cordia New"/>
      <family val="2"/>
    </font>
    <font>
      <b/>
      <sz val="14"/>
      <color rgb="FF000099"/>
      <name val="Cordia New"/>
      <family val="2"/>
    </font>
    <font>
      <i/>
      <sz val="14"/>
      <color rgb="FF000099"/>
      <name val="Cordia New"/>
      <family val="2"/>
    </font>
    <font>
      <b/>
      <i/>
      <sz val="8"/>
      <color rgb="FF000099"/>
      <name val="Arial Narrow"/>
      <family val="2"/>
    </font>
    <font>
      <b/>
      <i/>
      <sz val="7.5"/>
      <color rgb="FF000099"/>
      <name val="Arial Narrow"/>
      <family val="2"/>
      <charset val="222"/>
    </font>
    <font>
      <i/>
      <sz val="8"/>
      <color rgb="FF000099"/>
      <name val="Arial Narrow"/>
      <family val="2"/>
    </font>
    <font>
      <i/>
      <sz val="7.5"/>
      <color rgb="FF000099"/>
      <name val="Arial Narrow"/>
      <family val="2"/>
      <charset val="222"/>
    </font>
    <font>
      <b/>
      <sz val="10"/>
      <color rgb="FFFF0000"/>
      <name val="Arial Narrow"/>
      <family val="2"/>
      <charset val="222"/>
    </font>
    <font>
      <sz val="14"/>
      <name val="Cordia New"/>
      <family val="2"/>
    </font>
    <font>
      <i/>
      <sz val="14"/>
      <color rgb="FF000099"/>
      <name val="Cordia New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20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93">
    <xf numFmtId="0" fontId="0" fillId="0" borderId="0" xfId="0"/>
    <xf numFmtId="0" fontId="1" fillId="2" borderId="0" xfId="0" quotePrefix="1" applyFont="1" applyFill="1" applyAlignment="1">
      <alignment horizontal="center"/>
    </xf>
    <xf numFmtId="0" fontId="2" fillId="2" borderId="0" xfId="0" quotePrefix="1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right"/>
    </xf>
    <xf numFmtId="0" fontId="7" fillId="0" borderId="1" xfId="0" applyFont="1" applyBorder="1"/>
    <xf numFmtId="0" fontId="6" fillId="0" borderId="2" xfId="0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3" borderId="0" xfId="0" applyFont="1" applyFill="1" applyAlignment="1">
      <alignment horizontal="left"/>
    </xf>
    <xf numFmtId="3" fontId="6" fillId="3" borderId="0" xfId="0" applyNumberFormat="1" applyFont="1" applyFill="1"/>
    <xf numFmtId="3" fontId="8" fillId="3" borderId="0" xfId="0" applyNumberFormat="1" applyFont="1" applyFill="1"/>
    <xf numFmtId="0" fontId="6" fillId="0" borderId="0" xfId="0" applyFont="1" applyAlignment="1">
      <alignment horizontal="center"/>
    </xf>
    <xf numFmtId="3" fontId="5" fillId="0" borderId="0" xfId="0" applyNumberFormat="1" applyFont="1"/>
    <xf numFmtId="3" fontId="7" fillId="0" borderId="0" xfId="0" applyNumberFormat="1" applyFont="1"/>
    <xf numFmtId="0" fontId="9" fillId="3" borderId="0" xfId="0" applyFont="1" applyFill="1" applyAlignment="1">
      <alignment horizontal="left"/>
    </xf>
    <xf numFmtId="0" fontId="6" fillId="0" borderId="1" xfId="0" applyFont="1" applyBorder="1" applyAlignment="1">
      <alignment horizontal="center"/>
    </xf>
    <xf numFmtId="3" fontId="6" fillId="3" borderId="1" xfId="0" applyNumberFormat="1" applyFont="1" applyFill="1" applyBorder="1"/>
    <xf numFmtId="3" fontId="5" fillId="0" borderId="1" xfId="0" applyNumberFormat="1" applyFont="1" applyBorder="1"/>
    <xf numFmtId="3" fontId="7" fillId="0" borderId="1" xfId="0" applyNumberFormat="1" applyFont="1" applyBorder="1"/>
    <xf numFmtId="0" fontId="10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3" fontId="10" fillId="0" borderId="0" xfId="0" applyNumberFormat="1" applyFont="1"/>
    <xf numFmtId="0" fontId="12" fillId="0" borderId="0" xfId="0" applyFont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3" fontId="13" fillId="3" borderId="0" xfId="0" applyNumberFormat="1" applyFont="1" applyFill="1"/>
    <xf numFmtId="187" fontId="14" fillId="3" borderId="0" xfId="0" applyNumberFormat="1" applyFont="1" applyFill="1"/>
    <xf numFmtId="3" fontId="15" fillId="0" borderId="0" xfId="0" applyNumberFormat="1" applyFont="1"/>
    <xf numFmtId="3" fontId="16" fillId="0" borderId="0" xfId="0" applyNumberFormat="1" applyFont="1"/>
    <xf numFmtId="187" fontId="16" fillId="0" borderId="0" xfId="0" applyNumberFormat="1" applyFont="1"/>
    <xf numFmtId="3" fontId="15" fillId="0" borderId="1" xfId="0" applyNumberFormat="1" applyFont="1" applyBorder="1"/>
    <xf numFmtId="3" fontId="16" fillId="0" borderId="1" xfId="0" applyNumberFormat="1" applyFont="1" applyBorder="1"/>
    <xf numFmtId="187" fontId="16" fillId="0" borderId="1" xfId="0" applyNumberFormat="1" applyFont="1" applyBorder="1"/>
    <xf numFmtId="0" fontId="4" fillId="0" borderId="0" xfId="0" applyFont="1"/>
    <xf numFmtId="0" fontId="17" fillId="0" borderId="0" xfId="0" applyFont="1"/>
    <xf numFmtId="0" fontId="5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187" fontId="6" fillId="3" borderId="0" xfId="0" applyNumberFormat="1" applyFont="1" applyFill="1"/>
    <xf numFmtId="187" fontId="13" fillId="3" borderId="0" xfId="0" applyNumberFormat="1" applyFont="1" applyFill="1"/>
    <xf numFmtId="187" fontId="5" fillId="0" borderId="0" xfId="0" applyNumberFormat="1" applyFont="1"/>
    <xf numFmtId="187" fontId="15" fillId="0" borderId="0" xfId="0" applyNumberFormat="1" applyFont="1"/>
    <xf numFmtId="43" fontId="5" fillId="0" borderId="0" xfId="1" applyFont="1"/>
    <xf numFmtId="43" fontId="5" fillId="0" borderId="0" xfId="1" applyFont="1" applyBorder="1"/>
    <xf numFmtId="187" fontId="6" fillId="3" borderId="1" xfId="0" applyNumberFormat="1" applyFont="1" applyFill="1" applyBorder="1"/>
    <xf numFmtId="187" fontId="5" fillId="0" borderId="1" xfId="0" applyNumberFormat="1" applyFont="1" applyBorder="1"/>
    <xf numFmtId="187" fontId="15" fillId="0" borderId="1" xfId="0" applyNumberFormat="1" applyFont="1" applyBorder="1"/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 indent="1"/>
    </xf>
    <xf numFmtId="0" fontId="15" fillId="0" borderId="3" xfId="0" applyFont="1" applyBorder="1" applyAlignment="1">
      <alignment horizontal="center" vertical="top" wrapText="1"/>
    </xf>
    <xf numFmtId="0" fontId="9" fillId="0" borderId="4" xfId="0" applyFont="1" applyBorder="1"/>
    <xf numFmtId="0" fontId="6" fillId="0" borderId="4" xfId="0" applyFont="1" applyBorder="1" applyAlignment="1">
      <alignment horizontal="center"/>
    </xf>
    <xf numFmtId="3" fontId="6" fillId="3" borderId="4" xfId="0" applyNumberFormat="1" applyFont="1" applyFill="1" applyBorder="1"/>
    <xf numFmtId="3" fontId="5" fillId="0" borderId="4" xfId="0" applyNumberFormat="1" applyFont="1" applyBorder="1"/>
    <xf numFmtId="3" fontId="7" fillId="0" borderId="4" xfId="0" applyNumberFormat="1" applyFont="1" applyBorder="1"/>
    <xf numFmtId="3" fontId="15" fillId="0" borderId="4" xfId="0" applyNumberFormat="1" applyFont="1" applyBorder="1"/>
    <xf numFmtId="188" fontId="5" fillId="0" borderId="4" xfId="1" applyNumberFormat="1" applyFont="1" applyBorder="1"/>
    <xf numFmtId="0" fontId="9" fillId="0" borderId="0" xfId="0" applyFont="1"/>
    <xf numFmtId="188" fontId="5" fillId="0" borderId="0" xfId="1" applyNumberFormat="1" applyFont="1"/>
    <xf numFmtId="188" fontId="5" fillId="0" borderId="0" xfId="1" applyNumberFormat="1" applyFont="1" applyBorder="1"/>
    <xf numFmtId="0" fontId="9" fillId="0" borderId="0" xfId="0" applyFont="1" applyAlignment="1">
      <alignment horizontal="right"/>
    </xf>
    <xf numFmtId="1" fontId="6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right"/>
    </xf>
    <xf numFmtId="1" fontId="6" fillId="0" borderId="1" xfId="0" applyNumberFormat="1" applyFont="1" applyBorder="1" applyAlignment="1">
      <alignment horizontal="center"/>
    </xf>
    <xf numFmtId="188" fontId="5" fillId="0" borderId="1" xfId="1" applyNumberFormat="1" applyFont="1" applyBorder="1"/>
    <xf numFmtId="43" fontId="10" fillId="0" borderId="0" xfId="1" applyFont="1"/>
    <xf numFmtId="43" fontId="19" fillId="0" borderId="0" xfId="1" applyFont="1"/>
    <xf numFmtId="0" fontId="10" fillId="0" borderId="1" xfId="0" applyFont="1" applyBorder="1"/>
    <xf numFmtId="0" fontId="19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top" wrapText="1"/>
    </xf>
    <xf numFmtId="187" fontId="7" fillId="0" borderId="0" xfId="0" applyNumberFormat="1" applyFont="1"/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187" fontId="7" fillId="0" borderId="1" xfId="0" applyNumberFormat="1" applyFont="1" applyBorder="1"/>
    <xf numFmtId="0" fontId="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Q@" TargetMode="External"/><Relationship Id="rId2" Type="http://schemas.openxmlformats.org/officeDocument/2006/relationships/hyperlink" Target="mailto:Q@" TargetMode="External"/><Relationship Id="rId1" Type="http://schemas.openxmlformats.org/officeDocument/2006/relationships/hyperlink" Target="mailto:Q@" TargetMode="Externa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19502-BD7D-47DD-B876-2EB3BDBCC7B2}">
  <sheetPr>
    <tabColor theme="8" tint="0.59999389629810485"/>
  </sheetPr>
  <dimension ref="C13:L14"/>
  <sheetViews>
    <sheetView showGridLines="0" tabSelected="1" zoomScaleNormal="100" workbookViewId="0">
      <selection activeCell="K23" sqref="K23"/>
    </sheetView>
  </sheetViews>
  <sheetFormatPr defaultColWidth="9.140625" defaultRowHeight="12.75"/>
  <cols>
    <col min="1" max="16384" width="9.140625" style="3"/>
  </cols>
  <sheetData>
    <row r="13" spans="3:12" ht="37.5">
      <c r="C13" s="1" t="s">
        <v>0</v>
      </c>
      <c r="D13" s="1"/>
      <c r="E13" s="1"/>
      <c r="F13" s="1"/>
      <c r="G13" s="1"/>
      <c r="H13" s="1"/>
      <c r="I13" s="1"/>
      <c r="J13" s="1"/>
      <c r="K13" s="1"/>
      <c r="L13" s="2"/>
    </row>
    <row r="14" spans="3:12" ht="37.5">
      <c r="C14" s="1" t="s">
        <v>1</v>
      </c>
      <c r="D14" s="1"/>
      <c r="E14" s="1"/>
      <c r="F14" s="1"/>
      <c r="G14" s="1"/>
      <c r="H14" s="1"/>
      <c r="I14" s="1"/>
      <c r="J14" s="1"/>
      <c r="K14" s="1"/>
      <c r="L14" s="2"/>
    </row>
  </sheetData>
  <mergeCells count="2">
    <mergeCell ref="C13:K13"/>
    <mergeCell ref="C14:K14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9A19-8E05-4E59-B056-FB47AE97E96D}">
  <dimension ref="A1:AI175"/>
  <sheetViews>
    <sheetView showGridLines="0" zoomScaleNormal="100" zoomScaleSheetLayoutView="80" workbookViewId="0">
      <pane xSplit="1" ySplit="5" topLeftCell="B159" activePane="bottomRight" state="frozen"/>
      <selection sqref="A1:AA1"/>
      <selection pane="topRight" sqref="A1:AA1"/>
      <selection pane="bottomLeft" sqref="A1:AA1"/>
      <selection pane="bottomRight" sqref="A1:AA1"/>
    </sheetView>
  </sheetViews>
  <sheetFormatPr defaultColWidth="9.140625" defaultRowHeight="21.75"/>
  <cols>
    <col min="1" max="1" width="7.85546875" style="29" customWidth="1"/>
    <col min="2" max="4" width="9.85546875" style="28" customWidth="1"/>
    <col min="5" max="5" width="9.85546875" style="31" customWidth="1"/>
    <col min="6" max="9" width="9.85546875" style="28" customWidth="1"/>
    <col min="10" max="10" width="9.85546875" style="31" customWidth="1"/>
    <col min="11" max="26" width="9.85546875" style="28" customWidth="1"/>
    <col min="27" max="27" width="8.85546875" style="28" customWidth="1"/>
    <col min="28" max="16384" width="9.140625" style="28"/>
  </cols>
  <sheetData>
    <row r="1" spans="1:28" s="5" customFormat="1" ht="13.5" customHeight="1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s="5" customFormat="1" ht="13.5" customHeight="1">
      <c r="A2" s="6"/>
      <c r="E2" s="7"/>
      <c r="J2" s="7"/>
      <c r="K2" s="5" t="s">
        <v>3</v>
      </c>
      <c r="L2" s="8"/>
      <c r="M2" s="8"/>
    </row>
    <row r="3" spans="1:28" s="5" customFormat="1" ht="12.75">
      <c r="A3" s="6"/>
      <c r="E3" s="7"/>
      <c r="J3" s="7"/>
      <c r="L3" s="8"/>
      <c r="M3" s="8"/>
      <c r="S3" s="5" t="s">
        <v>4</v>
      </c>
      <c r="W3" s="5" t="s">
        <v>5</v>
      </c>
    </row>
    <row r="4" spans="1:28" s="5" customFormat="1" ht="12.75">
      <c r="A4" s="6"/>
      <c r="E4" s="9"/>
      <c r="J4" s="7"/>
      <c r="L4" s="8"/>
      <c r="M4" s="8"/>
      <c r="AB4" s="8" t="s">
        <v>6</v>
      </c>
    </row>
    <row r="5" spans="1:28" s="15" customFormat="1" ht="102">
      <c r="A5" s="10"/>
      <c r="B5" s="11" t="s">
        <v>7</v>
      </c>
      <c r="C5" s="12" t="s">
        <v>8</v>
      </c>
      <c r="D5" s="11" t="s">
        <v>9</v>
      </c>
      <c r="E5" s="13" t="s">
        <v>10</v>
      </c>
      <c r="F5" s="12" t="s">
        <v>11</v>
      </c>
      <c r="G5" s="12" t="s">
        <v>12</v>
      </c>
      <c r="H5" s="12" t="s">
        <v>13</v>
      </c>
      <c r="I5" s="12" t="s">
        <v>14</v>
      </c>
      <c r="J5" s="14" t="s">
        <v>15</v>
      </c>
      <c r="K5" s="12" t="s">
        <v>16</v>
      </c>
      <c r="L5" s="12" t="s">
        <v>17</v>
      </c>
      <c r="M5" s="12" t="s">
        <v>18</v>
      </c>
      <c r="N5" s="12" t="s">
        <v>19</v>
      </c>
      <c r="O5" s="12" t="s">
        <v>20</v>
      </c>
      <c r="P5" s="12" t="s">
        <v>21</v>
      </c>
      <c r="Q5" s="12" t="s">
        <v>22</v>
      </c>
      <c r="R5" s="12" t="s">
        <v>23</v>
      </c>
      <c r="S5" s="12" t="s">
        <v>24</v>
      </c>
      <c r="T5" s="12" t="s">
        <v>25</v>
      </c>
      <c r="U5" s="12" t="s">
        <v>26</v>
      </c>
      <c r="V5" s="12" t="s">
        <v>27</v>
      </c>
      <c r="W5" s="12" t="s">
        <v>28</v>
      </c>
      <c r="X5" s="12" t="s">
        <v>29</v>
      </c>
      <c r="Y5" s="12" t="s">
        <v>30</v>
      </c>
      <c r="Z5" s="11" t="s">
        <v>31</v>
      </c>
      <c r="AA5" s="12" t="s">
        <v>32</v>
      </c>
      <c r="AB5" s="11" t="s">
        <v>33</v>
      </c>
    </row>
    <row r="6" spans="1:28" s="5" customFormat="1" ht="12" customHeight="1">
      <c r="A6" s="16">
        <v>1993</v>
      </c>
      <c r="B6" s="17">
        <f t="shared" ref="B6:J6" si="0">SUM(B7:B10)</f>
        <v>261917</v>
      </c>
      <c r="C6" s="17">
        <f t="shared" si="0"/>
        <v>261917</v>
      </c>
      <c r="D6" s="17">
        <f t="shared" si="0"/>
        <v>3001509</v>
      </c>
      <c r="E6" s="18">
        <f t="shared" si="0"/>
        <v>980641</v>
      </c>
      <c r="F6" s="17">
        <f t="shared" si="0"/>
        <v>48414</v>
      </c>
      <c r="G6" s="17">
        <f t="shared" si="0"/>
        <v>854190</v>
      </c>
      <c r="H6" s="17">
        <f t="shared" si="0"/>
        <v>66636</v>
      </c>
      <c r="I6" s="17">
        <f t="shared" si="0"/>
        <v>11401</v>
      </c>
      <c r="J6" s="18">
        <f t="shared" si="0"/>
        <v>2020868</v>
      </c>
      <c r="K6" s="17">
        <f t="shared" ref="K6:Y6" si="1">SUM(K7:K10)</f>
        <v>222090</v>
      </c>
      <c r="L6" s="17">
        <f t="shared" si="1"/>
        <v>585705</v>
      </c>
      <c r="M6" s="17">
        <f t="shared" si="1"/>
        <v>191748</v>
      </c>
      <c r="N6" s="17">
        <f t="shared" si="1"/>
        <v>133819</v>
      </c>
      <c r="O6" s="17">
        <f t="shared" si="1"/>
        <v>53553</v>
      </c>
      <c r="P6" s="17">
        <f t="shared" si="1"/>
        <v>273040</v>
      </c>
      <c r="Q6" s="17">
        <f t="shared" si="1"/>
        <v>91367</v>
      </c>
      <c r="R6" s="17">
        <f t="shared" si="1"/>
        <v>39102</v>
      </c>
      <c r="S6" s="17">
        <f t="shared" si="1"/>
        <v>38870</v>
      </c>
      <c r="T6" s="17">
        <f t="shared" si="1"/>
        <v>134404</v>
      </c>
      <c r="U6" s="17">
        <f t="shared" si="1"/>
        <v>113905</v>
      </c>
      <c r="V6" s="17">
        <f t="shared" si="1"/>
        <v>57926</v>
      </c>
      <c r="W6" s="17">
        <f t="shared" si="1"/>
        <v>14585</v>
      </c>
      <c r="X6" s="17">
        <f t="shared" si="1"/>
        <v>59740</v>
      </c>
      <c r="Y6" s="17">
        <f t="shared" si="1"/>
        <v>11014</v>
      </c>
      <c r="Z6" s="17">
        <f>SUM(Z7:Z10)</f>
        <v>3263426</v>
      </c>
      <c r="AA6" s="17">
        <f>SUM(AA7:AA10)</f>
        <v>-54843</v>
      </c>
      <c r="AB6" s="17">
        <f>SUM(AB7:AB10)</f>
        <v>3208583</v>
      </c>
    </row>
    <row r="7" spans="1:28" s="5" customFormat="1" ht="12.75">
      <c r="A7" s="19" t="s">
        <v>34</v>
      </c>
      <c r="B7" s="17">
        <f>+C7</f>
        <v>64673</v>
      </c>
      <c r="C7" s="20">
        <v>64673</v>
      </c>
      <c r="D7" s="17">
        <f>+E7+J7</f>
        <v>723341</v>
      </c>
      <c r="E7" s="21">
        <f>+SUM(F7:I7)</f>
        <v>245287</v>
      </c>
      <c r="F7" s="20">
        <v>10679</v>
      </c>
      <c r="G7" s="20">
        <v>215810</v>
      </c>
      <c r="H7" s="20">
        <v>16058</v>
      </c>
      <c r="I7" s="20">
        <v>2740</v>
      </c>
      <c r="J7" s="21">
        <f>+SUM(K7:Y7)</f>
        <v>478054</v>
      </c>
      <c r="K7" s="20">
        <v>52735</v>
      </c>
      <c r="L7" s="20">
        <v>129722</v>
      </c>
      <c r="M7" s="20">
        <v>48138</v>
      </c>
      <c r="N7" s="20">
        <v>33725</v>
      </c>
      <c r="O7" s="20">
        <v>11904</v>
      </c>
      <c r="P7" s="20">
        <v>63828</v>
      </c>
      <c r="Q7" s="20">
        <v>22868</v>
      </c>
      <c r="R7" s="20">
        <v>11199</v>
      </c>
      <c r="S7" s="20">
        <v>9324</v>
      </c>
      <c r="T7" s="20">
        <v>34219</v>
      </c>
      <c r="U7" s="20">
        <v>26716</v>
      </c>
      <c r="V7" s="20">
        <v>14666</v>
      </c>
      <c r="W7" s="20">
        <v>3286</v>
      </c>
      <c r="X7" s="20">
        <v>12990</v>
      </c>
      <c r="Y7" s="20">
        <v>2734</v>
      </c>
      <c r="Z7" s="17">
        <f>+B7+D7</f>
        <v>788014</v>
      </c>
      <c r="AA7" s="20">
        <v>-13020</v>
      </c>
      <c r="AB7" s="17">
        <f>+Z7+AA7</f>
        <v>774994</v>
      </c>
    </row>
    <row r="8" spans="1:28" s="5" customFormat="1" ht="12.75">
      <c r="A8" s="19" t="s">
        <v>35</v>
      </c>
      <c r="B8" s="17">
        <f>+C8</f>
        <v>52436</v>
      </c>
      <c r="C8" s="20">
        <v>52436</v>
      </c>
      <c r="D8" s="17">
        <f>+E8+J8</f>
        <v>729776</v>
      </c>
      <c r="E8" s="21">
        <f>+SUM(F8:I8)</f>
        <v>246313</v>
      </c>
      <c r="F8" s="20">
        <v>12022</v>
      </c>
      <c r="G8" s="20">
        <v>214222</v>
      </c>
      <c r="H8" s="20">
        <v>16922</v>
      </c>
      <c r="I8" s="20">
        <v>3147</v>
      </c>
      <c r="J8" s="21">
        <f>+SUM(K8:Y8)</f>
        <v>483463</v>
      </c>
      <c r="K8" s="20">
        <v>57355</v>
      </c>
      <c r="L8" s="20">
        <v>134603</v>
      </c>
      <c r="M8" s="20">
        <v>47614</v>
      </c>
      <c r="N8" s="20">
        <v>31409</v>
      </c>
      <c r="O8" s="20">
        <v>12900</v>
      </c>
      <c r="P8" s="20">
        <v>65713</v>
      </c>
      <c r="Q8" s="20">
        <v>23334</v>
      </c>
      <c r="R8" s="20">
        <v>7754</v>
      </c>
      <c r="S8" s="20">
        <v>7971</v>
      </c>
      <c r="T8" s="20">
        <v>32122</v>
      </c>
      <c r="U8" s="20">
        <v>27872</v>
      </c>
      <c r="V8" s="20">
        <v>14376</v>
      </c>
      <c r="W8" s="20">
        <v>3652</v>
      </c>
      <c r="X8" s="20">
        <v>14053</v>
      </c>
      <c r="Y8" s="20">
        <v>2735</v>
      </c>
      <c r="Z8" s="17">
        <f>+B8+D8</f>
        <v>782212</v>
      </c>
      <c r="AA8" s="20">
        <v>-19331</v>
      </c>
      <c r="AB8" s="17">
        <f>+Z8+AA8</f>
        <v>762881</v>
      </c>
    </row>
    <row r="9" spans="1:28" s="5" customFormat="1" ht="12.75">
      <c r="A9" s="19" t="s">
        <v>36</v>
      </c>
      <c r="B9" s="17">
        <f>+C9</f>
        <v>56827</v>
      </c>
      <c r="C9" s="20">
        <v>56827</v>
      </c>
      <c r="D9" s="17">
        <f>+E9+J9</f>
        <v>775331</v>
      </c>
      <c r="E9" s="21">
        <f>+SUM(F9:I9)</f>
        <v>248808</v>
      </c>
      <c r="F9" s="20">
        <v>14035</v>
      </c>
      <c r="G9" s="20">
        <v>215152</v>
      </c>
      <c r="H9" s="20">
        <v>16826</v>
      </c>
      <c r="I9" s="20">
        <v>2795</v>
      </c>
      <c r="J9" s="21">
        <f>+SUM(K9:Y9)</f>
        <v>526523</v>
      </c>
      <c r="K9" s="20">
        <v>64323</v>
      </c>
      <c r="L9" s="20">
        <v>158040</v>
      </c>
      <c r="M9" s="20">
        <v>48245</v>
      </c>
      <c r="N9" s="20">
        <v>33073</v>
      </c>
      <c r="O9" s="20">
        <v>13139</v>
      </c>
      <c r="P9" s="20">
        <v>70850</v>
      </c>
      <c r="Q9" s="20">
        <v>22521</v>
      </c>
      <c r="R9" s="20">
        <v>9701</v>
      </c>
      <c r="S9" s="20">
        <v>9325</v>
      </c>
      <c r="T9" s="20">
        <v>32545</v>
      </c>
      <c r="U9" s="20">
        <v>28846</v>
      </c>
      <c r="V9" s="20">
        <v>13684</v>
      </c>
      <c r="W9" s="20">
        <v>3688</v>
      </c>
      <c r="X9" s="20">
        <v>15807</v>
      </c>
      <c r="Y9" s="20">
        <v>2736</v>
      </c>
      <c r="Z9" s="17">
        <f>+B9+D9</f>
        <v>832158</v>
      </c>
      <c r="AA9" s="20">
        <v>-12930</v>
      </c>
      <c r="AB9" s="17">
        <f>+Z9+AA9</f>
        <v>819228</v>
      </c>
    </row>
    <row r="10" spans="1:28" s="5" customFormat="1" ht="12.75">
      <c r="A10" s="19" t="s">
        <v>37</v>
      </c>
      <c r="B10" s="17">
        <f>+C10</f>
        <v>87981</v>
      </c>
      <c r="C10" s="20">
        <v>87981</v>
      </c>
      <c r="D10" s="17">
        <f>+E10+J10</f>
        <v>773061</v>
      </c>
      <c r="E10" s="21">
        <f>+SUM(F10:I10)</f>
        <v>240233</v>
      </c>
      <c r="F10" s="20">
        <v>11678</v>
      </c>
      <c r="G10" s="20">
        <v>209006</v>
      </c>
      <c r="H10" s="20">
        <v>16830</v>
      </c>
      <c r="I10" s="20">
        <v>2719</v>
      </c>
      <c r="J10" s="21">
        <f>+SUM(K10:Y10)</f>
        <v>532828</v>
      </c>
      <c r="K10" s="20">
        <v>47677</v>
      </c>
      <c r="L10" s="20">
        <v>163340</v>
      </c>
      <c r="M10" s="20">
        <v>47751</v>
      </c>
      <c r="N10" s="20">
        <v>35612</v>
      </c>
      <c r="O10" s="20">
        <v>15610</v>
      </c>
      <c r="P10" s="20">
        <v>72649</v>
      </c>
      <c r="Q10" s="20">
        <v>22644</v>
      </c>
      <c r="R10" s="20">
        <v>10448</v>
      </c>
      <c r="S10" s="20">
        <v>12250</v>
      </c>
      <c r="T10" s="20">
        <v>35518</v>
      </c>
      <c r="U10" s="20">
        <v>30471</v>
      </c>
      <c r="V10" s="20">
        <v>15200</v>
      </c>
      <c r="W10" s="20">
        <v>3959</v>
      </c>
      <c r="X10" s="20">
        <v>16890</v>
      </c>
      <c r="Y10" s="20">
        <v>2809</v>
      </c>
      <c r="Z10" s="17">
        <f>+B10+D10</f>
        <v>861042</v>
      </c>
      <c r="AA10" s="20">
        <v>-9562</v>
      </c>
      <c r="AB10" s="17">
        <f>+Z10+AA10</f>
        <v>851480</v>
      </c>
    </row>
    <row r="11" spans="1:28" s="5" customFormat="1" ht="12.75">
      <c r="A11" s="16">
        <v>1994</v>
      </c>
      <c r="B11" s="17">
        <f>SUM(B12:B15)</f>
        <v>318278</v>
      </c>
      <c r="C11" s="17">
        <f t="shared" ref="C11:Y11" si="2">SUM(C12:C15)</f>
        <v>318278</v>
      </c>
      <c r="D11" s="17">
        <f t="shared" si="2"/>
        <v>3370812</v>
      </c>
      <c r="E11" s="18">
        <f t="shared" si="2"/>
        <v>1095250</v>
      </c>
      <c r="F11" s="17">
        <f t="shared" si="2"/>
        <v>53965</v>
      </c>
      <c r="G11" s="17">
        <f t="shared" si="2"/>
        <v>955529</v>
      </c>
      <c r="H11" s="17">
        <f t="shared" si="2"/>
        <v>74411</v>
      </c>
      <c r="I11" s="17">
        <f t="shared" si="2"/>
        <v>11345</v>
      </c>
      <c r="J11" s="18">
        <f t="shared" si="2"/>
        <v>2275562</v>
      </c>
      <c r="K11" s="17">
        <f t="shared" si="2"/>
        <v>269536</v>
      </c>
      <c r="L11" s="17">
        <f t="shared" si="2"/>
        <v>659721</v>
      </c>
      <c r="M11" s="17">
        <f t="shared" si="2"/>
        <v>213222</v>
      </c>
      <c r="N11" s="17">
        <f t="shared" si="2"/>
        <v>140206</v>
      </c>
      <c r="O11" s="17">
        <f t="shared" si="2"/>
        <v>61724</v>
      </c>
      <c r="P11" s="17">
        <f t="shared" si="2"/>
        <v>326640</v>
      </c>
      <c r="Q11" s="17">
        <f t="shared" si="2"/>
        <v>91493</v>
      </c>
      <c r="R11" s="17">
        <f t="shared" si="2"/>
        <v>44797</v>
      </c>
      <c r="S11" s="17">
        <f t="shared" si="2"/>
        <v>40306</v>
      </c>
      <c r="T11" s="17">
        <f t="shared" si="2"/>
        <v>148293</v>
      </c>
      <c r="U11" s="17">
        <f t="shared" si="2"/>
        <v>124455</v>
      </c>
      <c r="V11" s="17">
        <f t="shared" si="2"/>
        <v>64006</v>
      </c>
      <c r="W11" s="17">
        <f t="shared" si="2"/>
        <v>16137</v>
      </c>
      <c r="X11" s="17">
        <f t="shared" si="2"/>
        <v>63154</v>
      </c>
      <c r="Y11" s="17">
        <f t="shared" si="2"/>
        <v>11872</v>
      </c>
      <c r="Z11" s="17">
        <f>SUM(Z12:Z15)</f>
        <v>3689090</v>
      </c>
      <c r="AA11" s="17">
        <f>SUM(AA12:AA15)</f>
        <v>-65770</v>
      </c>
      <c r="AB11" s="17">
        <f>SUM(AB12:AB15)</f>
        <v>3623320</v>
      </c>
    </row>
    <row r="12" spans="1:28" s="5" customFormat="1" ht="12.75">
      <c r="A12" s="19" t="s">
        <v>34</v>
      </c>
      <c r="B12" s="17">
        <f>+C12</f>
        <v>72342</v>
      </c>
      <c r="C12" s="20">
        <v>72342</v>
      </c>
      <c r="D12" s="17">
        <f>+E12+J12</f>
        <v>842297</v>
      </c>
      <c r="E12" s="21">
        <f>+SUM(F12:I12)</f>
        <v>285805</v>
      </c>
      <c r="F12" s="20">
        <v>12456</v>
      </c>
      <c r="G12" s="20">
        <v>253867</v>
      </c>
      <c r="H12" s="20">
        <v>16914</v>
      </c>
      <c r="I12" s="20">
        <v>2568</v>
      </c>
      <c r="J12" s="21">
        <f>+SUM(K12:Y12)</f>
        <v>556492</v>
      </c>
      <c r="K12" s="20">
        <v>65090</v>
      </c>
      <c r="L12" s="20">
        <v>158461</v>
      </c>
      <c r="M12" s="20">
        <v>51708</v>
      </c>
      <c r="N12" s="20">
        <v>35289</v>
      </c>
      <c r="O12" s="20">
        <v>14680</v>
      </c>
      <c r="P12" s="20">
        <v>77606</v>
      </c>
      <c r="Q12" s="20">
        <v>20703</v>
      </c>
      <c r="R12" s="20">
        <v>9712</v>
      </c>
      <c r="S12" s="20">
        <v>11008</v>
      </c>
      <c r="T12" s="20">
        <v>43297</v>
      </c>
      <c r="U12" s="20">
        <v>30148</v>
      </c>
      <c r="V12" s="20">
        <v>16036</v>
      </c>
      <c r="W12" s="20">
        <v>4059</v>
      </c>
      <c r="X12" s="20">
        <v>15809</v>
      </c>
      <c r="Y12" s="20">
        <v>2886</v>
      </c>
      <c r="Z12" s="17">
        <f>+B12+D12</f>
        <v>914639</v>
      </c>
      <c r="AA12" s="20">
        <v>-12261</v>
      </c>
      <c r="AB12" s="17">
        <f>+Z12+AA12</f>
        <v>902378</v>
      </c>
    </row>
    <row r="13" spans="1:28" s="5" customFormat="1" ht="12.75">
      <c r="A13" s="19" t="s">
        <v>35</v>
      </c>
      <c r="B13" s="17">
        <f>+C13</f>
        <v>61358</v>
      </c>
      <c r="C13" s="20">
        <v>61358</v>
      </c>
      <c r="D13" s="17">
        <f>+E13+J13</f>
        <v>831657</v>
      </c>
      <c r="E13" s="21">
        <f>+SUM(F13:I13)</f>
        <v>266476</v>
      </c>
      <c r="F13" s="20">
        <v>13095</v>
      </c>
      <c r="G13" s="20">
        <v>231524</v>
      </c>
      <c r="H13" s="20">
        <v>19125</v>
      </c>
      <c r="I13" s="20">
        <v>2732</v>
      </c>
      <c r="J13" s="21">
        <f>+SUM(K13:Y13)</f>
        <v>565181</v>
      </c>
      <c r="K13" s="20">
        <v>67531</v>
      </c>
      <c r="L13" s="20">
        <v>158993</v>
      </c>
      <c r="M13" s="20">
        <v>53479</v>
      </c>
      <c r="N13" s="20">
        <v>33204</v>
      </c>
      <c r="O13" s="20">
        <v>15213</v>
      </c>
      <c r="P13" s="20">
        <v>84416</v>
      </c>
      <c r="Q13" s="20">
        <v>21840</v>
      </c>
      <c r="R13" s="20">
        <v>10708</v>
      </c>
      <c r="S13" s="20">
        <v>10369</v>
      </c>
      <c r="T13" s="20">
        <v>38592</v>
      </c>
      <c r="U13" s="20">
        <v>30444</v>
      </c>
      <c r="V13" s="20">
        <v>16388</v>
      </c>
      <c r="W13" s="20">
        <v>4129</v>
      </c>
      <c r="X13" s="20">
        <v>16919</v>
      </c>
      <c r="Y13" s="20">
        <v>2956</v>
      </c>
      <c r="Z13" s="17">
        <f>+B13+D13</f>
        <v>893015</v>
      </c>
      <c r="AA13" s="20">
        <v>-19170</v>
      </c>
      <c r="AB13" s="17">
        <f>+Z13+AA13</f>
        <v>873845</v>
      </c>
    </row>
    <row r="14" spans="1:28" s="5" customFormat="1" ht="12.75">
      <c r="A14" s="19" t="s">
        <v>36</v>
      </c>
      <c r="B14" s="17">
        <f>+C14</f>
        <v>69411</v>
      </c>
      <c r="C14" s="20">
        <v>69411</v>
      </c>
      <c r="D14" s="17">
        <f>+E14+J14</f>
        <v>834005</v>
      </c>
      <c r="E14" s="21">
        <f>+SUM(F14:I14)</f>
        <v>267462</v>
      </c>
      <c r="F14" s="20">
        <v>14917</v>
      </c>
      <c r="G14" s="20">
        <v>230794</v>
      </c>
      <c r="H14" s="20">
        <v>18762</v>
      </c>
      <c r="I14" s="20">
        <v>2989</v>
      </c>
      <c r="J14" s="21">
        <f>+SUM(K14:Y14)</f>
        <v>566543</v>
      </c>
      <c r="K14" s="20">
        <v>73023</v>
      </c>
      <c r="L14" s="20">
        <v>162390</v>
      </c>
      <c r="M14" s="20">
        <v>53105</v>
      </c>
      <c r="N14" s="20">
        <v>34139</v>
      </c>
      <c r="O14" s="20">
        <v>15384</v>
      </c>
      <c r="P14" s="20">
        <v>79550</v>
      </c>
      <c r="Q14" s="20">
        <v>23764</v>
      </c>
      <c r="R14" s="20">
        <v>11355</v>
      </c>
      <c r="S14" s="20">
        <v>9407</v>
      </c>
      <c r="T14" s="20">
        <v>35557</v>
      </c>
      <c r="U14" s="20">
        <v>31719</v>
      </c>
      <c r="V14" s="20">
        <v>15391</v>
      </c>
      <c r="W14" s="20">
        <v>3952</v>
      </c>
      <c r="X14" s="20">
        <v>14851</v>
      </c>
      <c r="Y14" s="20">
        <v>2956</v>
      </c>
      <c r="Z14" s="17">
        <f>+B14+D14</f>
        <v>903416</v>
      </c>
      <c r="AA14" s="20">
        <v>-17830</v>
      </c>
      <c r="AB14" s="17">
        <f>+Z14+AA14</f>
        <v>885586</v>
      </c>
    </row>
    <row r="15" spans="1:28" s="5" customFormat="1" ht="12.75">
      <c r="A15" s="19" t="s">
        <v>37</v>
      </c>
      <c r="B15" s="17">
        <f>+C15</f>
        <v>115167</v>
      </c>
      <c r="C15" s="20">
        <v>115167</v>
      </c>
      <c r="D15" s="17">
        <f>+E15+J15</f>
        <v>862853</v>
      </c>
      <c r="E15" s="21">
        <f>+SUM(F15:I15)</f>
        <v>275507</v>
      </c>
      <c r="F15" s="20">
        <v>13497</v>
      </c>
      <c r="G15" s="20">
        <v>239344</v>
      </c>
      <c r="H15" s="20">
        <v>19610</v>
      </c>
      <c r="I15" s="20">
        <v>3056</v>
      </c>
      <c r="J15" s="21">
        <f>+SUM(K15:Y15)</f>
        <v>587346</v>
      </c>
      <c r="K15" s="20">
        <v>63892</v>
      </c>
      <c r="L15" s="20">
        <v>179877</v>
      </c>
      <c r="M15" s="20">
        <v>54930</v>
      </c>
      <c r="N15" s="20">
        <v>37574</v>
      </c>
      <c r="O15" s="20">
        <v>16447</v>
      </c>
      <c r="P15" s="20">
        <v>85068</v>
      </c>
      <c r="Q15" s="20">
        <v>25186</v>
      </c>
      <c r="R15" s="20">
        <v>13022</v>
      </c>
      <c r="S15" s="20">
        <v>9522</v>
      </c>
      <c r="T15" s="20">
        <v>30847</v>
      </c>
      <c r="U15" s="20">
        <v>32144</v>
      </c>
      <c r="V15" s="20">
        <v>16191</v>
      </c>
      <c r="W15" s="20">
        <v>3997</v>
      </c>
      <c r="X15" s="20">
        <v>15575</v>
      </c>
      <c r="Y15" s="20">
        <v>3074</v>
      </c>
      <c r="Z15" s="17">
        <f>+B15+D15</f>
        <v>978020</v>
      </c>
      <c r="AA15" s="20">
        <v>-16509</v>
      </c>
      <c r="AB15" s="17">
        <f>+Z15+AA15</f>
        <v>961511</v>
      </c>
    </row>
    <row r="16" spans="1:28" s="5" customFormat="1" ht="12.75">
      <c r="A16" s="16">
        <v>1995</v>
      </c>
      <c r="B16" s="17">
        <f t="shared" ref="B16:Y16" si="3">SUM(B17:B20)</f>
        <v>383011</v>
      </c>
      <c r="C16" s="17">
        <f t="shared" si="3"/>
        <v>383011</v>
      </c>
      <c r="D16" s="17">
        <f t="shared" si="3"/>
        <v>3834603</v>
      </c>
      <c r="E16" s="18">
        <f t="shared" si="3"/>
        <v>1265412</v>
      </c>
      <c r="F16" s="17">
        <f t="shared" si="3"/>
        <v>57620</v>
      </c>
      <c r="G16" s="17">
        <f t="shared" si="3"/>
        <v>1105357</v>
      </c>
      <c r="H16" s="17">
        <f t="shared" si="3"/>
        <v>89045</v>
      </c>
      <c r="I16" s="17">
        <f t="shared" si="3"/>
        <v>13390</v>
      </c>
      <c r="J16" s="18">
        <f t="shared" si="3"/>
        <v>2569191</v>
      </c>
      <c r="K16" s="17">
        <f t="shared" si="3"/>
        <v>306831</v>
      </c>
      <c r="L16" s="17">
        <f t="shared" si="3"/>
        <v>735788</v>
      </c>
      <c r="M16" s="17">
        <f t="shared" si="3"/>
        <v>233204</v>
      </c>
      <c r="N16" s="17">
        <f t="shared" si="3"/>
        <v>157884</v>
      </c>
      <c r="O16" s="17">
        <f t="shared" si="3"/>
        <v>75029</v>
      </c>
      <c r="P16" s="17">
        <f t="shared" si="3"/>
        <v>339151</v>
      </c>
      <c r="Q16" s="17">
        <f t="shared" si="3"/>
        <v>112451</v>
      </c>
      <c r="R16" s="17">
        <f t="shared" si="3"/>
        <v>52795</v>
      </c>
      <c r="S16" s="17">
        <f t="shared" si="3"/>
        <v>44217</v>
      </c>
      <c r="T16" s="17">
        <f t="shared" si="3"/>
        <v>191880</v>
      </c>
      <c r="U16" s="17">
        <f t="shared" si="3"/>
        <v>145751</v>
      </c>
      <c r="V16" s="17">
        <f t="shared" si="3"/>
        <v>72662</v>
      </c>
      <c r="W16" s="17">
        <f t="shared" si="3"/>
        <v>19161</v>
      </c>
      <c r="X16" s="17">
        <f t="shared" si="3"/>
        <v>69586</v>
      </c>
      <c r="Y16" s="17">
        <f t="shared" si="3"/>
        <v>12801</v>
      </c>
      <c r="Z16" s="17">
        <f>SUM(Z17:Z20)</f>
        <v>4217614</v>
      </c>
      <c r="AA16" s="17">
        <f>SUM(AA17:AA20)</f>
        <v>-81529</v>
      </c>
      <c r="AB16" s="17">
        <f>SUM(AB17:AB20)</f>
        <v>4136085</v>
      </c>
    </row>
    <row r="17" spans="1:28" s="5" customFormat="1" ht="12.75">
      <c r="A17" s="19" t="s">
        <v>34</v>
      </c>
      <c r="B17" s="17">
        <f>+C17</f>
        <v>103259</v>
      </c>
      <c r="C17" s="20">
        <v>103259</v>
      </c>
      <c r="D17" s="17">
        <f>+E17+J17</f>
        <v>952758</v>
      </c>
      <c r="E17" s="21">
        <f>+SUM(F17:I17)</f>
        <v>314184</v>
      </c>
      <c r="F17" s="20">
        <v>14987</v>
      </c>
      <c r="G17" s="20">
        <v>276164</v>
      </c>
      <c r="H17" s="20">
        <v>19856</v>
      </c>
      <c r="I17" s="20">
        <v>3177</v>
      </c>
      <c r="J17" s="21">
        <f>+SUM(K17:Y17)</f>
        <v>638574</v>
      </c>
      <c r="K17" s="20">
        <v>74214</v>
      </c>
      <c r="L17" s="20">
        <v>185088</v>
      </c>
      <c r="M17" s="20">
        <v>59631</v>
      </c>
      <c r="N17" s="20">
        <v>39443</v>
      </c>
      <c r="O17" s="20">
        <v>17698</v>
      </c>
      <c r="P17" s="20">
        <v>80286</v>
      </c>
      <c r="Q17" s="20">
        <v>26372</v>
      </c>
      <c r="R17" s="20">
        <v>12606</v>
      </c>
      <c r="S17" s="20">
        <v>9816</v>
      </c>
      <c r="T17" s="20">
        <v>52624</v>
      </c>
      <c r="U17" s="20">
        <v>37819</v>
      </c>
      <c r="V17" s="20">
        <v>18921</v>
      </c>
      <c r="W17" s="20">
        <v>4905</v>
      </c>
      <c r="X17" s="20">
        <v>15939</v>
      </c>
      <c r="Y17" s="20">
        <v>3212</v>
      </c>
      <c r="Z17" s="17">
        <f>+B17+D17</f>
        <v>1056017</v>
      </c>
      <c r="AA17" s="20">
        <v>-16337</v>
      </c>
      <c r="AB17" s="17">
        <f>+Z17+AA17</f>
        <v>1039680</v>
      </c>
    </row>
    <row r="18" spans="1:28" s="5" customFormat="1" ht="12.75">
      <c r="A18" s="19" t="s">
        <v>35</v>
      </c>
      <c r="B18" s="17">
        <f>+C18</f>
        <v>85271</v>
      </c>
      <c r="C18" s="20">
        <v>85271</v>
      </c>
      <c r="D18" s="17">
        <f>+E18+J18</f>
        <v>954193</v>
      </c>
      <c r="E18" s="21">
        <f>+SUM(F18:I18)</f>
        <v>316771</v>
      </c>
      <c r="F18" s="20">
        <v>13966</v>
      </c>
      <c r="G18" s="20">
        <v>274522</v>
      </c>
      <c r="H18" s="20">
        <v>24862</v>
      </c>
      <c r="I18" s="20">
        <v>3421</v>
      </c>
      <c r="J18" s="21">
        <f>+SUM(K18:Y18)</f>
        <v>637422</v>
      </c>
      <c r="K18" s="20">
        <v>75173</v>
      </c>
      <c r="L18" s="20">
        <v>183950</v>
      </c>
      <c r="M18" s="20">
        <v>59098</v>
      </c>
      <c r="N18" s="20">
        <v>37552</v>
      </c>
      <c r="O18" s="20">
        <v>18786</v>
      </c>
      <c r="P18" s="20">
        <v>87067</v>
      </c>
      <c r="Q18" s="20">
        <v>26637</v>
      </c>
      <c r="R18" s="20">
        <v>13361</v>
      </c>
      <c r="S18" s="20">
        <v>10729</v>
      </c>
      <c r="T18" s="20">
        <v>46019</v>
      </c>
      <c r="U18" s="20">
        <v>34618</v>
      </c>
      <c r="V18" s="20">
        <v>18369</v>
      </c>
      <c r="W18" s="20">
        <v>4654</v>
      </c>
      <c r="X18" s="20">
        <v>18140</v>
      </c>
      <c r="Y18" s="20">
        <v>3269</v>
      </c>
      <c r="Z18" s="17">
        <f>+B18+D18</f>
        <v>1039464</v>
      </c>
      <c r="AA18" s="20">
        <v>-25858</v>
      </c>
      <c r="AB18" s="17">
        <f>+Z18+AA18</f>
        <v>1013606</v>
      </c>
    </row>
    <row r="19" spans="1:28" s="5" customFormat="1" ht="12.75">
      <c r="A19" s="19" t="s">
        <v>36</v>
      </c>
      <c r="B19" s="17">
        <f>+C19</f>
        <v>74900</v>
      </c>
      <c r="C19" s="20">
        <v>74900</v>
      </c>
      <c r="D19" s="17">
        <f>+E19+J19</f>
        <v>959057</v>
      </c>
      <c r="E19" s="21">
        <f>+SUM(F19:I19)</f>
        <v>318210</v>
      </c>
      <c r="F19" s="20">
        <v>14902</v>
      </c>
      <c r="G19" s="20">
        <v>277475</v>
      </c>
      <c r="H19" s="20">
        <v>22467</v>
      </c>
      <c r="I19" s="20">
        <v>3366</v>
      </c>
      <c r="J19" s="21">
        <f>+SUM(K19:Y19)</f>
        <v>640847</v>
      </c>
      <c r="K19" s="20">
        <v>85057</v>
      </c>
      <c r="L19" s="20">
        <v>179457</v>
      </c>
      <c r="M19" s="20">
        <v>56543</v>
      </c>
      <c r="N19" s="20">
        <v>38492</v>
      </c>
      <c r="O19" s="20">
        <v>18352</v>
      </c>
      <c r="P19" s="20">
        <v>82536</v>
      </c>
      <c r="Q19" s="20">
        <v>29167</v>
      </c>
      <c r="R19" s="20">
        <v>13332</v>
      </c>
      <c r="S19" s="20">
        <v>11940</v>
      </c>
      <c r="T19" s="20">
        <v>46558</v>
      </c>
      <c r="U19" s="20">
        <v>36162</v>
      </c>
      <c r="V19" s="20">
        <v>17703</v>
      </c>
      <c r="W19" s="20">
        <v>4723</v>
      </c>
      <c r="X19" s="20">
        <v>17673</v>
      </c>
      <c r="Y19" s="20">
        <v>3152</v>
      </c>
      <c r="Z19" s="17">
        <f>+B19+D19</f>
        <v>1033957</v>
      </c>
      <c r="AA19" s="20">
        <v>-21588</v>
      </c>
      <c r="AB19" s="17">
        <f>+Z19+AA19</f>
        <v>1012369</v>
      </c>
    </row>
    <row r="20" spans="1:28" s="5" customFormat="1" ht="12.75">
      <c r="A20" s="19" t="s">
        <v>37</v>
      </c>
      <c r="B20" s="17">
        <f>+C20</f>
        <v>119581</v>
      </c>
      <c r="C20" s="20">
        <v>119581</v>
      </c>
      <c r="D20" s="17">
        <f>+E20+J20</f>
        <v>968595</v>
      </c>
      <c r="E20" s="21">
        <f>+SUM(F20:I20)</f>
        <v>316247</v>
      </c>
      <c r="F20" s="20">
        <v>13765</v>
      </c>
      <c r="G20" s="20">
        <v>277196</v>
      </c>
      <c r="H20" s="20">
        <v>21860</v>
      </c>
      <c r="I20" s="20">
        <v>3426</v>
      </c>
      <c r="J20" s="21">
        <f>+SUM(K20:Y20)</f>
        <v>652348</v>
      </c>
      <c r="K20" s="20">
        <v>72387</v>
      </c>
      <c r="L20" s="20">
        <v>187293</v>
      </c>
      <c r="M20" s="20">
        <v>57932</v>
      </c>
      <c r="N20" s="20">
        <v>42397</v>
      </c>
      <c r="O20" s="20">
        <v>20193</v>
      </c>
      <c r="P20" s="20">
        <v>89262</v>
      </c>
      <c r="Q20" s="20">
        <v>30275</v>
      </c>
      <c r="R20" s="20">
        <v>13496</v>
      </c>
      <c r="S20" s="20">
        <v>11732</v>
      </c>
      <c r="T20" s="20">
        <v>46679</v>
      </c>
      <c r="U20" s="20">
        <v>37152</v>
      </c>
      <c r="V20" s="20">
        <v>17669</v>
      </c>
      <c r="W20" s="20">
        <v>4879</v>
      </c>
      <c r="X20" s="20">
        <v>17834</v>
      </c>
      <c r="Y20" s="20">
        <v>3168</v>
      </c>
      <c r="Z20" s="17">
        <f>+B20+D20</f>
        <v>1088176</v>
      </c>
      <c r="AA20" s="20">
        <v>-17746</v>
      </c>
      <c r="AB20" s="17">
        <f>+Z20+AA20</f>
        <v>1070430</v>
      </c>
    </row>
    <row r="21" spans="1:28" s="5" customFormat="1" ht="12.75">
      <c r="A21" s="16">
        <v>1996</v>
      </c>
      <c r="B21" s="17">
        <f t="shared" ref="B21:Y21" si="4">SUM(B22:B25)</f>
        <v>420416</v>
      </c>
      <c r="C21" s="17">
        <f t="shared" si="4"/>
        <v>420416</v>
      </c>
      <c r="D21" s="17">
        <f t="shared" si="4"/>
        <v>4218188</v>
      </c>
      <c r="E21" s="18">
        <f t="shared" si="4"/>
        <v>1370795</v>
      </c>
      <c r="F21" s="17">
        <f t="shared" si="4"/>
        <v>71625</v>
      </c>
      <c r="G21" s="17">
        <f t="shared" si="4"/>
        <v>1190544</v>
      </c>
      <c r="H21" s="17">
        <f t="shared" si="4"/>
        <v>93425</v>
      </c>
      <c r="I21" s="17">
        <f t="shared" si="4"/>
        <v>15201</v>
      </c>
      <c r="J21" s="18">
        <f t="shared" si="4"/>
        <v>2847393</v>
      </c>
      <c r="K21" s="17">
        <f t="shared" si="4"/>
        <v>349259</v>
      </c>
      <c r="L21" s="17">
        <f t="shared" si="4"/>
        <v>805256</v>
      </c>
      <c r="M21" s="17">
        <f t="shared" si="4"/>
        <v>258968</v>
      </c>
      <c r="N21" s="17">
        <f t="shared" si="4"/>
        <v>172938</v>
      </c>
      <c r="O21" s="17">
        <f t="shared" si="4"/>
        <v>83911</v>
      </c>
      <c r="P21" s="17">
        <f t="shared" si="4"/>
        <v>368592</v>
      </c>
      <c r="Q21" s="17">
        <f t="shared" si="4"/>
        <v>131348</v>
      </c>
      <c r="R21" s="17">
        <f t="shared" si="4"/>
        <v>60152</v>
      </c>
      <c r="S21" s="17">
        <f t="shared" si="4"/>
        <v>53517</v>
      </c>
      <c r="T21" s="17">
        <f t="shared" si="4"/>
        <v>210201</v>
      </c>
      <c r="U21" s="17">
        <f t="shared" si="4"/>
        <v>158607</v>
      </c>
      <c r="V21" s="17">
        <f t="shared" si="4"/>
        <v>80960</v>
      </c>
      <c r="W21" s="17">
        <f t="shared" si="4"/>
        <v>23830</v>
      </c>
      <c r="X21" s="17">
        <f t="shared" si="4"/>
        <v>76163</v>
      </c>
      <c r="Y21" s="17">
        <f t="shared" si="4"/>
        <v>13691</v>
      </c>
      <c r="Z21" s="17">
        <f>SUM(Z22:Z25)</f>
        <v>4638604</v>
      </c>
      <c r="AA21" s="17">
        <f>SUM(AA22:AA25)</f>
        <v>-116816</v>
      </c>
      <c r="AB21" s="17">
        <f>SUM(AB22:AB25)</f>
        <v>4521788</v>
      </c>
    </row>
    <row r="22" spans="1:28" s="5" customFormat="1" ht="12.75">
      <c r="A22" s="19" t="s">
        <v>34</v>
      </c>
      <c r="B22" s="17">
        <f>+C22</f>
        <v>104846</v>
      </c>
      <c r="C22" s="20">
        <v>104846</v>
      </c>
      <c r="D22" s="17">
        <f>+E22+J22</f>
        <v>1027974</v>
      </c>
      <c r="E22" s="21">
        <f>+SUM(F22:I22)</f>
        <v>345937</v>
      </c>
      <c r="F22" s="20">
        <v>17331</v>
      </c>
      <c r="G22" s="20">
        <v>302670</v>
      </c>
      <c r="H22" s="20">
        <v>22436</v>
      </c>
      <c r="I22" s="20">
        <v>3500</v>
      </c>
      <c r="J22" s="21">
        <f>+SUM(K22:Y22)</f>
        <v>682037</v>
      </c>
      <c r="K22" s="20">
        <v>84572</v>
      </c>
      <c r="L22" s="20">
        <v>191084</v>
      </c>
      <c r="M22" s="20">
        <v>59923</v>
      </c>
      <c r="N22" s="20">
        <v>42473</v>
      </c>
      <c r="O22" s="20">
        <v>20307</v>
      </c>
      <c r="P22" s="20">
        <v>86576</v>
      </c>
      <c r="Q22" s="20">
        <v>30171</v>
      </c>
      <c r="R22" s="20">
        <v>13796</v>
      </c>
      <c r="S22" s="20">
        <v>11806</v>
      </c>
      <c r="T22" s="20">
        <v>55443</v>
      </c>
      <c r="U22" s="20">
        <v>38519</v>
      </c>
      <c r="V22" s="20">
        <v>19739</v>
      </c>
      <c r="W22" s="20">
        <v>5617</v>
      </c>
      <c r="X22" s="20">
        <v>18718</v>
      </c>
      <c r="Y22" s="20">
        <v>3293</v>
      </c>
      <c r="Z22" s="17">
        <f>+B22+D22</f>
        <v>1132820</v>
      </c>
      <c r="AA22" s="20">
        <v>-24434</v>
      </c>
      <c r="AB22" s="17">
        <f>+Z22+AA22</f>
        <v>1108386</v>
      </c>
    </row>
    <row r="23" spans="1:28" s="5" customFormat="1" ht="12.75">
      <c r="A23" s="19" t="s">
        <v>35</v>
      </c>
      <c r="B23" s="17">
        <f>+C23</f>
        <v>93630</v>
      </c>
      <c r="C23" s="20">
        <v>93630</v>
      </c>
      <c r="D23" s="17">
        <f>+E23+J23</f>
        <v>1063898</v>
      </c>
      <c r="E23" s="21">
        <f>+SUM(F23:I23)</f>
        <v>343398</v>
      </c>
      <c r="F23" s="20">
        <v>17567</v>
      </c>
      <c r="G23" s="20">
        <v>297476</v>
      </c>
      <c r="H23" s="20">
        <v>24557</v>
      </c>
      <c r="I23" s="20">
        <v>3798</v>
      </c>
      <c r="J23" s="21">
        <f>+SUM(K23:Y23)</f>
        <v>720500</v>
      </c>
      <c r="K23" s="20">
        <v>85977</v>
      </c>
      <c r="L23" s="20">
        <v>210883</v>
      </c>
      <c r="M23" s="20">
        <v>65411</v>
      </c>
      <c r="N23" s="20">
        <v>43596</v>
      </c>
      <c r="O23" s="20">
        <v>21109</v>
      </c>
      <c r="P23" s="20">
        <v>92772</v>
      </c>
      <c r="Q23" s="20">
        <v>30850</v>
      </c>
      <c r="R23" s="20">
        <v>16840</v>
      </c>
      <c r="S23" s="20">
        <v>14152</v>
      </c>
      <c r="T23" s="20">
        <v>50384</v>
      </c>
      <c r="U23" s="20">
        <v>38598</v>
      </c>
      <c r="V23" s="20">
        <v>20298</v>
      </c>
      <c r="W23" s="20">
        <v>6345</v>
      </c>
      <c r="X23" s="20">
        <v>19828</v>
      </c>
      <c r="Y23" s="20">
        <v>3457</v>
      </c>
      <c r="Z23" s="17">
        <f>+B23+D23</f>
        <v>1157528</v>
      </c>
      <c r="AA23" s="20">
        <v>-38082</v>
      </c>
      <c r="AB23" s="17">
        <f>+Z23+AA23</f>
        <v>1119446</v>
      </c>
    </row>
    <row r="24" spans="1:28" s="5" customFormat="1" ht="12.75">
      <c r="A24" s="19" t="s">
        <v>36</v>
      </c>
      <c r="B24" s="17">
        <f>+C24</f>
        <v>84061</v>
      </c>
      <c r="C24" s="20">
        <v>84061</v>
      </c>
      <c r="D24" s="17">
        <f>+E24+J24</f>
        <v>1071146</v>
      </c>
      <c r="E24" s="21">
        <f>+SUM(F24:I24)</f>
        <v>343554</v>
      </c>
      <c r="F24" s="20">
        <v>19374</v>
      </c>
      <c r="G24" s="20">
        <v>296029</v>
      </c>
      <c r="H24" s="20">
        <v>24435</v>
      </c>
      <c r="I24" s="20">
        <v>3716</v>
      </c>
      <c r="J24" s="21">
        <f>+SUM(K24:Y24)</f>
        <v>727592</v>
      </c>
      <c r="K24" s="20">
        <v>95436</v>
      </c>
      <c r="L24" s="20">
        <v>201704</v>
      </c>
      <c r="M24" s="20">
        <v>66710</v>
      </c>
      <c r="N24" s="20">
        <v>41593</v>
      </c>
      <c r="O24" s="20">
        <v>21890</v>
      </c>
      <c r="P24" s="20">
        <v>96621</v>
      </c>
      <c r="Q24" s="20">
        <v>34645</v>
      </c>
      <c r="R24" s="20">
        <v>15020</v>
      </c>
      <c r="S24" s="20">
        <v>13877</v>
      </c>
      <c r="T24" s="20">
        <v>51450</v>
      </c>
      <c r="U24" s="20">
        <v>39912</v>
      </c>
      <c r="V24" s="20">
        <v>20331</v>
      </c>
      <c r="W24" s="20">
        <v>5911</v>
      </c>
      <c r="X24" s="20">
        <v>19081</v>
      </c>
      <c r="Y24" s="20">
        <v>3411</v>
      </c>
      <c r="Z24" s="17">
        <f>+B24+D24</f>
        <v>1155207</v>
      </c>
      <c r="AA24" s="20">
        <v>-30152</v>
      </c>
      <c r="AB24" s="17">
        <f>+Z24+AA24</f>
        <v>1125055</v>
      </c>
    </row>
    <row r="25" spans="1:28" s="5" customFormat="1" ht="12.75">
      <c r="A25" s="19" t="s">
        <v>37</v>
      </c>
      <c r="B25" s="17">
        <f>+C25</f>
        <v>137879</v>
      </c>
      <c r="C25" s="20">
        <v>137879</v>
      </c>
      <c r="D25" s="17">
        <f>+E25+J25</f>
        <v>1055170</v>
      </c>
      <c r="E25" s="21">
        <f>+SUM(F25:I25)</f>
        <v>337906</v>
      </c>
      <c r="F25" s="20">
        <v>17353</v>
      </c>
      <c r="G25" s="20">
        <v>294369</v>
      </c>
      <c r="H25" s="20">
        <v>21997</v>
      </c>
      <c r="I25" s="20">
        <v>4187</v>
      </c>
      <c r="J25" s="21">
        <f>+SUM(K25:Y25)</f>
        <v>717264</v>
      </c>
      <c r="K25" s="20">
        <v>83274</v>
      </c>
      <c r="L25" s="20">
        <v>201585</v>
      </c>
      <c r="M25" s="20">
        <v>66924</v>
      </c>
      <c r="N25" s="20">
        <v>45276</v>
      </c>
      <c r="O25" s="20">
        <v>20605</v>
      </c>
      <c r="P25" s="20">
        <v>92623</v>
      </c>
      <c r="Q25" s="20">
        <v>35682</v>
      </c>
      <c r="R25" s="20">
        <v>14496</v>
      </c>
      <c r="S25" s="20">
        <v>13682</v>
      </c>
      <c r="T25" s="20">
        <v>52924</v>
      </c>
      <c r="U25" s="20">
        <v>41578</v>
      </c>
      <c r="V25" s="20">
        <v>20592</v>
      </c>
      <c r="W25" s="20">
        <v>5957</v>
      </c>
      <c r="X25" s="20">
        <v>18536</v>
      </c>
      <c r="Y25" s="20">
        <v>3530</v>
      </c>
      <c r="Z25" s="17">
        <f>+B25+D25</f>
        <v>1193049</v>
      </c>
      <c r="AA25" s="20">
        <v>-24148</v>
      </c>
      <c r="AB25" s="17">
        <f>+Z25+AA25</f>
        <v>1168901</v>
      </c>
    </row>
    <row r="26" spans="1:28" s="5" customFormat="1" ht="12.75">
      <c r="A26" s="16">
        <v>1997</v>
      </c>
      <c r="B26" s="17">
        <f t="shared" ref="B26:Y26" si="5">SUM(B27:B30)</f>
        <v>426985</v>
      </c>
      <c r="C26" s="17">
        <f t="shared" si="5"/>
        <v>426985</v>
      </c>
      <c r="D26" s="17">
        <f t="shared" si="5"/>
        <v>4283325</v>
      </c>
      <c r="E26" s="18">
        <f t="shared" si="5"/>
        <v>1455724</v>
      </c>
      <c r="F26" s="17">
        <f t="shared" si="5"/>
        <v>87971</v>
      </c>
      <c r="G26" s="17">
        <f t="shared" si="5"/>
        <v>1246733</v>
      </c>
      <c r="H26" s="17">
        <f t="shared" si="5"/>
        <v>103144</v>
      </c>
      <c r="I26" s="17">
        <f t="shared" si="5"/>
        <v>17876</v>
      </c>
      <c r="J26" s="18">
        <f t="shared" si="5"/>
        <v>2827601</v>
      </c>
      <c r="K26" s="17">
        <f t="shared" si="5"/>
        <v>266582</v>
      </c>
      <c r="L26" s="17">
        <f t="shared" si="5"/>
        <v>844836</v>
      </c>
      <c r="M26" s="17">
        <f t="shared" si="5"/>
        <v>280909</v>
      </c>
      <c r="N26" s="17">
        <f t="shared" si="5"/>
        <v>172185</v>
      </c>
      <c r="O26" s="17">
        <f t="shared" si="5"/>
        <v>88048</v>
      </c>
      <c r="P26" s="17">
        <f t="shared" si="5"/>
        <v>300630</v>
      </c>
      <c r="Q26" s="17">
        <f t="shared" si="5"/>
        <v>149254</v>
      </c>
      <c r="R26" s="17">
        <f t="shared" si="5"/>
        <v>63002</v>
      </c>
      <c r="S26" s="17">
        <f t="shared" si="5"/>
        <v>53930</v>
      </c>
      <c r="T26" s="17">
        <f t="shared" si="5"/>
        <v>232547</v>
      </c>
      <c r="U26" s="17">
        <f t="shared" si="5"/>
        <v>173478</v>
      </c>
      <c r="V26" s="17">
        <f t="shared" si="5"/>
        <v>84535</v>
      </c>
      <c r="W26" s="17">
        <f t="shared" si="5"/>
        <v>23876</v>
      </c>
      <c r="X26" s="17">
        <f t="shared" si="5"/>
        <v>78952</v>
      </c>
      <c r="Y26" s="17">
        <f t="shared" si="5"/>
        <v>14837</v>
      </c>
      <c r="Z26" s="17">
        <f>SUM(Z27:Z30)</f>
        <v>4710310</v>
      </c>
      <c r="AA26" s="17">
        <f>SUM(AA27:AA30)</f>
        <v>-140354</v>
      </c>
      <c r="AB26" s="17">
        <f>SUM(AB27:AB30)</f>
        <v>4569956</v>
      </c>
    </row>
    <row r="27" spans="1:28" s="5" customFormat="1" ht="12.75">
      <c r="A27" s="19" t="s">
        <v>34</v>
      </c>
      <c r="B27" s="17">
        <f>+C27</f>
        <v>103013</v>
      </c>
      <c r="C27" s="20">
        <v>103013</v>
      </c>
      <c r="D27" s="17">
        <f>+E27+J27</f>
        <v>1065681</v>
      </c>
      <c r="E27" s="21">
        <f>+SUM(F27:I27)</f>
        <v>368231</v>
      </c>
      <c r="F27" s="20">
        <v>18804</v>
      </c>
      <c r="G27" s="20">
        <v>320166</v>
      </c>
      <c r="H27" s="20">
        <v>25038</v>
      </c>
      <c r="I27" s="20">
        <v>4223</v>
      </c>
      <c r="J27" s="21">
        <f>+SUM(K27:Y27)</f>
        <v>697450</v>
      </c>
      <c r="K27" s="20">
        <v>63462</v>
      </c>
      <c r="L27" s="20">
        <v>212057</v>
      </c>
      <c r="M27" s="20">
        <v>69988</v>
      </c>
      <c r="N27" s="20">
        <v>44898</v>
      </c>
      <c r="O27" s="20">
        <v>19355</v>
      </c>
      <c r="P27" s="20">
        <v>74797</v>
      </c>
      <c r="Q27" s="20">
        <v>35003</v>
      </c>
      <c r="R27" s="20">
        <v>13933</v>
      </c>
      <c r="S27" s="20">
        <v>13323</v>
      </c>
      <c r="T27" s="20">
        <v>60693</v>
      </c>
      <c r="U27" s="20">
        <v>41757</v>
      </c>
      <c r="V27" s="20">
        <v>20274</v>
      </c>
      <c r="W27" s="20">
        <v>6007</v>
      </c>
      <c r="X27" s="20">
        <v>18206</v>
      </c>
      <c r="Y27" s="20">
        <v>3697</v>
      </c>
      <c r="Z27" s="17">
        <f>+B27+D27</f>
        <v>1168694</v>
      </c>
      <c r="AA27" s="20">
        <v>-24737</v>
      </c>
      <c r="AB27" s="17">
        <f>+Z27+AA27</f>
        <v>1143957</v>
      </c>
    </row>
    <row r="28" spans="1:28" s="5" customFormat="1" ht="12.75">
      <c r="A28" s="19" t="s">
        <v>35</v>
      </c>
      <c r="B28" s="17">
        <f>+C28</f>
        <v>90600</v>
      </c>
      <c r="C28" s="20">
        <v>90600</v>
      </c>
      <c r="D28" s="17">
        <f>+E28+J28</f>
        <v>1073170</v>
      </c>
      <c r="E28" s="21">
        <f>+SUM(F28:I28)</f>
        <v>358877</v>
      </c>
      <c r="F28" s="20">
        <v>19969</v>
      </c>
      <c r="G28" s="20">
        <v>304398</v>
      </c>
      <c r="H28" s="20">
        <v>29949</v>
      </c>
      <c r="I28" s="20">
        <v>4561</v>
      </c>
      <c r="J28" s="21">
        <f>+SUM(K28:Y28)</f>
        <v>714293</v>
      </c>
      <c r="K28" s="20">
        <v>69630</v>
      </c>
      <c r="L28" s="20">
        <v>215835</v>
      </c>
      <c r="M28" s="20">
        <v>69472</v>
      </c>
      <c r="N28" s="20">
        <v>43292</v>
      </c>
      <c r="O28" s="20">
        <v>21159</v>
      </c>
      <c r="P28" s="20">
        <v>81295</v>
      </c>
      <c r="Q28" s="20">
        <v>36505</v>
      </c>
      <c r="R28" s="20">
        <v>14523</v>
      </c>
      <c r="S28" s="20">
        <v>12961</v>
      </c>
      <c r="T28" s="20">
        <v>56736</v>
      </c>
      <c r="U28" s="20">
        <v>42710</v>
      </c>
      <c r="V28" s="20">
        <v>21543</v>
      </c>
      <c r="W28" s="20">
        <v>6170</v>
      </c>
      <c r="X28" s="20">
        <v>18644</v>
      </c>
      <c r="Y28" s="20">
        <v>3818</v>
      </c>
      <c r="Z28" s="17">
        <f>+B28+D28</f>
        <v>1163770</v>
      </c>
      <c r="AA28" s="20">
        <v>-41559</v>
      </c>
      <c r="AB28" s="17">
        <f>+Z28+AA28</f>
        <v>1122211</v>
      </c>
    </row>
    <row r="29" spans="1:28" s="5" customFormat="1" ht="12.75">
      <c r="A29" s="19" t="s">
        <v>36</v>
      </c>
      <c r="B29" s="17">
        <f>+C29</f>
        <v>84489</v>
      </c>
      <c r="C29" s="20">
        <v>84489</v>
      </c>
      <c r="D29" s="17">
        <f>+E29+J29</f>
        <v>1085285</v>
      </c>
      <c r="E29" s="21">
        <f>+SUM(F29:I29)</f>
        <v>367752</v>
      </c>
      <c r="F29" s="20">
        <v>24973</v>
      </c>
      <c r="G29" s="20">
        <v>314013</v>
      </c>
      <c r="H29" s="20">
        <v>24168</v>
      </c>
      <c r="I29" s="20">
        <v>4598</v>
      </c>
      <c r="J29" s="21">
        <f>+SUM(K29:Y29)</f>
        <v>717533</v>
      </c>
      <c r="K29" s="20">
        <v>87610</v>
      </c>
      <c r="L29" s="20">
        <v>206497</v>
      </c>
      <c r="M29" s="20">
        <v>68907</v>
      </c>
      <c r="N29" s="20">
        <v>40627</v>
      </c>
      <c r="O29" s="20">
        <v>24270</v>
      </c>
      <c r="P29" s="20">
        <v>68805</v>
      </c>
      <c r="Q29" s="20">
        <v>38734</v>
      </c>
      <c r="R29" s="20">
        <v>15894</v>
      </c>
      <c r="S29" s="20">
        <v>13837</v>
      </c>
      <c r="T29" s="20">
        <v>57371</v>
      </c>
      <c r="U29" s="20">
        <v>44164</v>
      </c>
      <c r="V29" s="20">
        <v>20976</v>
      </c>
      <c r="W29" s="20">
        <v>5871</v>
      </c>
      <c r="X29" s="20">
        <v>20316</v>
      </c>
      <c r="Y29" s="20">
        <v>3654</v>
      </c>
      <c r="Z29" s="17">
        <f>+B29+D29</f>
        <v>1169774</v>
      </c>
      <c r="AA29" s="20">
        <v>-37377</v>
      </c>
      <c r="AB29" s="17">
        <f>+Z29+AA29</f>
        <v>1132397</v>
      </c>
    </row>
    <row r="30" spans="1:28" s="5" customFormat="1" ht="12.75">
      <c r="A30" s="19" t="s">
        <v>37</v>
      </c>
      <c r="B30" s="17">
        <f>+C30</f>
        <v>148883</v>
      </c>
      <c r="C30" s="20">
        <v>148883</v>
      </c>
      <c r="D30" s="17">
        <f>+E30+J30</f>
        <v>1059189</v>
      </c>
      <c r="E30" s="21">
        <f>+SUM(F30:I30)</f>
        <v>360864</v>
      </c>
      <c r="F30" s="20">
        <v>24225</v>
      </c>
      <c r="G30" s="20">
        <v>308156</v>
      </c>
      <c r="H30" s="20">
        <v>23989</v>
      </c>
      <c r="I30" s="20">
        <v>4494</v>
      </c>
      <c r="J30" s="21">
        <f>+SUM(K30:Y30)</f>
        <v>698325</v>
      </c>
      <c r="K30" s="20">
        <v>45880</v>
      </c>
      <c r="L30" s="20">
        <v>210447</v>
      </c>
      <c r="M30" s="20">
        <v>72542</v>
      </c>
      <c r="N30" s="20">
        <v>43368</v>
      </c>
      <c r="O30" s="20">
        <v>23264</v>
      </c>
      <c r="P30" s="20">
        <v>75733</v>
      </c>
      <c r="Q30" s="20">
        <v>39012</v>
      </c>
      <c r="R30" s="20">
        <v>18652</v>
      </c>
      <c r="S30" s="20">
        <v>13809</v>
      </c>
      <c r="T30" s="20">
        <v>57747</v>
      </c>
      <c r="U30" s="20">
        <v>44847</v>
      </c>
      <c r="V30" s="20">
        <v>21742</v>
      </c>
      <c r="W30" s="20">
        <v>5828</v>
      </c>
      <c r="X30" s="20">
        <v>21786</v>
      </c>
      <c r="Y30" s="20">
        <v>3668</v>
      </c>
      <c r="Z30" s="17">
        <f>+B30+D30</f>
        <v>1208072</v>
      </c>
      <c r="AA30" s="20">
        <v>-36681</v>
      </c>
      <c r="AB30" s="17">
        <f>+Z30+AA30</f>
        <v>1171391</v>
      </c>
    </row>
    <row r="31" spans="1:28" s="5" customFormat="1" ht="12.75">
      <c r="A31" s="16">
        <v>1998</v>
      </c>
      <c r="B31" s="17">
        <f t="shared" ref="B31:Y31" si="6">SUM(B32:B35)</f>
        <v>482343</v>
      </c>
      <c r="C31" s="17">
        <f t="shared" si="6"/>
        <v>482343</v>
      </c>
      <c r="D31" s="17">
        <f t="shared" si="6"/>
        <v>4219210</v>
      </c>
      <c r="E31" s="18">
        <f t="shared" si="6"/>
        <v>1511478</v>
      </c>
      <c r="F31" s="17">
        <f t="shared" si="6"/>
        <v>89464</v>
      </c>
      <c r="G31" s="17">
        <f t="shared" si="6"/>
        <v>1276371</v>
      </c>
      <c r="H31" s="17">
        <f t="shared" si="6"/>
        <v>125686</v>
      </c>
      <c r="I31" s="17">
        <f t="shared" si="6"/>
        <v>19957</v>
      </c>
      <c r="J31" s="18">
        <f t="shared" si="6"/>
        <v>2707732</v>
      </c>
      <c r="K31" s="17">
        <f t="shared" si="6"/>
        <v>186334</v>
      </c>
      <c r="L31" s="17">
        <f t="shared" si="6"/>
        <v>815841</v>
      </c>
      <c r="M31" s="17">
        <f t="shared" si="6"/>
        <v>296316</v>
      </c>
      <c r="N31" s="17">
        <f t="shared" si="6"/>
        <v>171053</v>
      </c>
      <c r="O31" s="17">
        <f t="shared" si="6"/>
        <v>86881</v>
      </c>
      <c r="P31" s="17">
        <f t="shared" si="6"/>
        <v>212363</v>
      </c>
      <c r="Q31" s="17">
        <f t="shared" si="6"/>
        <v>176004</v>
      </c>
      <c r="R31" s="17">
        <f t="shared" si="6"/>
        <v>61326</v>
      </c>
      <c r="S31" s="17">
        <f t="shared" si="6"/>
        <v>46215</v>
      </c>
      <c r="T31" s="17">
        <f t="shared" si="6"/>
        <v>261279</v>
      </c>
      <c r="U31" s="17">
        <f t="shared" si="6"/>
        <v>192429</v>
      </c>
      <c r="V31" s="17">
        <f t="shared" si="6"/>
        <v>89843</v>
      </c>
      <c r="W31" s="17">
        <f t="shared" si="6"/>
        <v>21927</v>
      </c>
      <c r="X31" s="17">
        <f t="shared" si="6"/>
        <v>74558</v>
      </c>
      <c r="Y31" s="17">
        <f t="shared" si="6"/>
        <v>15363</v>
      </c>
      <c r="Z31" s="17">
        <f>SUM(Z32:Z35)</f>
        <v>4701553</v>
      </c>
      <c r="AA31" s="17">
        <f>SUM(AA32:AA35)</f>
        <v>-182476</v>
      </c>
      <c r="AB31" s="17">
        <f>SUM(AB32:AB35)</f>
        <v>4519077</v>
      </c>
    </row>
    <row r="32" spans="1:28" s="5" customFormat="1" ht="12.75">
      <c r="A32" s="19" t="s">
        <v>34</v>
      </c>
      <c r="B32" s="17">
        <f>+C32</f>
        <v>127820</v>
      </c>
      <c r="C32" s="20">
        <v>127820</v>
      </c>
      <c r="D32" s="17">
        <f>+E32+J32</f>
        <v>1118184</v>
      </c>
      <c r="E32" s="21">
        <f>+SUM(F32:I32)</f>
        <v>409587</v>
      </c>
      <c r="F32" s="20">
        <v>23368</v>
      </c>
      <c r="G32" s="20">
        <v>346503</v>
      </c>
      <c r="H32" s="20">
        <v>34895</v>
      </c>
      <c r="I32" s="20">
        <v>4821</v>
      </c>
      <c r="J32" s="21">
        <f>+SUM(K32:Y32)</f>
        <v>708597</v>
      </c>
      <c r="K32" s="20">
        <v>50309</v>
      </c>
      <c r="L32" s="20">
        <v>217739</v>
      </c>
      <c r="M32" s="20">
        <v>76645</v>
      </c>
      <c r="N32" s="20">
        <v>43969</v>
      </c>
      <c r="O32" s="20">
        <v>19287</v>
      </c>
      <c r="P32" s="20">
        <v>61490</v>
      </c>
      <c r="Q32" s="20">
        <v>39826</v>
      </c>
      <c r="R32" s="20">
        <v>20209</v>
      </c>
      <c r="S32" s="20">
        <v>12165</v>
      </c>
      <c r="T32" s="20">
        <v>67247</v>
      </c>
      <c r="U32" s="20">
        <v>46622</v>
      </c>
      <c r="V32" s="20">
        <v>21326</v>
      </c>
      <c r="W32" s="20">
        <v>6082</v>
      </c>
      <c r="X32" s="20">
        <v>21895</v>
      </c>
      <c r="Y32" s="20">
        <v>3786</v>
      </c>
      <c r="Z32" s="17">
        <f>+B32+D32</f>
        <v>1246004</v>
      </c>
      <c r="AA32" s="20">
        <v>-42715</v>
      </c>
      <c r="AB32" s="17">
        <f>+Z32+AA32</f>
        <v>1203289</v>
      </c>
    </row>
    <row r="33" spans="1:28" s="5" customFormat="1" ht="12.75">
      <c r="A33" s="19" t="s">
        <v>35</v>
      </c>
      <c r="B33" s="17">
        <f>+C33</f>
        <v>98734</v>
      </c>
      <c r="C33" s="20">
        <v>98734</v>
      </c>
      <c r="D33" s="17">
        <f>+E33+J33</f>
        <v>1031275</v>
      </c>
      <c r="E33" s="21">
        <f>+SUM(F33:I33)</f>
        <v>368355</v>
      </c>
      <c r="F33" s="20">
        <v>21035</v>
      </c>
      <c r="G33" s="20">
        <v>310875</v>
      </c>
      <c r="H33" s="20">
        <v>31471</v>
      </c>
      <c r="I33" s="20">
        <v>4974</v>
      </c>
      <c r="J33" s="21">
        <f>+SUM(K33:Y33)</f>
        <v>662920</v>
      </c>
      <c r="K33" s="20">
        <v>44756</v>
      </c>
      <c r="L33" s="20">
        <v>208882</v>
      </c>
      <c r="M33" s="20">
        <v>69143</v>
      </c>
      <c r="N33" s="20">
        <v>40898</v>
      </c>
      <c r="O33" s="20">
        <v>20384</v>
      </c>
      <c r="P33" s="20">
        <v>55072</v>
      </c>
      <c r="Q33" s="20">
        <v>42672</v>
      </c>
      <c r="R33" s="20">
        <v>14419</v>
      </c>
      <c r="S33" s="20">
        <v>10383</v>
      </c>
      <c r="T33" s="20">
        <v>61888</v>
      </c>
      <c r="U33" s="20">
        <v>45236</v>
      </c>
      <c r="V33" s="20">
        <v>21971</v>
      </c>
      <c r="W33" s="20">
        <v>5436</v>
      </c>
      <c r="X33" s="20">
        <v>17860</v>
      </c>
      <c r="Y33" s="20">
        <v>3920</v>
      </c>
      <c r="Z33" s="17">
        <f>+B33+D33</f>
        <v>1130009</v>
      </c>
      <c r="AA33" s="20">
        <v>-53905</v>
      </c>
      <c r="AB33" s="17">
        <f>+Z33+AA33</f>
        <v>1076104</v>
      </c>
    </row>
    <row r="34" spans="1:28" s="5" customFormat="1" ht="12.75">
      <c r="A34" s="19" t="s">
        <v>36</v>
      </c>
      <c r="B34" s="17">
        <f>+C34</f>
        <v>89989</v>
      </c>
      <c r="C34" s="20">
        <v>89989</v>
      </c>
      <c r="D34" s="17">
        <f>+E34+J34</f>
        <v>1036510</v>
      </c>
      <c r="E34" s="21">
        <f>+SUM(F34:I34)</f>
        <v>364953</v>
      </c>
      <c r="F34" s="20">
        <v>24790</v>
      </c>
      <c r="G34" s="20">
        <v>305649</v>
      </c>
      <c r="H34" s="20">
        <v>29288</v>
      </c>
      <c r="I34" s="20">
        <v>5226</v>
      </c>
      <c r="J34" s="21">
        <f>+SUM(K34:Y34)</f>
        <v>671557</v>
      </c>
      <c r="K34" s="20">
        <v>57514</v>
      </c>
      <c r="L34" s="20">
        <v>194313</v>
      </c>
      <c r="M34" s="20">
        <v>72659</v>
      </c>
      <c r="N34" s="20">
        <v>41541</v>
      </c>
      <c r="O34" s="20">
        <v>24476</v>
      </c>
      <c r="P34" s="20">
        <v>52098</v>
      </c>
      <c r="Q34" s="20">
        <v>45290</v>
      </c>
      <c r="R34" s="20">
        <v>12839</v>
      </c>
      <c r="S34" s="20">
        <v>10622</v>
      </c>
      <c r="T34" s="20">
        <v>64370</v>
      </c>
      <c r="U34" s="20">
        <v>47596</v>
      </c>
      <c r="V34" s="20">
        <v>22438</v>
      </c>
      <c r="W34" s="20">
        <v>5139</v>
      </c>
      <c r="X34" s="20">
        <v>16832</v>
      </c>
      <c r="Y34" s="20">
        <v>3830</v>
      </c>
      <c r="Z34" s="17">
        <f>+B34+D34</f>
        <v>1126499</v>
      </c>
      <c r="AA34" s="20">
        <v>-47375</v>
      </c>
      <c r="AB34" s="17">
        <f>+Z34+AA34</f>
        <v>1079124</v>
      </c>
    </row>
    <row r="35" spans="1:28" s="5" customFormat="1" ht="12.75">
      <c r="A35" s="19" t="s">
        <v>37</v>
      </c>
      <c r="B35" s="17">
        <f>+C35</f>
        <v>165800</v>
      </c>
      <c r="C35" s="20">
        <v>165800</v>
      </c>
      <c r="D35" s="17">
        <f>+E35+J35</f>
        <v>1033241</v>
      </c>
      <c r="E35" s="21">
        <f>+SUM(F35:I35)</f>
        <v>368583</v>
      </c>
      <c r="F35" s="20">
        <v>20271</v>
      </c>
      <c r="G35" s="20">
        <v>313344</v>
      </c>
      <c r="H35" s="20">
        <v>30032</v>
      </c>
      <c r="I35" s="20">
        <v>4936</v>
      </c>
      <c r="J35" s="21">
        <f>+SUM(K35:Y35)</f>
        <v>664658</v>
      </c>
      <c r="K35" s="20">
        <v>33755</v>
      </c>
      <c r="L35" s="20">
        <v>194907</v>
      </c>
      <c r="M35" s="20">
        <v>77869</v>
      </c>
      <c r="N35" s="20">
        <v>44645</v>
      </c>
      <c r="O35" s="20">
        <v>22734</v>
      </c>
      <c r="P35" s="20">
        <v>43703</v>
      </c>
      <c r="Q35" s="20">
        <v>48216</v>
      </c>
      <c r="R35" s="20">
        <v>13859</v>
      </c>
      <c r="S35" s="20">
        <v>13045</v>
      </c>
      <c r="T35" s="20">
        <v>67774</v>
      </c>
      <c r="U35" s="20">
        <v>52975</v>
      </c>
      <c r="V35" s="20">
        <v>24108</v>
      </c>
      <c r="W35" s="20">
        <v>5270</v>
      </c>
      <c r="X35" s="20">
        <v>17971</v>
      </c>
      <c r="Y35" s="20">
        <v>3827</v>
      </c>
      <c r="Z35" s="17">
        <f>+B35+D35</f>
        <v>1199041</v>
      </c>
      <c r="AA35" s="20">
        <v>-38481</v>
      </c>
      <c r="AB35" s="17">
        <f>+Z35+AA35</f>
        <v>1160560</v>
      </c>
    </row>
    <row r="36" spans="1:28" s="5" customFormat="1" ht="12.75" customHeight="1">
      <c r="A36" s="16">
        <v>1999</v>
      </c>
      <c r="B36" s="17">
        <f t="shared" ref="B36:Y36" si="7">SUM(B37:B40)</f>
        <v>425959</v>
      </c>
      <c r="C36" s="17">
        <f t="shared" si="7"/>
        <v>425959</v>
      </c>
      <c r="D36" s="17">
        <f t="shared" si="7"/>
        <v>4363867</v>
      </c>
      <c r="E36" s="18">
        <f t="shared" si="7"/>
        <v>1573836</v>
      </c>
      <c r="F36" s="17">
        <f t="shared" si="7"/>
        <v>90724</v>
      </c>
      <c r="G36" s="17">
        <f t="shared" si="7"/>
        <v>1349531</v>
      </c>
      <c r="H36" s="17">
        <f t="shared" si="7"/>
        <v>111402</v>
      </c>
      <c r="I36" s="17">
        <f t="shared" si="7"/>
        <v>22179</v>
      </c>
      <c r="J36" s="18">
        <f t="shared" si="7"/>
        <v>2790031</v>
      </c>
      <c r="K36" s="17">
        <f t="shared" si="7"/>
        <v>168650</v>
      </c>
      <c r="L36" s="17">
        <f t="shared" si="7"/>
        <v>825178</v>
      </c>
      <c r="M36" s="17">
        <f t="shared" si="7"/>
        <v>316645</v>
      </c>
      <c r="N36" s="17">
        <f t="shared" si="7"/>
        <v>184937</v>
      </c>
      <c r="O36" s="17">
        <f t="shared" si="7"/>
        <v>99689</v>
      </c>
      <c r="P36" s="17">
        <f t="shared" si="7"/>
        <v>172120</v>
      </c>
      <c r="Q36" s="17">
        <f t="shared" si="7"/>
        <v>210372</v>
      </c>
      <c r="R36" s="17">
        <f t="shared" si="7"/>
        <v>66912</v>
      </c>
      <c r="S36" s="17">
        <f t="shared" si="7"/>
        <v>52920</v>
      </c>
      <c r="T36" s="17">
        <f t="shared" si="7"/>
        <v>283147</v>
      </c>
      <c r="U36" s="17">
        <f t="shared" si="7"/>
        <v>196426</v>
      </c>
      <c r="V36" s="17">
        <f t="shared" si="7"/>
        <v>96767</v>
      </c>
      <c r="W36" s="17">
        <f t="shared" si="7"/>
        <v>24029</v>
      </c>
      <c r="X36" s="17">
        <f t="shared" si="7"/>
        <v>76970</v>
      </c>
      <c r="Y36" s="17">
        <f t="shared" si="7"/>
        <v>15269</v>
      </c>
      <c r="Z36" s="17">
        <f>SUM(Z37:Z40)</f>
        <v>4789826</v>
      </c>
      <c r="AA36" s="17">
        <f>SUM(AA37:AA40)</f>
        <v>-146852</v>
      </c>
      <c r="AB36" s="17">
        <f>SUM(AB37:AB40)</f>
        <v>4642974</v>
      </c>
    </row>
    <row r="37" spans="1:28" s="5" customFormat="1" ht="12.75">
      <c r="A37" s="19" t="s">
        <v>34</v>
      </c>
      <c r="B37" s="17">
        <f>+C37</f>
        <v>113794</v>
      </c>
      <c r="C37" s="20">
        <v>113794</v>
      </c>
      <c r="D37" s="17">
        <f>+E37+J37</f>
        <v>1096004</v>
      </c>
      <c r="E37" s="21">
        <f>+SUM(F37:I37)</f>
        <v>388657</v>
      </c>
      <c r="F37" s="20">
        <v>19871</v>
      </c>
      <c r="G37" s="20">
        <v>336231</v>
      </c>
      <c r="H37" s="20">
        <v>27244</v>
      </c>
      <c r="I37" s="20">
        <v>5311</v>
      </c>
      <c r="J37" s="21">
        <f>+SUM(K37:Y37)</f>
        <v>707347</v>
      </c>
      <c r="K37" s="20">
        <v>38196</v>
      </c>
      <c r="L37" s="20">
        <v>227478</v>
      </c>
      <c r="M37" s="20">
        <v>77549</v>
      </c>
      <c r="N37" s="20">
        <v>48133</v>
      </c>
      <c r="O37" s="20">
        <v>22041</v>
      </c>
      <c r="P37" s="20">
        <v>42528</v>
      </c>
      <c r="Q37" s="20">
        <v>47732</v>
      </c>
      <c r="R37" s="20">
        <v>16668</v>
      </c>
      <c r="S37" s="20">
        <v>14424</v>
      </c>
      <c r="T37" s="20">
        <v>72383</v>
      </c>
      <c r="U37" s="20">
        <v>47699</v>
      </c>
      <c r="V37" s="20">
        <v>23769</v>
      </c>
      <c r="W37" s="20">
        <v>5979</v>
      </c>
      <c r="X37" s="20">
        <v>18990</v>
      </c>
      <c r="Y37" s="20">
        <v>3778</v>
      </c>
      <c r="Z37" s="17">
        <f>+B37+D37</f>
        <v>1209798</v>
      </c>
      <c r="AA37" s="20">
        <v>-51935</v>
      </c>
      <c r="AB37" s="17">
        <f>+Z37+AA37</f>
        <v>1157863</v>
      </c>
    </row>
    <row r="38" spans="1:28" s="5" customFormat="1" ht="12.75">
      <c r="A38" s="19" t="s">
        <v>35</v>
      </c>
      <c r="B38" s="17">
        <f>+C38</f>
        <v>92631</v>
      </c>
      <c r="C38" s="20">
        <v>92631</v>
      </c>
      <c r="D38" s="17">
        <f>+E38+J38</f>
        <v>1055890</v>
      </c>
      <c r="E38" s="21">
        <f>+SUM(F38:I38)</f>
        <v>376328</v>
      </c>
      <c r="F38" s="20">
        <v>20894</v>
      </c>
      <c r="G38" s="20">
        <v>321902</v>
      </c>
      <c r="H38" s="20">
        <v>28096</v>
      </c>
      <c r="I38" s="20">
        <v>5436</v>
      </c>
      <c r="J38" s="21">
        <f>+SUM(K38:Y38)</f>
        <v>679562</v>
      </c>
      <c r="K38" s="20">
        <v>46074</v>
      </c>
      <c r="L38" s="20">
        <v>203524</v>
      </c>
      <c r="M38" s="20">
        <v>76120</v>
      </c>
      <c r="N38" s="20">
        <v>42949</v>
      </c>
      <c r="O38" s="20">
        <v>22791</v>
      </c>
      <c r="P38" s="20">
        <v>41180</v>
      </c>
      <c r="Q38" s="20">
        <v>49684</v>
      </c>
      <c r="R38" s="20">
        <v>16377</v>
      </c>
      <c r="S38" s="20">
        <v>12891</v>
      </c>
      <c r="T38" s="20">
        <v>68832</v>
      </c>
      <c r="U38" s="20">
        <v>48461</v>
      </c>
      <c r="V38" s="20">
        <v>23105</v>
      </c>
      <c r="W38" s="20">
        <v>5819</v>
      </c>
      <c r="X38" s="20">
        <v>17922</v>
      </c>
      <c r="Y38" s="20">
        <v>3833</v>
      </c>
      <c r="Z38" s="17">
        <f>+B38+D38</f>
        <v>1148521</v>
      </c>
      <c r="AA38" s="20">
        <v>-36543</v>
      </c>
      <c r="AB38" s="17">
        <f>+Z38+AA38</f>
        <v>1111978</v>
      </c>
    </row>
    <row r="39" spans="1:28" s="5" customFormat="1" ht="12.75">
      <c r="A39" s="19" t="s">
        <v>36</v>
      </c>
      <c r="B39" s="17">
        <f>+C39</f>
        <v>84264</v>
      </c>
      <c r="C39" s="20">
        <v>84264</v>
      </c>
      <c r="D39" s="17">
        <f>+E39+J39</f>
        <v>1097935</v>
      </c>
      <c r="E39" s="21">
        <f>+SUM(F39:I39)</f>
        <v>394427</v>
      </c>
      <c r="F39" s="20">
        <v>23929</v>
      </c>
      <c r="G39" s="20">
        <v>338580</v>
      </c>
      <c r="H39" s="20">
        <v>26136</v>
      </c>
      <c r="I39" s="20">
        <v>5782</v>
      </c>
      <c r="J39" s="21">
        <f>+SUM(K39:Y39)</f>
        <v>703508</v>
      </c>
      <c r="K39" s="20">
        <v>54696</v>
      </c>
      <c r="L39" s="20">
        <v>195389</v>
      </c>
      <c r="M39" s="20">
        <v>80407</v>
      </c>
      <c r="N39" s="20">
        <v>44442</v>
      </c>
      <c r="O39" s="20">
        <v>23890</v>
      </c>
      <c r="P39" s="20">
        <v>44288</v>
      </c>
      <c r="Q39" s="20">
        <v>56294</v>
      </c>
      <c r="R39" s="20">
        <v>17422</v>
      </c>
      <c r="S39" s="20">
        <v>12836</v>
      </c>
      <c r="T39" s="20">
        <v>70700</v>
      </c>
      <c r="U39" s="20">
        <v>49731</v>
      </c>
      <c r="V39" s="20">
        <v>24388</v>
      </c>
      <c r="W39" s="20">
        <v>6013</v>
      </c>
      <c r="X39" s="20">
        <v>19259</v>
      </c>
      <c r="Y39" s="20">
        <v>3753</v>
      </c>
      <c r="Z39" s="17">
        <f>+B39+D39</f>
        <v>1182199</v>
      </c>
      <c r="AA39" s="20">
        <v>-34362</v>
      </c>
      <c r="AB39" s="17">
        <f>+Z39+AA39</f>
        <v>1147837</v>
      </c>
    </row>
    <row r="40" spans="1:28" s="5" customFormat="1" ht="12.75">
      <c r="A40" s="19" t="s">
        <v>37</v>
      </c>
      <c r="B40" s="17">
        <f>+C40</f>
        <v>135270</v>
      </c>
      <c r="C40" s="20">
        <v>135270</v>
      </c>
      <c r="D40" s="17">
        <f>+E40+J40</f>
        <v>1114038</v>
      </c>
      <c r="E40" s="21">
        <f>+SUM(F40:I40)</f>
        <v>414424</v>
      </c>
      <c r="F40" s="20">
        <v>26030</v>
      </c>
      <c r="G40" s="20">
        <v>352818</v>
      </c>
      <c r="H40" s="20">
        <v>29926</v>
      </c>
      <c r="I40" s="20">
        <v>5650</v>
      </c>
      <c r="J40" s="21">
        <f>+SUM(K40:Y40)</f>
        <v>699614</v>
      </c>
      <c r="K40" s="20">
        <v>29684</v>
      </c>
      <c r="L40" s="20">
        <v>198787</v>
      </c>
      <c r="M40" s="20">
        <v>82569</v>
      </c>
      <c r="N40" s="20">
        <v>49413</v>
      </c>
      <c r="O40" s="20">
        <v>30967</v>
      </c>
      <c r="P40" s="20">
        <v>44124</v>
      </c>
      <c r="Q40" s="20">
        <v>56662</v>
      </c>
      <c r="R40" s="20">
        <v>16445</v>
      </c>
      <c r="S40" s="20">
        <v>12769</v>
      </c>
      <c r="T40" s="20">
        <v>71232</v>
      </c>
      <c r="U40" s="20">
        <v>50535</v>
      </c>
      <c r="V40" s="20">
        <v>25505</v>
      </c>
      <c r="W40" s="20">
        <v>6218</v>
      </c>
      <c r="X40" s="20">
        <v>20799</v>
      </c>
      <c r="Y40" s="20">
        <v>3905</v>
      </c>
      <c r="Z40" s="17">
        <f>+B40+D40</f>
        <v>1249308</v>
      </c>
      <c r="AA40" s="20">
        <v>-24012</v>
      </c>
      <c r="AB40" s="17">
        <f>+Z40+AA40</f>
        <v>1225296</v>
      </c>
    </row>
    <row r="41" spans="1:28" s="5" customFormat="1" ht="12.75">
      <c r="A41" s="16">
        <v>2000</v>
      </c>
      <c r="B41" s="17">
        <f t="shared" ref="B41:Y41" si="8">SUM(B42:B45)</f>
        <v>430927</v>
      </c>
      <c r="C41" s="17">
        <f t="shared" si="8"/>
        <v>430927</v>
      </c>
      <c r="D41" s="17">
        <f t="shared" si="8"/>
        <v>4638893</v>
      </c>
      <c r="E41" s="18">
        <f t="shared" si="8"/>
        <v>1706750</v>
      </c>
      <c r="F41" s="17">
        <f t="shared" si="8"/>
        <v>118757</v>
      </c>
      <c r="G41" s="17">
        <f t="shared" si="8"/>
        <v>1438584</v>
      </c>
      <c r="H41" s="17">
        <f t="shared" si="8"/>
        <v>124542</v>
      </c>
      <c r="I41" s="17">
        <f t="shared" si="8"/>
        <v>24867</v>
      </c>
      <c r="J41" s="18">
        <f t="shared" si="8"/>
        <v>2932143</v>
      </c>
      <c r="K41" s="17">
        <f t="shared" si="8"/>
        <v>152323</v>
      </c>
      <c r="L41" s="17">
        <f t="shared" si="8"/>
        <v>845027</v>
      </c>
      <c r="M41" s="17">
        <f t="shared" si="8"/>
        <v>331213</v>
      </c>
      <c r="N41" s="17">
        <f t="shared" si="8"/>
        <v>199020</v>
      </c>
      <c r="O41" s="17">
        <f t="shared" si="8"/>
        <v>109636</v>
      </c>
      <c r="P41" s="17">
        <f t="shared" si="8"/>
        <v>193216</v>
      </c>
      <c r="Q41" s="17">
        <f t="shared" si="8"/>
        <v>216440</v>
      </c>
      <c r="R41" s="17">
        <f t="shared" si="8"/>
        <v>94725</v>
      </c>
      <c r="S41" s="17">
        <f t="shared" si="8"/>
        <v>67184</v>
      </c>
      <c r="T41" s="17">
        <f t="shared" si="8"/>
        <v>300002</v>
      </c>
      <c r="U41" s="17">
        <f t="shared" si="8"/>
        <v>203392</v>
      </c>
      <c r="V41" s="17">
        <f t="shared" si="8"/>
        <v>101383</v>
      </c>
      <c r="W41" s="17">
        <f t="shared" si="8"/>
        <v>24761</v>
      </c>
      <c r="X41" s="17">
        <f t="shared" si="8"/>
        <v>76988</v>
      </c>
      <c r="Y41" s="17">
        <f t="shared" si="8"/>
        <v>16833</v>
      </c>
      <c r="Z41" s="17">
        <f>SUM(Z42:Z45)</f>
        <v>5069820</v>
      </c>
      <c r="AA41" s="17">
        <f>SUM(AA42:AA45)</f>
        <v>-99963</v>
      </c>
      <c r="AB41" s="17">
        <f>SUM(AB42:AB45)</f>
        <v>4969857</v>
      </c>
    </row>
    <row r="42" spans="1:28" s="5" customFormat="1" ht="12.75">
      <c r="A42" s="19" t="s">
        <v>34</v>
      </c>
      <c r="B42" s="17">
        <f>+C42</f>
        <v>104381</v>
      </c>
      <c r="C42" s="20">
        <v>104381</v>
      </c>
      <c r="D42" s="17">
        <f>+E42+J42</f>
        <v>1169512</v>
      </c>
      <c r="E42" s="21">
        <f>+SUM(F42:I42)</f>
        <v>420393</v>
      </c>
      <c r="F42" s="20">
        <v>27305</v>
      </c>
      <c r="G42" s="20">
        <v>357740</v>
      </c>
      <c r="H42" s="20">
        <v>29401</v>
      </c>
      <c r="I42" s="20">
        <v>5947</v>
      </c>
      <c r="J42" s="21">
        <f>+SUM(K42:Y42)</f>
        <v>749119</v>
      </c>
      <c r="K42" s="20">
        <v>43771</v>
      </c>
      <c r="L42" s="20">
        <v>221271</v>
      </c>
      <c r="M42" s="20">
        <v>79023</v>
      </c>
      <c r="N42" s="20">
        <v>51223</v>
      </c>
      <c r="O42" s="20">
        <v>24948</v>
      </c>
      <c r="P42" s="20">
        <v>55836</v>
      </c>
      <c r="Q42" s="20">
        <v>55914</v>
      </c>
      <c r="R42" s="20">
        <v>20405</v>
      </c>
      <c r="S42" s="20">
        <v>14674</v>
      </c>
      <c r="T42" s="20">
        <v>76764</v>
      </c>
      <c r="U42" s="20">
        <v>50613</v>
      </c>
      <c r="V42" s="20">
        <v>25047</v>
      </c>
      <c r="W42" s="20">
        <v>6278</v>
      </c>
      <c r="X42" s="20">
        <v>19296</v>
      </c>
      <c r="Y42" s="20">
        <v>4056</v>
      </c>
      <c r="Z42" s="17">
        <f>+B42+D42</f>
        <v>1273893</v>
      </c>
      <c r="AA42" s="20">
        <v>-21925</v>
      </c>
      <c r="AB42" s="17">
        <f>+Z42+AA42</f>
        <v>1251968</v>
      </c>
    </row>
    <row r="43" spans="1:28" s="5" customFormat="1" ht="12.75" customHeight="1">
      <c r="A43" s="19" t="s">
        <v>35</v>
      </c>
      <c r="B43" s="17">
        <f>+C43</f>
        <v>95620</v>
      </c>
      <c r="C43" s="20">
        <v>95620</v>
      </c>
      <c r="D43" s="17">
        <f>+E43+J43</f>
        <v>1127726</v>
      </c>
      <c r="E43" s="21">
        <f>+SUM(F43:I43)</f>
        <v>418954</v>
      </c>
      <c r="F43" s="20">
        <v>27778</v>
      </c>
      <c r="G43" s="20">
        <v>351752</v>
      </c>
      <c r="H43" s="20">
        <v>33166</v>
      </c>
      <c r="I43" s="20">
        <v>6258</v>
      </c>
      <c r="J43" s="21">
        <f>+SUM(K43:Y43)</f>
        <v>708772</v>
      </c>
      <c r="K43" s="20">
        <v>37636</v>
      </c>
      <c r="L43" s="20">
        <v>213150</v>
      </c>
      <c r="M43" s="20">
        <v>80298</v>
      </c>
      <c r="N43" s="20">
        <v>46309</v>
      </c>
      <c r="O43" s="20">
        <v>25523</v>
      </c>
      <c r="P43" s="20">
        <v>43714</v>
      </c>
      <c r="Q43" s="20">
        <v>53331</v>
      </c>
      <c r="R43" s="20">
        <v>19832</v>
      </c>
      <c r="S43" s="20">
        <v>16210</v>
      </c>
      <c r="T43" s="20">
        <v>72375</v>
      </c>
      <c r="U43" s="20">
        <v>49179</v>
      </c>
      <c r="V43" s="20">
        <v>23215</v>
      </c>
      <c r="W43" s="20">
        <v>5913</v>
      </c>
      <c r="X43" s="20">
        <v>17853</v>
      </c>
      <c r="Y43" s="20">
        <v>4234</v>
      </c>
      <c r="Z43" s="17">
        <f>+B43+D43</f>
        <v>1223346</v>
      </c>
      <c r="AA43" s="20">
        <v>-27421</v>
      </c>
      <c r="AB43" s="17">
        <f>+Z43+AA43</f>
        <v>1195925</v>
      </c>
    </row>
    <row r="44" spans="1:28" s="5" customFormat="1" ht="12.75" customHeight="1">
      <c r="A44" s="19" t="s">
        <v>36</v>
      </c>
      <c r="B44" s="17">
        <f>+C44</f>
        <v>90302</v>
      </c>
      <c r="C44" s="20">
        <v>90302</v>
      </c>
      <c r="D44" s="17">
        <f>+E44+J44</f>
        <v>1152374</v>
      </c>
      <c r="E44" s="21">
        <f>+SUM(F44:I44)</f>
        <v>424141</v>
      </c>
      <c r="F44" s="20">
        <v>31242</v>
      </c>
      <c r="G44" s="20">
        <v>358988</v>
      </c>
      <c r="H44" s="20">
        <v>27622</v>
      </c>
      <c r="I44" s="20">
        <v>6289</v>
      </c>
      <c r="J44" s="21">
        <f>+SUM(K44:Y44)</f>
        <v>728233</v>
      </c>
      <c r="K44" s="20">
        <v>46399</v>
      </c>
      <c r="L44" s="20">
        <v>201477</v>
      </c>
      <c r="M44" s="20">
        <v>84121</v>
      </c>
      <c r="N44" s="20">
        <v>48042</v>
      </c>
      <c r="O44" s="20">
        <v>26371</v>
      </c>
      <c r="P44" s="20">
        <v>47401</v>
      </c>
      <c r="Q44" s="20">
        <v>53280</v>
      </c>
      <c r="R44" s="20">
        <v>23132</v>
      </c>
      <c r="S44" s="20">
        <v>17539</v>
      </c>
      <c r="T44" s="20">
        <v>74341</v>
      </c>
      <c r="U44" s="20">
        <v>50810</v>
      </c>
      <c r="V44" s="20">
        <v>25599</v>
      </c>
      <c r="W44" s="20">
        <v>6238</v>
      </c>
      <c r="X44" s="20">
        <v>19275</v>
      </c>
      <c r="Y44" s="20">
        <v>4208</v>
      </c>
      <c r="Z44" s="17">
        <f>+B44+D44</f>
        <v>1242676</v>
      </c>
      <c r="AA44" s="20">
        <v>-25468</v>
      </c>
      <c r="AB44" s="17">
        <f>+Z44+AA44</f>
        <v>1217208</v>
      </c>
    </row>
    <row r="45" spans="1:28" s="5" customFormat="1" ht="12.75" customHeight="1">
      <c r="A45" s="19" t="s">
        <v>37</v>
      </c>
      <c r="B45" s="17">
        <f>+C45</f>
        <v>140624</v>
      </c>
      <c r="C45" s="20">
        <v>140624</v>
      </c>
      <c r="D45" s="17">
        <f>+E45+J45</f>
        <v>1189281</v>
      </c>
      <c r="E45" s="21">
        <f>+SUM(F45:I45)</f>
        <v>443262</v>
      </c>
      <c r="F45" s="20">
        <v>32432</v>
      </c>
      <c r="G45" s="20">
        <v>370104</v>
      </c>
      <c r="H45" s="20">
        <v>34353</v>
      </c>
      <c r="I45" s="20">
        <v>6373</v>
      </c>
      <c r="J45" s="21">
        <f>+SUM(K45:Y45)</f>
        <v>746019</v>
      </c>
      <c r="K45" s="20">
        <v>24517</v>
      </c>
      <c r="L45" s="20">
        <v>209129</v>
      </c>
      <c r="M45" s="20">
        <v>87771</v>
      </c>
      <c r="N45" s="20">
        <v>53446</v>
      </c>
      <c r="O45" s="20">
        <v>32794</v>
      </c>
      <c r="P45" s="20">
        <v>46265</v>
      </c>
      <c r="Q45" s="20">
        <v>53915</v>
      </c>
      <c r="R45" s="20">
        <v>31356</v>
      </c>
      <c r="S45" s="20">
        <v>18761</v>
      </c>
      <c r="T45" s="20">
        <v>76522</v>
      </c>
      <c r="U45" s="20">
        <v>52790</v>
      </c>
      <c r="V45" s="20">
        <v>27522</v>
      </c>
      <c r="W45" s="20">
        <v>6332</v>
      </c>
      <c r="X45" s="20">
        <v>20564</v>
      </c>
      <c r="Y45" s="20">
        <v>4335</v>
      </c>
      <c r="Z45" s="17">
        <f>+B45+D45</f>
        <v>1329905</v>
      </c>
      <c r="AA45" s="20">
        <v>-25149</v>
      </c>
      <c r="AB45" s="17">
        <f>+Z45+AA45</f>
        <v>1304756</v>
      </c>
    </row>
    <row r="46" spans="1:28" s="5" customFormat="1" ht="12.75">
      <c r="A46" s="16">
        <v>2001</v>
      </c>
      <c r="B46" s="17">
        <f t="shared" ref="B46:Y46" si="9">SUM(B47:B50)</f>
        <v>458563</v>
      </c>
      <c r="C46" s="17">
        <f t="shared" si="9"/>
        <v>458563</v>
      </c>
      <c r="D46" s="17">
        <f t="shared" si="9"/>
        <v>4886438</v>
      </c>
      <c r="E46" s="18">
        <f t="shared" si="9"/>
        <v>1786330</v>
      </c>
      <c r="F46" s="17">
        <f t="shared" si="9"/>
        <v>127961</v>
      </c>
      <c r="G46" s="17">
        <f t="shared" si="9"/>
        <v>1487341</v>
      </c>
      <c r="H46" s="17">
        <f t="shared" si="9"/>
        <v>144382</v>
      </c>
      <c r="I46" s="17">
        <f t="shared" si="9"/>
        <v>26646</v>
      </c>
      <c r="J46" s="18">
        <f t="shared" si="9"/>
        <v>3100108</v>
      </c>
      <c r="K46" s="17">
        <f t="shared" si="9"/>
        <v>155028</v>
      </c>
      <c r="L46" s="17">
        <f t="shared" si="9"/>
        <v>882430</v>
      </c>
      <c r="M46" s="17">
        <f t="shared" si="9"/>
        <v>352035</v>
      </c>
      <c r="N46" s="17">
        <f t="shared" si="9"/>
        <v>208188</v>
      </c>
      <c r="O46" s="17">
        <f t="shared" si="9"/>
        <v>131638</v>
      </c>
      <c r="P46" s="17">
        <f t="shared" si="9"/>
        <v>230983</v>
      </c>
      <c r="Q46" s="17">
        <f t="shared" si="9"/>
        <v>207844</v>
      </c>
      <c r="R46" s="17">
        <f t="shared" si="9"/>
        <v>91508</v>
      </c>
      <c r="S46" s="17">
        <f t="shared" si="9"/>
        <v>79959</v>
      </c>
      <c r="T46" s="17">
        <f t="shared" si="9"/>
        <v>317382</v>
      </c>
      <c r="U46" s="17">
        <f t="shared" si="9"/>
        <v>209593</v>
      </c>
      <c r="V46" s="17">
        <f t="shared" si="9"/>
        <v>110048</v>
      </c>
      <c r="W46" s="17">
        <f t="shared" si="9"/>
        <v>23774</v>
      </c>
      <c r="X46" s="17">
        <f t="shared" si="9"/>
        <v>81522</v>
      </c>
      <c r="Y46" s="17">
        <f t="shared" si="9"/>
        <v>18176</v>
      </c>
      <c r="Z46" s="17">
        <f>SUM(Z47:Z50)</f>
        <v>5345001</v>
      </c>
      <c r="AA46" s="17">
        <f>SUM(AA47:AA50)</f>
        <v>-149477</v>
      </c>
      <c r="AB46" s="17">
        <f>SUM(AB47:AB50)</f>
        <v>5195524</v>
      </c>
    </row>
    <row r="47" spans="1:28" s="5" customFormat="1" ht="12.75">
      <c r="A47" s="19" t="s">
        <v>34</v>
      </c>
      <c r="B47" s="17">
        <f>+C47</f>
        <v>108553</v>
      </c>
      <c r="C47" s="20">
        <v>108553</v>
      </c>
      <c r="D47" s="17">
        <f>+E47+J47</f>
        <v>1237433</v>
      </c>
      <c r="E47" s="21">
        <f>+SUM(F47:I47)</f>
        <v>449722</v>
      </c>
      <c r="F47" s="20">
        <v>29638</v>
      </c>
      <c r="G47" s="20">
        <v>379196</v>
      </c>
      <c r="H47" s="20">
        <v>34396</v>
      </c>
      <c r="I47" s="20">
        <v>6492</v>
      </c>
      <c r="J47" s="21">
        <f>+SUM(K47:Y47)</f>
        <v>787711</v>
      </c>
      <c r="K47" s="20">
        <v>40602</v>
      </c>
      <c r="L47" s="20">
        <v>235929</v>
      </c>
      <c r="M47" s="20">
        <v>86274</v>
      </c>
      <c r="N47" s="20">
        <v>54405</v>
      </c>
      <c r="O47" s="20">
        <v>28719</v>
      </c>
      <c r="P47" s="20">
        <v>59899</v>
      </c>
      <c r="Q47" s="20">
        <v>51692</v>
      </c>
      <c r="R47" s="20">
        <v>22649</v>
      </c>
      <c r="S47" s="20">
        <v>18600</v>
      </c>
      <c r="T47" s="20">
        <v>80012</v>
      </c>
      <c r="U47" s="20">
        <v>50788</v>
      </c>
      <c r="V47" s="20">
        <v>26766</v>
      </c>
      <c r="W47" s="20">
        <v>6190</v>
      </c>
      <c r="X47" s="20">
        <v>20656</v>
      </c>
      <c r="Y47" s="20">
        <v>4530</v>
      </c>
      <c r="Z47" s="17">
        <f>+B47+D47</f>
        <v>1345986</v>
      </c>
      <c r="AA47" s="20">
        <v>-28811</v>
      </c>
      <c r="AB47" s="17">
        <f>+Z47+AA47</f>
        <v>1317175</v>
      </c>
    </row>
    <row r="48" spans="1:28" s="5" customFormat="1" ht="12.75">
      <c r="A48" s="19" t="s">
        <v>35</v>
      </c>
      <c r="B48" s="17">
        <f>+C48</f>
        <v>99651</v>
      </c>
      <c r="C48" s="20">
        <v>99651</v>
      </c>
      <c r="D48" s="17">
        <f>+E48+J48</f>
        <v>1216255</v>
      </c>
      <c r="E48" s="21">
        <f>+SUM(F48:I48)</f>
        <v>450510</v>
      </c>
      <c r="F48" s="20">
        <v>33386</v>
      </c>
      <c r="G48" s="20">
        <v>372846</v>
      </c>
      <c r="H48" s="20">
        <v>37643</v>
      </c>
      <c r="I48" s="20">
        <v>6635</v>
      </c>
      <c r="J48" s="21">
        <f>+SUM(K48:Y48)</f>
        <v>765745</v>
      </c>
      <c r="K48" s="20">
        <v>35847</v>
      </c>
      <c r="L48" s="20">
        <v>226336</v>
      </c>
      <c r="M48" s="20">
        <v>88582</v>
      </c>
      <c r="N48" s="20">
        <v>48819</v>
      </c>
      <c r="O48" s="20">
        <v>30750</v>
      </c>
      <c r="P48" s="20">
        <v>58402</v>
      </c>
      <c r="Q48" s="20">
        <v>50195</v>
      </c>
      <c r="R48" s="20">
        <v>22925</v>
      </c>
      <c r="S48" s="20">
        <v>20370</v>
      </c>
      <c r="T48" s="20">
        <v>77218</v>
      </c>
      <c r="U48" s="20">
        <v>51052</v>
      </c>
      <c r="V48" s="20">
        <v>25360</v>
      </c>
      <c r="W48" s="20">
        <v>5706</v>
      </c>
      <c r="X48" s="20">
        <v>19585</v>
      </c>
      <c r="Y48" s="20">
        <v>4598</v>
      </c>
      <c r="Z48" s="17">
        <f>+B48+D48</f>
        <v>1315906</v>
      </c>
      <c r="AA48" s="20">
        <v>-39971</v>
      </c>
      <c r="AB48" s="17">
        <f>+Z48+AA48</f>
        <v>1275935</v>
      </c>
    </row>
    <row r="49" spans="1:28" s="5" customFormat="1" ht="12.75">
      <c r="A49" s="19" t="s">
        <v>36</v>
      </c>
      <c r="B49" s="17">
        <f>+C49</f>
        <v>96045</v>
      </c>
      <c r="C49" s="20">
        <v>96045</v>
      </c>
      <c r="D49" s="17">
        <f>+E49+J49</f>
        <v>1216569</v>
      </c>
      <c r="E49" s="21">
        <f>+SUM(F49:I49)</f>
        <v>444421</v>
      </c>
      <c r="F49" s="20">
        <v>35129</v>
      </c>
      <c r="G49" s="20">
        <v>366179</v>
      </c>
      <c r="H49" s="20">
        <v>36183</v>
      </c>
      <c r="I49" s="20">
        <v>6930</v>
      </c>
      <c r="J49" s="21">
        <f>+SUM(K49:Y49)</f>
        <v>772148</v>
      </c>
      <c r="K49" s="20">
        <v>51030</v>
      </c>
      <c r="L49" s="20">
        <v>207284</v>
      </c>
      <c r="M49" s="20">
        <v>89993</v>
      </c>
      <c r="N49" s="20">
        <v>49831</v>
      </c>
      <c r="O49" s="20">
        <v>31825</v>
      </c>
      <c r="P49" s="20">
        <v>54779</v>
      </c>
      <c r="Q49" s="20">
        <v>52286</v>
      </c>
      <c r="R49" s="20">
        <v>23407</v>
      </c>
      <c r="S49" s="20">
        <v>20876</v>
      </c>
      <c r="T49" s="20">
        <v>79747</v>
      </c>
      <c r="U49" s="20">
        <v>53303</v>
      </c>
      <c r="V49" s="20">
        <v>27666</v>
      </c>
      <c r="W49" s="20">
        <v>5907</v>
      </c>
      <c r="X49" s="20">
        <v>19743</v>
      </c>
      <c r="Y49" s="20">
        <v>4471</v>
      </c>
      <c r="Z49" s="17">
        <f>+B49+D49</f>
        <v>1312614</v>
      </c>
      <c r="AA49" s="20">
        <v>-42808</v>
      </c>
      <c r="AB49" s="17">
        <f>+Z49+AA49</f>
        <v>1269806</v>
      </c>
    </row>
    <row r="50" spans="1:28" s="5" customFormat="1" ht="12.75">
      <c r="A50" s="19" t="s">
        <v>37</v>
      </c>
      <c r="B50" s="17">
        <f>+C50</f>
        <v>154314</v>
      </c>
      <c r="C50" s="20">
        <v>154314</v>
      </c>
      <c r="D50" s="17">
        <f>+E50+J50</f>
        <v>1216181</v>
      </c>
      <c r="E50" s="21">
        <f>+SUM(F50:I50)</f>
        <v>441677</v>
      </c>
      <c r="F50" s="20">
        <v>29808</v>
      </c>
      <c r="G50" s="20">
        <v>369120</v>
      </c>
      <c r="H50" s="20">
        <v>36160</v>
      </c>
      <c r="I50" s="20">
        <v>6589</v>
      </c>
      <c r="J50" s="21">
        <f>+SUM(K50:Y50)</f>
        <v>774504</v>
      </c>
      <c r="K50" s="20">
        <v>27549</v>
      </c>
      <c r="L50" s="20">
        <v>212881</v>
      </c>
      <c r="M50" s="20">
        <v>87186</v>
      </c>
      <c r="N50" s="20">
        <v>55133</v>
      </c>
      <c r="O50" s="20">
        <v>40344</v>
      </c>
      <c r="P50" s="20">
        <v>57903</v>
      </c>
      <c r="Q50" s="20">
        <v>53671</v>
      </c>
      <c r="R50" s="20">
        <v>22527</v>
      </c>
      <c r="S50" s="20">
        <v>20113</v>
      </c>
      <c r="T50" s="20">
        <v>80405</v>
      </c>
      <c r="U50" s="20">
        <v>54450</v>
      </c>
      <c r="V50" s="20">
        <v>30256</v>
      </c>
      <c r="W50" s="20">
        <v>5971</v>
      </c>
      <c r="X50" s="20">
        <v>21538</v>
      </c>
      <c r="Y50" s="20">
        <v>4577</v>
      </c>
      <c r="Z50" s="17">
        <f>+B50+D50</f>
        <v>1370495</v>
      </c>
      <c r="AA50" s="20">
        <v>-37887</v>
      </c>
      <c r="AB50" s="17">
        <f>+Z50+AA50</f>
        <v>1332608</v>
      </c>
    </row>
    <row r="51" spans="1:28" s="5" customFormat="1" ht="12.75">
      <c r="A51" s="16">
        <v>2002</v>
      </c>
      <c r="B51" s="17">
        <f t="shared" ref="B51:Y51" si="10">SUM(B52:B55)</f>
        <v>501502</v>
      </c>
      <c r="C51" s="17">
        <f t="shared" si="10"/>
        <v>501502</v>
      </c>
      <c r="D51" s="17">
        <f t="shared" si="10"/>
        <v>5268076</v>
      </c>
      <c r="E51" s="18">
        <f t="shared" si="10"/>
        <v>1961936</v>
      </c>
      <c r="F51" s="17">
        <f t="shared" si="10"/>
        <v>137028</v>
      </c>
      <c r="G51" s="17">
        <f t="shared" si="10"/>
        <v>1645197</v>
      </c>
      <c r="H51" s="17">
        <f t="shared" si="10"/>
        <v>152774</v>
      </c>
      <c r="I51" s="17">
        <f t="shared" si="10"/>
        <v>26937</v>
      </c>
      <c r="J51" s="18">
        <f t="shared" si="10"/>
        <v>3306140</v>
      </c>
      <c r="K51" s="17">
        <f t="shared" si="10"/>
        <v>166717</v>
      </c>
      <c r="L51" s="17">
        <f t="shared" si="10"/>
        <v>905557</v>
      </c>
      <c r="M51" s="17">
        <f t="shared" si="10"/>
        <v>373041</v>
      </c>
      <c r="N51" s="17">
        <f t="shared" si="10"/>
        <v>216851</v>
      </c>
      <c r="O51" s="17">
        <f t="shared" si="10"/>
        <v>141707</v>
      </c>
      <c r="P51" s="17">
        <f t="shared" si="10"/>
        <v>276618</v>
      </c>
      <c r="Q51" s="17">
        <f t="shared" si="10"/>
        <v>230043</v>
      </c>
      <c r="R51" s="17">
        <f t="shared" si="10"/>
        <v>97971</v>
      </c>
      <c r="S51" s="17">
        <f t="shared" si="10"/>
        <v>96397</v>
      </c>
      <c r="T51" s="17">
        <f t="shared" si="10"/>
        <v>340610</v>
      </c>
      <c r="U51" s="17">
        <f t="shared" si="10"/>
        <v>214706</v>
      </c>
      <c r="V51" s="17">
        <f t="shared" si="10"/>
        <v>119136</v>
      </c>
      <c r="W51" s="17">
        <f t="shared" si="10"/>
        <v>23841</v>
      </c>
      <c r="X51" s="17">
        <f t="shared" si="10"/>
        <v>85338</v>
      </c>
      <c r="Y51" s="17">
        <f t="shared" si="10"/>
        <v>17607</v>
      </c>
      <c r="Z51" s="17">
        <f>SUM(Z52:Z55)</f>
        <v>5769578</v>
      </c>
      <c r="AA51" s="17">
        <f>SUM(AA52:AA55)</f>
        <v>-202832</v>
      </c>
      <c r="AB51" s="17">
        <f>SUM(AB52:AB55)</f>
        <v>5566746</v>
      </c>
    </row>
    <row r="52" spans="1:28" s="5" customFormat="1" ht="12.75">
      <c r="A52" s="19" t="s">
        <v>34</v>
      </c>
      <c r="B52" s="17">
        <f>+C52</f>
        <v>123170</v>
      </c>
      <c r="C52" s="20">
        <v>123170</v>
      </c>
      <c r="D52" s="17">
        <f>+E52+J52</f>
        <v>1307115</v>
      </c>
      <c r="E52" s="21">
        <f>+SUM(F52:I52)</f>
        <v>472312</v>
      </c>
      <c r="F52" s="20">
        <v>32170</v>
      </c>
      <c r="G52" s="20">
        <v>395750</v>
      </c>
      <c r="H52" s="20">
        <v>37860</v>
      </c>
      <c r="I52" s="20">
        <v>6532</v>
      </c>
      <c r="J52" s="21">
        <f>+SUM(K52:Y52)</f>
        <v>834803</v>
      </c>
      <c r="K52" s="20">
        <v>43326</v>
      </c>
      <c r="L52" s="20">
        <v>239561</v>
      </c>
      <c r="M52" s="20">
        <v>90454</v>
      </c>
      <c r="N52" s="20">
        <v>56494</v>
      </c>
      <c r="O52" s="20">
        <v>32082</v>
      </c>
      <c r="P52" s="20">
        <v>71312</v>
      </c>
      <c r="Q52" s="20">
        <v>56535</v>
      </c>
      <c r="R52" s="20">
        <v>22501</v>
      </c>
      <c r="S52" s="20">
        <v>20865</v>
      </c>
      <c r="T52" s="20">
        <v>87086</v>
      </c>
      <c r="U52" s="20">
        <v>53103</v>
      </c>
      <c r="V52" s="20">
        <v>29657</v>
      </c>
      <c r="W52" s="20">
        <v>6039</v>
      </c>
      <c r="X52" s="20">
        <v>21313</v>
      </c>
      <c r="Y52" s="20">
        <v>4475</v>
      </c>
      <c r="Z52" s="17">
        <f>+B52+D52</f>
        <v>1430285</v>
      </c>
      <c r="AA52" s="20">
        <v>-51867</v>
      </c>
      <c r="AB52" s="17">
        <f>+Z52+AA52</f>
        <v>1378418</v>
      </c>
    </row>
    <row r="53" spans="1:28" s="5" customFormat="1" ht="12.75">
      <c r="A53" s="19" t="s">
        <v>35</v>
      </c>
      <c r="B53" s="17">
        <f>+C53</f>
        <v>111869</v>
      </c>
      <c r="C53" s="20">
        <v>111869</v>
      </c>
      <c r="D53" s="17">
        <f>+E53+J53</f>
        <v>1296882</v>
      </c>
      <c r="E53" s="21">
        <f>+SUM(F53:I53)</f>
        <v>480603</v>
      </c>
      <c r="F53" s="20">
        <v>34052</v>
      </c>
      <c r="G53" s="20">
        <v>400725</v>
      </c>
      <c r="H53" s="20">
        <v>38963</v>
      </c>
      <c r="I53" s="20">
        <v>6863</v>
      </c>
      <c r="J53" s="21">
        <f>+SUM(K53:Y53)</f>
        <v>816279</v>
      </c>
      <c r="K53" s="20">
        <v>43423</v>
      </c>
      <c r="L53" s="20">
        <v>228432</v>
      </c>
      <c r="M53" s="20">
        <v>91423</v>
      </c>
      <c r="N53" s="20">
        <v>50398</v>
      </c>
      <c r="O53" s="20">
        <v>32652</v>
      </c>
      <c r="P53" s="20">
        <v>68640</v>
      </c>
      <c r="Q53" s="20">
        <v>55886</v>
      </c>
      <c r="R53" s="20">
        <v>23945</v>
      </c>
      <c r="S53" s="20">
        <v>25769</v>
      </c>
      <c r="T53" s="20">
        <v>84584</v>
      </c>
      <c r="U53" s="20">
        <v>53583</v>
      </c>
      <c r="V53" s="20">
        <v>27977</v>
      </c>
      <c r="W53" s="20">
        <v>5453</v>
      </c>
      <c r="X53" s="20">
        <v>19726</v>
      </c>
      <c r="Y53" s="20">
        <v>4388</v>
      </c>
      <c r="Z53" s="17">
        <f>+B53+D53</f>
        <v>1408751</v>
      </c>
      <c r="AA53" s="20">
        <v>-65935</v>
      </c>
      <c r="AB53" s="17">
        <f>+Z53+AA53</f>
        <v>1342816</v>
      </c>
    </row>
    <row r="54" spans="1:28" s="5" customFormat="1" ht="12.75">
      <c r="A54" s="19" t="s">
        <v>36</v>
      </c>
      <c r="B54" s="17">
        <f>+C54</f>
        <v>106421</v>
      </c>
      <c r="C54" s="20">
        <v>106421</v>
      </c>
      <c r="D54" s="17">
        <f>+E54+J54</f>
        <v>1312595</v>
      </c>
      <c r="E54" s="21">
        <f>+SUM(F54:I54)</f>
        <v>492298</v>
      </c>
      <c r="F54" s="20">
        <v>37516</v>
      </c>
      <c r="G54" s="20">
        <v>411670</v>
      </c>
      <c r="H54" s="20">
        <v>36420</v>
      </c>
      <c r="I54" s="20">
        <v>6692</v>
      </c>
      <c r="J54" s="21">
        <f>+SUM(K54:Y54)</f>
        <v>820297</v>
      </c>
      <c r="K54" s="20">
        <v>51096</v>
      </c>
      <c r="L54" s="20">
        <v>210985</v>
      </c>
      <c r="M54" s="20">
        <v>94966</v>
      </c>
      <c r="N54" s="20">
        <v>51620</v>
      </c>
      <c r="O54" s="20">
        <v>32821</v>
      </c>
      <c r="P54" s="20">
        <v>71582</v>
      </c>
      <c r="Q54" s="20">
        <v>58210</v>
      </c>
      <c r="R54" s="20">
        <v>25193</v>
      </c>
      <c r="S54" s="20">
        <v>24872</v>
      </c>
      <c r="T54" s="20">
        <v>84561</v>
      </c>
      <c r="U54" s="20">
        <v>53837</v>
      </c>
      <c r="V54" s="20">
        <v>29324</v>
      </c>
      <c r="W54" s="20">
        <v>6039</v>
      </c>
      <c r="X54" s="20">
        <v>20868</v>
      </c>
      <c r="Y54" s="20">
        <v>4323</v>
      </c>
      <c r="Z54" s="17">
        <f>+B54+D54</f>
        <v>1419016</v>
      </c>
      <c r="AA54" s="20">
        <v>-46714</v>
      </c>
      <c r="AB54" s="17">
        <f>+Z54+AA54</f>
        <v>1372302</v>
      </c>
    </row>
    <row r="55" spans="1:28" s="5" customFormat="1" ht="12.75">
      <c r="A55" s="19" t="s">
        <v>37</v>
      </c>
      <c r="B55" s="17">
        <f>+C55</f>
        <v>160042</v>
      </c>
      <c r="C55" s="20">
        <v>160042</v>
      </c>
      <c r="D55" s="17">
        <f>+E55+J55</f>
        <v>1351484</v>
      </c>
      <c r="E55" s="21">
        <f>+SUM(F55:I55)</f>
        <v>516723</v>
      </c>
      <c r="F55" s="20">
        <v>33290</v>
      </c>
      <c r="G55" s="20">
        <v>437052</v>
      </c>
      <c r="H55" s="20">
        <v>39531</v>
      </c>
      <c r="I55" s="20">
        <v>6850</v>
      </c>
      <c r="J55" s="21">
        <f>+SUM(K55:Y55)</f>
        <v>834761</v>
      </c>
      <c r="K55" s="20">
        <v>28872</v>
      </c>
      <c r="L55" s="20">
        <v>226579</v>
      </c>
      <c r="M55" s="20">
        <v>96198</v>
      </c>
      <c r="N55" s="20">
        <v>58339</v>
      </c>
      <c r="O55" s="20">
        <v>44152</v>
      </c>
      <c r="P55" s="20">
        <v>65084</v>
      </c>
      <c r="Q55" s="20">
        <v>59412</v>
      </c>
      <c r="R55" s="20">
        <v>26332</v>
      </c>
      <c r="S55" s="20">
        <v>24891</v>
      </c>
      <c r="T55" s="20">
        <v>84379</v>
      </c>
      <c r="U55" s="20">
        <v>54183</v>
      </c>
      <c r="V55" s="20">
        <v>32178</v>
      </c>
      <c r="W55" s="20">
        <v>6310</v>
      </c>
      <c r="X55" s="20">
        <v>23431</v>
      </c>
      <c r="Y55" s="20">
        <v>4421</v>
      </c>
      <c r="Z55" s="17">
        <f>+B55+D55</f>
        <v>1511526</v>
      </c>
      <c r="AA55" s="20">
        <v>-38316</v>
      </c>
      <c r="AB55" s="17">
        <f>+Z55+AA55</f>
        <v>1473210</v>
      </c>
    </row>
    <row r="56" spans="1:28" s="5" customFormat="1" ht="12.75">
      <c r="A56" s="22">
        <v>2003</v>
      </c>
      <c r="B56" s="17">
        <f t="shared" ref="B56:Y56" si="11">SUM(B57:B60)</f>
        <v>596439</v>
      </c>
      <c r="C56" s="17">
        <f t="shared" si="11"/>
        <v>596439</v>
      </c>
      <c r="D56" s="17">
        <f t="shared" si="11"/>
        <v>5720864</v>
      </c>
      <c r="E56" s="18">
        <f t="shared" si="11"/>
        <v>2219815</v>
      </c>
      <c r="F56" s="17">
        <f t="shared" si="11"/>
        <v>155302</v>
      </c>
      <c r="G56" s="17">
        <f t="shared" si="11"/>
        <v>1868690</v>
      </c>
      <c r="H56" s="17">
        <f t="shared" si="11"/>
        <v>166922</v>
      </c>
      <c r="I56" s="17">
        <f t="shared" si="11"/>
        <v>28901</v>
      </c>
      <c r="J56" s="18">
        <f t="shared" si="11"/>
        <v>3501049</v>
      </c>
      <c r="K56" s="17">
        <f t="shared" si="11"/>
        <v>175591</v>
      </c>
      <c r="L56" s="17">
        <f t="shared" si="11"/>
        <v>948470</v>
      </c>
      <c r="M56" s="17">
        <f t="shared" si="11"/>
        <v>378883</v>
      </c>
      <c r="N56" s="17">
        <f t="shared" si="11"/>
        <v>214444</v>
      </c>
      <c r="O56" s="17">
        <f t="shared" si="11"/>
        <v>153528</v>
      </c>
      <c r="P56" s="17">
        <f t="shared" si="11"/>
        <v>317142</v>
      </c>
      <c r="Q56" s="17">
        <f t="shared" si="11"/>
        <v>240762</v>
      </c>
      <c r="R56" s="17">
        <f t="shared" si="11"/>
        <v>111248</v>
      </c>
      <c r="S56" s="17">
        <f t="shared" si="11"/>
        <v>113040</v>
      </c>
      <c r="T56" s="17">
        <f t="shared" si="11"/>
        <v>359819</v>
      </c>
      <c r="U56" s="17">
        <f t="shared" si="11"/>
        <v>227614</v>
      </c>
      <c r="V56" s="17">
        <f t="shared" si="11"/>
        <v>121035</v>
      </c>
      <c r="W56" s="17">
        <f t="shared" si="11"/>
        <v>29256</v>
      </c>
      <c r="X56" s="17">
        <f t="shared" si="11"/>
        <v>90663</v>
      </c>
      <c r="Y56" s="17">
        <f t="shared" si="11"/>
        <v>19554</v>
      </c>
      <c r="Z56" s="17">
        <f>SUM(Z57:Z60)</f>
        <v>6317303</v>
      </c>
      <c r="AA56" s="17">
        <f>SUM(AA57:AA60)</f>
        <v>-258203</v>
      </c>
      <c r="AB56" s="17">
        <f>SUM(AB57:AB60)</f>
        <v>6059100</v>
      </c>
    </row>
    <row r="57" spans="1:28" s="5" customFormat="1" ht="12.75">
      <c r="A57" s="19" t="s">
        <v>34</v>
      </c>
      <c r="B57" s="17">
        <f>+C57</f>
        <v>143654</v>
      </c>
      <c r="C57" s="20">
        <v>143654</v>
      </c>
      <c r="D57" s="17">
        <f>+E57+J57</f>
        <v>1430066</v>
      </c>
      <c r="E57" s="21">
        <f>+SUM(F57:I57)</f>
        <v>556423</v>
      </c>
      <c r="F57" s="20">
        <v>37335</v>
      </c>
      <c r="G57" s="20">
        <v>474183</v>
      </c>
      <c r="H57" s="20">
        <v>37996</v>
      </c>
      <c r="I57" s="20">
        <v>6909</v>
      </c>
      <c r="J57" s="21">
        <f>+SUM(K57:Y57)</f>
        <v>873643</v>
      </c>
      <c r="K57" s="20">
        <v>41880</v>
      </c>
      <c r="L57" s="20">
        <v>248550</v>
      </c>
      <c r="M57" s="20">
        <v>95325</v>
      </c>
      <c r="N57" s="20">
        <v>56809</v>
      </c>
      <c r="O57" s="20">
        <v>35147</v>
      </c>
      <c r="P57" s="20">
        <v>76168</v>
      </c>
      <c r="Q57" s="20">
        <v>60571</v>
      </c>
      <c r="R57" s="20">
        <v>26508</v>
      </c>
      <c r="S57" s="20">
        <v>25761</v>
      </c>
      <c r="T57" s="20">
        <v>89902</v>
      </c>
      <c r="U57" s="20">
        <v>54340</v>
      </c>
      <c r="V57" s="20">
        <v>29515</v>
      </c>
      <c r="W57" s="20">
        <v>6019</v>
      </c>
      <c r="X57" s="20">
        <v>22310</v>
      </c>
      <c r="Y57" s="20">
        <v>4838</v>
      </c>
      <c r="Z57" s="17">
        <f>+B57+D57</f>
        <v>1573720</v>
      </c>
      <c r="AA57" s="20">
        <v>-53073</v>
      </c>
      <c r="AB57" s="17">
        <f>+Z57+AA57</f>
        <v>1520647</v>
      </c>
    </row>
    <row r="58" spans="1:28" s="5" customFormat="1" ht="12.75">
      <c r="A58" s="19" t="s">
        <v>35</v>
      </c>
      <c r="B58" s="17">
        <f>+C58</f>
        <v>127717</v>
      </c>
      <c r="C58" s="20">
        <v>127717</v>
      </c>
      <c r="D58" s="17">
        <f>+E58+J58</f>
        <v>1397224</v>
      </c>
      <c r="E58" s="21">
        <f>+SUM(F58:I58)</f>
        <v>550988</v>
      </c>
      <c r="F58" s="20">
        <v>37628</v>
      </c>
      <c r="G58" s="20">
        <v>461169</v>
      </c>
      <c r="H58" s="20">
        <v>44997</v>
      </c>
      <c r="I58" s="20">
        <v>7194</v>
      </c>
      <c r="J58" s="21">
        <f>+SUM(K58:Y58)</f>
        <v>846236</v>
      </c>
      <c r="K58" s="20">
        <v>44541</v>
      </c>
      <c r="L58" s="20">
        <v>238489</v>
      </c>
      <c r="M58" s="20">
        <v>87688</v>
      </c>
      <c r="N58" s="20">
        <v>43919</v>
      </c>
      <c r="O58" s="20">
        <v>36343</v>
      </c>
      <c r="P58" s="20">
        <v>75501</v>
      </c>
      <c r="Q58" s="20">
        <v>59575</v>
      </c>
      <c r="R58" s="20">
        <v>27733</v>
      </c>
      <c r="S58" s="20">
        <v>26896</v>
      </c>
      <c r="T58" s="20">
        <v>89381</v>
      </c>
      <c r="U58" s="20">
        <v>55849</v>
      </c>
      <c r="V58" s="20">
        <v>27993</v>
      </c>
      <c r="W58" s="20">
        <v>6029</v>
      </c>
      <c r="X58" s="20">
        <v>21397</v>
      </c>
      <c r="Y58" s="20">
        <v>4902</v>
      </c>
      <c r="Z58" s="17">
        <f>+B58+D58</f>
        <v>1524941</v>
      </c>
      <c r="AA58" s="20">
        <v>-74163</v>
      </c>
      <c r="AB58" s="17">
        <f>+Z58+AA58</f>
        <v>1450778</v>
      </c>
    </row>
    <row r="59" spans="1:28" s="5" customFormat="1" ht="12.75">
      <c r="A59" s="19" t="s">
        <v>36</v>
      </c>
      <c r="B59" s="17">
        <f>+C59</f>
        <v>129309</v>
      </c>
      <c r="C59" s="20">
        <v>129309</v>
      </c>
      <c r="D59" s="17">
        <f>+E59+J59</f>
        <v>1428868</v>
      </c>
      <c r="E59" s="21">
        <f>+SUM(F59:I59)</f>
        <v>543207</v>
      </c>
      <c r="F59" s="20">
        <v>41636</v>
      </c>
      <c r="G59" s="20">
        <v>451842</v>
      </c>
      <c r="H59" s="20">
        <v>42515</v>
      </c>
      <c r="I59" s="20">
        <v>7214</v>
      </c>
      <c r="J59" s="21">
        <f>+SUM(K59:Y59)</f>
        <v>885661</v>
      </c>
      <c r="K59" s="20">
        <v>56313</v>
      </c>
      <c r="L59" s="20">
        <v>223411</v>
      </c>
      <c r="M59" s="20">
        <v>96550</v>
      </c>
      <c r="N59" s="20">
        <v>52843</v>
      </c>
      <c r="O59" s="20">
        <v>36400</v>
      </c>
      <c r="P59" s="20">
        <v>86850</v>
      </c>
      <c r="Q59" s="20">
        <v>61510</v>
      </c>
      <c r="R59" s="20">
        <v>27698</v>
      </c>
      <c r="S59" s="20">
        <v>29494</v>
      </c>
      <c r="T59" s="20">
        <v>92122</v>
      </c>
      <c r="U59" s="20">
        <v>58010</v>
      </c>
      <c r="V59" s="20">
        <v>30108</v>
      </c>
      <c r="W59" s="20">
        <v>7830</v>
      </c>
      <c r="X59" s="20">
        <v>21649</v>
      </c>
      <c r="Y59" s="20">
        <v>4873</v>
      </c>
      <c r="Z59" s="17">
        <f>+B59+D59</f>
        <v>1558177</v>
      </c>
      <c r="AA59" s="20">
        <v>-65370</v>
      </c>
      <c r="AB59" s="17">
        <f>+Z59+AA59</f>
        <v>1492807</v>
      </c>
    </row>
    <row r="60" spans="1:28" s="5" customFormat="1" ht="12.75">
      <c r="A60" s="19" t="s">
        <v>37</v>
      </c>
      <c r="B60" s="17">
        <f>+C60</f>
        <v>195759</v>
      </c>
      <c r="C60" s="20">
        <v>195759</v>
      </c>
      <c r="D60" s="17">
        <f>+E60+J60</f>
        <v>1464706</v>
      </c>
      <c r="E60" s="21">
        <f>+SUM(F60:I60)</f>
        <v>569197</v>
      </c>
      <c r="F60" s="20">
        <v>38703</v>
      </c>
      <c r="G60" s="20">
        <v>481496</v>
      </c>
      <c r="H60" s="20">
        <v>41414</v>
      </c>
      <c r="I60" s="20">
        <v>7584</v>
      </c>
      <c r="J60" s="21">
        <f>+SUM(K60:Y60)</f>
        <v>895509</v>
      </c>
      <c r="K60" s="20">
        <v>32857</v>
      </c>
      <c r="L60" s="20">
        <v>238020</v>
      </c>
      <c r="M60" s="20">
        <v>99320</v>
      </c>
      <c r="N60" s="20">
        <v>60873</v>
      </c>
      <c r="O60" s="20">
        <v>45638</v>
      </c>
      <c r="P60" s="20">
        <v>78623</v>
      </c>
      <c r="Q60" s="20">
        <v>59106</v>
      </c>
      <c r="R60" s="20">
        <v>29309</v>
      </c>
      <c r="S60" s="20">
        <v>30889</v>
      </c>
      <c r="T60" s="20">
        <v>88414</v>
      </c>
      <c r="U60" s="20">
        <v>59415</v>
      </c>
      <c r="V60" s="20">
        <v>33419</v>
      </c>
      <c r="W60" s="20">
        <v>9378</v>
      </c>
      <c r="X60" s="20">
        <v>25307</v>
      </c>
      <c r="Y60" s="20">
        <v>4941</v>
      </c>
      <c r="Z60" s="17">
        <f>+B60+D60</f>
        <v>1660465</v>
      </c>
      <c r="AA60" s="20">
        <v>-65597</v>
      </c>
      <c r="AB60" s="17">
        <f>+Z60+AA60</f>
        <v>1594868</v>
      </c>
    </row>
    <row r="61" spans="1:28" s="5" customFormat="1" ht="12.75">
      <c r="A61" s="22">
        <v>2004</v>
      </c>
      <c r="B61" s="17">
        <f t="shared" ref="B61:Y61" si="12">SUM(B62:B65)</f>
        <v>646130</v>
      </c>
      <c r="C61" s="17">
        <f t="shared" si="12"/>
        <v>646130</v>
      </c>
      <c r="D61" s="17">
        <f t="shared" si="12"/>
        <v>6308152</v>
      </c>
      <c r="E61" s="18">
        <f t="shared" si="12"/>
        <v>2438819</v>
      </c>
      <c r="F61" s="17">
        <f t="shared" si="12"/>
        <v>175486</v>
      </c>
      <c r="G61" s="17">
        <f t="shared" si="12"/>
        <v>2045878</v>
      </c>
      <c r="H61" s="17">
        <f t="shared" si="12"/>
        <v>186023</v>
      </c>
      <c r="I61" s="17">
        <f t="shared" si="12"/>
        <v>31432</v>
      </c>
      <c r="J61" s="18">
        <f t="shared" si="12"/>
        <v>3869333</v>
      </c>
      <c r="K61" s="17">
        <f t="shared" si="12"/>
        <v>197014</v>
      </c>
      <c r="L61" s="17">
        <f t="shared" si="12"/>
        <v>1027698</v>
      </c>
      <c r="M61" s="17">
        <f t="shared" si="12"/>
        <v>417646</v>
      </c>
      <c r="N61" s="17">
        <f t="shared" si="12"/>
        <v>229936</v>
      </c>
      <c r="O61" s="17">
        <f t="shared" si="12"/>
        <v>169191</v>
      </c>
      <c r="P61" s="17">
        <f t="shared" si="12"/>
        <v>367355</v>
      </c>
      <c r="Q61" s="17">
        <f t="shared" si="12"/>
        <v>248437</v>
      </c>
      <c r="R61" s="17">
        <f t="shared" si="12"/>
        <v>128708</v>
      </c>
      <c r="S61" s="17">
        <f t="shared" si="12"/>
        <v>132646</v>
      </c>
      <c r="T61" s="17">
        <f t="shared" si="12"/>
        <v>393384</v>
      </c>
      <c r="U61" s="17">
        <f t="shared" si="12"/>
        <v>261663</v>
      </c>
      <c r="V61" s="17">
        <f t="shared" si="12"/>
        <v>135682</v>
      </c>
      <c r="W61" s="17">
        <f t="shared" si="12"/>
        <v>36696</v>
      </c>
      <c r="X61" s="17">
        <f t="shared" si="12"/>
        <v>104677</v>
      </c>
      <c r="Y61" s="17">
        <f t="shared" si="12"/>
        <v>18600</v>
      </c>
      <c r="Z61" s="17">
        <f>SUM(Z62:Z65)</f>
        <v>6954282</v>
      </c>
      <c r="AA61" s="17">
        <f>SUM(AA62:AA65)</f>
        <v>-302149</v>
      </c>
      <c r="AB61" s="17">
        <f>SUM(AB62:AB65)</f>
        <v>6652133</v>
      </c>
    </row>
    <row r="62" spans="1:28" s="5" customFormat="1" ht="12.75">
      <c r="A62" s="19" t="s">
        <v>34</v>
      </c>
      <c r="B62" s="17">
        <f>+C62</f>
        <v>149094</v>
      </c>
      <c r="C62" s="20">
        <v>149094</v>
      </c>
      <c r="D62" s="17">
        <f>+E62+J62</f>
        <v>1543982</v>
      </c>
      <c r="E62" s="21">
        <f>+SUM(F62:I62)</f>
        <v>602675</v>
      </c>
      <c r="F62" s="20">
        <v>40436</v>
      </c>
      <c r="G62" s="20">
        <v>508932</v>
      </c>
      <c r="H62" s="20">
        <v>45676</v>
      </c>
      <c r="I62" s="20">
        <v>7631</v>
      </c>
      <c r="J62" s="21">
        <f>+SUM(K62:Y62)</f>
        <v>941307</v>
      </c>
      <c r="K62" s="20">
        <v>47296</v>
      </c>
      <c r="L62" s="20">
        <v>266859</v>
      </c>
      <c r="M62" s="20">
        <v>99133</v>
      </c>
      <c r="N62" s="20">
        <v>56199</v>
      </c>
      <c r="O62" s="20">
        <v>39327</v>
      </c>
      <c r="P62" s="20">
        <v>87055</v>
      </c>
      <c r="Q62" s="20">
        <v>61495</v>
      </c>
      <c r="R62" s="20">
        <v>28642</v>
      </c>
      <c r="S62" s="20">
        <v>29946</v>
      </c>
      <c r="T62" s="20">
        <v>94528</v>
      </c>
      <c r="U62" s="20">
        <v>59547</v>
      </c>
      <c r="V62" s="20">
        <v>32092</v>
      </c>
      <c r="W62" s="20">
        <v>9262</v>
      </c>
      <c r="X62" s="20">
        <v>25168</v>
      </c>
      <c r="Y62" s="20">
        <v>4758</v>
      </c>
      <c r="Z62" s="17">
        <f>+B62+D62</f>
        <v>1693076</v>
      </c>
      <c r="AA62" s="20">
        <v>-57153</v>
      </c>
      <c r="AB62" s="17">
        <f>+Z62+AA62</f>
        <v>1635923</v>
      </c>
    </row>
    <row r="63" spans="1:28" s="5" customFormat="1" ht="12.75">
      <c r="A63" s="19" t="s">
        <v>35</v>
      </c>
      <c r="B63" s="17">
        <f>+C63</f>
        <v>133835</v>
      </c>
      <c r="C63" s="20">
        <v>133835</v>
      </c>
      <c r="D63" s="17">
        <f>+E63+J63</f>
        <v>1549390</v>
      </c>
      <c r="E63" s="21">
        <f>+SUM(F63:I63)</f>
        <v>595046</v>
      </c>
      <c r="F63" s="20">
        <v>41633</v>
      </c>
      <c r="G63" s="20">
        <v>495424</v>
      </c>
      <c r="H63" s="20">
        <v>49678</v>
      </c>
      <c r="I63" s="20">
        <v>8311</v>
      </c>
      <c r="J63" s="21">
        <f>+SUM(K63:Y63)</f>
        <v>954344</v>
      </c>
      <c r="K63" s="20">
        <v>48523</v>
      </c>
      <c r="L63" s="20">
        <v>259246</v>
      </c>
      <c r="M63" s="20">
        <v>97950</v>
      </c>
      <c r="N63" s="20">
        <v>55192</v>
      </c>
      <c r="O63" s="20">
        <v>40938</v>
      </c>
      <c r="P63" s="20">
        <v>90611</v>
      </c>
      <c r="Q63" s="20">
        <v>60979</v>
      </c>
      <c r="R63" s="20">
        <v>30826</v>
      </c>
      <c r="S63" s="20">
        <v>31732</v>
      </c>
      <c r="T63" s="20">
        <v>101249</v>
      </c>
      <c r="U63" s="20">
        <v>67763</v>
      </c>
      <c r="V63" s="20">
        <v>32039</v>
      </c>
      <c r="W63" s="20">
        <v>7905</v>
      </c>
      <c r="X63" s="20">
        <v>24684</v>
      </c>
      <c r="Y63" s="20">
        <v>4707</v>
      </c>
      <c r="Z63" s="17">
        <f>+B63+D63</f>
        <v>1683225</v>
      </c>
      <c r="AA63" s="20">
        <v>-90036</v>
      </c>
      <c r="AB63" s="17">
        <f>+Z63+AA63</f>
        <v>1593189</v>
      </c>
    </row>
    <row r="64" spans="1:28" s="5" customFormat="1" ht="12.75">
      <c r="A64" s="19" t="s">
        <v>36</v>
      </c>
      <c r="B64" s="17">
        <f>+C64</f>
        <v>141907</v>
      </c>
      <c r="C64" s="20">
        <v>141907</v>
      </c>
      <c r="D64" s="17">
        <f>+E64+J64</f>
        <v>1579121</v>
      </c>
      <c r="E64" s="21">
        <f>+SUM(F64:I64)</f>
        <v>600272</v>
      </c>
      <c r="F64" s="20">
        <v>47869</v>
      </c>
      <c r="G64" s="20">
        <v>500204</v>
      </c>
      <c r="H64" s="20">
        <v>44739</v>
      </c>
      <c r="I64" s="20">
        <v>7460</v>
      </c>
      <c r="J64" s="21">
        <f>+SUM(K64:Y64)</f>
        <v>978849</v>
      </c>
      <c r="K64" s="20">
        <v>60635</v>
      </c>
      <c r="L64" s="20">
        <v>244403</v>
      </c>
      <c r="M64" s="20">
        <v>105822</v>
      </c>
      <c r="N64" s="20">
        <v>58024</v>
      </c>
      <c r="O64" s="20">
        <v>41018</v>
      </c>
      <c r="P64" s="20">
        <v>97586</v>
      </c>
      <c r="Q64" s="20">
        <v>62711</v>
      </c>
      <c r="R64" s="20">
        <v>33486</v>
      </c>
      <c r="S64" s="20">
        <v>34553</v>
      </c>
      <c r="T64" s="20">
        <v>100601</v>
      </c>
      <c r="U64" s="20">
        <v>66852</v>
      </c>
      <c r="V64" s="20">
        <v>34020</v>
      </c>
      <c r="W64" s="20">
        <v>9149</v>
      </c>
      <c r="X64" s="20">
        <v>25398</v>
      </c>
      <c r="Y64" s="20">
        <v>4591</v>
      </c>
      <c r="Z64" s="17">
        <f>+B64+D64</f>
        <v>1721028</v>
      </c>
      <c r="AA64" s="20">
        <v>-77492</v>
      </c>
      <c r="AB64" s="17">
        <f>+Z64+AA64</f>
        <v>1643536</v>
      </c>
    </row>
    <row r="65" spans="1:28" s="5" customFormat="1" ht="12.75">
      <c r="A65" s="19" t="s">
        <v>37</v>
      </c>
      <c r="B65" s="17">
        <f>+C65</f>
        <v>221294</v>
      </c>
      <c r="C65" s="20">
        <v>221294</v>
      </c>
      <c r="D65" s="17">
        <f>+E65+J65</f>
        <v>1635659</v>
      </c>
      <c r="E65" s="21">
        <f>+SUM(F65:I65)</f>
        <v>640826</v>
      </c>
      <c r="F65" s="20">
        <v>45548</v>
      </c>
      <c r="G65" s="20">
        <v>541318</v>
      </c>
      <c r="H65" s="20">
        <v>45930</v>
      </c>
      <c r="I65" s="20">
        <v>8030</v>
      </c>
      <c r="J65" s="21">
        <f>+SUM(K65:Y65)</f>
        <v>994833</v>
      </c>
      <c r="K65" s="20">
        <v>40560</v>
      </c>
      <c r="L65" s="20">
        <v>257190</v>
      </c>
      <c r="M65" s="20">
        <v>114741</v>
      </c>
      <c r="N65" s="20">
        <v>60521</v>
      </c>
      <c r="O65" s="20">
        <v>47908</v>
      </c>
      <c r="P65" s="20">
        <v>92103</v>
      </c>
      <c r="Q65" s="20">
        <v>63252</v>
      </c>
      <c r="R65" s="20">
        <v>35754</v>
      </c>
      <c r="S65" s="20">
        <v>36415</v>
      </c>
      <c r="T65" s="20">
        <v>97006</v>
      </c>
      <c r="U65" s="20">
        <v>67501</v>
      </c>
      <c r="V65" s="20">
        <v>37531</v>
      </c>
      <c r="W65" s="20">
        <v>10380</v>
      </c>
      <c r="X65" s="20">
        <v>29427</v>
      </c>
      <c r="Y65" s="20">
        <v>4544</v>
      </c>
      <c r="Z65" s="17">
        <f>+B65+D65</f>
        <v>1856953</v>
      </c>
      <c r="AA65" s="20">
        <v>-77468</v>
      </c>
      <c r="AB65" s="17">
        <f>+Z65+AA65</f>
        <v>1779485</v>
      </c>
    </row>
    <row r="66" spans="1:28" s="5" customFormat="1" ht="12.75">
      <c r="A66" s="16">
        <v>2005</v>
      </c>
      <c r="B66" s="17">
        <f t="shared" ref="B66:Y66" si="13">SUM(B67:B70)</f>
        <v>700096</v>
      </c>
      <c r="C66" s="17">
        <f t="shared" si="13"/>
        <v>700096</v>
      </c>
      <c r="D66" s="17">
        <f t="shared" si="13"/>
        <v>6914315</v>
      </c>
      <c r="E66" s="18">
        <f t="shared" si="13"/>
        <v>2705291</v>
      </c>
      <c r="F66" s="17">
        <f t="shared" si="13"/>
        <v>222126</v>
      </c>
      <c r="G66" s="17">
        <f t="shared" si="13"/>
        <v>2255013</v>
      </c>
      <c r="H66" s="17">
        <f t="shared" si="13"/>
        <v>196241</v>
      </c>
      <c r="I66" s="17">
        <f t="shared" si="13"/>
        <v>31911</v>
      </c>
      <c r="J66" s="18">
        <f t="shared" si="13"/>
        <v>4209024</v>
      </c>
      <c r="K66" s="17">
        <f t="shared" si="13"/>
        <v>226654</v>
      </c>
      <c r="L66" s="17">
        <f t="shared" si="13"/>
        <v>1100217</v>
      </c>
      <c r="M66" s="17">
        <f t="shared" si="13"/>
        <v>453362</v>
      </c>
      <c r="N66" s="17">
        <f t="shared" si="13"/>
        <v>231321</v>
      </c>
      <c r="O66" s="17">
        <f t="shared" si="13"/>
        <v>182144</v>
      </c>
      <c r="P66" s="17">
        <f t="shared" si="13"/>
        <v>417104</v>
      </c>
      <c r="Q66" s="17">
        <f t="shared" si="13"/>
        <v>258344</v>
      </c>
      <c r="R66" s="17">
        <f t="shared" si="13"/>
        <v>146411</v>
      </c>
      <c r="S66" s="17">
        <f t="shared" si="13"/>
        <v>144197</v>
      </c>
      <c r="T66" s="17">
        <f t="shared" si="13"/>
        <v>437975</v>
      </c>
      <c r="U66" s="17">
        <f t="shared" si="13"/>
        <v>289227</v>
      </c>
      <c r="V66" s="17">
        <f t="shared" si="13"/>
        <v>145188</v>
      </c>
      <c r="W66" s="17">
        <f t="shared" si="13"/>
        <v>43959</v>
      </c>
      <c r="X66" s="17">
        <f t="shared" si="13"/>
        <v>115254</v>
      </c>
      <c r="Y66" s="17">
        <f t="shared" si="13"/>
        <v>17667</v>
      </c>
      <c r="Z66" s="17">
        <f>SUM(Z67:Z70)</f>
        <v>7614411</v>
      </c>
      <c r="AA66" s="17">
        <f>SUM(AA67:AA70)</f>
        <v>-341440</v>
      </c>
      <c r="AB66" s="17">
        <f>SUM(AB67:AB70)</f>
        <v>7272971</v>
      </c>
    </row>
    <row r="67" spans="1:28" s="5" customFormat="1" ht="12.75">
      <c r="A67" s="19" t="s">
        <v>34</v>
      </c>
      <c r="B67" s="17">
        <f>+C67</f>
        <v>157563</v>
      </c>
      <c r="C67" s="20">
        <v>157563</v>
      </c>
      <c r="D67" s="17">
        <f>+E67+J67</f>
        <v>1708494</v>
      </c>
      <c r="E67" s="21">
        <f>+SUM(F67:I67)</f>
        <v>668118</v>
      </c>
      <c r="F67" s="20">
        <v>47496</v>
      </c>
      <c r="G67" s="20">
        <v>564145</v>
      </c>
      <c r="H67" s="20">
        <v>48579</v>
      </c>
      <c r="I67" s="20">
        <v>7898</v>
      </c>
      <c r="J67" s="21">
        <f>+SUM(K67:Y67)</f>
        <v>1040376</v>
      </c>
      <c r="K67" s="20">
        <v>56587</v>
      </c>
      <c r="L67" s="20">
        <v>288345</v>
      </c>
      <c r="M67" s="20">
        <v>104310</v>
      </c>
      <c r="N67" s="20">
        <v>52851</v>
      </c>
      <c r="O67" s="20">
        <v>43211</v>
      </c>
      <c r="P67" s="20">
        <v>102793</v>
      </c>
      <c r="Q67" s="20">
        <v>64646</v>
      </c>
      <c r="R67" s="20">
        <v>33038</v>
      </c>
      <c r="S67" s="20">
        <v>33935</v>
      </c>
      <c r="T67" s="20">
        <v>110171</v>
      </c>
      <c r="U67" s="20">
        <v>70696</v>
      </c>
      <c r="V67" s="20">
        <v>36026</v>
      </c>
      <c r="W67" s="20">
        <v>10407</v>
      </c>
      <c r="X67" s="20">
        <v>28861</v>
      </c>
      <c r="Y67" s="20">
        <v>4499</v>
      </c>
      <c r="Z67" s="17">
        <f>+B67+D67</f>
        <v>1866057</v>
      </c>
      <c r="AA67" s="20">
        <v>-72181</v>
      </c>
      <c r="AB67" s="17">
        <f>+Z67+AA67</f>
        <v>1793876</v>
      </c>
    </row>
    <row r="68" spans="1:28" s="5" customFormat="1" ht="12.75">
      <c r="A68" s="19" t="s">
        <v>35</v>
      </c>
      <c r="B68" s="17">
        <f>+C68</f>
        <v>135497</v>
      </c>
      <c r="C68" s="20">
        <v>135497</v>
      </c>
      <c r="D68" s="17">
        <f>+E68+J68</f>
        <v>1693311</v>
      </c>
      <c r="E68" s="21">
        <f>+SUM(F68:I68)</f>
        <v>666353</v>
      </c>
      <c r="F68" s="20">
        <v>49593</v>
      </c>
      <c r="G68" s="20">
        <v>554019</v>
      </c>
      <c r="H68" s="20">
        <v>54662</v>
      </c>
      <c r="I68" s="20">
        <v>8079</v>
      </c>
      <c r="J68" s="21">
        <f>+SUM(K68:Y68)</f>
        <v>1026958</v>
      </c>
      <c r="K68" s="20">
        <v>56145</v>
      </c>
      <c r="L68" s="20">
        <v>277005</v>
      </c>
      <c r="M68" s="20">
        <v>104552</v>
      </c>
      <c r="N68" s="20">
        <v>55763</v>
      </c>
      <c r="O68" s="20">
        <v>43228</v>
      </c>
      <c r="P68" s="20">
        <v>101007</v>
      </c>
      <c r="Q68" s="20">
        <v>63604</v>
      </c>
      <c r="R68" s="20">
        <v>35209</v>
      </c>
      <c r="S68" s="20">
        <v>34450</v>
      </c>
      <c r="T68" s="20">
        <v>108275</v>
      </c>
      <c r="U68" s="20">
        <v>71844</v>
      </c>
      <c r="V68" s="20">
        <v>33585</v>
      </c>
      <c r="W68" s="20">
        <v>10550</v>
      </c>
      <c r="X68" s="20">
        <v>27210</v>
      </c>
      <c r="Y68" s="20">
        <v>4531</v>
      </c>
      <c r="Z68" s="17">
        <f>+B68+D68</f>
        <v>1828808</v>
      </c>
      <c r="AA68" s="20">
        <v>-105284</v>
      </c>
      <c r="AB68" s="17">
        <f>+Z68+AA68</f>
        <v>1723524</v>
      </c>
    </row>
    <row r="69" spans="1:28" s="5" customFormat="1" ht="12.75">
      <c r="A69" s="19" t="s">
        <v>36</v>
      </c>
      <c r="B69" s="17">
        <f>+C69</f>
        <v>160724</v>
      </c>
      <c r="C69" s="20">
        <v>160724</v>
      </c>
      <c r="D69" s="17">
        <f>+E69+J69</f>
        <v>1742074</v>
      </c>
      <c r="E69" s="21">
        <f>+SUM(F69:I69)</f>
        <v>673013</v>
      </c>
      <c r="F69" s="20">
        <v>64702</v>
      </c>
      <c r="G69" s="20">
        <v>553901</v>
      </c>
      <c r="H69" s="20">
        <v>46309</v>
      </c>
      <c r="I69" s="20">
        <v>8101</v>
      </c>
      <c r="J69" s="21">
        <f>+SUM(K69:Y69)</f>
        <v>1069061</v>
      </c>
      <c r="K69" s="20">
        <v>69525</v>
      </c>
      <c r="L69" s="20">
        <v>262852</v>
      </c>
      <c r="M69" s="20">
        <v>119306</v>
      </c>
      <c r="N69" s="20">
        <v>59782</v>
      </c>
      <c r="O69" s="20">
        <v>43820</v>
      </c>
      <c r="P69" s="20">
        <v>112592</v>
      </c>
      <c r="Q69" s="20">
        <v>65004</v>
      </c>
      <c r="R69" s="20">
        <v>39212</v>
      </c>
      <c r="S69" s="20">
        <v>36783</v>
      </c>
      <c r="T69" s="20">
        <v>108829</v>
      </c>
      <c r="U69" s="20">
        <v>71973</v>
      </c>
      <c r="V69" s="20">
        <v>36037</v>
      </c>
      <c r="W69" s="20">
        <v>11403</v>
      </c>
      <c r="X69" s="20">
        <v>27533</v>
      </c>
      <c r="Y69" s="20">
        <v>4410</v>
      </c>
      <c r="Z69" s="17">
        <f>+B69+D69</f>
        <v>1902798</v>
      </c>
      <c r="AA69" s="20">
        <v>-88383</v>
      </c>
      <c r="AB69" s="17">
        <f>+Z69+AA69</f>
        <v>1814415</v>
      </c>
    </row>
    <row r="70" spans="1:28" s="5" customFormat="1" ht="12.75">
      <c r="A70" s="19" t="s">
        <v>37</v>
      </c>
      <c r="B70" s="17">
        <f>+C70</f>
        <v>246312</v>
      </c>
      <c r="C70" s="20">
        <v>246312</v>
      </c>
      <c r="D70" s="17">
        <f>+E70+J70</f>
        <v>1770436</v>
      </c>
      <c r="E70" s="21">
        <f>+SUM(F70:I70)</f>
        <v>697807</v>
      </c>
      <c r="F70" s="20">
        <v>60335</v>
      </c>
      <c r="G70" s="20">
        <v>582948</v>
      </c>
      <c r="H70" s="20">
        <v>46691</v>
      </c>
      <c r="I70" s="20">
        <v>7833</v>
      </c>
      <c r="J70" s="21">
        <f>+SUM(K70:Y70)</f>
        <v>1072629</v>
      </c>
      <c r="K70" s="20">
        <v>44397</v>
      </c>
      <c r="L70" s="20">
        <v>272015</v>
      </c>
      <c r="M70" s="20">
        <v>125194</v>
      </c>
      <c r="N70" s="20">
        <v>62925</v>
      </c>
      <c r="O70" s="20">
        <v>51885</v>
      </c>
      <c r="P70" s="20">
        <v>100712</v>
      </c>
      <c r="Q70" s="20">
        <v>65090</v>
      </c>
      <c r="R70" s="20">
        <v>38952</v>
      </c>
      <c r="S70" s="20">
        <v>39029</v>
      </c>
      <c r="T70" s="20">
        <v>110700</v>
      </c>
      <c r="U70" s="20">
        <v>74714</v>
      </c>
      <c r="V70" s="20">
        <v>39540</v>
      </c>
      <c r="W70" s="20">
        <v>11599</v>
      </c>
      <c r="X70" s="20">
        <v>31650</v>
      </c>
      <c r="Y70" s="20">
        <v>4227</v>
      </c>
      <c r="Z70" s="17">
        <f>+B70+D70</f>
        <v>2016748</v>
      </c>
      <c r="AA70" s="20">
        <v>-75592</v>
      </c>
      <c r="AB70" s="17">
        <f>+Z70+AA70</f>
        <v>1941156</v>
      </c>
    </row>
    <row r="71" spans="1:28" s="5" customFormat="1" ht="12.75">
      <c r="A71" s="16">
        <v>2006</v>
      </c>
      <c r="B71" s="17">
        <f t="shared" ref="B71:Y71" si="14">SUM(B72:B75)</f>
        <v>789828</v>
      </c>
      <c r="C71" s="17">
        <f t="shared" si="14"/>
        <v>789828</v>
      </c>
      <c r="D71" s="17">
        <f t="shared" si="14"/>
        <v>7610816</v>
      </c>
      <c r="E71" s="18">
        <f t="shared" si="14"/>
        <v>3043371</v>
      </c>
      <c r="F71" s="17">
        <f t="shared" si="14"/>
        <v>265022</v>
      </c>
      <c r="G71" s="17">
        <f t="shared" si="14"/>
        <v>2534313</v>
      </c>
      <c r="H71" s="17">
        <f t="shared" si="14"/>
        <v>214092</v>
      </c>
      <c r="I71" s="17">
        <f t="shared" si="14"/>
        <v>29944</v>
      </c>
      <c r="J71" s="18">
        <f t="shared" si="14"/>
        <v>4567445</v>
      </c>
      <c r="K71" s="17">
        <f t="shared" si="14"/>
        <v>245217</v>
      </c>
      <c r="L71" s="17">
        <f t="shared" si="14"/>
        <v>1178724</v>
      </c>
      <c r="M71" s="17">
        <f t="shared" si="14"/>
        <v>504243</v>
      </c>
      <c r="N71" s="17">
        <f t="shared" si="14"/>
        <v>255237</v>
      </c>
      <c r="O71" s="17">
        <f t="shared" si="14"/>
        <v>191662</v>
      </c>
      <c r="P71" s="17">
        <f t="shared" si="14"/>
        <v>448545</v>
      </c>
      <c r="Q71" s="17">
        <f t="shared" si="14"/>
        <v>279975</v>
      </c>
      <c r="R71" s="17">
        <f t="shared" si="14"/>
        <v>161725</v>
      </c>
      <c r="S71" s="17">
        <f t="shared" si="14"/>
        <v>161571</v>
      </c>
      <c r="T71" s="17">
        <f t="shared" si="14"/>
        <v>482560</v>
      </c>
      <c r="U71" s="17">
        <f t="shared" si="14"/>
        <v>319071</v>
      </c>
      <c r="V71" s="17">
        <f t="shared" si="14"/>
        <v>154862</v>
      </c>
      <c r="W71" s="17">
        <f t="shared" si="14"/>
        <v>43963</v>
      </c>
      <c r="X71" s="17">
        <f t="shared" si="14"/>
        <v>123417</v>
      </c>
      <c r="Y71" s="17">
        <f t="shared" si="14"/>
        <v>16673</v>
      </c>
      <c r="Z71" s="17">
        <f>SUM(Z72:Z75)</f>
        <v>8400644</v>
      </c>
      <c r="AA71" s="17">
        <f>SUM(AA72:AA75)</f>
        <v>-312311</v>
      </c>
      <c r="AB71" s="17">
        <f>SUM(AB72:AB75)</f>
        <v>8088333</v>
      </c>
    </row>
    <row r="72" spans="1:28" s="5" customFormat="1" ht="12.75">
      <c r="A72" s="19" t="s">
        <v>34</v>
      </c>
      <c r="B72" s="17">
        <f>+C72</f>
        <v>194643</v>
      </c>
      <c r="C72" s="20">
        <v>194643</v>
      </c>
      <c r="D72" s="17">
        <f>+E72+J72</f>
        <v>1919883</v>
      </c>
      <c r="E72" s="21">
        <f>+SUM(F72:I72)</f>
        <v>779619</v>
      </c>
      <c r="F72" s="20">
        <v>65638</v>
      </c>
      <c r="G72" s="20">
        <v>658071</v>
      </c>
      <c r="H72" s="20">
        <v>48221</v>
      </c>
      <c r="I72" s="20">
        <v>7689</v>
      </c>
      <c r="J72" s="21">
        <f>+SUM(K72:Y72)</f>
        <v>1140264</v>
      </c>
      <c r="K72" s="20">
        <v>62794</v>
      </c>
      <c r="L72" s="20">
        <v>312640</v>
      </c>
      <c r="M72" s="20">
        <v>120794</v>
      </c>
      <c r="N72" s="20">
        <v>60933</v>
      </c>
      <c r="O72" s="20">
        <v>45424</v>
      </c>
      <c r="P72" s="20">
        <v>110566</v>
      </c>
      <c r="Q72" s="20">
        <v>69957</v>
      </c>
      <c r="R72" s="20">
        <v>37499</v>
      </c>
      <c r="S72" s="20">
        <v>37327</v>
      </c>
      <c r="T72" s="20">
        <v>119369</v>
      </c>
      <c r="U72" s="20">
        <v>76494</v>
      </c>
      <c r="V72" s="20">
        <v>38720</v>
      </c>
      <c r="W72" s="20">
        <v>11759</v>
      </c>
      <c r="X72" s="20">
        <v>31883</v>
      </c>
      <c r="Y72" s="20">
        <v>4105</v>
      </c>
      <c r="Z72" s="17">
        <f>+B72+D72</f>
        <v>2114526</v>
      </c>
      <c r="AA72" s="20">
        <v>-64731</v>
      </c>
      <c r="AB72" s="17">
        <f>+Z72+AA72</f>
        <v>2049795</v>
      </c>
    </row>
    <row r="73" spans="1:28" s="5" customFormat="1" ht="12.75">
      <c r="A73" s="19" t="s">
        <v>35</v>
      </c>
      <c r="B73" s="17">
        <f>+C73</f>
        <v>167371</v>
      </c>
      <c r="C73" s="20">
        <v>167371</v>
      </c>
      <c r="D73" s="17">
        <f>+E73+J73</f>
        <v>1879187</v>
      </c>
      <c r="E73" s="21">
        <f>+SUM(F73:I73)</f>
        <v>757117</v>
      </c>
      <c r="F73" s="20">
        <v>67440</v>
      </c>
      <c r="G73" s="20">
        <v>627173</v>
      </c>
      <c r="H73" s="20">
        <v>54869</v>
      </c>
      <c r="I73" s="20">
        <v>7635</v>
      </c>
      <c r="J73" s="21">
        <f>+SUM(K73:Y73)</f>
        <v>1122070</v>
      </c>
      <c r="K73" s="20">
        <v>62498</v>
      </c>
      <c r="L73" s="20">
        <v>295736</v>
      </c>
      <c r="M73" s="20">
        <v>118881</v>
      </c>
      <c r="N73" s="20">
        <v>62213</v>
      </c>
      <c r="O73" s="20">
        <v>44866</v>
      </c>
      <c r="P73" s="20">
        <v>109244</v>
      </c>
      <c r="Q73" s="20">
        <v>69105</v>
      </c>
      <c r="R73" s="20">
        <v>39840</v>
      </c>
      <c r="S73" s="20">
        <v>38450</v>
      </c>
      <c r="T73" s="20">
        <v>120333</v>
      </c>
      <c r="U73" s="20">
        <v>80394</v>
      </c>
      <c r="V73" s="20">
        <v>36593</v>
      </c>
      <c r="W73" s="20">
        <v>10445</v>
      </c>
      <c r="X73" s="20">
        <v>29307</v>
      </c>
      <c r="Y73" s="20">
        <v>4165</v>
      </c>
      <c r="Z73" s="17">
        <f>+B73+D73</f>
        <v>2046558</v>
      </c>
      <c r="AA73" s="20">
        <v>-108448</v>
      </c>
      <c r="AB73" s="17">
        <f>+Z73+AA73</f>
        <v>1938110</v>
      </c>
    </row>
    <row r="74" spans="1:28" s="5" customFormat="1" ht="12.75">
      <c r="A74" s="19" t="s">
        <v>36</v>
      </c>
      <c r="B74" s="17">
        <f>+C74</f>
        <v>170010</v>
      </c>
      <c r="C74" s="20">
        <v>170010</v>
      </c>
      <c r="D74" s="17">
        <f>+E74+J74</f>
        <v>1904675</v>
      </c>
      <c r="E74" s="21">
        <f>+SUM(F74:I74)</f>
        <v>750912</v>
      </c>
      <c r="F74" s="20">
        <v>70200</v>
      </c>
      <c r="G74" s="20">
        <v>614559</v>
      </c>
      <c r="H74" s="20">
        <v>59070</v>
      </c>
      <c r="I74" s="20">
        <v>7083</v>
      </c>
      <c r="J74" s="21">
        <f>+SUM(K74:Y74)</f>
        <v>1153763</v>
      </c>
      <c r="K74" s="20">
        <v>73751</v>
      </c>
      <c r="L74" s="20">
        <v>280964</v>
      </c>
      <c r="M74" s="20">
        <v>126934</v>
      </c>
      <c r="N74" s="20">
        <v>64172</v>
      </c>
      <c r="O74" s="20">
        <v>47478</v>
      </c>
      <c r="P74" s="20">
        <v>120062</v>
      </c>
      <c r="Q74" s="20">
        <v>70441</v>
      </c>
      <c r="R74" s="20">
        <v>43054</v>
      </c>
      <c r="S74" s="20">
        <v>38041</v>
      </c>
      <c r="T74" s="20">
        <v>123045</v>
      </c>
      <c r="U74" s="20">
        <v>81662</v>
      </c>
      <c r="V74" s="20">
        <v>39030</v>
      </c>
      <c r="W74" s="20">
        <v>11355</v>
      </c>
      <c r="X74" s="20">
        <v>29590</v>
      </c>
      <c r="Y74" s="20">
        <v>4184</v>
      </c>
      <c r="Z74" s="17">
        <f>+B74+D74</f>
        <v>2074685</v>
      </c>
      <c r="AA74" s="20">
        <v>-85665</v>
      </c>
      <c r="AB74" s="17">
        <f>+Z74+AA74</f>
        <v>1989020</v>
      </c>
    </row>
    <row r="75" spans="1:28" s="5" customFormat="1" ht="12.75">
      <c r="A75" s="19" t="s">
        <v>37</v>
      </c>
      <c r="B75" s="17">
        <f>+C75</f>
        <v>257804</v>
      </c>
      <c r="C75" s="20">
        <v>257804</v>
      </c>
      <c r="D75" s="17">
        <f>+E75+J75</f>
        <v>1907071</v>
      </c>
      <c r="E75" s="21">
        <f>+SUM(F75:I75)</f>
        <v>755723</v>
      </c>
      <c r="F75" s="20">
        <v>61744</v>
      </c>
      <c r="G75" s="20">
        <v>634510</v>
      </c>
      <c r="H75" s="20">
        <v>51932</v>
      </c>
      <c r="I75" s="20">
        <v>7537</v>
      </c>
      <c r="J75" s="21">
        <f>+SUM(K75:Y75)</f>
        <v>1151348</v>
      </c>
      <c r="K75" s="20">
        <v>46174</v>
      </c>
      <c r="L75" s="20">
        <v>289384</v>
      </c>
      <c r="M75" s="20">
        <v>137634</v>
      </c>
      <c r="N75" s="20">
        <v>67919</v>
      </c>
      <c r="O75" s="20">
        <v>53894</v>
      </c>
      <c r="P75" s="20">
        <v>108673</v>
      </c>
      <c r="Q75" s="20">
        <v>70472</v>
      </c>
      <c r="R75" s="20">
        <v>41332</v>
      </c>
      <c r="S75" s="20">
        <v>47753</v>
      </c>
      <c r="T75" s="20">
        <v>119813</v>
      </c>
      <c r="U75" s="20">
        <v>80521</v>
      </c>
      <c r="V75" s="20">
        <v>40519</v>
      </c>
      <c r="W75" s="20">
        <v>10404</v>
      </c>
      <c r="X75" s="20">
        <v>32637</v>
      </c>
      <c r="Y75" s="20">
        <v>4219</v>
      </c>
      <c r="Z75" s="17">
        <f>+B75+D75</f>
        <v>2164875</v>
      </c>
      <c r="AA75" s="20">
        <v>-53467</v>
      </c>
      <c r="AB75" s="17">
        <f>+Z75+AA75</f>
        <v>2111408</v>
      </c>
    </row>
    <row r="76" spans="1:28" s="5" customFormat="1" ht="12.75">
      <c r="A76" s="16">
        <v>2007</v>
      </c>
      <c r="B76" s="17">
        <f t="shared" ref="B76:Y76" si="15">SUM(B77:B80)</f>
        <v>848424</v>
      </c>
      <c r="C76" s="17">
        <f t="shared" si="15"/>
        <v>848424</v>
      </c>
      <c r="D76" s="17">
        <f t="shared" si="15"/>
        <v>8227877</v>
      </c>
      <c r="E76" s="18">
        <f t="shared" si="15"/>
        <v>3315522</v>
      </c>
      <c r="F76" s="17">
        <f t="shared" si="15"/>
        <v>286315</v>
      </c>
      <c r="G76" s="17">
        <f t="shared" si="15"/>
        <v>2776209</v>
      </c>
      <c r="H76" s="17">
        <f t="shared" si="15"/>
        <v>222316</v>
      </c>
      <c r="I76" s="17">
        <f t="shared" si="15"/>
        <v>30682</v>
      </c>
      <c r="J76" s="18">
        <f t="shared" si="15"/>
        <v>4912355</v>
      </c>
      <c r="K76" s="17">
        <f t="shared" si="15"/>
        <v>263388</v>
      </c>
      <c r="L76" s="17">
        <f t="shared" si="15"/>
        <v>1265305</v>
      </c>
      <c r="M76" s="17">
        <f t="shared" si="15"/>
        <v>559693</v>
      </c>
      <c r="N76" s="17">
        <f t="shared" si="15"/>
        <v>277778</v>
      </c>
      <c r="O76" s="17">
        <f t="shared" si="15"/>
        <v>207232</v>
      </c>
      <c r="P76" s="17">
        <f t="shared" si="15"/>
        <v>492921</v>
      </c>
      <c r="Q76" s="17">
        <f t="shared" si="15"/>
        <v>282989</v>
      </c>
      <c r="R76" s="17">
        <f t="shared" si="15"/>
        <v>181429</v>
      </c>
      <c r="S76" s="17">
        <f t="shared" si="15"/>
        <v>158230</v>
      </c>
      <c r="T76" s="17">
        <f t="shared" si="15"/>
        <v>530042</v>
      </c>
      <c r="U76" s="17">
        <f t="shared" si="15"/>
        <v>349614</v>
      </c>
      <c r="V76" s="17">
        <f t="shared" si="15"/>
        <v>163116</v>
      </c>
      <c r="W76" s="17">
        <f t="shared" si="15"/>
        <v>37497</v>
      </c>
      <c r="X76" s="17">
        <f t="shared" si="15"/>
        <v>125117</v>
      </c>
      <c r="Y76" s="17">
        <f t="shared" si="15"/>
        <v>18004</v>
      </c>
      <c r="Z76" s="17">
        <f>SUM(Z77:Z80)</f>
        <v>9076301</v>
      </c>
      <c r="AA76" s="17">
        <f>SUM(AA77:AA80)</f>
        <v>-308891</v>
      </c>
      <c r="AB76" s="17">
        <f>SUM(AB77:AB80)</f>
        <v>8767410</v>
      </c>
    </row>
    <row r="77" spans="1:28" s="5" customFormat="1" ht="15.75" customHeight="1">
      <c r="A77" s="19" t="s">
        <v>34</v>
      </c>
      <c r="B77" s="17">
        <f>+C77</f>
        <v>199008</v>
      </c>
      <c r="C77" s="20">
        <v>199008</v>
      </c>
      <c r="D77" s="17">
        <f>+E77+J77</f>
        <v>2059175</v>
      </c>
      <c r="E77" s="21">
        <f>+SUM(F77:I77)</f>
        <v>835814</v>
      </c>
      <c r="F77" s="20">
        <v>66933</v>
      </c>
      <c r="G77" s="20">
        <v>707669</v>
      </c>
      <c r="H77" s="20">
        <v>53508</v>
      </c>
      <c r="I77" s="20">
        <v>7704</v>
      </c>
      <c r="J77" s="21">
        <f>+SUM(K77:Y77)</f>
        <v>1223361</v>
      </c>
      <c r="K77" s="20">
        <v>65241</v>
      </c>
      <c r="L77" s="20">
        <v>331911</v>
      </c>
      <c r="M77" s="20">
        <v>136999</v>
      </c>
      <c r="N77" s="20">
        <v>68204</v>
      </c>
      <c r="O77" s="20">
        <v>47424</v>
      </c>
      <c r="P77" s="20">
        <v>116791</v>
      </c>
      <c r="Q77" s="20">
        <v>69921</v>
      </c>
      <c r="R77" s="20">
        <v>41885</v>
      </c>
      <c r="S77" s="20">
        <v>39736</v>
      </c>
      <c r="T77" s="20">
        <v>134027</v>
      </c>
      <c r="U77" s="20">
        <v>85340</v>
      </c>
      <c r="V77" s="20">
        <v>40441</v>
      </c>
      <c r="W77" s="20">
        <v>9641</v>
      </c>
      <c r="X77" s="20">
        <v>31495</v>
      </c>
      <c r="Y77" s="20">
        <v>4305</v>
      </c>
      <c r="Z77" s="17">
        <f>+B77+D77</f>
        <v>2258183</v>
      </c>
      <c r="AA77" s="20">
        <v>-64156</v>
      </c>
      <c r="AB77" s="17">
        <f>+Z77+AA77</f>
        <v>2194027</v>
      </c>
    </row>
    <row r="78" spans="1:28" s="5" customFormat="1" ht="12.75">
      <c r="A78" s="19" t="s">
        <v>35</v>
      </c>
      <c r="B78" s="17">
        <f>+C78</f>
        <v>185038</v>
      </c>
      <c r="C78" s="20">
        <v>185038</v>
      </c>
      <c r="D78" s="17">
        <f>+E78+J78</f>
        <v>2002354</v>
      </c>
      <c r="E78" s="21">
        <f>+SUM(F78:I78)</f>
        <v>808895</v>
      </c>
      <c r="F78" s="20">
        <v>70476</v>
      </c>
      <c r="G78" s="20">
        <v>671603</v>
      </c>
      <c r="H78" s="20">
        <v>58991</v>
      </c>
      <c r="I78" s="20">
        <v>7825</v>
      </c>
      <c r="J78" s="21">
        <f>+SUM(K78:Y78)</f>
        <v>1193459</v>
      </c>
      <c r="K78" s="20">
        <v>64870</v>
      </c>
      <c r="L78" s="20">
        <v>312141</v>
      </c>
      <c r="M78" s="20">
        <v>130400</v>
      </c>
      <c r="N78" s="20">
        <v>67095</v>
      </c>
      <c r="O78" s="20">
        <v>49347</v>
      </c>
      <c r="P78" s="20">
        <v>120373</v>
      </c>
      <c r="Q78" s="20">
        <v>70585</v>
      </c>
      <c r="R78" s="20">
        <v>43654</v>
      </c>
      <c r="S78" s="20">
        <v>38477</v>
      </c>
      <c r="T78" s="20">
        <v>129520</v>
      </c>
      <c r="U78" s="20">
        <v>85622</v>
      </c>
      <c r="V78" s="20">
        <v>38291</v>
      </c>
      <c r="W78" s="20">
        <v>9029</v>
      </c>
      <c r="X78" s="20">
        <v>29633</v>
      </c>
      <c r="Y78" s="20">
        <v>4422</v>
      </c>
      <c r="Z78" s="17">
        <f>+B78+D78</f>
        <v>2187392</v>
      </c>
      <c r="AA78" s="20">
        <v>-100191</v>
      </c>
      <c r="AB78" s="17">
        <f>+Z78+AA78</f>
        <v>2087201</v>
      </c>
    </row>
    <row r="79" spans="1:28" s="5" customFormat="1" ht="12.75">
      <c r="A79" s="19" t="s">
        <v>36</v>
      </c>
      <c r="B79" s="17">
        <f>+C79</f>
        <v>176007</v>
      </c>
      <c r="C79" s="20">
        <v>176007</v>
      </c>
      <c r="D79" s="17">
        <f>+E79+J79</f>
        <v>2060007</v>
      </c>
      <c r="E79" s="21">
        <f>+SUM(F79:I79)</f>
        <v>812589</v>
      </c>
      <c r="F79" s="20">
        <v>72943</v>
      </c>
      <c r="G79" s="20">
        <v>674051</v>
      </c>
      <c r="H79" s="20">
        <v>58448</v>
      </c>
      <c r="I79" s="20">
        <v>7147</v>
      </c>
      <c r="J79" s="21">
        <f>+SUM(K79:Y79)</f>
        <v>1247418</v>
      </c>
      <c r="K79" s="20">
        <v>78718</v>
      </c>
      <c r="L79" s="20">
        <v>307379</v>
      </c>
      <c r="M79" s="20">
        <v>139416</v>
      </c>
      <c r="N79" s="20">
        <v>67832</v>
      </c>
      <c r="O79" s="20">
        <v>49884</v>
      </c>
      <c r="P79" s="20">
        <v>136127</v>
      </c>
      <c r="Q79" s="20">
        <v>70453</v>
      </c>
      <c r="R79" s="20">
        <v>47823</v>
      </c>
      <c r="S79" s="20">
        <v>38248</v>
      </c>
      <c r="T79" s="20">
        <v>135841</v>
      </c>
      <c r="U79" s="20">
        <v>90785</v>
      </c>
      <c r="V79" s="20">
        <v>41405</v>
      </c>
      <c r="W79" s="20">
        <v>9249</v>
      </c>
      <c r="X79" s="20">
        <v>29662</v>
      </c>
      <c r="Y79" s="20">
        <v>4596</v>
      </c>
      <c r="Z79" s="17">
        <f>+B79+D79</f>
        <v>2236014</v>
      </c>
      <c r="AA79" s="20">
        <v>-86971</v>
      </c>
      <c r="AB79" s="17">
        <f>+Z79+AA79</f>
        <v>2149043</v>
      </c>
    </row>
    <row r="80" spans="1:28" s="5" customFormat="1" ht="12.75">
      <c r="A80" s="19" t="s">
        <v>37</v>
      </c>
      <c r="B80" s="17">
        <f>+C80</f>
        <v>288371</v>
      </c>
      <c r="C80" s="20">
        <v>288371</v>
      </c>
      <c r="D80" s="17">
        <f>+E80+J80</f>
        <v>2106341</v>
      </c>
      <c r="E80" s="21">
        <f>+SUM(F80:I80)</f>
        <v>858224</v>
      </c>
      <c r="F80" s="20">
        <v>75963</v>
      </c>
      <c r="G80" s="20">
        <v>722886</v>
      </c>
      <c r="H80" s="20">
        <v>51369</v>
      </c>
      <c r="I80" s="20">
        <v>8006</v>
      </c>
      <c r="J80" s="21">
        <f>+SUM(K80:Y80)</f>
        <v>1248117</v>
      </c>
      <c r="K80" s="20">
        <v>54559</v>
      </c>
      <c r="L80" s="20">
        <v>313874</v>
      </c>
      <c r="M80" s="20">
        <v>152878</v>
      </c>
      <c r="N80" s="20">
        <v>74647</v>
      </c>
      <c r="O80" s="20">
        <v>60577</v>
      </c>
      <c r="P80" s="20">
        <v>119630</v>
      </c>
      <c r="Q80" s="20">
        <v>72030</v>
      </c>
      <c r="R80" s="20">
        <v>48067</v>
      </c>
      <c r="S80" s="20">
        <v>41769</v>
      </c>
      <c r="T80" s="20">
        <v>130654</v>
      </c>
      <c r="U80" s="20">
        <v>87867</v>
      </c>
      <c r="V80" s="20">
        <v>42979</v>
      </c>
      <c r="W80" s="20">
        <v>9578</v>
      </c>
      <c r="X80" s="20">
        <v>34327</v>
      </c>
      <c r="Y80" s="20">
        <v>4681</v>
      </c>
      <c r="Z80" s="17">
        <f>+B80+D80</f>
        <v>2394712</v>
      </c>
      <c r="AA80" s="20">
        <v>-57573</v>
      </c>
      <c r="AB80" s="17">
        <f>+Z80+AA80</f>
        <v>2337139</v>
      </c>
    </row>
    <row r="81" spans="1:28" s="5" customFormat="1" ht="12.75">
      <c r="A81" s="16">
        <v>2008</v>
      </c>
      <c r="B81" s="17">
        <f t="shared" ref="B81:Y81" si="16">SUM(B82:B85)</f>
        <v>977724</v>
      </c>
      <c r="C81" s="17">
        <f t="shared" si="16"/>
        <v>977724</v>
      </c>
      <c r="D81" s="17">
        <f t="shared" si="16"/>
        <v>8729205</v>
      </c>
      <c r="E81" s="18">
        <f t="shared" si="16"/>
        <v>3565314</v>
      </c>
      <c r="F81" s="17">
        <f t="shared" si="16"/>
        <v>330615</v>
      </c>
      <c r="G81" s="17">
        <f t="shared" si="16"/>
        <v>2965926</v>
      </c>
      <c r="H81" s="17">
        <f t="shared" si="16"/>
        <v>235681</v>
      </c>
      <c r="I81" s="17">
        <f t="shared" si="16"/>
        <v>33092</v>
      </c>
      <c r="J81" s="18">
        <f t="shared" si="16"/>
        <v>5163891</v>
      </c>
      <c r="K81" s="17">
        <f t="shared" si="16"/>
        <v>266944</v>
      </c>
      <c r="L81" s="17">
        <f t="shared" si="16"/>
        <v>1337532</v>
      </c>
      <c r="M81" s="17">
        <f t="shared" si="16"/>
        <v>565720</v>
      </c>
      <c r="N81" s="17">
        <f t="shared" si="16"/>
        <v>298874</v>
      </c>
      <c r="O81" s="17">
        <f t="shared" si="16"/>
        <v>217975</v>
      </c>
      <c r="P81" s="17">
        <f t="shared" si="16"/>
        <v>523522</v>
      </c>
      <c r="Q81" s="17">
        <f t="shared" si="16"/>
        <v>286795</v>
      </c>
      <c r="R81" s="17">
        <f t="shared" si="16"/>
        <v>189865</v>
      </c>
      <c r="S81" s="17">
        <f t="shared" si="16"/>
        <v>168794</v>
      </c>
      <c r="T81" s="17">
        <f t="shared" si="16"/>
        <v>577397</v>
      </c>
      <c r="U81" s="17">
        <f t="shared" si="16"/>
        <v>372104</v>
      </c>
      <c r="V81" s="17">
        <f t="shared" si="16"/>
        <v>172322</v>
      </c>
      <c r="W81" s="17">
        <f t="shared" si="16"/>
        <v>37520</v>
      </c>
      <c r="X81" s="17">
        <f t="shared" si="16"/>
        <v>131854</v>
      </c>
      <c r="Y81" s="17">
        <f t="shared" si="16"/>
        <v>16673</v>
      </c>
      <c r="Z81" s="17">
        <f>SUM(Z82:Z85)</f>
        <v>9706929</v>
      </c>
      <c r="AA81" s="17">
        <f>SUM(AA82:AA85)</f>
        <v>-354003</v>
      </c>
      <c r="AB81" s="17">
        <f>SUM(AB82:AB85)</f>
        <v>9352926</v>
      </c>
    </row>
    <row r="82" spans="1:28" s="5" customFormat="1" ht="12.75">
      <c r="A82" s="19" t="s">
        <v>34</v>
      </c>
      <c r="B82" s="17">
        <f>+C82</f>
        <v>226639</v>
      </c>
      <c r="C82" s="20">
        <v>226639</v>
      </c>
      <c r="D82" s="17">
        <f>+E82+J82</f>
        <v>2221863</v>
      </c>
      <c r="E82" s="21">
        <f>+SUM(F82:I82)</f>
        <v>915430</v>
      </c>
      <c r="F82" s="20">
        <v>77341</v>
      </c>
      <c r="G82" s="20">
        <v>773322</v>
      </c>
      <c r="H82" s="20">
        <v>56319</v>
      </c>
      <c r="I82" s="20">
        <v>8448</v>
      </c>
      <c r="J82" s="21">
        <f>+SUM(K82:Y82)</f>
        <v>1306433</v>
      </c>
      <c r="K82" s="20">
        <v>68624</v>
      </c>
      <c r="L82" s="20">
        <v>350452</v>
      </c>
      <c r="M82" s="20">
        <v>142652</v>
      </c>
      <c r="N82" s="20">
        <v>77052</v>
      </c>
      <c r="O82" s="20">
        <v>52897</v>
      </c>
      <c r="P82" s="20">
        <v>128897</v>
      </c>
      <c r="Q82" s="20">
        <v>74340</v>
      </c>
      <c r="R82" s="20">
        <v>45200</v>
      </c>
      <c r="S82" s="20">
        <v>44294</v>
      </c>
      <c r="T82" s="20">
        <v>142480</v>
      </c>
      <c r="U82" s="20">
        <v>88463</v>
      </c>
      <c r="V82" s="20">
        <v>43175</v>
      </c>
      <c r="W82" s="20">
        <v>9319</v>
      </c>
      <c r="X82" s="20">
        <v>34234</v>
      </c>
      <c r="Y82" s="20">
        <v>4354</v>
      </c>
      <c r="Z82" s="17">
        <f>+B82+D82</f>
        <v>2448502</v>
      </c>
      <c r="AA82" s="20">
        <v>-35860</v>
      </c>
      <c r="AB82" s="17">
        <f>+Z82+AA82</f>
        <v>2412642</v>
      </c>
    </row>
    <row r="83" spans="1:28" s="5" customFormat="1" ht="12.75">
      <c r="A83" s="19" t="s">
        <v>35</v>
      </c>
      <c r="B83" s="17">
        <f>+C83</f>
        <v>235660</v>
      </c>
      <c r="C83" s="20">
        <v>235660</v>
      </c>
      <c r="D83" s="17">
        <f>+E83+J83</f>
        <v>2209449</v>
      </c>
      <c r="E83" s="21">
        <f>+SUM(F83:I83)</f>
        <v>921487</v>
      </c>
      <c r="F83" s="20">
        <v>90675</v>
      </c>
      <c r="G83" s="20">
        <v>762091</v>
      </c>
      <c r="H83" s="20">
        <v>60530</v>
      </c>
      <c r="I83" s="20">
        <v>8191</v>
      </c>
      <c r="J83" s="21">
        <f>+SUM(K83:Y83)</f>
        <v>1287962</v>
      </c>
      <c r="K83" s="20">
        <v>69770</v>
      </c>
      <c r="L83" s="20">
        <v>336273</v>
      </c>
      <c r="M83" s="20">
        <v>139095</v>
      </c>
      <c r="N83" s="20">
        <v>75948</v>
      </c>
      <c r="O83" s="20">
        <v>53955</v>
      </c>
      <c r="P83" s="20">
        <v>129986</v>
      </c>
      <c r="Q83" s="20">
        <v>71484</v>
      </c>
      <c r="R83" s="20">
        <v>50580</v>
      </c>
      <c r="S83" s="20">
        <v>41314</v>
      </c>
      <c r="T83" s="20">
        <v>142227</v>
      </c>
      <c r="U83" s="20">
        <v>91724</v>
      </c>
      <c r="V83" s="20">
        <v>41100</v>
      </c>
      <c r="W83" s="20">
        <v>8871</v>
      </c>
      <c r="X83" s="20">
        <v>31475</v>
      </c>
      <c r="Y83" s="20">
        <v>4160</v>
      </c>
      <c r="Z83" s="17">
        <f>+B83+D83</f>
        <v>2445109</v>
      </c>
      <c r="AA83" s="20">
        <v>-127254</v>
      </c>
      <c r="AB83" s="17">
        <f>+Z83+AA83</f>
        <v>2317855</v>
      </c>
    </row>
    <row r="84" spans="1:28" s="5" customFormat="1" ht="12.75">
      <c r="A84" s="19" t="s">
        <v>36</v>
      </c>
      <c r="B84" s="17">
        <f>+C84</f>
        <v>217778</v>
      </c>
      <c r="C84" s="20">
        <v>217778</v>
      </c>
      <c r="D84" s="17">
        <f>+E84+J84</f>
        <v>2246558</v>
      </c>
      <c r="E84" s="21">
        <f>+SUM(F84:I84)</f>
        <v>930209</v>
      </c>
      <c r="F84" s="20">
        <v>95073</v>
      </c>
      <c r="G84" s="20">
        <v>764038</v>
      </c>
      <c r="H84" s="20">
        <v>63460</v>
      </c>
      <c r="I84" s="20">
        <v>7638</v>
      </c>
      <c r="J84" s="21">
        <f>+SUM(K84:Y84)</f>
        <v>1316349</v>
      </c>
      <c r="K84" s="20">
        <v>79337</v>
      </c>
      <c r="L84" s="20">
        <v>327672</v>
      </c>
      <c r="M84" s="20">
        <v>145987</v>
      </c>
      <c r="N84" s="20">
        <v>74037</v>
      </c>
      <c r="O84" s="20">
        <v>52963</v>
      </c>
      <c r="P84" s="20">
        <v>142086</v>
      </c>
      <c r="Q84" s="20">
        <v>70892</v>
      </c>
      <c r="R84" s="20">
        <v>49712</v>
      </c>
      <c r="S84" s="20">
        <v>42879</v>
      </c>
      <c r="T84" s="20">
        <v>146095</v>
      </c>
      <c r="U84" s="20">
        <v>95114</v>
      </c>
      <c r="V84" s="20">
        <v>43996</v>
      </c>
      <c r="W84" s="20">
        <v>9558</v>
      </c>
      <c r="X84" s="20">
        <v>31959</v>
      </c>
      <c r="Y84" s="20">
        <v>4062</v>
      </c>
      <c r="Z84" s="17">
        <f>+B84+D84</f>
        <v>2464336</v>
      </c>
      <c r="AA84" s="20">
        <v>-111616</v>
      </c>
      <c r="AB84" s="17">
        <f>+Z84+AA84</f>
        <v>2352720</v>
      </c>
    </row>
    <row r="85" spans="1:28" s="5" customFormat="1" ht="12.75">
      <c r="A85" s="19" t="s">
        <v>37</v>
      </c>
      <c r="B85" s="17">
        <f>+C85</f>
        <v>297647</v>
      </c>
      <c r="C85" s="20">
        <v>297647</v>
      </c>
      <c r="D85" s="17">
        <f>+E85+J85</f>
        <v>2051335</v>
      </c>
      <c r="E85" s="21">
        <f>+SUM(F85:I85)</f>
        <v>798188</v>
      </c>
      <c r="F85" s="20">
        <v>67526</v>
      </c>
      <c r="G85" s="20">
        <v>666475</v>
      </c>
      <c r="H85" s="20">
        <v>55372</v>
      </c>
      <c r="I85" s="20">
        <v>8815</v>
      </c>
      <c r="J85" s="21">
        <f>+SUM(K85:Y85)</f>
        <v>1253147</v>
      </c>
      <c r="K85" s="20">
        <v>49213</v>
      </c>
      <c r="L85" s="20">
        <v>323135</v>
      </c>
      <c r="M85" s="20">
        <v>137986</v>
      </c>
      <c r="N85" s="20">
        <v>71837</v>
      </c>
      <c r="O85" s="20">
        <v>58160</v>
      </c>
      <c r="P85" s="20">
        <v>122553</v>
      </c>
      <c r="Q85" s="20">
        <v>70079</v>
      </c>
      <c r="R85" s="20">
        <v>44373</v>
      </c>
      <c r="S85" s="20">
        <v>40307</v>
      </c>
      <c r="T85" s="20">
        <v>146595</v>
      </c>
      <c r="U85" s="20">
        <v>96803</v>
      </c>
      <c r="V85" s="20">
        <v>44051</v>
      </c>
      <c r="W85" s="20">
        <v>9772</v>
      </c>
      <c r="X85" s="20">
        <v>34186</v>
      </c>
      <c r="Y85" s="20">
        <v>4097</v>
      </c>
      <c r="Z85" s="17">
        <f>+B85+D85</f>
        <v>2348982</v>
      </c>
      <c r="AA85" s="20">
        <v>-79273</v>
      </c>
      <c r="AB85" s="17">
        <f>+Z85+AA85</f>
        <v>2269709</v>
      </c>
    </row>
    <row r="86" spans="1:28" s="5" customFormat="1" ht="12.75">
      <c r="A86" s="16">
        <v>2009</v>
      </c>
      <c r="B86" s="17">
        <f t="shared" ref="B86:Y86" si="17">SUM(B87:B90)</f>
        <v>945297</v>
      </c>
      <c r="C86" s="17">
        <f t="shared" si="17"/>
        <v>945297</v>
      </c>
      <c r="D86" s="17">
        <f t="shared" si="17"/>
        <v>8713370</v>
      </c>
      <c r="E86" s="18">
        <f t="shared" si="17"/>
        <v>3457818</v>
      </c>
      <c r="F86" s="17">
        <f t="shared" si="17"/>
        <v>326742</v>
      </c>
      <c r="G86" s="17">
        <f t="shared" si="17"/>
        <v>2845650</v>
      </c>
      <c r="H86" s="17">
        <f t="shared" si="17"/>
        <v>249252</v>
      </c>
      <c r="I86" s="17">
        <f t="shared" si="17"/>
        <v>36174</v>
      </c>
      <c r="J86" s="18">
        <f t="shared" si="17"/>
        <v>5255552</v>
      </c>
      <c r="K86" s="17">
        <f t="shared" si="17"/>
        <v>271258</v>
      </c>
      <c r="L86" s="17">
        <f t="shared" si="17"/>
        <v>1381998</v>
      </c>
      <c r="M86" s="17">
        <f t="shared" si="17"/>
        <v>578825</v>
      </c>
      <c r="N86" s="17">
        <f t="shared" si="17"/>
        <v>285444</v>
      </c>
      <c r="O86" s="17">
        <f t="shared" si="17"/>
        <v>208273</v>
      </c>
      <c r="P86" s="17">
        <f t="shared" si="17"/>
        <v>553900</v>
      </c>
      <c r="Q86" s="17">
        <f t="shared" si="17"/>
        <v>278727</v>
      </c>
      <c r="R86" s="17">
        <f t="shared" si="17"/>
        <v>170202</v>
      </c>
      <c r="S86" s="17">
        <f t="shared" si="17"/>
        <v>155876</v>
      </c>
      <c r="T86" s="17">
        <f t="shared" si="17"/>
        <v>606399</v>
      </c>
      <c r="U86" s="17">
        <f t="shared" si="17"/>
        <v>393674</v>
      </c>
      <c r="V86" s="17">
        <f t="shared" si="17"/>
        <v>193355</v>
      </c>
      <c r="W86" s="17">
        <f t="shared" si="17"/>
        <v>36523</v>
      </c>
      <c r="X86" s="17">
        <f t="shared" si="17"/>
        <v>123727</v>
      </c>
      <c r="Y86" s="17">
        <f t="shared" si="17"/>
        <v>17371</v>
      </c>
      <c r="Z86" s="17">
        <f>SUM(Z87:Z90)</f>
        <v>9658667</v>
      </c>
      <c r="AA86" s="17">
        <f>SUM(AA87:AA90)</f>
        <v>-338463</v>
      </c>
      <c r="AB86" s="17">
        <f>SUM(AB87:AB90)</f>
        <v>9320204</v>
      </c>
    </row>
    <row r="87" spans="1:28" s="5" customFormat="1" ht="12.75">
      <c r="A87" s="19" t="s">
        <v>34</v>
      </c>
      <c r="B87" s="17">
        <f>+C87</f>
        <v>220307</v>
      </c>
      <c r="C87" s="20">
        <v>220307</v>
      </c>
      <c r="D87" s="17">
        <f>+E87+J87</f>
        <v>2138817</v>
      </c>
      <c r="E87" s="21">
        <f>+SUM(F87:I87)</f>
        <v>834433</v>
      </c>
      <c r="F87" s="20">
        <v>69856</v>
      </c>
      <c r="G87" s="20">
        <v>695892</v>
      </c>
      <c r="H87" s="20">
        <v>59628</v>
      </c>
      <c r="I87" s="20">
        <v>9057</v>
      </c>
      <c r="J87" s="21">
        <f>+SUM(K87:Y87)</f>
        <v>1304384</v>
      </c>
      <c r="K87" s="20">
        <v>65713</v>
      </c>
      <c r="L87" s="20">
        <v>365501</v>
      </c>
      <c r="M87" s="20">
        <v>140819</v>
      </c>
      <c r="N87" s="20">
        <v>68896</v>
      </c>
      <c r="O87" s="20">
        <v>49543</v>
      </c>
      <c r="P87" s="20">
        <v>130289</v>
      </c>
      <c r="Q87" s="20">
        <v>70425</v>
      </c>
      <c r="R87" s="20">
        <v>37766</v>
      </c>
      <c r="S87" s="20">
        <v>37500</v>
      </c>
      <c r="T87" s="20">
        <v>150500</v>
      </c>
      <c r="U87" s="20">
        <v>94466</v>
      </c>
      <c r="V87" s="20">
        <v>48104</v>
      </c>
      <c r="W87" s="20">
        <v>8845</v>
      </c>
      <c r="X87" s="20">
        <v>31712</v>
      </c>
      <c r="Y87" s="20">
        <v>4305</v>
      </c>
      <c r="Z87" s="17">
        <f>+B87+D87</f>
        <v>2359124</v>
      </c>
      <c r="AA87" s="20">
        <v>-40977</v>
      </c>
      <c r="AB87" s="17">
        <f>+Z87+AA87</f>
        <v>2318147</v>
      </c>
    </row>
    <row r="88" spans="1:28" s="5" customFormat="1" ht="12.75">
      <c r="A88" s="19" t="s">
        <v>35</v>
      </c>
      <c r="B88" s="17">
        <f>+C88</f>
        <v>223799</v>
      </c>
      <c r="C88" s="20">
        <v>223799</v>
      </c>
      <c r="D88" s="17">
        <f>+E88+J88</f>
        <v>2119071</v>
      </c>
      <c r="E88" s="21">
        <f>+SUM(F88:I88)</f>
        <v>844021</v>
      </c>
      <c r="F88" s="20">
        <v>78712</v>
      </c>
      <c r="G88" s="20">
        <v>689400</v>
      </c>
      <c r="H88" s="20">
        <v>66707</v>
      </c>
      <c r="I88" s="20">
        <v>9202</v>
      </c>
      <c r="J88" s="21">
        <f>+SUM(K88:Y88)</f>
        <v>1275050</v>
      </c>
      <c r="K88" s="20">
        <v>68074</v>
      </c>
      <c r="L88" s="20">
        <v>340546</v>
      </c>
      <c r="M88" s="20">
        <v>132508</v>
      </c>
      <c r="N88" s="20">
        <v>69948</v>
      </c>
      <c r="O88" s="20">
        <v>50466</v>
      </c>
      <c r="P88" s="20">
        <v>137586</v>
      </c>
      <c r="Q88" s="20">
        <v>68684</v>
      </c>
      <c r="R88" s="20">
        <v>41864</v>
      </c>
      <c r="S88" s="20">
        <v>37258</v>
      </c>
      <c r="T88" s="20">
        <v>147422</v>
      </c>
      <c r="U88" s="20">
        <v>95174</v>
      </c>
      <c r="V88" s="20">
        <v>44574</v>
      </c>
      <c r="W88" s="20">
        <v>8467</v>
      </c>
      <c r="X88" s="20">
        <v>28162</v>
      </c>
      <c r="Y88" s="20">
        <v>4317</v>
      </c>
      <c r="Z88" s="17">
        <f>+B88+D88</f>
        <v>2342870</v>
      </c>
      <c r="AA88" s="20">
        <v>-92266</v>
      </c>
      <c r="AB88" s="17">
        <f>+Z88+AA88</f>
        <v>2250604</v>
      </c>
    </row>
    <row r="89" spans="1:28" s="5" customFormat="1" ht="12.75">
      <c r="A89" s="19" t="s">
        <v>36</v>
      </c>
      <c r="B89" s="17">
        <f>+C89</f>
        <v>200683</v>
      </c>
      <c r="C89" s="20">
        <v>200683</v>
      </c>
      <c r="D89" s="17">
        <f>+E89+J89</f>
        <v>2194878</v>
      </c>
      <c r="E89" s="21">
        <f>+SUM(F89:I89)</f>
        <v>870988</v>
      </c>
      <c r="F89" s="20">
        <v>88540</v>
      </c>
      <c r="G89" s="20">
        <v>707515</v>
      </c>
      <c r="H89" s="20">
        <v>66035</v>
      </c>
      <c r="I89" s="20">
        <v>8898</v>
      </c>
      <c r="J89" s="21">
        <f>+SUM(K89:Y89)</f>
        <v>1323890</v>
      </c>
      <c r="K89" s="20">
        <v>78592</v>
      </c>
      <c r="L89" s="20">
        <v>326472</v>
      </c>
      <c r="M89" s="20">
        <v>144577</v>
      </c>
      <c r="N89" s="20">
        <v>68624</v>
      </c>
      <c r="O89" s="20">
        <v>50931</v>
      </c>
      <c r="P89" s="20">
        <v>150435</v>
      </c>
      <c r="Q89" s="20">
        <v>69038</v>
      </c>
      <c r="R89" s="20">
        <v>42197</v>
      </c>
      <c r="S89" s="20">
        <v>39603</v>
      </c>
      <c r="T89" s="20">
        <v>156898</v>
      </c>
      <c r="U89" s="20">
        <v>103387</v>
      </c>
      <c r="V89" s="20">
        <v>49587</v>
      </c>
      <c r="W89" s="20">
        <v>9198</v>
      </c>
      <c r="X89" s="20">
        <v>30010</v>
      </c>
      <c r="Y89" s="20">
        <v>4341</v>
      </c>
      <c r="Z89" s="17">
        <f>+B89+D89</f>
        <v>2395561</v>
      </c>
      <c r="AA89" s="20">
        <v>-127156</v>
      </c>
      <c r="AB89" s="17">
        <f>+Z89+AA89</f>
        <v>2268405</v>
      </c>
    </row>
    <row r="90" spans="1:28" s="5" customFormat="1" ht="12.75">
      <c r="A90" s="19" t="s">
        <v>37</v>
      </c>
      <c r="B90" s="17">
        <f>+C90</f>
        <v>300508</v>
      </c>
      <c r="C90" s="20">
        <v>300508</v>
      </c>
      <c r="D90" s="17">
        <f>+E90+J90</f>
        <v>2260604</v>
      </c>
      <c r="E90" s="21">
        <f>+SUM(F90:I90)</f>
        <v>908376</v>
      </c>
      <c r="F90" s="20">
        <v>89634</v>
      </c>
      <c r="G90" s="20">
        <v>752843</v>
      </c>
      <c r="H90" s="20">
        <v>56882</v>
      </c>
      <c r="I90" s="20">
        <v>9017</v>
      </c>
      <c r="J90" s="21">
        <f>+SUM(K90:Y90)</f>
        <v>1352228</v>
      </c>
      <c r="K90" s="20">
        <v>58879</v>
      </c>
      <c r="L90" s="20">
        <v>349479</v>
      </c>
      <c r="M90" s="20">
        <v>160921</v>
      </c>
      <c r="N90" s="20">
        <v>77976</v>
      </c>
      <c r="O90" s="20">
        <v>57333</v>
      </c>
      <c r="P90" s="20">
        <v>135590</v>
      </c>
      <c r="Q90" s="20">
        <v>70580</v>
      </c>
      <c r="R90" s="20">
        <v>48375</v>
      </c>
      <c r="S90" s="20">
        <v>41515</v>
      </c>
      <c r="T90" s="20">
        <v>151579</v>
      </c>
      <c r="U90" s="20">
        <v>100647</v>
      </c>
      <c r="V90" s="20">
        <v>51090</v>
      </c>
      <c r="W90" s="20">
        <v>10013</v>
      </c>
      <c r="X90" s="20">
        <v>33843</v>
      </c>
      <c r="Y90" s="20">
        <v>4408</v>
      </c>
      <c r="Z90" s="17">
        <f>+B90+D90</f>
        <v>2561112</v>
      </c>
      <c r="AA90" s="20">
        <v>-78064</v>
      </c>
      <c r="AB90" s="17">
        <f>+Z90+AA90</f>
        <v>2483048</v>
      </c>
    </row>
    <row r="91" spans="1:28" s="5" customFormat="1" ht="12.75">
      <c r="A91" s="16">
        <v>2010</v>
      </c>
      <c r="B91" s="17">
        <f t="shared" ref="B91:Y91" si="18">SUM(B92:B95)</f>
        <v>1137252</v>
      </c>
      <c r="C91" s="17">
        <f t="shared" si="18"/>
        <v>1137252</v>
      </c>
      <c r="D91" s="17">
        <f t="shared" si="18"/>
        <v>9670893</v>
      </c>
      <c r="E91" s="18">
        <f t="shared" si="18"/>
        <v>4012005</v>
      </c>
      <c r="F91" s="17">
        <f t="shared" si="18"/>
        <v>366999</v>
      </c>
      <c r="G91" s="17">
        <f t="shared" si="18"/>
        <v>3343011</v>
      </c>
      <c r="H91" s="17">
        <f t="shared" si="18"/>
        <v>264283</v>
      </c>
      <c r="I91" s="17">
        <f t="shared" si="18"/>
        <v>37712</v>
      </c>
      <c r="J91" s="18">
        <f t="shared" si="18"/>
        <v>5658888</v>
      </c>
      <c r="K91" s="17">
        <f t="shared" si="18"/>
        <v>302793</v>
      </c>
      <c r="L91" s="17">
        <f t="shared" si="18"/>
        <v>1516327</v>
      </c>
      <c r="M91" s="17">
        <f t="shared" si="18"/>
        <v>607153</v>
      </c>
      <c r="N91" s="17">
        <f t="shared" si="18"/>
        <v>311910</v>
      </c>
      <c r="O91" s="17">
        <f t="shared" si="18"/>
        <v>222201</v>
      </c>
      <c r="P91" s="17">
        <f t="shared" si="18"/>
        <v>580531</v>
      </c>
      <c r="Q91" s="17">
        <f t="shared" si="18"/>
        <v>294126</v>
      </c>
      <c r="R91" s="17">
        <f t="shared" si="18"/>
        <v>195594</v>
      </c>
      <c r="S91" s="17">
        <f t="shared" si="18"/>
        <v>171745</v>
      </c>
      <c r="T91" s="17">
        <f t="shared" si="18"/>
        <v>640207</v>
      </c>
      <c r="U91" s="17">
        <f t="shared" si="18"/>
        <v>417863</v>
      </c>
      <c r="V91" s="17">
        <f t="shared" si="18"/>
        <v>206441</v>
      </c>
      <c r="W91" s="17">
        <f t="shared" si="18"/>
        <v>44516</v>
      </c>
      <c r="X91" s="17">
        <f t="shared" si="18"/>
        <v>129574</v>
      </c>
      <c r="Y91" s="17">
        <f t="shared" si="18"/>
        <v>17907</v>
      </c>
      <c r="Z91" s="17">
        <f>SUM(Z92:Z95)</f>
        <v>10808145</v>
      </c>
      <c r="AA91" s="17">
        <f>SUM(AA92:AA95)</f>
        <v>-452769</v>
      </c>
      <c r="AB91" s="17">
        <f>SUM(AB92:AB95)</f>
        <v>10355376</v>
      </c>
    </row>
    <row r="92" spans="1:28" s="5" customFormat="1" ht="15" customHeight="1">
      <c r="A92" s="19" t="s">
        <v>34</v>
      </c>
      <c r="B92" s="17">
        <f>+C92</f>
        <v>271292</v>
      </c>
      <c r="C92" s="20">
        <v>271292</v>
      </c>
      <c r="D92" s="17">
        <f>+E92+J92</f>
        <v>2479373</v>
      </c>
      <c r="E92" s="21">
        <f>+SUM(F92:I92)</f>
        <v>1067494</v>
      </c>
      <c r="F92" s="20">
        <v>89947</v>
      </c>
      <c r="G92" s="20">
        <v>901429</v>
      </c>
      <c r="H92" s="20">
        <v>66483</v>
      </c>
      <c r="I92" s="20">
        <v>9635</v>
      </c>
      <c r="J92" s="21">
        <f>+SUM(K92:Y92)</f>
        <v>1411879</v>
      </c>
      <c r="K92" s="20">
        <v>74483</v>
      </c>
      <c r="L92" s="20">
        <v>386538</v>
      </c>
      <c r="M92" s="20">
        <v>153419</v>
      </c>
      <c r="N92" s="20">
        <v>79474</v>
      </c>
      <c r="O92" s="20">
        <v>51966</v>
      </c>
      <c r="P92" s="20">
        <v>141774</v>
      </c>
      <c r="Q92" s="20">
        <v>73505</v>
      </c>
      <c r="R92" s="20">
        <v>44770</v>
      </c>
      <c r="S92" s="20">
        <v>41251</v>
      </c>
      <c r="T92" s="20">
        <v>161692</v>
      </c>
      <c r="U92" s="20">
        <v>102884</v>
      </c>
      <c r="V92" s="20">
        <v>53156</v>
      </c>
      <c r="W92" s="20">
        <v>10211</v>
      </c>
      <c r="X92" s="20">
        <v>32328</v>
      </c>
      <c r="Y92" s="20">
        <v>4428</v>
      </c>
      <c r="Z92" s="17">
        <f>+B92+D92</f>
        <v>2750665</v>
      </c>
      <c r="AA92" s="20">
        <v>-63470</v>
      </c>
      <c r="AB92" s="17">
        <f>+Z92+AA92</f>
        <v>2687195</v>
      </c>
    </row>
    <row r="93" spans="1:28" s="5" customFormat="1" ht="15" customHeight="1">
      <c r="A93" s="19" t="s">
        <v>35</v>
      </c>
      <c r="B93" s="17">
        <f>+C93</f>
        <v>272686</v>
      </c>
      <c r="C93" s="20">
        <v>272686</v>
      </c>
      <c r="D93" s="17">
        <f>+E93+J93</f>
        <v>2379478</v>
      </c>
      <c r="E93" s="21">
        <f>+SUM(F93:I93)</f>
        <v>1007030</v>
      </c>
      <c r="F93" s="20">
        <v>94432</v>
      </c>
      <c r="G93" s="20">
        <v>833067</v>
      </c>
      <c r="H93" s="20">
        <v>69511</v>
      </c>
      <c r="I93" s="20">
        <v>10020</v>
      </c>
      <c r="J93" s="21">
        <f>+SUM(K93:Y93)</f>
        <v>1372448</v>
      </c>
      <c r="K93" s="20">
        <v>79903</v>
      </c>
      <c r="L93" s="20">
        <v>378847</v>
      </c>
      <c r="M93" s="20">
        <v>141094</v>
      </c>
      <c r="N93" s="20">
        <v>70192</v>
      </c>
      <c r="O93" s="20">
        <v>53713</v>
      </c>
      <c r="P93" s="20">
        <v>143282</v>
      </c>
      <c r="Q93" s="20">
        <v>70491</v>
      </c>
      <c r="R93" s="20">
        <v>46721</v>
      </c>
      <c r="S93" s="20">
        <v>40741</v>
      </c>
      <c r="T93" s="20">
        <v>153409</v>
      </c>
      <c r="U93" s="20">
        <v>100734</v>
      </c>
      <c r="V93" s="20">
        <v>48191</v>
      </c>
      <c r="W93" s="20">
        <v>10344</v>
      </c>
      <c r="X93" s="20">
        <v>30354</v>
      </c>
      <c r="Y93" s="20">
        <v>4432</v>
      </c>
      <c r="Z93" s="17">
        <f>+B93+D93</f>
        <v>2652164</v>
      </c>
      <c r="AA93" s="20">
        <v>-151081</v>
      </c>
      <c r="AB93" s="17">
        <f>+Z93+AA93</f>
        <v>2501083</v>
      </c>
    </row>
    <row r="94" spans="1:28" s="5" customFormat="1" ht="15" customHeight="1">
      <c r="A94" s="19" t="s">
        <v>36</v>
      </c>
      <c r="B94" s="17">
        <f>+C94</f>
        <v>250666</v>
      </c>
      <c r="C94" s="20">
        <v>250666</v>
      </c>
      <c r="D94" s="17">
        <f>+E94+J94</f>
        <v>2405948</v>
      </c>
      <c r="E94" s="21">
        <f>+SUM(F94:I94)</f>
        <v>980543</v>
      </c>
      <c r="F94" s="20">
        <v>91495</v>
      </c>
      <c r="G94" s="20">
        <v>809678</v>
      </c>
      <c r="H94" s="20">
        <v>70595</v>
      </c>
      <c r="I94" s="20">
        <v>8775</v>
      </c>
      <c r="J94" s="21">
        <f>+SUM(K94:Y94)</f>
        <v>1425405</v>
      </c>
      <c r="K94" s="20">
        <v>83568</v>
      </c>
      <c r="L94" s="20">
        <v>365847</v>
      </c>
      <c r="M94" s="20">
        <v>150370</v>
      </c>
      <c r="N94" s="20">
        <v>76382</v>
      </c>
      <c r="O94" s="20">
        <v>55084</v>
      </c>
      <c r="P94" s="20">
        <v>153980</v>
      </c>
      <c r="Q94" s="20">
        <v>73910</v>
      </c>
      <c r="R94" s="20">
        <v>50750</v>
      </c>
      <c r="S94" s="20">
        <v>42923</v>
      </c>
      <c r="T94" s="20">
        <v>165997</v>
      </c>
      <c r="U94" s="20">
        <v>107976</v>
      </c>
      <c r="V94" s="20">
        <v>52035</v>
      </c>
      <c r="W94" s="20">
        <v>11504</v>
      </c>
      <c r="X94" s="20">
        <v>30676</v>
      </c>
      <c r="Y94" s="20">
        <v>4403</v>
      </c>
      <c r="Z94" s="17">
        <f>+B94+D94</f>
        <v>2656614</v>
      </c>
      <c r="AA94" s="20">
        <v>-141866</v>
      </c>
      <c r="AB94" s="17">
        <f>+Z94+AA94</f>
        <v>2514748</v>
      </c>
    </row>
    <row r="95" spans="1:28" s="5" customFormat="1" ht="15" customHeight="1">
      <c r="A95" s="19" t="s">
        <v>37</v>
      </c>
      <c r="B95" s="17">
        <f>+C95</f>
        <v>342608</v>
      </c>
      <c r="C95" s="20">
        <v>342608</v>
      </c>
      <c r="D95" s="17">
        <f>+E95+J95</f>
        <v>2406094</v>
      </c>
      <c r="E95" s="21">
        <f>+SUM(F95:I95)</f>
        <v>956938</v>
      </c>
      <c r="F95" s="20">
        <v>91125</v>
      </c>
      <c r="G95" s="20">
        <v>798837</v>
      </c>
      <c r="H95" s="20">
        <v>57694</v>
      </c>
      <c r="I95" s="20">
        <v>9282</v>
      </c>
      <c r="J95" s="21">
        <f>+SUM(K95:Y95)</f>
        <v>1449156</v>
      </c>
      <c r="K95" s="20">
        <v>64839</v>
      </c>
      <c r="L95" s="20">
        <v>385095</v>
      </c>
      <c r="M95" s="20">
        <v>162270</v>
      </c>
      <c r="N95" s="20">
        <v>85862</v>
      </c>
      <c r="O95" s="20">
        <v>61438</v>
      </c>
      <c r="P95" s="20">
        <v>141495</v>
      </c>
      <c r="Q95" s="20">
        <v>76220</v>
      </c>
      <c r="R95" s="20">
        <v>53353</v>
      </c>
      <c r="S95" s="20">
        <v>46830</v>
      </c>
      <c r="T95" s="20">
        <v>159109</v>
      </c>
      <c r="U95" s="20">
        <v>106269</v>
      </c>
      <c r="V95" s="20">
        <v>53059</v>
      </c>
      <c r="W95" s="20">
        <v>12457</v>
      </c>
      <c r="X95" s="20">
        <v>36216</v>
      </c>
      <c r="Y95" s="20">
        <v>4644</v>
      </c>
      <c r="Z95" s="17">
        <f>+B95+D95</f>
        <v>2748702</v>
      </c>
      <c r="AA95" s="20">
        <v>-96352</v>
      </c>
      <c r="AB95" s="17">
        <f>+Z95+AA95</f>
        <v>2652350</v>
      </c>
    </row>
    <row r="96" spans="1:28" s="5" customFormat="1" ht="12.75">
      <c r="A96" s="16">
        <v>2011</v>
      </c>
      <c r="B96" s="17">
        <f t="shared" ref="B96:Y96" si="19">SUM(B97:B100)</f>
        <v>1310673</v>
      </c>
      <c r="C96" s="17">
        <f t="shared" si="19"/>
        <v>1310673</v>
      </c>
      <c r="D96" s="17">
        <f t="shared" si="19"/>
        <v>9996233</v>
      </c>
      <c r="E96" s="18">
        <f t="shared" si="19"/>
        <v>3987899</v>
      </c>
      <c r="F96" s="17">
        <f t="shared" si="19"/>
        <v>400576</v>
      </c>
      <c r="G96" s="17">
        <f t="shared" si="19"/>
        <v>3278537</v>
      </c>
      <c r="H96" s="17">
        <f t="shared" si="19"/>
        <v>270494</v>
      </c>
      <c r="I96" s="17">
        <f t="shared" si="19"/>
        <v>38292</v>
      </c>
      <c r="J96" s="18">
        <f t="shared" si="19"/>
        <v>6008334</v>
      </c>
      <c r="K96" s="17">
        <f t="shared" si="19"/>
        <v>306622</v>
      </c>
      <c r="L96" s="17">
        <f t="shared" si="19"/>
        <v>1570716</v>
      </c>
      <c r="M96" s="17">
        <f t="shared" si="19"/>
        <v>616470</v>
      </c>
      <c r="N96" s="17">
        <f t="shared" si="19"/>
        <v>349523</v>
      </c>
      <c r="O96" s="17">
        <f t="shared" si="19"/>
        <v>242815</v>
      </c>
      <c r="P96" s="17">
        <f t="shared" si="19"/>
        <v>644682</v>
      </c>
      <c r="Q96" s="17">
        <f t="shared" si="19"/>
        <v>306174</v>
      </c>
      <c r="R96" s="17">
        <f t="shared" si="19"/>
        <v>214438</v>
      </c>
      <c r="S96" s="17">
        <f t="shared" si="19"/>
        <v>189205</v>
      </c>
      <c r="T96" s="17">
        <f t="shared" si="19"/>
        <v>681051</v>
      </c>
      <c r="U96" s="17">
        <f t="shared" si="19"/>
        <v>454249</v>
      </c>
      <c r="V96" s="17">
        <f t="shared" si="19"/>
        <v>219165</v>
      </c>
      <c r="W96" s="17">
        <f t="shared" si="19"/>
        <v>50655</v>
      </c>
      <c r="X96" s="17">
        <f t="shared" si="19"/>
        <v>142067</v>
      </c>
      <c r="Y96" s="17">
        <f t="shared" si="19"/>
        <v>20502</v>
      </c>
      <c r="Z96" s="17">
        <f>SUM(Z97:Z100)</f>
        <v>11306906</v>
      </c>
      <c r="AA96" s="17">
        <f>SUM(AA97:AA100)</f>
        <v>-272710</v>
      </c>
      <c r="AB96" s="17">
        <f>SUM(AB97:AB100)</f>
        <v>11034196</v>
      </c>
    </row>
    <row r="97" spans="1:28" s="5" customFormat="1" ht="15" customHeight="1">
      <c r="A97" s="19" t="s">
        <v>34</v>
      </c>
      <c r="B97" s="17">
        <f>+C97</f>
        <v>345875</v>
      </c>
      <c r="C97" s="20">
        <v>345875</v>
      </c>
      <c r="D97" s="17">
        <f>+E97+J97</f>
        <v>2614427</v>
      </c>
      <c r="E97" s="21">
        <f>+SUM(F97:I97)</f>
        <v>1103928</v>
      </c>
      <c r="F97" s="20">
        <v>93385</v>
      </c>
      <c r="G97" s="20">
        <v>933356</v>
      </c>
      <c r="H97" s="20">
        <v>67374</v>
      </c>
      <c r="I97" s="20">
        <v>9813</v>
      </c>
      <c r="J97" s="21">
        <f>+SUM(K97:Y97)</f>
        <v>1510499</v>
      </c>
      <c r="K97" s="20">
        <v>76908</v>
      </c>
      <c r="L97" s="20">
        <v>414247</v>
      </c>
      <c r="M97" s="20">
        <v>161138</v>
      </c>
      <c r="N97" s="20">
        <v>87835</v>
      </c>
      <c r="O97" s="20">
        <v>56524</v>
      </c>
      <c r="P97" s="20">
        <v>153105</v>
      </c>
      <c r="Q97" s="20">
        <v>76121</v>
      </c>
      <c r="R97" s="20">
        <v>51058</v>
      </c>
      <c r="S97" s="20">
        <v>46454</v>
      </c>
      <c r="T97" s="20">
        <v>169669</v>
      </c>
      <c r="U97" s="20">
        <v>108818</v>
      </c>
      <c r="V97" s="20">
        <v>54989</v>
      </c>
      <c r="W97" s="20">
        <v>12365</v>
      </c>
      <c r="X97" s="20">
        <v>36325</v>
      </c>
      <c r="Y97" s="20">
        <v>4943</v>
      </c>
      <c r="Z97" s="17">
        <f>+B97+D97</f>
        <v>2960302</v>
      </c>
      <c r="AA97" s="20">
        <v>-112831</v>
      </c>
      <c r="AB97" s="17">
        <f>+Z97+AA97</f>
        <v>2847471</v>
      </c>
    </row>
    <row r="98" spans="1:28" s="5" customFormat="1" ht="15" customHeight="1">
      <c r="A98" s="19" t="s">
        <v>35</v>
      </c>
      <c r="B98" s="17">
        <f>+C98</f>
        <v>311176</v>
      </c>
      <c r="C98" s="20">
        <v>311176</v>
      </c>
      <c r="D98" s="17">
        <f>+E98+J98</f>
        <v>2499745</v>
      </c>
      <c r="E98" s="21">
        <f>+SUM(F98:I98)</f>
        <v>1020666</v>
      </c>
      <c r="F98" s="20">
        <v>104910</v>
      </c>
      <c r="G98" s="20">
        <v>835561</v>
      </c>
      <c r="H98" s="20">
        <v>70289</v>
      </c>
      <c r="I98" s="20">
        <v>9906</v>
      </c>
      <c r="J98" s="21">
        <f>+SUM(K98:Y98)</f>
        <v>1479079</v>
      </c>
      <c r="K98" s="20">
        <v>73415</v>
      </c>
      <c r="L98" s="20">
        <v>385133</v>
      </c>
      <c r="M98" s="20">
        <v>153487</v>
      </c>
      <c r="N98" s="20">
        <v>87635</v>
      </c>
      <c r="O98" s="20">
        <v>59880</v>
      </c>
      <c r="P98" s="20">
        <v>159669</v>
      </c>
      <c r="Q98" s="20">
        <v>76869</v>
      </c>
      <c r="R98" s="20">
        <v>55045</v>
      </c>
      <c r="S98" s="20">
        <v>48502</v>
      </c>
      <c r="T98" s="20">
        <v>166227</v>
      </c>
      <c r="U98" s="20">
        <v>110535</v>
      </c>
      <c r="V98" s="20">
        <v>51363</v>
      </c>
      <c r="W98" s="20">
        <v>12082</v>
      </c>
      <c r="X98" s="20">
        <v>34117</v>
      </c>
      <c r="Y98" s="20">
        <v>5120</v>
      </c>
      <c r="Z98" s="17">
        <f>+B98+D98</f>
        <v>2810921</v>
      </c>
      <c r="AA98" s="20">
        <v>-139007</v>
      </c>
      <c r="AB98" s="17">
        <f>+Z98+AA98</f>
        <v>2671914</v>
      </c>
    </row>
    <row r="99" spans="1:28" s="5" customFormat="1" ht="15" customHeight="1">
      <c r="A99" s="19" t="s">
        <v>36</v>
      </c>
      <c r="B99" s="17">
        <f>+C99</f>
        <v>279737</v>
      </c>
      <c r="C99" s="20">
        <v>279737</v>
      </c>
      <c r="D99" s="17">
        <f>+E99+J99</f>
        <v>2572415</v>
      </c>
      <c r="E99" s="21">
        <f>+SUM(F99:I99)</f>
        <v>1025808</v>
      </c>
      <c r="F99" s="20">
        <v>100648</v>
      </c>
      <c r="G99" s="20">
        <v>841465</v>
      </c>
      <c r="H99" s="20">
        <v>74318</v>
      </c>
      <c r="I99" s="20">
        <v>9377</v>
      </c>
      <c r="J99" s="21">
        <f>+SUM(K99:Y99)</f>
        <v>1546607</v>
      </c>
      <c r="K99" s="20">
        <v>87927</v>
      </c>
      <c r="L99" s="20">
        <v>380995</v>
      </c>
      <c r="M99" s="20">
        <v>155853</v>
      </c>
      <c r="N99" s="20">
        <v>89602</v>
      </c>
      <c r="O99" s="20">
        <v>61984</v>
      </c>
      <c r="P99" s="20">
        <v>177234</v>
      </c>
      <c r="Q99" s="20">
        <v>76688</v>
      </c>
      <c r="R99" s="20">
        <v>57028</v>
      </c>
      <c r="S99" s="20">
        <v>49816</v>
      </c>
      <c r="T99" s="20">
        <v>180625</v>
      </c>
      <c r="U99" s="20">
        <v>118887</v>
      </c>
      <c r="V99" s="20">
        <v>56927</v>
      </c>
      <c r="W99" s="20">
        <v>13082</v>
      </c>
      <c r="X99" s="20">
        <v>34844</v>
      </c>
      <c r="Y99" s="20">
        <v>5115</v>
      </c>
      <c r="Z99" s="17">
        <f>+B99+D99</f>
        <v>2852152</v>
      </c>
      <c r="AA99" s="20">
        <v>-184584</v>
      </c>
      <c r="AB99" s="17">
        <f>+Z99+AA99</f>
        <v>2667568</v>
      </c>
    </row>
    <row r="100" spans="1:28" s="5" customFormat="1" ht="15" customHeight="1">
      <c r="A100" s="19" t="s">
        <v>37</v>
      </c>
      <c r="B100" s="17">
        <f>+C100</f>
        <v>373885</v>
      </c>
      <c r="C100" s="20">
        <v>373885</v>
      </c>
      <c r="D100" s="17">
        <f>+E100+J100</f>
        <v>2309646</v>
      </c>
      <c r="E100" s="21">
        <f>+SUM(F100:I100)</f>
        <v>837497</v>
      </c>
      <c r="F100" s="20">
        <v>101633</v>
      </c>
      <c r="G100" s="20">
        <v>668155</v>
      </c>
      <c r="H100" s="20">
        <v>58513</v>
      </c>
      <c r="I100" s="20">
        <v>9196</v>
      </c>
      <c r="J100" s="21">
        <f>+SUM(K100:Y100)</f>
        <v>1472149</v>
      </c>
      <c r="K100" s="20">
        <v>68372</v>
      </c>
      <c r="L100" s="20">
        <v>390341</v>
      </c>
      <c r="M100" s="20">
        <v>145992</v>
      </c>
      <c r="N100" s="20">
        <v>84451</v>
      </c>
      <c r="O100" s="20">
        <v>64427</v>
      </c>
      <c r="P100" s="20">
        <v>154674</v>
      </c>
      <c r="Q100" s="20">
        <v>76496</v>
      </c>
      <c r="R100" s="20">
        <v>51307</v>
      </c>
      <c r="S100" s="20">
        <v>44433</v>
      </c>
      <c r="T100" s="20">
        <v>164530</v>
      </c>
      <c r="U100" s="20">
        <v>116009</v>
      </c>
      <c r="V100" s="20">
        <v>55886</v>
      </c>
      <c r="W100" s="20">
        <v>13126</v>
      </c>
      <c r="X100" s="20">
        <v>36781</v>
      </c>
      <c r="Y100" s="20">
        <v>5324</v>
      </c>
      <c r="Z100" s="17">
        <f>+B100+D100</f>
        <v>2683531</v>
      </c>
      <c r="AA100" s="20">
        <v>163712</v>
      </c>
      <c r="AB100" s="17">
        <f>+Z100+AA100</f>
        <v>2847243</v>
      </c>
    </row>
    <row r="101" spans="1:28" s="5" customFormat="1" ht="12.75">
      <c r="A101" s="16">
        <v>2012</v>
      </c>
      <c r="B101" s="17">
        <f t="shared" ref="B101:Y101" si="20">SUM(B102:B105)</f>
        <v>1421601</v>
      </c>
      <c r="C101" s="17">
        <f t="shared" si="20"/>
        <v>1421601</v>
      </c>
      <c r="D101" s="17">
        <f t="shared" si="20"/>
        <v>10935741</v>
      </c>
      <c r="E101" s="18">
        <f t="shared" si="20"/>
        <v>4273732</v>
      </c>
      <c r="F101" s="17">
        <f t="shared" si="20"/>
        <v>483427</v>
      </c>
      <c r="G101" s="17">
        <f t="shared" si="20"/>
        <v>3456693</v>
      </c>
      <c r="H101" s="17">
        <f t="shared" si="20"/>
        <v>291724</v>
      </c>
      <c r="I101" s="17">
        <f t="shared" si="20"/>
        <v>41888</v>
      </c>
      <c r="J101" s="18">
        <f t="shared" si="20"/>
        <v>6662009</v>
      </c>
      <c r="K101" s="17">
        <f t="shared" si="20"/>
        <v>340956</v>
      </c>
      <c r="L101" s="17">
        <f t="shared" si="20"/>
        <v>1709703</v>
      </c>
      <c r="M101" s="17">
        <f t="shared" si="20"/>
        <v>666331</v>
      </c>
      <c r="N101" s="17">
        <f t="shared" si="20"/>
        <v>413292</v>
      </c>
      <c r="O101" s="17">
        <f t="shared" si="20"/>
        <v>265239</v>
      </c>
      <c r="P101" s="17">
        <f t="shared" si="20"/>
        <v>744615</v>
      </c>
      <c r="Q101" s="17">
        <f t="shared" si="20"/>
        <v>317771</v>
      </c>
      <c r="R101" s="17">
        <f t="shared" si="20"/>
        <v>258785</v>
      </c>
      <c r="S101" s="17">
        <f t="shared" si="20"/>
        <v>227941</v>
      </c>
      <c r="T101" s="17">
        <f t="shared" si="20"/>
        <v>732534</v>
      </c>
      <c r="U101" s="17">
        <f t="shared" si="20"/>
        <v>503346</v>
      </c>
      <c r="V101" s="17">
        <f t="shared" si="20"/>
        <v>235802</v>
      </c>
      <c r="W101" s="17">
        <f t="shared" si="20"/>
        <v>60357</v>
      </c>
      <c r="X101" s="17">
        <f t="shared" si="20"/>
        <v>162715</v>
      </c>
      <c r="Y101" s="17">
        <f t="shared" si="20"/>
        <v>22622</v>
      </c>
      <c r="Z101" s="17">
        <f>SUM(Z102:Z105)</f>
        <v>12357342</v>
      </c>
      <c r="AA101" s="17">
        <f>SUM(AA102:AA105)</f>
        <v>-566199</v>
      </c>
      <c r="AB101" s="17">
        <f>SUM(AB102:AB105)</f>
        <v>11791143</v>
      </c>
    </row>
    <row r="102" spans="1:28" s="5" customFormat="1" ht="15" customHeight="1">
      <c r="A102" s="19" t="s">
        <v>34</v>
      </c>
      <c r="B102" s="17">
        <f>+C102</f>
        <v>349742</v>
      </c>
      <c r="C102" s="20">
        <v>349742</v>
      </c>
      <c r="D102" s="17">
        <f>+E102+J102</f>
        <v>2696336</v>
      </c>
      <c r="E102" s="21">
        <f>+SUM(F102:I102)</f>
        <v>1057572</v>
      </c>
      <c r="F102" s="20">
        <v>108153</v>
      </c>
      <c r="G102" s="20">
        <v>867582</v>
      </c>
      <c r="H102" s="20">
        <v>71443</v>
      </c>
      <c r="I102" s="20">
        <v>10394</v>
      </c>
      <c r="J102" s="21">
        <f>+SUM(K102:Y102)</f>
        <v>1638764</v>
      </c>
      <c r="K102" s="20">
        <v>82905</v>
      </c>
      <c r="L102" s="20">
        <v>437764</v>
      </c>
      <c r="M102" s="20">
        <v>162691</v>
      </c>
      <c r="N102" s="20">
        <v>97645</v>
      </c>
      <c r="O102" s="20">
        <v>61289</v>
      </c>
      <c r="P102" s="20">
        <v>171193</v>
      </c>
      <c r="Q102" s="20">
        <v>79481</v>
      </c>
      <c r="R102" s="20">
        <v>60449</v>
      </c>
      <c r="S102" s="20">
        <v>53096</v>
      </c>
      <c r="T102" s="20">
        <v>184832</v>
      </c>
      <c r="U102" s="20">
        <v>124429</v>
      </c>
      <c r="V102" s="20">
        <v>59805</v>
      </c>
      <c r="W102" s="20">
        <v>13864</v>
      </c>
      <c r="X102" s="20">
        <v>43690</v>
      </c>
      <c r="Y102" s="20">
        <v>5631</v>
      </c>
      <c r="Z102" s="17">
        <f>+B102+D102</f>
        <v>3046078</v>
      </c>
      <c r="AA102" s="20">
        <v>-100813</v>
      </c>
      <c r="AB102" s="17">
        <f>+Z102+AA102</f>
        <v>2945265</v>
      </c>
    </row>
    <row r="103" spans="1:28" s="5" customFormat="1" ht="15" customHeight="1">
      <c r="A103" s="19" t="s">
        <v>35</v>
      </c>
      <c r="B103" s="17">
        <f>+C103</f>
        <v>313458</v>
      </c>
      <c r="C103" s="20">
        <v>313458</v>
      </c>
      <c r="D103" s="17">
        <f>+E103+J103</f>
        <v>2679989</v>
      </c>
      <c r="E103" s="21">
        <f>+SUM(F103:I103)</f>
        <v>1049505</v>
      </c>
      <c r="F103" s="20">
        <v>121787</v>
      </c>
      <c r="G103" s="20">
        <v>840987</v>
      </c>
      <c r="H103" s="20">
        <v>75534</v>
      </c>
      <c r="I103" s="20">
        <v>11197</v>
      </c>
      <c r="J103" s="21">
        <f>+SUM(K103:Y103)</f>
        <v>1630484</v>
      </c>
      <c r="K103" s="20">
        <v>81040</v>
      </c>
      <c r="L103" s="20">
        <v>422239</v>
      </c>
      <c r="M103" s="20">
        <v>161894</v>
      </c>
      <c r="N103" s="20">
        <v>101081</v>
      </c>
      <c r="O103" s="20">
        <v>65834</v>
      </c>
      <c r="P103" s="20">
        <v>183785</v>
      </c>
      <c r="Q103" s="20">
        <v>78339</v>
      </c>
      <c r="R103" s="20">
        <v>66581</v>
      </c>
      <c r="S103" s="20">
        <v>56046</v>
      </c>
      <c r="T103" s="20">
        <v>178387</v>
      </c>
      <c r="U103" s="20">
        <v>122365</v>
      </c>
      <c r="V103" s="20">
        <v>55593</v>
      </c>
      <c r="W103" s="20">
        <v>14326</v>
      </c>
      <c r="X103" s="20">
        <v>37188</v>
      </c>
      <c r="Y103" s="20">
        <v>5786</v>
      </c>
      <c r="Z103" s="17">
        <f>+B103+D103</f>
        <v>2993447</v>
      </c>
      <c r="AA103" s="20">
        <v>-132917</v>
      </c>
      <c r="AB103" s="17">
        <f>+Z103+AA103</f>
        <v>2860530</v>
      </c>
    </row>
    <row r="104" spans="1:28" s="5" customFormat="1" ht="15" customHeight="1">
      <c r="A104" s="19" t="s">
        <v>36</v>
      </c>
      <c r="B104" s="17">
        <f>+C104</f>
        <v>304178</v>
      </c>
      <c r="C104" s="20">
        <v>304178</v>
      </c>
      <c r="D104" s="17">
        <f>+E104+J104</f>
        <v>2747798</v>
      </c>
      <c r="E104" s="21">
        <f>+SUM(F104:I104)</f>
        <v>1055708</v>
      </c>
      <c r="F104" s="20">
        <v>125011</v>
      </c>
      <c r="G104" s="20">
        <v>844436</v>
      </c>
      <c r="H104" s="20">
        <v>76435</v>
      </c>
      <c r="I104" s="20">
        <v>9826</v>
      </c>
      <c r="J104" s="21">
        <f>+SUM(K104:Y104)</f>
        <v>1692090</v>
      </c>
      <c r="K104" s="20">
        <v>98586</v>
      </c>
      <c r="L104" s="20">
        <v>416067</v>
      </c>
      <c r="M104" s="20">
        <v>168998</v>
      </c>
      <c r="N104" s="20">
        <v>101816</v>
      </c>
      <c r="O104" s="20">
        <v>67166</v>
      </c>
      <c r="P104" s="20">
        <v>203201</v>
      </c>
      <c r="Q104" s="20">
        <v>79206</v>
      </c>
      <c r="R104" s="20">
        <v>65288</v>
      </c>
      <c r="S104" s="20">
        <v>60611</v>
      </c>
      <c r="T104" s="20">
        <v>186411</v>
      </c>
      <c r="U104" s="20">
        <v>127628</v>
      </c>
      <c r="V104" s="20">
        <v>58495</v>
      </c>
      <c r="W104" s="20">
        <v>16012</v>
      </c>
      <c r="X104" s="20">
        <v>37003</v>
      </c>
      <c r="Y104" s="20">
        <v>5602</v>
      </c>
      <c r="Z104" s="17">
        <f>+B104+D104</f>
        <v>3051976</v>
      </c>
      <c r="AA104" s="20">
        <v>-168593</v>
      </c>
      <c r="AB104" s="17">
        <f>+Z104+AA104</f>
        <v>2883383</v>
      </c>
    </row>
    <row r="105" spans="1:28" s="5" customFormat="1" ht="15" customHeight="1">
      <c r="A105" s="19" t="s">
        <v>37</v>
      </c>
      <c r="B105" s="17">
        <f>+C105</f>
        <v>454223</v>
      </c>
      <c r="C105" s="20">
        <v>454223</v>
      </c>
      <c r="D105" s="17">
        <f>+E105+J105</f>
        <v>2811618</v>
      </c>
      <c r="E105" s="21">
        <f>+SUM(F105:I105)</f>
        <v>1110947</v>
      </c>
      <c r="F105" s="20">
        <v>128476</v>
      </c>
      <c r="G105" s="20">
        <v>903688</v>
      </c>
      <c r="H105" s="20">
        <v>68312</v>
      </c>
      <c r="I105" s="20">
        <v>10471</v>
      </c>
      <c r="J105" s="21">
        <f>+SUM(K105:Y105)</f>
        <v>1700671</v>
      </c>
      <c r="K105" s="20">
        <v>78425</v>
      </c>
      <c r="L105" s="20">
        <v>433633</v>
      </c>
      <c r="M105" s="20">
        <v>172748</v>
      </c>
      <c r="N105" s="20">
        <v>112750</v>
      </c>
      <c r="O105" s="20">
        <v>70950</v>
      </c>
      <c r="P105" s="20">
        <v>186436</v>
      </c>
      <c r="Q105" s="20">
        <v>80745</v>
      </c>
      <c r="R105" s="20">
        <v>66467</v>
      </c>
      <c r="S105" s="20">
        <v>58188</v>
      </c>
      <c r="T105" s="20">
        <v>182904</v>
      </c>
      <c r="U105" s="20">
        <v>128924</v>
      </c>
      <c r="V105" s="20">
        <v>61909</v>
      </c>
      <c r="W105" s="20">
        <v>16155</v>
      </c>
      <c r="X105" s="20">
        <v>44834</v>
      </c>
      <c r="Y105" s="20">
        <v>5603</v>
      </c>
      <c r="Z105" s="17">
        <f>+B105+D105</f>
        <v>3265841</v>
      </c>
      <c r="AA105" s="20">
        <v>-163876</v>
      </c>
      <c r="AB105" s="17">
        <f>+Z105+AA105</f>
        <v>3101965</v>
      </c>
    </row>
    <row r="106" spans="1:28" s="5" customFormat="1" ht="12.75">
      <c r="A106" s="16">
        <v>2013</v>
      </c>
      <c r="B106" s="17">
        <f t="shared" ref="B106:Y106" si="21">SUM(B107:B110)</f>
        <v>1462282</v>
      </c>
      <c r="C106" s="17">
        <f t="shared" si="21"/>
        <v>1462282</v>
      </c>
      <c r="D106" s="17">
        <f t="shared" si="21"/>
        <v>11452876</v>
      </c>
      <c r="E106" s="18">
        <f t="shared" si="21"/>
        <v>4420725</v>
      </c>
      <c r="F106" s="17">
        <f t="shared" si="21"/>
        <v>496562</v>
      </c>
      <c r="G106" s="17">
        <f t="shared" si="21"/>
        <v>3563123</v>
      </c>
      <c r="H106" s="17">
        <f t="shared" si="21"/>
        <v>313431</v>
      </c>
      <c r="I106" s="17">
        <f t="shared" si="21"/>
        <v>47609</v>
      </c>
      <c r="J106" s="18">
        <f t="shared" si="21"/>
        <v>7032151</v>
      </c>
      <c r="K106" s="17">
        <f t="shared" si="21"/>
        <v>344786</v>
      </c>
      <c r="L106" s="17">
        <f t="shared" si="21"/>
        <v>1729206</v>
      </c>
      <c r="M106" s="17">
        <f t="shared" si="21"/>
        <v>693603</v>
      </c>
      <c r="N106" s="17">
        <f t="shared" si="21"/>
        <v>472928</v>
      </c>
      <c r="O106" s="17">
        <f t="shared" si="21"/>
        <v>290854</v>
      </c>
      <c r="P106" s="17">
        <f t="shared" si="21"/>
        <v>871377</v>
      </c>
      <c r="Q106" s="17">
        <f t="shared" si="21"/>
        <v>319055</v>
      </c>
      <c r="R106" s="17">
        <f t="shared" si="21"/>
        <v>266926</v>
      </c>
      <c r="S106" s="17">
        <f t="shared" si="21"/>
        <v>234426</v>
      </c>
      <c r="T106" s="17">
        <f t="shared" si="21"/>
        <v>765984</v>
      </c>
      <c r="U106" s="17">
        <f t="shared" si="21"/>
        <v>528167</v>
      </c>
      <c r="V106" s="17">
        <f t="shared" si="21"/>
        <v>250812</v>
      </c>
      <c r="W106" s="17">
        <f t="shared" si="21"/>
        <v>65422</v>
      </c>
      <c r="X106" s="17">
        <f t="shared" si="21"/>
        <v>175308</v>
      </c>
      <c r="Y106" s="17">
        <f t="shared" si="21"/>
        <v>23297</v>
      </c>
      <c r="Z106" s="17">
        <f>SUM(Z107:Z110)</f>
        <v>12915158</v>
      </c>
      <c r="AA106" s="17">
        <f>SUM(AA107:AA110)</f>
        <v>-825489</v>
      </c>
      <c r="AB106" s="17">
        <f>SUM(AB107:AB110)</f>
        <v>12089669</v>
      </c>
    </row>
    <row r="107" spans="1:28" s="5" customFormat="1" ht="15" customHeight="1">
      <c r="A107" s="19" t="s">
        <v>34</v>
      </c>
      <c r="B107" s="17">
        <f>+C107</f>
        <v>377024</v>
      </c>
      <c r="C107" s="20">
        <v>377024</v>
      </c>
      <c r="D107" s="17">
        <f>+E107+J107</f>
        <v>2910559</v>
      </c>
      <c r="E107" s="21">
        <f>+SUM(F107:I107)</f>
        <v>1133537</v>
      </c>
      <c r="F107" s="20">
        <v>121915</v>
      </c>
      <c r="G107" s="20">
        <v>921183</v>
      </c>
      <c r="H107" s="20">
        <v>78759</v>
      </c>
      <c r="I107" s="20">
        <v>11680</v>
      </c>
      <c r="J107" s="21">
        <f>+SUM(K107:Y107)</f>
        <v>1777022</v>
      </c>
      <c r="K107" s="20">
        <v>90868</v>
      </c>
      <c r="L107" s="20">
        <v>476416</v>
      </c>
      <c r="M107" s="20">
        <v>172369</v>
      </c>
      <c r="N107" s="20">
        <v>114557</v>
      </c>
      <c r="O107" s="20">
        <v>68773</v>
      </c>
      <c r="P107" s="20">
        <v>207576</v>
      </c>
      <c r="Q107" s="20">
        <v>79116</v>
      </c>
      <c r="R107" s="20">
        <v>63661</v>
      </c>
      <c r="S107" s="20">
        <v>59250</v>
      </c>
      <c r="T107" s="20">
        <v>188053</v>
      </c>
      <c r="U107" s="20">
        <v>127029</v>
      </c>
      <c r="V107" s="20">
        <v>62036</v>
      </c>
      <c r="W107" s="20">
        <v>16418</v>
      </c>
      <c r="X107" s="20">
        <v>45169</v>
      </c>
      <c r="Y107" s="20">
        <v>5731</v>
      </c>
      <c r="Z107" s="17">
        <f>+B107+D107</f>
        <v>3287583</v>
      </c>
      <c r="AA107" s="20">
        <v>-197112</v>
      </c>
      <c r="AB107" s="17">
        <f>+Z107+AA107</f>
        <v>3090471</v>
      </c>
    </row>
    <row r="108" spans="1:28" s="5" customFormat="1" ht="15" customHeight="1">
      <c r="A108" s="19" t="s">
        <v>35</v>
      </c>
      <c r="B108" s="17">
        <f>+C108</f>
        <v>325723</v>
      </c>
      <c r="C108" s="20">
        <v>325723</v>
      </c>
      <c r="D108" s="17">
        <f>+E108+J108</f>
        <v>2814121</v>
      </c>
      <c r="E108" s="21">
        <f>+SUM(F108:I108)</f>
        <v>1088404</v>
      </c>
      <c r="F108" s="20">
        <v>124092</v>
      </c>
      <c r="G108" s="20">
        <v>867393</v>
      </c>
      <c r="H108" s="20">
        <v>84962</v>
      </c>
      <c r="I108" s="20">
        <v>11957</v>
      </c>
      <c r="J108" s="21">
        <f>+SUM(K108:Y108)</f>
        <v>1725717</v>
      </c>
      <c r="K108" s="20">
        <v>85747</v>
      </c>
      <c r="L108" s="20">
        <v>420155</v>
      </c>
      <c r="M108" s="20">
        <v>166630</v>
      </c>
      <c r="N108" s="20">
        <v>115193</v>
      </c>
      <c r="O108" s="20">
        <v>72809</v>
      </c>
      <c r="P108" s="20">
        <v>217038</v>
      </c>
      <c r="Q108" s="20">
        <v>79539</v>
      </c>
      <c r="R108" s="20">
        <v>67713</v>
      </c>
      <c r="S108" s="20">
        <v>57780</v>
      </c>
      <c r="T108" s="20">
        <v>188916</v>
      </c>
      <c r="U108" s="20">
        <v>130538</v>
      </c>
      <c r="V108" s="20">
        <v>60566</v>
      </c>
      <c r="W108" s="20">
        <v>15943</v>
      </c>
      <c r="X108" s="20">
        <v>41332</v>
      </c>
      <c r="Y108" s="20">
        <v>5818</v>
      </c>
      <c r="Z108" s="17">
        <f>+B108+D108</f>
        <v>3139844</v>
      </c>
      <c r="AA108" s="20">
        <v>-213009</v>
      </c>
      <c r="AB108" s="17">
        <f>+Z108+AA108</f>
        <v>2926835</v>
      </c>
    </row>
    <row r="109" spans="1:28" s="5" customFormat="1" ht="15" customHeight="1">
      <c r="A109" s="19" t="s">
        <v>36</v>
      </c>
      <c r="B109" s="17">
        <f>+C109</f>
        <v>309472</v>
      </c>
      <c r="C109" s="20">
        <v>309472</v>
      </c>
      <c r="D109" s="17">
        <f>+E109+J109</f>
        <v>2868807</v>
      </c>
      <c r="E109" s="21">
        <f>+SUM(F109:I109)</f>
        <v>1093541</v>
      </c>
      <c r="F109" s="20">
        <v>123942</v>
      </c>
      <c r="G109" s="20">
        <v>875020</v>
      </c>
      <c r="H109" s="20">
        <v>82824</v>
      </c>
      <c r="I109" s="20">
        <v>11755</v>
      </c>
      <c r="J109" s="21">
        <f>+SUM(K109:Y109)</f>
        <v>1775266</v>
      </c>
      <c r="K109" s="20">
        <v>95923</v>
      </c>
      <c r="L109" s="20">
        <v>397265</v>
      </c>
      <c r="M109" s="20">
        <v>176108</v>
      </c>
      <c r="N109" s="20">
        <v>119183</v>
      </c>
      <c r="O109" s="20">
        <v>72084</v>
      </c>
      <c r="P109" s="20">
        <v>235195</v>
      </c>
      <c r="Q109" s="20">
        <v>79373</v>
      </c>
      <c r="R109" s="20">
        <v>66956</v>
      </c>
      <c r="S109" s="20">
        <v>61363</v>
      </c>
      <c r="T109" s="20">
        <v>202746</v>
      </c>
      <c r="U109" s="20">
        <v>139716</v>
      </c>
      <c r="V109" s="20">
        <v>65527</v>
      </c>
      <c r="W109" s="20">
        <v>16247</v>
      </c>
      <c r="X109" s="20">
        <v>41694</v>
      </c>
      <c r="Y109" s="20">
        <v>5886</v>
      </c>
      <c r="Z109" s="17">
        <f>+B109+D109</f>
        <v>3178279</v>
      </c>
      <c r="AA109" s="20">
        <v>-270097</v>
      </c>
      <c r="AB109" s="17">
        <f>+Z109+AA109</f>
        <v>2908182</v>
      </c>
    </row>
    <row r="110" spans="1:28" s="5" customFormat="1" ht="15" customHeight="1">
      <c r="A110" s="19" t="s">
        <v>37</v>
      </c>
      <c r="B110" s="17">
        <f>+C110</f>
        <v>450063</v>
      </c>
      <c r="C110" s="20">
        <v>450063</v>
      </c>
      <c r="D110" s="17">
        <f>+E110+J110</f>
        <v>2859389</v>
      </c>
      <c r="E110" s="21">
        <f>+SUM(F110:I110)</f>
        <v>1105243</v>
      </c>
      <c r="F110" s="20">
        <v>126613</v>
      </c>
      <c r="G110" s="20">
        <v>899527</v>
      </c>
      <c r="H110" s="20">
        <v>66886</v>
      </c>
      <c r="I110" s="20">
        <v>12217</v>
      </c>
      <c r="J110" s="21">
        <f>+SUM(K110:Y110)</f>
        <v>1754146</v>
      </c>
      <c r="K110" s="20">
        <v>72248</v>
      </c>
      <c r="L110" s="20">
        <v>435370</v>
      </c>
      <c r="M110" s="20">
        <v>178496</v>
      </c>
      <c r="N110" s="20">
        <v>123995</v>
      </c>
      <c r="O110" s="20">
        <v>77188</v>
      </c>
      <c r="P110" s="20">
        <v>211568</v>
      </c>
      <c r="Q110" s="20">
        <v>81027</v>
      </c>
      <c r="R110" s="20">
        <v>68596</v>
      </c>
      <c r="S110" s="20">
        <v>56033</v>
      </c>
      <c r="T110" s="20">
        <v>186269</v>
      </c>
      <c r="U110" s="20">
        <v>130884</v>
      </c>
      <c r="V110" s="20">
        <v>62683</v>
      </c>
      <c r="W110" s="20">
        <v>16814</v>
      </c>
      <c r="X110" s="20">
        <v>47113</v>
      </c>
      <c r="Y110" s="20">
        <v>5862</v>
      </c>
      <c r="Z110" s="17">
        <f>+B110+D110</f>
        <v>3309452</v>
      </c>
      <c r="AA110" s="20">
        <v>-145271</v>
      </c>
      <c r="AB110" s="17">
        <f>+Z110+AA110</f>
        <v>3164181</v>
      </c>
    </row>
    <row r="111" spans="1:28" s="5" customFormat="1" ht="12.75">
      <c r="A111" s="16">
        <v>2014</v>
      </c>
      <c r="B111" s="17">
        <f t="shared" ref="B111:Y111" si="22">SUM(B112:B115)</f>
        <v>1334795</v>
      </c>
      <c r="C111" s="17">
        <f t="shared" si="22"/>
        <v>1334795</v>
      </c>
      <c r="D111" s="17">
        <f t="shared" si="22"/>
        <v>11895509</v>
      </c>
      <c r="E111" s="18">
        <f t="shared" si="22"/>
        <v>4526820</v>
      </c>
      <c r="F111" s="17">
        <f t="shared" si="22"/>
        <v>495627</v>
      </c>
      <c r="G111" s="17">
        <f t="shared" si="22"/>
        <v>3648058</v>
      </c>
      <c r="H111" s="17">
        <f t="shared" si="22"/>
        <v>331413</v>
      </c>
      <c r="I111" s="17">
        <f t="shared" si="22"/>
        <v>51722</v>
      </c>
      <c r="J111" s="18">
        <f t="shared" si="22"/>
        <v>7368689</v>
      </c>
      <c r="K111" s="17">
        <f t="shared" si="22"/>
        <v>337042</v>
      </c>
      <c r="L111" s="17">
        <f t="shared" si="22"/>
        <v>1816182</v>
      </c>
      <c r="M111" s="17">
        <f t="shared" si="22"/>
        <v>720580</v>
      </c>
      <c r="N111" s="17">
        <f t="shared" si="22"/>
        <v>497777</v>
      </c>
      <c r="O111" s="17">
        <f t="shared" si="22"/>
        <v>301427</v>
      </c>
      <c r="P111" s="17">
        <f t="shared" si="22"/>
        <v>961263</v>
      </c>
      <c r="Q111" s="17">
        <f t="shared" si="22"/>
        <v>324590</v>
      </c>
      <c r="R111" s="17">
        <f t="shared" si="22"/>
        <v>267744</v>
      </c>
      <c r="S111" s="17">
        <f t="shared" si="22"/>
        <v>231495</v>
      </c>
      <c r="T111" s="17">
        <f t="shared" si="22"/>
        <v>802790</v>
      </c>
      <c r="U111" s="17">
        <f t="shared" si="22"/>
        <v>565146</v>
      </c>
      <c r="V111" s="17">
        <f t="shared" si="22"/>
        <v>270681</v>
      </c>
      <c r="W111" s="17">
        <f t="shared" si="22"/>
        <v>65640</v>
      </c>
      <c r="X111" s="17">
        <f t="shared" si="22"/>
        <v>181557</v>
      </c>
      <c r="Y111" s="17">
        <f t="shared" si="22"/>
        <v>24775</v>
      </c>
      <c r="Z111" s="17">
        <f>SUM(Z112:Z115)</f>
        <v>13230304</v>
      </c>
      <c r="AA111" s="17">
        <f>SUM(AA112:AA115)</f>
        <v>-680698</v>
      </c>
      <c r="AB111" s="17">
        <f>SUM(AB112:AB115)</f>
        <v>12549606</v>
      </c>
    </row>
    <row r="112" spans="1:28" s="5" customFormat="1" ht="15" customHeight="1">
      <c r="A112" s="19" t="s">
        <v>34</v>
      </c>
      <c r="B112" s="17">
        <f>+C112</f>
        <v>362270</v>
      </c>
      <c r="C112" s="20">
        <v>362270</v>
      </c>
      <c r="D112" s="17">
        <f>+E112+J112</f>
        <v>2959926</v>
      </c>
      <c r="E112" s="21">
        <f>+SUM(F112:I112)</f>
        <v>1139934</v>
      </c>
      <c r="F112" s="20">
        <v>124093</v>
      </c>
      <c r="G112" s="20">
        <v>925490</v>
      </c>
      <c r="H112" s="20">
        <v>77447</v>
      </c>
      <c r="I112" s="20">
        <v>12904</v>
      </c>
      <c r="J112" s="21">
        <f>+SUM(K112:Y112)</f>
        <v>1819992</v>
      </c>
      <c r="K112" s="20">
        <v>81547</v>
      </c>
      <c r="L112" s="20">
        <v>467515</v>
      </c>
      <c r="M112" s="20">
        <v>179100</v>
      </c>
      <c r="N112" s="20">
        <v>119956</v>
      </c>
      <c r="O112" s="20">
        <v>69248</v>
      </c>
      <c r="P112" s="20">
        <v>231140</v>
      </c>
      <c r="Q112" s="20">
        <v>79808</v>
      </c>
      <c r="R112" s="20">
        <v>63215</v>
      </c>
      <c r="S112" s="20">
        <v>57719</v>
      </c>
      <c r="T112" s="20">
        <v>196325</v>
      </c>
      <c r="U112" s="20">
        <v>138434</v>
      </c>
      <c r="V112" s="20">
        <v>68784</v>
      </c>
      <c r="W112" s="20">
        <v>15852</v>
      </c>
      <c r="X112" s="20">
        <v>45354</v>
      </c>
      <c r="Y112" s="20">
        <v>5995</v>
      </c>
      <c r="Z112" s="17">
        <f>+B112+D112</f>
        <v>3322196</v>
      </c>
      <c r="AA112" s="20">
        <v>-112315</v>
      </c>
      <c r="AB112" s="17">
        <f>+Z112+AA112</f>
        <v>3209881</v>
      </c>
    </row>
    <row r="113" spans="1:28" s="5" customFormat="1" ht="15" customHeight="1">
      <c r="A113" s="19" t="s">
        <v>35</v>
      </c>
      <c r="B113" s="17">
        <f>+C113</f>
        <v>313445</v>
      </c>
      <c r="C113" s="20">
        <v>313445</v>
      </c>
      <c r="D113" s="17">
        <f>+E113+J113</f>
        <v>2929392</v>
      </c>
      <c r="E113" s="21">
        <f>+SUM(F113:I113)</f>
        <v>1136229</v>
      </c>
      <c r="F113" s="20">
        <v>128672</v>
      </c>
      <c r="G113" s="20">
        <v>902691</v>
      </c>
      <c r="H113" s="20">
        <v>90878</v>
      </c>
      <c r="I113" s="20">
        <v>13988</v>
      </c>
      <c r="J113" s="21">
        <f>+SUM(K113:Y113)</f>
        <v>1793163</v>
      </c>
      <c r="K113" s="20">
        <v>84625</v>
      </c>
      <c r="L113" s="20">
        <v>433211</v>
      </c>
      <c r="M113" s="20">
        <v>174925</v>
      </c>
      <c r="N113" s="20">
        <v>117949</v>
      </c>
      <c r="O113" s="20">
        <v>73528</v>
      </c>
      <c r="P113" s="20">
        <v>240442</v>
      </c>
      <c r="Q113" s="20">
        <v>81167</v>
      </c>
      <c r="R113" s="20">
        <v>68586</v>
      </c>
      <c r="S113" s="20">
        <v>55766</v>
      </c>
      <c r="T113" s="20">
        <v>196694</v>
      </c>
      <c r="U113" s="20">
        <v>138376</v>
      </c>
      <c r="V113" s="20">
        <v>63665</v>
      </c>
      <c r="W113" s="20">
        <v>15383</v>
      </c>
      <c r="X113" s="20">
        <v>42701</v>
      </c>
      <c r="Y113" s="20">
        <v>6145</v>
      </c>
      <c r="Z113" s="17">
        <f>+B113+D113</f>
        <v>3242837</v>
      </c>
      <c r="AA113" s="20">
        <v>-205597</v>
      </c>
      <c r="AB113" s="17">
        <f>+Z113+AA113</f>
        <v>3037240</v>
      </c>
    </row>
    <row r="114" spans="1:28" s="5" customFormat="1" ht="15" customHeight="1">
      <c r="A114" s="19" t="s">
        <v>36</v>
      </c>
      <c r="B114" s="17">
        <f>+C114</f>
        <v>267648</v>
      </c>
      <c r="C114" s="20">
        <v>267648</v>
      </c>
      <c r="D114" s="17">
        <f>+E114+J114</f>
        <v>2990131</v>
      </c>
      <c r="E114" s="21">
        <f>+SUM(F114:I114)</f>
        <v>1130797</v>
      </c>
      <c r="F114" s="20">
        <v>123712</v>
      </c>
      <c r="G114" s="20">
        <v>906756</v>
      </c>
      <c r="H114" s="20">
        <v>88803</v>
      </c>
      <c r="I114" s="20">
        <v>11526</v>
      </c>
      <c r="J114" s="21">
        <f>+SUM(K114:Y114)</f>
        <v>1859334</v>
      </c>
      <c r="K114" s="20">
        <v>95356</v>
      </c>
      <c r="L114" s="20">
        <v>426086</v>
      </c>
      <c r="M114" s="20">
        <v>181610</v>
      </c>
      <c r="N114" s="20">
        <v>122951</v>
      </c>
      <c r="O114" s="20">
        <v>73938</v>
      </c>
      <c r="P114" s="20">
        <v>259731</v>
      </c>
      <c r="Q114" s="20">
        <v>80800</v>
      </c>
      <c r="R114" s="20">
        <v>66855</v>
      </c>
      <c r="S114" s="20">
        <v>59674</v>
      </c>
      <c r="T114" s="20">
        <v>209677</v>
      </c>
      <c r="U114" s="20">
        <v>146023</v>
      </c>
      <c r="V114" s="20">
        <v>68853</v>
      </c>
      <c r="W114" s="20">
        <v>16530</v>
      </c>
      <c r="X114" s="20">
        <v>44992</v>
      </c>
      <c r="Y114" s="20">
        <v>6258</v>
      </c>
      <c r="Z114" s="17">
        <f>+B114+D114</f>
        <v>3257779</v>
      </c>
      <c r="AA114" s="20">
        <v>-205937</v>
      </c>
      <c r="AB114" s="17">
        <f>+Z114+AA114</f>
        <v>3051842</v>
      </c>
    </row>
    <row r="115" spans="1:28" s="5" customFormat="1" ht="15" customHeight="1">
      <c r="A115" s="19" t="s">
        <v>37</v>
      </c>
      <c r="B115" s="17">
        <f>+C115</f>
        <v>391432</v>
      </c>
      <c r="C115" s="20">
        <v>391432</v>
      </c>
      <c r="D115" s="17">
        <f>+E115+J115</f>
        <v>3016060</v>
      </c>
      <c r="E115" s="21">
        <f>+SUM(F115:I115)</f>
        <v>1119860</v>
      </c>
      <c r="F115" s="20">
        <v>119150</v>
      </c>
      <c r="G115" s="20">
        <v>913121</v>
      </c>
      <c r="H115" s="20">
        <v>74285</v>
      </c>
      <c r="I115" s="20">
        <v>13304</v>
      </c>
      <c r="J115" s="21">
        <f>+SUM(K115:Y115)</f>
        <v>1896200</v>
      </c>
      <c r="K115" s="20">
        <v>75514</v>
      </c>
      <c r="L115" s="20">
        <v>489370</v>
      </c>
      <c r="M115" s="20">
        <v>184945</v>
      </c>
      <c r="N115" s="20">
        <v>136921</v>
      </c>
      <c r="O115" s="20">
        <v>84713</v>
      </c>
      <c r="P115" s="20">
        <v>229950</v>
      </c>
      <c r="Q115" s="20">
        <v>82815</v>
      </c>
      <c r="R115" s="20">
        <v>69088</v>
      </c>
      <c r="S115" s="20">
        <v>58336</v>
      </c>
      <c r="T115" s="20">
        <v>200094</v>
      </c>
      <c r="U115" s="20">
        <v>142313</v>
      </c>
      <c r="V115" s="20">
        <v>69379</v>
      </c>
      <c r="W115" s="20">
        <v>17875</v>
      </c>
      <c r="X115" s="20">
        <v>48510</v>
      </c>
      <c r="Y115" s="20">
        <v>6377</v>
      </c>
      <c r="Z115" s="17">
        <f>+B115+D115</f>
        <v>3407492</v>
      </c>
      <c r="AA115" s="20">
        <v>-156849</v>
      </c>
      <c r="AB115" s="17">
        <f>+Z115+AA115</f>
        <v>3250643</v>
      </c>
    </row>
    <row r="116" spans="1:28" s="5" customFormat="1" ht="12.75">
      <c r="A116" s="16">
        <v>2015</v>
      </c>
      <c r="B116" s="17">
        <f t="shared" ref="B116:Y116" si="23">SUM(B117:B120)</f>
        <v>1219421</v>
      </c>
      <c r="C116" s="17">
        <f t="shared" si="23"/>
        <v>1219421</v>
      </c>
      <c r="D116" s="17">
        <f t="shared" si="23"/>
        <v>12524059</v>
      </c>
      <c r="E116" s="18">
        <f t="shared" si="23"/>
        <v>4592339</v>
      </c>
      <c r="F116" s="17">
        <f t="shared" si="23"/>
        <v>431425</v>
      </c>
      <c r="G116" s="17">
        <f t="shared" si="23"/>
        <v>3762150</v>
      </c>
      <c r="H116" s="17">
        <f t="shared" si="23"/>
        <v>343430</v>
      </c>
      <c r="I116" s="17">
        <f t="shared" si="23"/>
        <v>55334</v>
      </c>
      <c r="J116" s="18">
        <f t="shared" si="23"/>
        <v>7931720</v>
      </c>
      <c r="K116" s="17">
        <f t="shared" si="23"/>
        <v>379939</v>
      </c>
      <c r="L116" s="17">
        <f t="shared" si="23"/>
        <v>1966439</v>
      </c>
      <c r="M116" s="17">
        <f t="shared" si="23"/>
        <v>779135</v>
      </c>
      <c r="N116" s="17">
        <f t="shared" si="23"/>
        <v>600218</v>
      </c>
      <c r="O116" s="17">
        <f t="shared" si="23"/>
        <v>327394</v>
      </c>
      <c r="P116" s="17">
        <f t="shared" si="23"/>
        <v>1037967</v>
      </c>
      <c r="Q116" s="17">
        <f t="shared" si="23"/>
        <v>332488</v>
      </c>
      <c r="R116" s="17">
        <f t="shared" si="23"/>
        <v>261390</v>
      </c>
      <c r="S116" s="17">
        <f t="shared" si="23"/>
        <v>237026</v>
      </c>
      <c r="T116" s="17">
        <f t="shared" si="23"/>
        <v>843416</v>
      </c>
      <c r="U116" s="17">
        <f t="shared" si="23"/>
        <v>594280</v>
      </c>
      <c r="V116" s="17">
        <f t="shared" si="23"/>
        <v>288404</v>
      </c>
      <c r="W116" s="17">
        <f t="shared" si="23"/>
        <v>70146</v>
      </c>
      <c r="X116" s="17">
        <f t="shared" si="23"/>
        <v>185669</v>
      </c>
      <c r="Y116" s="17">
        <f t="shared" si="23"/>
        <v>27809</v>
      </c>
      <c r="Z116" s="17">
        <f>SUM(Z117:Z120)</f>
        <v>13743480</v>
      </c>
      <c r="AA116" s="17">
        <f>SUM(AA117:AA120)</f>
        <v>-708973</v>
      </c>
      <c r="AB116" s="17">
        <f>SUM(AB117:AB120)</f>
        <v>13034507</v>
      </c>
    </row>
    <row r="117" spans="1:28" s="5" customFormat="1" ht="15" customHeight="1">
      <c r="A117" s="19" t="s">
        <v>34</v>
      </c>
      <c r="B117" s="17">
        <f>+C117</f>
        <v>324768</v>
      </c>
      <c r="C117" s="20">
        <v>324768</v>
      </c>
      <c r="D117" s="17">
        <f>+E117+J117</f>
        <v>3107120</v>
      </c>
      <c r="E117" s="21">
        <f>+SUM(F117:I117)</f>
        <v>1151423</v>
      </c>
      <c r="F117" s="20">
        <v>104765</v>
      </c>
      <c r="G117" s="20">
        <v>948128</v>
      </c>
      <c r="H117" s="20">
        <v>84837</v>
      </c>
      <c r="I117" s="20">
        <v>13693</v>
      </c>
      <c r="J117" s="21">
        <f>+SUM(K117:Y117)</f>
        <v>1955697</v>
      </c>
      <c r="K117" s="20">
        <v>95972</v>
      </c>
      <c r="L117" s="20">
        <v>492608</v>
      </c>
      <c r="M117" s="20">
        <v>198232</v>
      </c>
      <c r="N117" s="20">
        <v>151689</v>
      </c>
      <c r="O117" s="20">
        <v>75210</v>
      </c>
      <c r="P117" s="20">
        <v>252785</v>
      </c>
      <c r="Q117" s="20">
        <v>82334</v>
      </c>
      <c r="R117" s="20">
        <v>62109</v>
      </c>
      <c r="S117" s="20">
        <v>59441</v>
      </c>
      <c r="T117" s="20">
        <v>201333</v>
      </c>
      <c r="U117" s="20">
        <v>142693</v>
      </c>
      <c r="V117" s="20">
        <v>70576</v>
      </c>
      <c r="W117" s="20">
        <v>17693</v>
      </c>
      <c r="X117" s="20">
        <v>46384</v>
      </c>
      <c r="Y117" s="20">
        <v>6638</v>
      </c>
      <c r="Z117" s="17">
        <f>+B117+D117</f>
        <v>3431888</v>
      </c>
      <c r="AA117" s="20">
        <v>-107992</v>
      </c>
      <c r="AB117" s="17">
        <f>+Z117+AA117</f>
        <v>3323896</v>
      </c>
    </row>
    <row r="118" spans="1:28" s="5" customFormat="1" ht="15" customHeight="1">
      <c r="A118" s="19" t="s">
        <v>35</v>
      </c>
      <c r="B118" s="17">
        <f>+C118</f>
        <v>278134</v>
      </c>
      <c r="C118" s="20">
        <v>278134</v>
      </c>
      <c r="D118" s="17">
        <f>+E118+J118</f>
        <v>3055157</v>
      </c>
      <c r="E118" s="21">
        <f>+SUM(F118:I118)</f>
        <v>1118742</v>
      </c>
      <c r="F118" s="20">
        <v>112886</v>
      </c>
      <c r="G118" s="20">
        <v>899392</v>
      </c>
      <c r="H118" s="20">
        <v>92341</v>
      </c>
      <c r="I118" s="20">
        <v>14123</v>
      </c>
      <c r="J118" s="21">
        <f>+SUM(K118:Y118)</f>
        <v>1936415</v>
      </c>
      <c r="K118" s="20">
        <v>93895</v>
      </c>
      <c r="L118" s="20">
        <v>468903</v>
      </c>
      <c r="M118" s="20">
        <v>191479</v>
      </c>
      <c r="N118" s="20">
        <v>150553</v>
      </c>
      <c r="O118" s="20">
        <v>80055</v>
      </c>
      <c r="P118" s="20">
        <v>260052</v>
      </c>
      <c r="Q118" s="20">
        <v>80016</v>
      </c>
      <c r="R118" s="20">
        <v>67131</v>
      </c>
      <c r="S118" s="20">
        <v>57664</v>
      </c>
      <c r="T118" s="20">
        <v>207810</v>
      </c>
      <c r="U118" s="20">
        <v>144876</v>
      </c>
      <c r="V118" s="20">
        <v>66044</v>
      </c>
      <c r="W118" s="20">
        <v>17105</v>
      </c>
      <c r="X118" s="20">
        <v>43935</v>
      </c>
      <c r="Y118" s="20">
        <v>6897</v>
      </c>
      <c r="Z118" s="17">
        <f>+B118+D118</f>
        <v>3333291</v>
      </c>
      <c r="AA118" s="20">
        <v>-203117</v>
      </c>
      <c r="AB118" s="17">
        <f>+Z118+AA118</f>
        <v>3130174</v>
      </c>
    </row>
    <row r="119" spans="1:28" s="5" customFormat="1" ht="15" customHeight="1">
      <c r="A119" s="19" t="s">
        <v>36</v>
      </c>
      <c r="B119" s="17">
        <f>+C119</f>
        <v>254267</v>
      </c>
      <c r="C119" s="20">
        <v>254267</v>
      </c>
      <c r="D119" s="17">
        <f>+E119+J119</f>
        <v>3162112</v>
      </c>
      <c r="E119" s="21">
        <f>+SUM(F119:I119)</f>
        <v>1170616</v>
      </c>
      <c r="F119" s="20">
        <v>110453</v>
      </c>
      <c r="G119" s="20">
        <v>957275</v>
      </c>
      <c r="H119" s="20">
        <v>89238</v>
      </c>
      <c r="I119" s="20">
        <v>13650</v>
      </c>
      <c r="J119" s="21">
        <f>+SUM(K119:Y119)</f>
        <v>1991496</v>
      </c>
      <c r="K119" s="20">
        <v>101083</v>
      </c>
      <c r="L119" s="20">
        <v>460441</v>
      </c>
      <c r="M119" s="20">
        <v>194237</v>
      </c>
      <c r="N119" s="20">
        <v>147820</v>
      </c>
      <c r="O119" s="20">
        <v>81458</v>
      </c>
      <c r="P119" s="20">
        <v>276474</v>
      </c>
      <c r="Q119" s="20">
        <v>81181</v>
      </c>
      <c r="R119" s="20">
        <v>64831</v>
      </c>
      <c r="S119" s="20">
        <v>60895</v>
      </c>
      <c r="T119" s="20">
        <v>224152</v>
      </c>
      <c r="U119" s="20">
        <v>156313</v>
      </c>
      <c r="V119" s="20">
        <v>73334</v>
      </c>
      <c r="W119" s="20">
        <v>16555</v>
      </c>
      <c r="X119" s="20">
        <v>45588</v>
      </c>
      <c r="Y119" s="20">
        <v>7134</v>
      </c>
      <c r="Z119" s="17">
        <f>+B119+D119</f>
        <v>3416379</v>
      </c>
      <c r="AA119" s="20">
        <v>-273601</v>
      </c>
      <c r="AB119" s="17">
        <f>+Z119+AA119</f>
        <v>3142778</v>
      </c>
    </row>
    <row r="120" spans="1:28" s="5" customFormat="1" ht="15" customHeight="1">
      <c r="A120" s="19" t="s">
        <v>37</v>
      </c>
      <c r="B120" s="17">
        <f>+C120</f>
        <v>362252</v>
      </c>
      <c r="C120" s="20">
        <v>362252</v>
      </c>
      <c r="D120" s="17">
        <f>+E120+J120</f>
        <v>3199670</v>
      </c>
      <c r="E120" s="21">
        <f>+SUM(F120:I120)</f>
        <v>1151558</v>
      </c>
      <c r="F120" s="20">
        <v>103321</v>
      </c>
      <c r="G120" s="20">
        <v>957355</v>
      </c>
      <c r="H120" s="20">
        <v>77014</v>
      </c>
      <c r="I120" s="20">
        <v>13868</v>
      </c>
      <c r="J120" s="21">
        <f>+SUM(K120:Y120)</f>
        <v>2048112</v>
      </c>
      <c r="K120" s="20">
        <v>88989</v>
      </c>
      <c r="L120" s="20">
        <v>544487</v>
      </c>
      <c r="M120" s="20">
        <v>195187</v>
      </c>
      <c r="N120" s="20">
        <v>150156</v>
      </c>
      <c r="O120" s="20">
        <v>90671</v>
      </c>
      <c r="P120" s="20">
        <v>248656</v>
      </c>
      <c r="Q120" s="20">
        <v>88957</v>
      </c>
      <c r="R120" s="20">
        <v>67319</v>
      </c>
      <c r="S120" s="20">
        <v>59026</v>
      </c>
      <c r="T120" s="20">
        <v>210121</v>
      </c>
      <c r="U120" s="20">
        <v>150398</v>
      </c>
      <c r="V120" s="20">
        <v>78450</v>
      </c>
      <c r="W120" s="20">
        <v>18793</v>
      </c>
      <c r="X120" s="20">
        <v>49762</v>
      </c>
      <c r="Y120" s="20">
        <v>7140</v>
      </c>
      <c r="Z120" s="17">
        <f>+B120+D120</f>
        <v>3561922</v>
      </c>
      <c r="AA120" s="20">
        <v>-124263</v>
      </c>
      <c r="AB120" s="17">
        <f>+Z120+AA120</f>
        <v>3437659</v>
      </c>
    </row>
    <row r="121" spans="1:28" s="5" customFormat="1" ht="12.75">
      <c r="A121" s="16">
        <v>2016</v>
      </c>
      <c r="B121" s="17">
        <f t="shared" ref="B121:Y121" si="24">SUM(B122:B125)</f>
        <v>1236980</v>
      </c>
      <c r="C121" s="17">
        <f t="shared" si="24"/>
        <v>1236980</v>
      </c>
      <c r="D121" s="17">
        <f t="shared" si="24"/>
        <v>13353357</v>
      </c>
      <c r="E121" s="18">
        <f t="shared" si="24"/>
        <v>4791853</v>
      </c>
      <c r="F121" s="17">
        <f t="shared" si="24"/>
        <v>399753</v>
      </c>
      <c r="G121" s="17">
        <f t="shared" si="24"/>
        <v>3960436</v>
      </c>
      <c r="H121" s="17">
        <f t="shared" si="24"/>
        <v>373039</v>
      </c>
      <c r="I121" s="17">
        <f t="shared" si="24"/>
        <v>58625</v>
      </c>
      <c r="J121" s="18">
        <f t="shared" si="24"/>
        <v>8561504</v>
      </c>
      <c r="K121" s="17">
        <f t="shared" si="24"/>
        <v>400376</v>
      </c>
      <c r="L121" s="17">
        <f t="shared" si="24"/>
        <v>2187129</v>
      </c>
      <c r="M121" s="17">
        <f t="shared" si="24"/>
        <v>864556</v>
      </c>
      <c r="N121" s="17">
        <f t="shared" si="24"/>
        <v>696810</v>
      </c>
      <c r="O121" s="17">
        <f t="shared" si="24"/>
        <v>337483</v>
      </c>
      <c r="P121" s="17">
        <f t="shared" si="24"/>
        <v>1120954</v>
      </c>
      <c r="Q121" s="17">
        <f t="shared" si="24"/>
        <v>354175</v>
      </c>
      <c r="R121" s="17">
        <f t="shared" si="24"/>
        <v>254947</v>
      </c>
      <c r="S121" s="17">
        <f t="shared" si="24"/>
        <v>240493</v>
      </c>
      <c r="T121" s="17">
        <f t="shared" si="24"/>
        <v>881905</v>
      </c>
      <c r="U121" s="17">
        <f t="shared" si="24"/>
        <v>612299</v>
      </c>
      <c r="V121" s="17">
        <f t="shared" si="24"/>
        <v>307430</v>
      </c>
      <c r="W121" s="17">
        <f t="shared" si="24"/>
        <v>81153</v>
      </c>
      <c r="X121" s="17">
        <f t="shared" si="24"/>
        <v>193691</v>
      </c>
      <c r="Y121" s="17">
        <f t="shared" si="24"/>
        <v>28103</v>
      </c>
      <c r="Z121" s="17">
        <f>SUM(Z122:Z125)</f>
        <v>14590337</v>
      </c>
      <c r="AA121" s="17">
        <f>SUM(AA122:AA125)</f>
        <v>-685364</v>
      </c>
      <c r="AB121" s="17">
        <f>SUM(AB122:AB125)</f>
        <v>13904973</v>
      </c>
    </row>
    <row r="122" spans="1:28" s="5" customFormat="1" ht="15" customHeight="1">
      <c r="A122" s="19" t="s">
        <v>34</v>
      </c>
      <c r="B122" s="17">
        <f>+C122</f>
        <v>304604</v>
      </c>
      <c r="C122" s="20">
        <v>304604</v>
      </c>
      <c r="D122" s="17">
        <f>+E122+J122</f>
        <v>3293133</v>
      </c>
      <c r="E122" s="21">
        <f>+SUM(F122:I122)</f>
        <v>1182688</v>
      </c>
      <c r="F122" s="20">
        <v>98181</v>
      </c>
      <c r="G122" s="20">
        <v>981242</v>
      </c>
      <c r="H122" s="20">
        <v>88712</v>
      </c>
      <c r="I122" s="20">
        <v>14553</v>
      </c>
      <c r="J122" s="21">
        <f>+SUM(K122:Y122)</f>
        <v>2110445</v>
      </c>
      <c r="K122" s="20">
        <v>105208</v>
      </c>
      <c r="L122" s="20">
        <v>543561</v>
      </c>
      <c r="M122" s="20">
        <v>217987</v>
      </c>
      <c r="N122" s="20">
        <v>173852</v>
      </c>
      <c r="O122" s="20">
        <v>77285</v>
      </c>
      <c r="P122" s="20">
        <v>268665</v>
      </c>
      <c r="Q122" s="20">
        <v>87438</v>
      </c>
      <c r="R122" s="20">
        <v>60438</v>
      </c>
      <c r="S122" s="20">
        <v>60103</v>
      </c>
      <c r="T122" s="20">
        <v>216263</v>
      </c>
      <c r="U122" s="20">
        <v>150269</v>
      </c>
      <c r="V122" s="20">
        <v>75479</v>
      </c>
      <c r="W122" s="20">
        <v>19127</v>
      </c>
      <c r="X122" s="20">
        <v>47905</v>
      </c>
      <c r="Y122" s="20">
        <v>6865</v>
      </c>
      <c r="Z122" s="17">
        <f>+B122+D122</f>
        <v>3597737</v>
      </c>
      <c r="AA122" s="20">
        <v>-153744</v>
      </c>
      <c r="AB122" s="17">
        <f>+Z122+AA122</f>
        <v>3443993</v>
      </c>
    </row>
    <row r="123" spans="1:28" s="5" customFormat="1" ht="15" customHeight="1">
      <c r="A123" s="19" t="s">
        <v>35</v>
      </c>
      <c r="B123" s="17">
        <f>+C123</f>
        <v>285736</v>
      </c>
      <c r="C123" s="20">
        <v>285736</v>
      </c>
      <c r="D123" s="17">
        <f>+E123+J123</f>
        <v>3271314</v>
      </c>
      <c r="E123" s="21">
        <f>+SUM(F123:I123)</f>
        <v>1189165</v>
      </c>
      <c r="F123" s="20">
        <v>103149</v>
      </c>
      <c r="G123" s="20">
        <v>959370</v>
      </c>
      <c r="H123" s="20">
        <v>111947</v>
      </c>
      <c r="I123" s="20">
        <v>14699</v>
      </c>
      <c r="J123" s="21">
        <f>+SUM(K123:Y123)</f>
        <v>2082149</v>
      </c>
      <c r="K123" s="20">
        <v>99765</v>
      </c>
      <c r="L123" s="20">
        <v>515402</v>
      </c>
      <c r="M123" s="20">
        <v>211373</v>
      </c>
      <c r="N123" s="20">
        <v>172114</v>
      </c>
      <c r="O123" s="20">
        <v>82260</v>
      </c>
      <c r="P123" s="20">
        <v>283765</v>
      </c>
      <c r="Q123" s="20">
        <v>86653</v>
      </c>
      <c r="R123" s="20">
        <v>65256</v>
      </c>
      <c r="S123" s="20">
        <v>58427</v>
      </c>
      <c r="T123" s="20">
        <v>214798</v>
      </c>
      <c r="U123" s="20">
        <v>149565</v>
      </c>
      <c r="V123" s="20">
        <v>71219</v>
      </c>
      <c r="W123" s="20">
        <v>19440</v>
      </c>
      <c r="X123" s="20">
        <v>45223</v>
      </c>
      <c r="Y123" s="20">
        <v>6889</v>
      </c>
      <c r="Z123" s="17">
        <f>+B123+D123</f>
        <v>3557050</v>
      </c>
      <c r="AA123" s="20">
        <v>-202123</v>
      </c>
      <c r="AB123" s="17">
        <f>+Z123+AA123</f>
        <v>3354927</v>
      </c>
    </row>
    <row r="124" spans="1:28" s="5" customFormat="1" ht="15" customHeight="1">
      <c r="A124" s="19" t="s">
        <v>36</v>
      </c>
      <c r="B124" s="17">
        <f>+C124</f>
        <v>263913</v>
      </c>
      <c r="C124" s="20">
        <v>263913</v>
      </c>
      <c r="D124" s="17">
        <f>+E124+J124</f>
        <v>3364402</v>
      </c>
      <c r="E124" s="21">
        <f>+SUM(F124:I124)</f>
        <v>1210145</v>
      </c>
      <c r="F124" s="20">
        <v>99497</v>
      </c>
      <c r="G124" s="20">
        <v>1002900</v>
      </c>
      <c r="H124" s="20">
        <v>93327</v>
      </c>
      <c r="I124" s="20">
        <v>14421</v>
      </c>
      <c r="J124" s="21">
        <f>+SUM(K124:Y124)</f>
        <v>2154257</v>
      </c>
      <c r="K124" s="20">
        <v>105144</v>
      </c>
      <c r="L124" s="20">
        <v>517869</v>
      </c>
      <c r="M124" s="20">
        <v>219724</v>
      </c>
      <c r="N124" s="20">
        <v>177570</v>
      </c>
      <c r="O124" s="20">
        <v>83073</v>
      </c>
      <c r="P124" s="20">
        <v>297251</v>
      </c>
      <c r="Q124" s="20">
        <v>85768</v>
      </c>
      <c r="R124" s="20">
        <v>62942</v>
      </c>
      <c r="S124" s="20">
        <v>62350</v>
      </c>
      <c r="T124" s="20">
        <v>229817</v>
      </c>
      <c r="U124" s="20">
        <v>158080</v>
      </c>
      <c r="V124" s="20">
        <v>78122</v>
      </c>
      <c r="W124" s="20">
        <v>21519</v>
      </c>
      <c r="X124" s="20">
        <v>47673</v>
      </c>
      <c r="Y124" s="20">
        <v>7355</v>
      </c>
      <c r="Z124" s="17">
        <f>+B124+D124</f>
        <v>3628315</v>
      </c>
      <c r="AA124" s="20">
        <v>-191127</v>
      </c>
      <c r="AB124" s="17">
        <f>+Z124+AA124</f>
        <v>3437188</v>
      </c>
    </row>
    <row r="125" spans="1:28" s="5" customFormat="1" ht="15" customHeight="1">
      <c r="A125" s="19" t="s">
        <v>37</v>
      </c>
      <c r="B125" s="17">
        <f>+C125</f>
        <v>382727</v>
      </c>
      <c r="C125" s="20">
        <v>382727</v>
      </c>
      <c r="D125" s="17">
        <f>+E125+J125</f>
        <v>3424508</v>
      </c>
      <c r="E125" s="21">
        <f>+SUM(F125:I125)</f>
        <v>1209855</v>
      </c>
      <c r="F125" s="20">
        <v>98926</v>
      </c>
      <c r="G125" s="20">
        <v>1016924</v>
      </c>
      <c r="H125" s="20">
        <v>79053</v>
      </c>
      <c r="I125" s="20">
        <v>14952</v>
      </c>
      <c r="J125" s="21">
        <f>+SUM(K125:Y125)</f>
        <v>2214653</v>
      </c>
      <c r="K125" s="20">
        <v>90259</v>
      </c>
      <c r="L125" s="20">
        <v>610297</v>
      </c>
      <c r="M125" s="20">
        <v>215472</v>
      </c>
      <c r="N125" s="20">
        <v>173274</v>
      </c>
      <c r="O125" s="20">
        <v>94865</v>
      </c>
      <c r="P125" s="20">
        <v>271273</v>
      </c>
      <c r="Q125" s="20">
        <v>94316</v>
      </c>
      <c r="R125" s="20">
        <v>66311</v>
      </c>
      <c r="S125" s="20">
        <v>59613</v>
      </c>
      <c r="T125" s="20">
        <v>221027</v>
      </c>
      <c r="U125" s="20">
        <v>154385</v>
      </c>
      <c r="V125" s="20">
        <v>82610</v>
      </c>
      <c r="W125" s="20">
        <v>21067</v>
      </c>
      <c r="X125" s="20">
        <v>52890</v>
      </c>
      <c r="Y125" s="20">
        <v>6994</v>
      </c>
      <c r="Z125" s="17">
        <f>+B125+D125</f>
        <v>3807235</v>
      </c>
      <c r="AA125" s="20">
        <v>-138370</v>
      </c>
      <c r="AB125" s="17">
        <f>+Z125+AA125</f>
        <v>3668865</v>
      </c>
    </row>
    <row r="126" spans="1:28" s="5" customFormat="1" ht="12.75">
      <c r="A126" s="16">
        <v>2017</v>
      </c>
      <c r="B126" s="17">
        <f t="shared" ref="B126:Y126" si="25">SUM(B127:B130)</f>
        <v>1302041</v>
      </c>
      <c r="C126" s="17">
        <f t="shared" si="25"/>
        <v>1302041</v>
      </c>
      <c r="D126" s="17">
        <f t="shared" si="25"/>
        <v>14186623</v>
      </c>
      <c r="E126" s="18">
        <f t="shared" si="25"/>
        <v>5029209</v>
      </c>
      <c r="F126" s="17">
        <f t="shared" si="25"/>
        <v>386153</v>
      </c>
      <c r="G126" s="17">
        <f t="shared" si="25"/>
        <v>4184234</v>
      </c>
      <c r="H126" s="17">
        <f t="shared" si="25"/>
        <v>396457</v>
      </c>
      <c r="I126" s="17">
        <f t="shared" si="25"/>
        <v>62365</v>
      </c>
      <c r="J126" s="18">
        <f t="shared" si="25"/>
        <v>9157414</v>
      </c>
      <c r="K126" s="17">
        <f t="shared" si="25"/>
        <v>394729</v>
      </c>
      <c r="L126" s="17">
        <f t="shared" si="25"/>
        <v>2379660</v>
      </c>
      <c r="M126" s="17">
        <f t="shared" si="25"/>
        <v>920641</v>
      </c>
      <c r="N126" s="17">
        <f t="shared" si="25"/>
        <v>817325</v>
      </c>
      <c r="O126" s="17">
        <f t="shared" si="25"/>
        <v>361815</v>
      </c>
      <c r="P126" s="17">
        <f t="shared" si="25"/>
        <v>1181247</v>
      </c>
      <c r="Q126" s="17">
        <f t="shared" si="25"/>
        <v>377355</v>
      </c>
      <c r="R126" s="17">
        <f t="shared" si="25"/>
        <v>274637</v>
      </c>
      <c r="S126" s="17">
        <f t="shared" si="25"/>
        <v>251605</v>
      </c>
      <c r="T126" s="17">
        <f t="shared" si="25"/>
        <v>917355</v>
      </c>
      <c r="U126" s="17">
        <f t="shared" si="25"/>
        <v>629952</v>
      </c>
      <c r="V126" s="17">
        <f t="shared" si="25"/>
        <v>328165</v>
      </c>
      <c r="W126" s="17">
        <f t="shared" si="25"/>
        <v>91070</v>
      </c>
      <c r="X126" s="17">
        <f t="shared" si="25"/>
        <v>204434</v>
      </c>
      <c r="Y126" s="17">
        <f t="shared" si="25"/>
        <v>27424</v>
      </c>
      <c r="Z126" s="17">
        <f>SUM(Z127:Z130)</f>
        <v>15488664</v>
      </c>
      <c r="AA126" s="17">
        <f>SUM(AA127:AA130)</f>
        <v>-693851</v>
      </c>
      <c r="AB126" s="17">
        <f>SUM(AB127:AB130)</f>
        <v>14794813</v>
      </c>
    </row>
    <row r="127" spans="1:28" s="5" customFormat="1" ht="15" customHeight="1">
      <c r="A127" s="19" t="s">
        <v>34</v>
      </c>
      <c r="B127" s="17">
        <f>+C127</f>
        <v>354240</v>
      </c>
      <c r="C127" s="20">
        <v>354240</v>
      </c>
      <c r="D127" s="17">
        <f>+E127+J127</f>
        <v>3476366</v>
      </c>
      <c r="E127" s="21">
        <f>+SUM(F127:I127)</f>
        <v>1231009</v>
      </c>
      <c r="F127" s="20">
        <v>98240</v>
      </c>
      <c r="G127" s="20">
        <v>1029411</v>
      </c>
      <c r="H127" s="20">
        <v>88098</v>
      </c>
      <c r="I127" s="20">
        <v>15260</v>
      </c>
      <c r="J127" s="21">
        <f>+SUM(K127:Y127)</f>
        <v>2245357</v>
      </c>
      <c r="K127" s="20">
        <v>108877</v>
      </c>
      <c r="L127" s="20">
        <v>589715</v>
      </c>
      <c r="M127" s="20">
        <v>229380</v>
      </c>
      <c r="N127" s="20">
        <v>195026</v>
      </c>
      <c r="O127" s="20">
        <v>84562</v>
      </c>
      <c r="P127" s="20">
        <v>282455</v>
      </c>
      <c r="Q127" s="20">
        <v>91751</v>
      </c>
      <c r="R127" s="20">
        <v>64904</v>
      </c>
      <c r="S127" s="20">
        <v>61860</v>
      </c>
      <c r="T127" s="20">
        <v>224160</v>
      </c>
      <c r="U127" s="20">
        <v>153679</v>
      </c>
      <c r="V127" s="20">
        <v>79950</v>
      </c>
      <c r="W127" s="20">
        <v>21288</v>
      </c>
      <c r="X127" s="20">
        <v>51021</v>
      </c>
      <c r="Y127" s="20">
        <v>6729</v>
      </c>
      <c r="Z127" s="17">
        <f>+B127+D127</f>
        <v>3830606</v>
      </c>
      <c r="AA127" s="20">
        <v>-153009</v>
      </c>
      <c r="AB127" s="17">
        <f>+Z127+AA127</f>
        <v>3677597</v>
      </c>
    </row>
    <row r="128" spans="1:28" s="5" customFormat="1" ht="15" customHeight="1">
      <c r="A128" s="19" t="s">
        <v>35</v>
      </c>
      <c r="B128" s="17">
        <f>+C128</f>
        <v>312502</v>
      </c>
      <c r="C128" s="20">
        <v>312502</v>
      </c>
      <c r="D128" s="17">
        <f>+E128+J128</f>
        <v>3440846</v>
      </c>
      <c r="E128" s="21">
        <f>+SUM(F128:I128)</f>
        <v>1220537</v>
      </c>
      <c r="F128" s="20">
        <v>93409</v>
      </c>
      <c r="G128" s="20">
        <v>996709</v>
      </c>
      <c r="H128" s="20">
        <v>114580</v>
      </c>
      <c r="I128" s="20">
        <v>15839</v>
      </c>
      <c r="J128" s="21">
        <f>+SUM(K128:Y128)</f>
        <v>2220309</v>
      </c>
      <c r="K128" s="20">
        <v>93705</v>
      </c>
      <c r="L128" s="20">
        <v>558088</v>
      </c>
      <c r="M128" s="20">
        <v>227716</v>
      </c>
      <c r="N128" s="20">
        <v>196616</v>
      </c>
      <c r="O128" s="20">
        <v>87336</v>
      </c>
      <c r="P128" s="20">
        <v>301038</v>
      </c>
      <c r="Q128" s="20">
        <v>92174</v>
      </c>
      <c r="R128" s="20">
        <v>69539</v>
      </c>
      <c r="S128" s="20">
        <v>61046</v>
      </c>
      <c r="T128" s="20">
        <v>226316</v>
      </c>
      <c r="U128" s="20">
        <v>155485</v>
      </c>
      <c r="V128" s="20">
        <v>75478</v>
      </c>
      <c r="W128" s="20">
        <v>21152</v>
      </c>
      <c r="X128" s="20">
        <v>47754</v>
      </c>
      <c r="Y128" s="20">
        <v>6866</v>
      </c>
      <c r="Z128" s="17">
        <f>+B128+D128</f>
        <v>3753348</v>
      </c>
      <c r="AA128" s="20">
        <v>-209224</v>
      </c>
      <c r="AB128" s="17">
        <f>+Z128+AA128</f>
        <v>3544124</v>
      </c>
    </row>
    <row r="129" spans="1:28" s="5" customFormat="1" ht="15" customHeight="1">
      <c r="A129" s="19" t="s">
        <v>36</v>
      </c>
      <c r="B129" s="17">
        <f>+C129</f>
        <v>269451</v>
      </c>
      <c r="C129" s="20">
        <v>269451</v>
      </c>
      <c r="D129" s="17">
        <f>+E129+J129</f>
        <v>3585142</v>
      </c>
      <c r="E129" s="21">
        <f>+SUM(F129:I129)</f>
        <v>1280425</v>
      </c>
      <c r="F129" s="20">
        <v>92814</v>
      </c>
      <c r="G129" s="20">
        <v>1071621</v>
      </c>
      <c r="H129" s="20">
        <v>101116</v>
      </c>
      <c r="I129" s="20">
        <v>14874</v>
      </c>
      <c r="J129" s="21">
        <f>+SUM(K129:Y129)</f>
        <v>2304717</v>
      </c>
      <c r="K129" s="20">
        <v>105191</v>
      </c>
      <c r="L129" s="20">
        <v>563418</v>
      </c>
      <c r="M129" s="20">
        <v>234988</v>
      </c>
      <c r="N129" s="20">
        <v>208575</v>
      </c>
      <c r="O129" s="20">
        <v>88389</v>
      </c>
      <c r="P129" s="20">
        <v>312631</v>
      </c>
      <c r="Q129" s="20">
        <v>91583</v>
      </c>
      <c r="R129" s="20">
        <v>67897</v>
      </c>
      <c r="S129" s="20">
        <v>64986</v>
      </c>
      <c r="T129" s="20">
        <v>237765</v>
      </c>
      <c r="U129" s="20">
        <v>160654</v>
      </c>
      <c r="V129" s="20">
        <v>87465</v>
      </c>
      <c r="W129" s="20">
        <v>23673</v>
      </c>
      <c r="X129" s="20">
        <v>50546</v>
      </c>
      <c r="Y129" s="20">
        <v>6956</v>
      </c>
      <c r="Z129" s="17">
        <f>+B129+D129</f>
        <v>3854593</v>
      </c>
      <c r="AA129" s="20">
        <v>-197332</v>
      </c>
      <c r="AB129" s="17">
        <f>+Z129+AA129</f>
        <v>3657261</v>
      </c>
    </row>
    <row r="130" spans="1:28" s="5" customFormat="1" ht="15" customHeight="1">
      <c r="A130" s="19" t="s">
        <v>37</v>
      </c>
      <c r="B130" s="17">
        <f>+C130</f>
        <v>365848</v>
      </c>
      <c r="C130" s="20">
        <v>365848</v>
      </c>
      <c r="D130" s="17">
        <f>+E130+J130</f>
        <v>3684269</v>
      </c>
      <c r="E130" s="21">
        <f>+SUM(F130:I130)</f>
        <v>1297238</v>
      </c>
      <c r="F130" s="20">
        <v>101690</v>
      </c>
      <c r="G130" s="20">
        <v>1086493</v>
      </c>
      <c r="H130" s="20">
        <v>92663</v>
      </c>
      <c r="I130" s="20">
        <v>16392</v>
      </c>
      <c r="J130" s="21">
        <f>+SUM(K130:Y130)</f>
        <v>2387031</v>
      </c>
      <c r="K130" s="20">
        <v>86956</v>
      </c>
      <c r="L130" s="20">
        <v>668439</v>
      </c>
      <c r="M130" s="20">
        <v>228557</v>
      </c>
      <c r="N130" s="20">
        <v>217108</v>
      </c>
      <c r="O130" s="20">
        <v>101528</v>
      </c>
      <c r="P130" s="20">
        <v>285123</v>
      </c>
      <c r="Q130" s="20">
        <v>101847</v>
      </c>
      <c r="R130" s="20">
        <v>72297</v>
      </c>
      <c r="S130" s="20">
        <v>63713</v>
      </c>
      <c r="T130" s="20">
        <v>229114</v>
      </c>
      <c r="U130" s="20">
        <v>160134</v>
      </c>
      <c r="V130" s="20">
        <v>85272</v>
      </c>
      <c r="W130" s="20">
        <v>24957</v>
      </c>
      <c r="X130" s="20">
        <v>55113</v>
      </c>
      <c r="Y130" s="20">
        <v>6873</v>
      </c>
      <c r="Z130" s="17">
        <f>+B130+D130</f>
        <v>4050117</v>
      </c>
      <c r="AA130" s="20">
        <v>-134286</v>
      </c>
      <c r="AB130" s="17">
        <f>+Z130+AA130</f>
        <v>3915831</v>
      </c>
    </row>
    <row r="131" spans="1:28" s="5" customFormat="1" ht="12.75">
      <c r="A131" s="16">
        <v>2018</v>
      </c>
      <c r="B131" s="17">
        <f t="shared" ref="B131:Y131" si="26">SUM(B132:B135)</f>
        <v>1342912</v>
      </c>
      <c r="C131" s="17">
        <f t="shared" si="26"/>
        <v>1342912</v>
      </c>
      <c r="D131" s="17">
        <f t="shared" si="26"/>
        <v>15030431</v>
      </c>
      <c r="E131" s="18">
        <f t="shared" si="26"/>
        <v>5278350</v>
      </c>
      <c r="F131" s="17">
        <f t="shared" si="26"/>
        <v>416992</v>
      </c>
      <c r="G131" s="17">
        <f t="shared" si="26"/>
        <v>4373784</v>
      </c>
      <c r="H131" s="17">
        <f t="shared" si="26"/>
        <v>422035</v>
      </c>
      <c r="I131" s="17">
        <f t="shared" si="26"/>
        <v>65539</v>
      </c>
      <c r="J131" s="18">
        <f t="shared" si="26"/>
        <v>9752081</v>
      </c>
      <c r="K131" s="17">
        <f t="shared" si="26"/>
        <v>410157</v>
      </c>
      <c r="L131" s="17">
        <f t="shared" si="26"/>
        <v>2580985</v>
      </c>
      <c r="M131" s="17">
        <f t="shared" si="26"/>
        <v>955067</v>
      </c>
      <c r="N131" s="17">
        <f t="shared" si="26"/>
        <v>922802</v>
      </c>
      <c r="O131" s="17">
        <f t="shared" si="26"/>
        <v>388296</v>
      </c>
      <c r="P131" s="17">
        <f t="shared" si="26"/>
        <v>1240877</v>
      </c>
      <c r="Q131" s="17">
        <f t="shared" si="26"/>
        <v>400066</v>
      </c>
      <c r="R131" s="17">
        <f t="shared" si="26"/>
        <v>284835</v>
      </c>
      <c r="S131" s="17">
        <f t="shared" si="26"/>
        <v>263241</v>
      </c>
      <c r="T131" s="17">
        <f t="shared" si="26"/>
        <v>957153</v>
      </c>
      <c r="U131" s="17">
        <f t="shared" si="26"/>
        <v>651305</v>
      </c>
      <c r="V131" s="17">
        <f t="shared" si="26"/>
        <v>351183</v>
      </c>
      <c r="W131" s="17">
        <f t="shared" si="26"/>
        <v>102411</v>
      </c>
      <c r="X131" s="17">
        <f t="shared" si="26"/>
        <v>216334</v>
      </c>
      <c r="Y131" s="17">
        <f t="shared" si="26"/>
        <v>27369</v>
      </c>
      <c r="Z131" s="17">
        <f>SUM(Z132:Z135)</f>
        <v>16373343</v>
      </c>
      <c r="AA131" s="17">
        <f>SUM(AA132:AA135)</f>
        <v>-791254</v>
      </c>
      <c r="AB131" s="17">
        <f>SUM(AB132:AB135)</f>
        <v>15582089</v>
      </c>
    </row>
    <row r="132" spans="1:28" s="5" customFormat="1" ht="15" customHeight="1">
      <c r="A132" s="19" t="s">
        <v>34</v>
      </c>
      <c r="B132" s="17">
        <f>+C132</f>
        <v>366679</v>
      </c>
      <c r="C132" s="20">
        <v>366679</v>
      </c>
      <c r="D132" s="17">
        <f>+E132+J132</f>
        <v>3686391</v>
      </c>
      <c r="E132" s="21">
        <f>+SUM(F132:I132)</f>
        <v>1272130</v>
      </c>
      <c r="F132" s="20">
        <v>96892</v>
      </c>
      <c r="G132" s="20">
        <v>1062302</v>
      </c>
      <c r="H132" s="20">
        <v>96899</v>
      </c>
      <c r="I132" s="20">
        <v>16037</v>
      </c>
      <c r="J132" s="21">
        <f>+SUM(K132:Y132)</f>
        <v>2414261</v>
      </c>
      <c r="K132" s="20">
        <v>111499</v>
      </c>
      <c r="L132" s="20">
        <v>637830</v>
      </c>
      <c r="M132" s="20">
        <v>240571</v>
      </c>
      <c r="N132" s="20">
        <v>232286</v>
      </c>
      <c r="O132" s="20">
        <v>90753</v>
      </c>
      <c r="P132" s="20">
        <v>298664</v>
      </c>
      <c r="Q132" s="20">
        <v>97761</v>
      </c>
      <c r="R132" s="20">
        <v>67924</v>
      </c>
      <c r="S132" s="20">
        <v>65950</v>
      </c>
      <c r="T132" s="20">
        <v>236237</v>
      </c>
      <c r="U132" s="20">
        <v>161789</v>
      </c>
      <c r="V132" s="20">
        <v>88462</v>
      </c>
      <c r="W132" s="20">
        <v>23816</v>
      </c>
      <c r="X132" s="20">
        <v>53925</v>
      </c>
      <c r="Y132" s="20">
        <v>6794</v>
      </c>
      <c r="Z132" s="17">
        <f>+B132+D132</f>
        <v>4053070</v>
      </c>
      <c r="AA132" s="20">
        <v>-149657</v>
      </c>
      <c r="AB132" s="17">
        <f>+Z132+AA132</f>
        <v>3903413</v>
      </c>
    </row>
    <row r="133" spans="1:28" s="5" customFormat="1" ht="15" customHeight="1">
      <c r="A133" s="19" t="s">
        <v>35</v>
      </c>
      <c r="B133" s="17">
        <f>+C133</f>
        <v>336592</v>
      </c>
      <c r="C133" s="20">
        <v>336592</v>
      </c>
      <c r="D133" s="17">
        <f>+E133+J133</f>
        <v>3662866</v>
      </c>
      <c r="E133" s="21">
        <f>+SUM(F133:I133)</f>
        <v>1289551</v>
      </c>
      <c r="F133" s="20">
        <v>102007</v>
      </c>
      <c r="G133" s="20">
        <v>1049180</v>
      </c>
      <c r="H133" s="20">
        <v>121417</v>
      </c>
      <c r="I133" s="20">
        <v>16947</v>
      </c>
      <c r="J133" s="21">
        <f>+SUM(K133:Y133)</f>
        <v>2373315</v>
      </c>
      <c r="K133" s="20">
        <v>96880</v>
      </c>
      <c r="L133" s="20">
        <v>606767</v>
      </c>
      <c r="M133" s="20">
        <v>237010</v>
      </c>
      <c r="N133" s="20">
        <v>226693</v>
      </c>
      <c r="O133" s="20">
        <v>93485</v>
      </c>
      <c r="P133" s="20">
        <v>320054</v>
      </c>
      <c r="Q133" s="20">
        <v>96466</v>
      </c>
      <c r="R133" s="20">
        <v>72016</v>
      </c>
      <c r="S133" s="20">
        <v>64356</v>
      </c>
      <c r="T133" s="20">
        <v>235607</v>
      </c>
      <c r="U133" s="20">
        <v>160689</v>
      </c>
      <c r="V133" s="20">
        <v>83549</v>
      </c>
      <c r="W133" s="20">
        <v>23073</v>
      </c>
      <c r="X133" s="20">
        <v>49829</v>
      </c>
      <c r="Y133" s="20">
        <v>6841</v>
      </c>
      <c r="Z133" s="17">
        <f>+B133+D133</f>
        <v>3999458</v>
      </c>
      <c r="AA133" s="20">
        <v>-226565</v>
      </c>
      <c r="AB133" s="17">
        <f>+Z133+AA133</f>
        <v>3772893</v>
      </c>
    </row>
    <row r="134" spans="1:28" s="5" customFormat="1" ht="15" customHeight="1">
      <c r="A134" s="19" t="s">
        <v>36</v>
      </c>
      <c r="B134" s="17">
        <f>+C134</f>
        <v>276748</v>
      </c>
      <c r="C134" s="20">
        <v>276748</v>
      </c>
      <c r="D134" s="17">
        <f>+E134+J134</f>
        <v>3788529</v>
      </c>
      <c r="E134" s="21">
        <f>+SUM(F134:I134)</f>
        <v>1349462</v>
      </c>
      <c r="F134" s="20">
        <v>105945</v>
      </c>
      <c r="G134" s="20">
        <v>1124621</v>
      </c>
      <c r="H134" s="20">
        <v>103286</v>
      </c>
      <c r="I134" s="20">
        <v>15610</v>
      </c>
      <c r="J134" s="21">
        <f>+SUM(K134:Y134)</f>
        <v>2439067</v>
      </c>
      <c r="K134" s="20">
        <v>111206</v>
      </c>
      <c r="L134" s="20">
        <v>611716</v>
      </c>
      <c r="M134" s="20">
        <v>241781</v>
      </c>
      <c r="N134" s="20">
        <v>226454</v>
      </c>
      <c r="O134" s="20">
        <v>95349</v>
      </c>
      <c r="P134" s="20">
        <v>327791</v>
      </c>
      <c r="Q134" s="20">
        <v>97850</v>
      </c>
      <c r="R134" s="20">
        <v>70856</v>
      </c>
      <c r="S134" s="20">
        <v>66928</v>
      </c>
      <c r="T134" s="20">
        <v>247319</v>
      </c>
      <c r="U134" s="20">
        <v>164140</v>
      </c>
      <c r="V134" s="20">
        <v>89480</v>
      </c>
      <c r="W134" s="20">
        <v>27291</v>
      </c>
      <c r="X134" s="20">
        <v>54071</v>
      </c>
      <c r="Y134" s="20">
        <v>6835</v>
      </c>
      <c r="Z134" s="17">
        <f>+B134+D134</f>
        <v>4065277</v>
      </c>
      <c r="AA134" s="20">
        <v>-226833</v>
      </c>
      <c r="AB134" s="17">
        <f>+Z134+AA134</f>
        <v>3838444</v>
      </c>
    </row>
    <row r="135" spans="1:28" s="5" customFormat="1" ht="15" customHeight="1">
      <c r="A135" s="19" t="s">
        <v>37</v>
      </c>
      <c r="B135" s="17">
        <f>+C135</f>
        <v>362893</v>
      </c>
      <c r="C135" s="20">
        <v>362893</v>
      </c>
      <c r="D135" s="17">
        <f>+E135+J135</f>
        <v>3892645</v>
      </c>
      <c r="E135" s="21">
        <f>+SUM(F135:I135)</f>
        <v>1367207</v>
      </c>
      <c r="F135" s="20">
        <v>112148</v>
      </c>
      <c r="G135" s="20">
        <v>1137681</v>
      </c>
      <c r="H135" s="20">
        <v>100433</v>
      </c>
      <c r="I135" s="20">
        <v>16945</v>
      </c>
      <c r="J135" s="21">
        <f>+SUM(K135:Y135)</f>
        <v>2525438</v>
      </c>
      <c r="K135" s="20">
        <v>90572</v>
      </c>
      <c r="L135" s="20">
        <v>724672</v>
      </c>
      <c r="M135" s="20">
        <v>235705</v>
      </c>
      <c r="N135" s="20">
        <v>237369</v>
      </c>
      <c r="O135" s="20">
        <v>108709</v>
      </c>
      <c r="P135" s="20">
        <v>294368</v>
      </c>
      <c r="Q135" s="20">
        <v>107989</v>
      </c>
      <c r="R135" s="20">
        <v>74039</v>
      </c>
      <c r="S135" s="20">
        <v>66007</v>
      </c>
      <c r="T135" s="20">
        <v>237990</v>
      </c>
      <c r="U135" s="20">
        <v>164687</v>
      </c>
      <c r="V135" s="20">
        <v>89692</v>
      </c>
      <c r="W135" s="20">
        <v>28231</v>
      </c>
      <c r="X135" s="20">
        <v>58509</v>
      </c>
      <c r="Y135" s="20">
        <v>6899</v>
      </c>
      <c r="Z135" s="17">
        <f>+B135+D135</f>
        <v>4255538</v>
      </c>
      <c r="AA135" s="20">
        <v>-188199</v>
      </c>
      <c r="AB135" s="17">
        <f>+Z135+AA135</f>
        <v>4067339</v>
      </c>
    </row>
    <row r="136" spans="1:28" s="5" customFormat="1" ht="12.75">
      <c r="A136" s="16">
        <v>2019</v>
      </c>
      <c r="B136" s="17">
        <f>SUM(B137:B140)</f>
        <v>1372848</v>
      </c>
      <c r="C136" s="17">
        <f>SUM(C137:C140)</f>
        <v>1372848</v>
      </c>
      <c r="D136" s="17">
        <f t="shared" ref="D136:Y136" si="27">SUM(D137:D140)</f>
        <v>15516326</v>
      </c>
      <c r="E136" s="18">
        <f>SUM(E137:E140)</f>
        <v>5254658</v>
      </c>
      <c r="F136" s="17">
        <f>SUM(F137:F140)</f>
        <v>411820</v>
      </c>
      <c r="G136" s="17">
        <f t="shared" si="27"/>
        <v>4327276</v>
      </c>
      <c r="H136" s="17">
        <f t="shared" si="27"/>
        <v>446482</v>
      </c>
      <c r="I136" s="17">
        <f t="shared" si="27"/>
        <v>69080</v>
      </c>
      <c r="J136" s="18">
        <f t="shared" si="27"/>
        <v>10261668</v>
      </c>
      <c r="K136" s="17">
        <f t="shared" si="27"/>
        <v>419076</v>
      </c>
      <c r="L136" s="17">
        <f t="shared" si="27"/>
        <v>2744078</v>
      </c>
      <c r="M136" s="17">
        <f t="shared" si="27"/>
        <v>983945</v>
      </c>
      <c r="N136" s="17">
        <f t="shared" si="27"/>
        <v>1031231</v>
      </c>
      <c r="O136" s="17">
        <f t="shared" si="27"/>
        <v>431414</v>
      </c>
      <c r="P136" s="17">
        <f t="shared" si="27"/>
        <v>1267132</v>
      </c>
      <c r="Q136" s="17">
        <f t="shared" si="27"/>
        <v>417700</v>
      </c>
      <c r="R136" s="17">
        <f t="shared" si="27"/>
        <v>290689</v>
      </c>
      <c r="S136" s="17">
        <f t="shared" si="27"/>
        <v>270720</v>
      </c>
      <c r="T136" s="17">
        <f t="shared" si="27"/>
        <v>992291</v>
      </c>
      <c r="U136" s="17">
        <f t="shared" si="27"/>
        <v>674771</v>
      </c>
      <c r="V136" s="17">
        <f t="shared" si="27"/>
        <v>370891</v>
      </c>
      <c r="W136" s="17">
        <f t="shared" si="27"/>
        <v>116694</v>
      </c>
      <c r="X136" s="17">
        <f t="shared" si="27"/>
        <v>222969</v>
      </c>
      <c r="Y136" s="17">
        <f t="shared" si="27"/>
        <v>28067</v>
      </c>
      <c r="Z136" s="17">
        <f>SUM(Z137:Z140)</f>
        <v>16889174</v>
      </c>
      <c r="AA136" s="17">
        <f>SUM(AA137:AA140)</f>
        <v>-620915</v>
      </c>
      <c r="AB136" s="17">
        <f>SUM(AB137:AB140)</f>
        <v>16268259</v>
      </c>
    </row>
    <row r="137" spans="1:28" s="5" customFormat="1" ht="15" customHeight="1">
      <c r="A137" s="19" t="s">
        <v>34</v>
      </c>
      <c r="B137" s="17">
        <f>+C137</f>
        <v>366270</v>
      </c>
      <c r="C137" s="20">
        <v>366270</v>
      </c>
      <c r="D137" s="17">
        <f>+E137+J137</f>
        <v>3854609</v>
      </c>
      <c r="E137" s="21">
        <f>+SUM(F137:I137)</f>
        <v>1307262</v>
      </c>
      <c r="F137" s="20">
        <v>98345</v>
      </c>
      <c r="G137" s="20">
        <v>1083764</v>
      </c>
      <c r="H137" s="20">
        <v>107759</v>
      </c>
      <c r="I137" s="20">
        <v>17394</v>
      </c>
      <c r="J137" s="21">
        <f>+SUM(K137:Y137)</f>
        <v>2547347</v>
      </c>
      <c r="K137" s="20">
        <v>115557</v>
      </c>
      <c r="L137" s="20">
        <v>687144</v>
      </c>
      <c r="M137" s="20">
        <v>249775</v>
      </c>
      <c r="N137" s="20">
        <v>256376</v>
      </c>
      <c r="O137" s="20">
        <v>99114</v>
      </c>
      <c r="P137" s="20">
        <v>303964</v>
      </c>
      <c r="Q137" s="20">
        <v>103779</v>
      </c>
      <c r="R137" s="20">
        <v>68812</v>
      </c>
      <c r="S137" s="20">
        <v>67091</v>
      </c>
      <c r="T137" s="20">
        <v>244178</v>
      </c>
      <c r="U137" s="20">
        <v>169052</v>
      </c>
      <c r="V137" s="20">
        <v>92195</v>
      </c>
      <c r="W137" s="20">
        <v>27281</v>
      </c>
      <c r="X137" s="20">
        <v>56097</v>
      </c>
      <c r="Y137" s="20">
        <v>6932</v>
      </c>
      <c r="Z137" s="17">
        <f>+B137+D137</f>
        <v>4220879</v>
      </c>
      <c r="AA137" s="20">
        <v>-131209</v>
      </c>
      <c r="AB137" s="17">
        <f>+Z137+AA137</f>
        <v>4089670</v>
      </c>
    </row>
    <row r="138" spans="1:28" s="5" customFormat="1" ht="15" customHeight="1">
      <c r="A138" s="19" t="s">
        <v>35</v>
      </c>
      <c r="B138" s="17">
        <f>+C138</f>
        <v>346119</v>
      </c>
      <c r="C138" s="20">
        <v>346119</v>
      </c>
      <c r="D138" s="17">
        <f>+E138+J138</f>
        <v>3808053</v>
      </c>
      <c r="E138" s="21">
        <f>+SUM(F138:I138)</f>
        <v>1313416</v>
      </c>
      <c r="F138" s="20">
        <v>107382</v>
      </c>
      <c r="G138" s="20">
        <v>1053055</v>
      </c>
      <c r="H138" s="20">
        <v>135247</v>
      </c>
      <c r="I138" s="20">
        <v>17732</v>
      </c>
      <c r="J138" s="21">
        <f>+SUM(K138:Y138)</f>
        <v>2494637</v>
      </c>
      <c r="K138" s="20">
        <v>100885</v>
      </c>
      <c r="L138" s="20">
        <v>643410</v>
      </c>
      <c r="M138" s="20">
        <v>246888</v>
      </c>
      <c r="N138" s="20">
        <v>249537</v>
      </c>
      <c r="O138" s="20">
        <v>104282</v>
      </c>
      <c r="P138" s="20">
        <v>324118</v>
      </c>
      <c r="Q138" s="20">
        <v>100612</v>
      </c>
      <c r="R138" s="20">
        <v>74238</v>
      </c>
      <c r="S138" s="20">
        <v>66358</v>
      </c>
      <c r="T138" s="20">
        <v>244278</v>
      </c>
      <c r="U138" s="20">
        <v>169026</v>
      </c>
      <c r="V138" s="20">
        <v>86727</v>
      </c>
      <c r="W138" s="20">
        <v>26011</v>
      </c>
      <c r="X138" s="20">
        <v>51310</v>
      </c>
      <c r="Y138" s="20">
        <v>6957</v>
      </c>
      <c r="Z138" s="17">
        <f>+B138+D138</f>
        <v>4154172</v>
      </c>
      <c r="AA138" s="20">
        <v>-187350</v>
      </c>
      <c r="AB138" s="17">
        <f>+Z138+AA138</f>
        <v>3966822</v>
      </c>
    </row>
    <row r="139" spans="1:28" s="5" customFormat="1" ht="15" customHeight="1">
      <c r="A139" s="19" t="s">
        <v>36</v>
      </c>
      <c r="B139" s="17">
        <f>+C139</f>
        <v>288548</v>
      </c>
      <c r="C139" s="20">
        <v>288548</v>
      </c>
      <c r="D139" s="17">
        <f>+E139+J139</f>
        <v>3888671</v>
      </c>
      <c r="E139" s="21">
        <f>+SUM(F139:I139)</f>
        <v>1324529</v>
      </c>
      <c r="F139" s="20">
        <v>101674</v>
      </c>
      <c r="G139" s="20">
        <v>1097095</v>
      </c>
      <c r="H139" s="20">
        <v>109362</v>
      </c>
      <c r="I139" s="20">
        <v>16398</v>
      </c>
      <c r="J139" s="21">
        <f>+SUM(K139:Y139)</f>
        <v>2564142</v>
      </c>
      <c r="K139" s="20">
        <v>114723</v>
      </c>
      <c r="L139" s="20">
        <v>643490</v>
      </c>
      <c r="M139" s="20">
        <v>248030</v>
      </c>
      <c r="N139" s="20">
        <v>254707</v>
      </c>
      <c r="O139" s="20">
        <v>105530</v>
      </c>
      <c r="P139" s="20">
        <v>337887</v>
      </c>
      <c r="Q139" s="20">
        <v>101217</v>
      </c>
      <c r="R139" s="20">
        <v>72111</v>
      </c>
      <c r="S139" s="20">
        <v>69505</v>
      </c>
      <c r="T139" s="20">
        <v>258915</v>
      </c>
      <c r="U139" s="20">
        <v>169271</v>
      </c>
      <c r="V139" s="20">
        <v>95302</v>
      </c>
      <c r="W139" s="20">
        <v>31080</v>
      </c>
      <c r="X139" s="20">
        <v>55279</v>
      </c>
      <c r="Y139" s="20">
        <v>7095</v>
      </c>
      <c r="Z139" s="17">
        <f>+B139+D139</f>
        <v>4177219</v>
      </c>
      <c r="AA139" s="20">
        <v>-171078</v>
      </c>
      <c r="AB139" s="17">
        <f>+Z139+AA139</f>
        <v>4006141</v>
      </c>
    </row>
    <row r="140" spans="1:28" s="5" customFormat="1" ht="15" customHeight="1">
      <c r="A140" s="19" t="s">
        <v>37</v>
      </c>
      <c r="B140" s="17">
        <f>+C140</f>
        <v>371911</v>
      </c>
      <c r="C140" s="20">
        <v>371911</v>
      </c>
      <c r="D140" s="17">
        <f>+E140+J140</f>
        <v>3964993</v>
      </c>
      <c r="E140" s="21">
        <f>+SUM(F140:I140)</f>
        <v>1309451</v>
      </c>
      <c r="F140" s="20">
        <v>104419</v>
      </c>
      <c r="G140" s="20">
        <v>1093362</v>
      </c>
      <c r="H140" s="20">
        <v>94114</v>
      </c>
      <c r="I140" s="20">
        <v>17556</v>
      </c>
      <c r="J140" s="21">
        <f>+SUM(K140:Y140)</f>
        <v>2655542</v>
      </c>
      <c r="K140" s="20">
        <v>87911</v>
      </c>
      <c r="L140" s="20">
        <v>770034</v>
      </c>
      <c r="M140" s="20">
        <v>239252</v>
      </c>
      <c r="N140" s="20">
        <v>270611</v>
      </c>
      <c r="O140" s="20">
        <v>122488</v>
      </c>
      <c r="P140" s="20">
        <v>301163</v>
      </c>
      <c r="Q140" s="20">
        <v>112092</v>
      </c>
      <c r="R140" s="20">
        <v>75528</v>
      </c>
      <c r="S140" s="20">
        <v>67766</v>
      </c>
      <c r="T140" s="20">
        <v>244920</v>
      </c>
      <c r="U140" s="20">
        <v>167422</v>
      </c>
      <c r="V140" s="20">
        <v>96667</v>
      </c>
      <c r="W140" s="20">
        <v>32322</v>
      </c>
      <c r="X140" s="20">
        <v>60283</v>
      </c>
      <c r="Y140" s="20">
        <v>7083</v>
      </c>
      <c r="Z140" s="17">
        <f>+B140+D140</f>
        <v>4336904</v>
      </c>
      <c r="AA140" s="20">
        <v>-131278</v>
      </c>
      <c r="AB140" s="17">
        <f>+Z140+AA140</f>
        <v>4205626</v>
      </c>
    </row>
    <row r="141" spans="1:28" s="5" customFormat="1" ht="12.75">
      <c r="A141" s="16">
        <v>2020</v>
      </c>
      <c r="B141" s="17">
        <f>SUM(B142:B145)</f>
        <v>1362979</v>
      </c>
      <c r="C141" s="17">
        <f>SUM(C142:C145)</f>
        <v>1362979</v>
      </c>
      <c r="D141" s="17">
        <f>SUM(D142:D145)</f>
        <v>14298312</v>
      </c>
      <c r="E141" s="18">
        <f t="shared" ref="E141:X141" si="28">SUM(E142:E145)</f>
        <v>4791808</v>
      </c>
      <c r="F141" s="17">
        <f>SUM(F142:F145)</f>
        <v>324142</v>
      </c>
      <c r="G141" s="17">
        <f>SUM(G142:G145)</f>
        <v>4002295</v>
      </c>
      <c r="H141" s="17">
        <f t="shared" si="28"/>
        <v>397176</v>
      </c>
      <c r="I141" s="17">
        <f t="shared" si="28"/>
        <v>68195</v>
      </c>
      <c r="J141" s="18">
        <f t="shared" si="28"/>
        <v>9506504</v>
      </c>
      <c r="K141" s="17">
        <f t="shared" si="28"/>
        <v>421949</v>
      </c>
      <c r="L141" s="17">
        <f>SUM(L142:L145)</f>
        <v>2647754</v>
      </c>
      <c r="M141" s="17">
        <f t="shared" si="28"/>
        <v>751580</v>
      </c>
      <c r="N141" s="17">
        <f t="shared" si="28"/>
        <v>605244</v>
      </c>
      <c r="O141" s="17">
        <f t="shared" si="28"/>
        <v>434606</v>
      </c>
      <c r="P141" s="17">
        <f t="shared" si="28"/>
        <v>1289551</v>
      </c>
      <c r="Q141" s="17">
        <f t="shared" si="28"/>
        <v>428205</v>
      </c>
      <c r="R141" s="17">
        <f t="shared" si="28"/>
        <v>275419</v>
      </c>
      <c r="S141" s="17">
        <f t="shared" si="28"/>
        <v>211980</v>
      </c>
      <c r="T141" s="17">
        <f t="shared" si="28"/>
        <v>1026559</v>
      </c>
      <c r="U141" s="17">
        <f t="shared" si="28"/>
        <v>691825</v>
      </c>
      <c r="V141" s="17">
        <f t="shared" si="28"/>
        <v>387897</v>
      </c>
      <c r="W141" s="17">
        <f t="shared" si="28"/>
        <v>102293</v>
      </c>
      <c r="X141" s="17">
        <f t="shared" si="28"/>
        <v>202788</v>
      </c>
      <c r="Y141" s="17">
        <f>SUM(Y142:Y145)</f>
        <v>28854</v>
      </c>
      <c r="Z141" s="17">
        <f>SUM(Z142:Z145)</f>
        <v>15661291</v>
      </c>
      <c r="AA141" s="17">
        <f>SUM(AA142:AA145)</f>
        <v>-347199</v>
      </c>
      <c r="AB141" s="17">
        <f>SUM(AB142:AB145)</f>
        <v>15314092</v>
      </c>
    </row>
    <row r="142" spans="1:28" s="5" customFormat="1" ht="15" customHeight="1">
      <c r="A142" s="19" t="s">
        <v>34</v>
      </c>
      <c r="B142" s="17">
        <f>+C142</f>
        <v>345706</v>
      </c>
      <c r="C142" s="20">
        <v>345706</v>
      </c>
      <c r="D142" s="17">
        <f>E142+J142</f>
        <v>3794767</v>
      </c>
      <c r="E142" s="21">
        <f>+SUM(F142:I142)</f>
        <v>1274682</v>
      </c>
      <c r="F142" s="20">
        <v>90385</v>
      </c>
      <c r="G142" s="20">
        <v>1058463</v>
      </c>
      <c r="H142" s="20">
        <v>108670</v>
      </c>
      <c r="I142" s="20">
        <v>17164</v>
      </c>
      <c r="J142" s="21">
        <f>+SUM(K142:Y142)</f>
        <v>2520085</v>
      </c>
      <c r="K142" s="20">
        <v>103496</v>
      </c>
      <c r="L142" s="20">
        <v>721134</v>
      </c>
      <c r="M142" s="20">
        <v>232603</v>
      </c>
      <c r="N142" s="20">
        <v>190085</v>
      </c>
      <c r="O142" s="20">
        <v>100977</v>
      </c>
      <c r="P142" s="20">
        <v>318783</v>
      </c>
      <c r="Q142" s="20">
        <v>107110</v>
      </c>
      <c r="R142" s="20">
        <v>70864</v>
      </c>
      <c r="S142" s="20">
        <v>60256</v>
      </c>
      <c r="T142" s="20">
        <v>253065</v>
      </c>
      <c r="U142" s="20">
        <v>173547</v>
      </c>
      <c r="V142" s="20">
        <v>96197</v>
      </c>
      <c r="W142" s="20">
        <v>29454</v>
      </c>
      <c r="X142" s="20">
        <v>55261</v>
      </c>
      <c r="Y142" s="20">
        <v>7253</v>
      </c>
      <c r="Z142" s="17">
        <f>+B142+D142</f>
        <v>4140473</v>
      </c>
      <c r="AA142" s="20">
        <v>-54653</v>
      </c>
      <c r="AB142" s="17">
        <f>+Z142+AA142</f>
        <v>4085820</v>
      </c>
    </row>
    <row r="143" spans="1:28" s="5" customFormat="1" ht="15" customHeight="1">
      <c r="A143" s="19" t="s">
        <v>35</v>
      </c>
      <c r="B143" s="17">
        <f>+C143</f>
        <v>327252</v>
      </c>
      <c r="C143" s="20">
        <v>327252</v>
      </c>
      <c r="D143" s="17">
        <f>E143+J143</f>
        <v>3214361</v>
      </c>
      <c r="E143" s="21">
        <f>+SUM(F143:I143)</f>
        <v>1060901</v>
      </c>
      <c r="F143" s="20">
        <v>70414</v>
      </c>
      <c r="G143" s="20">
        <v>859062</v>
      </c>
      <c r="H143" s="20">
        <v>114451</v>
      </c>
      <c r="I143" s="20">
        <v>16974</v>
      </c>
      <c r="J143" s="21">
        <f>+SUM(K143:Y143)</f>
        <v>2153460</v>
      </c>
      <c r="K143" s="20">
        <v>106808</v>
      </c>
      <c r="L143" s="20">
        <v>568738</v>
      </c>
      <c r="M143" s="20">
        <v>145481</v>
      </c>
      <c r="N143" s="20">
        <v>115543</v>
      </c>
      <c r="O143" s="20">
        <v>103818</v>
      </c>
      <c r="P143" s="20">
        <v>321403</v>
      </c>
      <c r="Q143" s="20">
        <v>102672</v>
      </c>
      <c r="R143" s="20">
        <v>67181</v>
      </c>
      <c r="S143" s="20">
        <v>46788</v>
      </c>
      <c r="T143" s="20">
        <v>252605</v>
      </c>
      <c r="U143" s="20">
        <v>170631</v>
      </c>
      <c r="V143" s="20">
        <v>89118</v>
      </c>
      <c r="W143" s="20">
        <v>13901</v>
      </c>
      <c r="X143" s="20">
        <v>42006</v>
      </c>
      <c r="Y143" s="20">
        <v>6767</v>
      </c>
      <c r="Z143" s="17">
        <f>+B143+D143</f>
        <v>3541613</v>
      </c>
      <c r="AA143" s="20">
        <v>-121561</v>
      </c>
      <c r="AB143" s="17">
        <f>+Z143+AA143</f>
        <v>3420052</v>
      </c>
    </row>
    <row r="144" spans="1:28" s="5" customFormat="1" ht="15" customHeight="1">
      <c r="A144" s="19" t="s">
        <v>36</v>
      </c>
      <c r="B144" s="17">
        <f>+C144</f>
        <v>296745</v>
      </c>
      <c r="C144" s="20">
        <v>296745</v>
      </c>
      <c r="D144" s="17">
        <f>E144+J144</f>
        <v>3564888</v>
      </c>
      <c r="E144" s="21">
        <f>+SUM(F144:I144)</f>
        <v>1210564</v>
      </c>
      <c r="F144" s="20">
        <v>84525</v>
      </c>
      <c r="G144" s="20">
        <v>1012399</v>
      </c>
      <c r="H144" s="20">
        <v>97680</v>
      </c>
      <c r="I144" s="20">
        <v>15960</v>
      </c>
      <c r="J144" s="21">
        <f>+SUM(K144:Y144)</f>
        <v>2354324</v>
      </c>
      <c r="K144" s="20">
        <v>124651</v>
      </c>
      <c r="L144" s="20">
        <v>608560</v>
      </c>
      <c r="M144" s="20">
        <v>182364</v>
      </c>
      <c r="N144" s="20">
        <v>140430</v>
      </c>
      <c r="O144" s="20">
        <v>105684</v>
      </c>
      <c r="P144" s="20">
        <v>341993</v>
      </c>
      <c r="Q144" s="20">
        <v>103836</v>
      </c>
      <c r="R144" s="20">
        <v>66760</v>
      </c>
      <c r="S144" s="20">
        <v>52053</v>
      </c>
      <c r="T144" s="20">
        <v>266706</v>
      </c>
      <c r="U144" s="20">
        <v>175383</v>
      </c>
      <c r="V144" s="20">
        <v>98882</v>
      </c>
      <c r="W144" s="20">
        <v>29032</v>
      </c>
      <c r="X144" s="20">
        <v>50570</v>
      </c>
      <c r="Y144" s="20">
        <v>7420</v>
      </c>
      <c r="Z144" s="17">
        <f>+B144+D144</f>
        <v>3861633</v>
      </c>
      <c r="AA144" s="20">
        <v>-86044</v>
      </c>
      <c r="AB144" s="17">
        <f>+Z144+AA144</f>
        <v>3775589</v>
      </c>
    </row>
    <row r="145" spans="1:28" s="5" customFormat="1" ht="15" customHeight="1">
      <c r="A145" s="19" t="s">
        <v>37</v>
      </c>
      <c r="B145" s="17">
        <f>+C145</f>
        <v>393276</v>
      </c>
      <c r="C145" s="20">
        <v>393276</v>
      </c>
      <c r="D145" s="17">
        <f>E145+J145</f>
        <v>3724296</v>
      </c>
      <c r="E145" s="21">
        <f>+SUM(F145:I145)</f>
        <v>1245661</v>
      </c>
      <c r="F145" s="20">
        <v>78818</v>
      </c>
      <c r="G145" s="20">
        <v>1072371</v>
      </c>
      <c r="H145" s="20">
        <v>76375</v>
      </c>
      <c r="I145" s="20">
        <v>18097</v>
      </c>
      <c r="J145" s="21">
        <f>+SUM(K145:Y145)</f>
        <v>2478635</v>
      </c>
      <c r="K145" s="20">
        <v>86994</v>
      </c>
      <c r="L145" s="20">
        <v>749322</v>
      </c>
      <c r="M145" s="20">
        <v>191132</v>
      </c>
      <c r="N145" s="20">
        <v>159186</v>
      </c>
      <c r="O145" s="20">
        <v>124127</v>
      </c>
      <c r="P145" s="20">
        <v>307372</v>
      </c>
      <c r="Q145" s="20">
        <v>114587</v>
      </c>
      <c r="R145" s="20">
        <v>70614</v>
      </c>
      <c r="S145" s="20">
        <v>52883</v>
      </c>
      <c r="T145" s="20">
        <v>254183</v>
      </c>
      <c r="U145" s="20">
        <v>172264</v>
      </c>
      <c r="V145" s="20">
        <v>103700</v>
      </c>
      <c r="W145" s="20">
        <v>29906</v>
      </c>
      <c r="X145" s="20">
        <v>54951</v>
      </c>
      <c r="Y145" s="20">
        <v>7414</v>
      </c>
      <c r="Z145" s="17">
        <f>+B145+D145</f>
        <v>4117572</v>
      </c>
      <c r="AA145" s="20">
        <v>-84941</v>
      </c>
      <c r="AB145" s="17">
        <f>+Z145+AA145</f>
        <v>4032631</v>
      </c>
    </row>
    <row r="146" spans="1:28" s="5" customFormat="1" ht="12.75">
      <c r="A146" s="16" t="s">
        <v>38</v>
      </c>
      <c r="B146" s="17">
        <f>SUM(B147:B150)</f>
        <v>1407090</v>
      </c>
      <c r="C146" s="17">
        <f>SUM(C147:C150)</f>
        <v>1407090</v>
      </c>
      <c r="D146" s="17">
        <f>SUM(D147:D150)</f>
        <v>14779544</v>
      </c>
      <c r="E146" s="18">
        <f t="shared" ref="E146:Y146" si="29">SUM(E147:E150)</f>
        <v>5232894</v>
      </c>
      <c r="F146" s="17">
        <f>SUM(F147:F150)</f>
        <v>357561</v>
      </c>
      <c r="G146" s="17">
        <f>SUM(G147:G150)</f>
        <v>4394933</v>
      </c>
      <c r="H146" s="17">
        <f t="shared" si="29"/>
        <v>407679</v>
      </c>
      <c r="I146" s="17">
        <f t="shared" si="29"/>
        <v>72721</v>
      </c>
      <c r="J146" s="18">
        <f t="shared" si="29"/>
        <v>9546650</v>
      </c>
      <c r="K146" s="17">
        <f t="shared" si="29"/>
        <v>437561</v>
      </c>
      <c r="L146" s="17">
        <f>SUM(L147:L150)</f>
        <v>2629209</v>
      </c>
      <c r="M146" s="17">
        <f t="shared" si="29"/>
        <v>744455</v>
      </c>
      <c r="N146" s="17">
        <f t="shared" si="29"/>
        <v>515304</v>
      </c>
      <c r="O146" s="17">
        <f t="shared" si="29"/>
        <v>458397</v>
      </c>
      <c r="P146" s="17">
        <f t="shared" si="29"/>
        <v>1347525</v>
      </c>
      <c r="Q146" s="17">
        <f t="shared" si="29"/>
        <v>436434</v>
      </c>
      <c r="R146" s="17">
        <f t="shared" si="29"/>
        <v>274214</v>
      </c>
      <c r="S146" s="17">
        <f t="shared" si="29"/>
        <v>201702</v>
      </c>
      <c r="T146" s="17">
        <f t="shared" si="29"/>
        <v>1054310</v>
      </c>
      <c r="U146" s="17">
        <f t="shared" si="29"/>
        <v>707105</v>
      </c>
      <c r="V146" s="17">
        <f t="shared" si="29"/>
        <v>409889</v>
      </c>
      <c r="W146" s="17">
        <f t="shared" si="29"/>
        <v>108488</v>
      </c>
      <c r="X146" s="17">
        <f t="shared" si="29"/>
        <v>193493</v>
      </c>
      <c r="Y146" s="17">
        <f t="shared" si="29"/>
        <v>28564</v>
      </c>
      <c r="Z146" s="17">
        <f>SUM(Z147:Z150)</f>
        <v>16186634</v>
      </c>
      <c r="AA146" s="17">
        <f>SUM(AA147:AA150)</f>
        <v>-562294</v>
      </c>
      <c r="AB146" s="17">
        <f>SUM(AB147:AB150)</f>
        <v>15624340</v>
      </c>
    </row>
    <row r="147" spans="1:28" s="5" customFormat="1" ht="15" customHeight="1">
      <c r="A147" s="19" t="s">
        <v>34</v>
      </c>
      <c r="B147" s="17">
        <f>+C147</f>
        <v>362737</v>
      </c>
      <c r="C147" s="20">
        <v>362737</v>
      </c>
      <c r="D147" s="17">
        <f>E147+J147</f>
        <v>3679607</v>
      </c>
      <c r="E147" s="21">
        <f>+SUM(F147:I147)</f>
        <v>1281429</v>
      </c>
      <c r="F147" s="20">
        <v>84375</v>
      </c>
      <c r="G147" s="20">
        <v>1085629</v>
      </c>
      <c r="H147" s="20">
        <v>93779</v>
      </c>
      <c r="I147" s="20">
        <v>17646</v>
      </c>
      <c r="J147" s="21">
        <f>+SUM(K147:Y147)</f>
        <v>2398178</v>
      </c>
      <c r="K147" s="20">
        <v>117327</v>
      </c>
      <c r="L147" s="20">
        <v>685928</v>
      </c>
      <c r="M147" s="20">
        <v>191977</v>
      </c>
      <c r="N147" s="20">
        <v>118564</v>
      </c>
      <c r="O147" s="20">
        <v>104828</v>
      </c>
      <c r="P147" s="20">
        <v>326700</v>
      </c>
      <c r="Q147" s="20">
        <v>109277</v>
      </c>
      <c r="R147" s="20">
        <v>69220</v>
      </c>
      <c r="S147" s="20">
        <v>51732</v>
      </c>
      <c r="T147" s="20">
        <v>261028</v>
      </c>
      <c r="U147" s="20">
        <v>178116</v>
      </c>
      <c r="V147" s="20">
        <v>98757</v>
      </c>
      <c r="W147" s="20">
        <v>26563</v>
      </c>
      <c r="X147" s="20">
        <v>51041</v>
      </c>
      <c r="Y147" s="20">
        <v>7120</v>
      </c>
      <c r="Z147" s="17">
        <f>+B147+D147</f>
        <v>4042344</v>
      </c>
      <c r="AA147" s="20">
        <v>-104538</v>
      </c>
      <c r="AB147" s="17">
        <f>+Z147+AA147</f>
        <v>3937806</v>
      </c>
    </row>
    <row r="148" spans="1:28" s="5" customFormat="1" ht="15" customHeight="1">
      <c r="A148" s="19" t="s">
        <v>35</v>
      </c>
      <c r="B148" s="17">
        <f>+C148</f>
        <v>355168</v>
      </c>
      <c r="C148" s="20">
        <v>355168</v>
      </c>
      <c r="D148" s="17">
        <f>E148+J148</f>
        <v>3560179</v>
      </c>
      <c r="E148" s="21">
        <f>+SUM(F148:I148)</f>
        <v>1291908</v>
      </c>
      <c r="F148" s="20">
        <v>94185</v>
      </c>
      <c r="G148" s="20">
        <v>1064110</v>
      </c>
      <c r="H148" s="20">
        <v>114700</v>
      </c>
      <c r="I148" s="20">
        <v>18913</v>
      </c>
      <c r="J148" s="21">
        <f>+SUM(K148:Y148)</f>
        <v>2268271</v>
      </c>
      <c r="K148" s="20">
        <v>111571</v>
      </c>
      <c r="L148" s="20">
        <v>581294</v>
      </c>
      <c r="M148" s="20">
        <v>168572</v>
      </c>
      <c r="N148" s="20">
        <v>135198</v>
      </c>
      <c r="O148" s="20">
        <v>109993</v>
      </c>
      <c r="P148" s="20">
        <v>334904</v>
      </c>
      <c r="Q148" s="20">
        <v>105420</v>
      </c>
      <c r="R148" s="20">
        <v>69497</v>
      </c>
      <c r="S148" s="20">
        <v>47738</v>
      </c>
      <c r="T148" s="20">
        <v>261011</v>
      </c>
      <c r="U148" s="20">
        <v>174396</v>
      </c>
      <c r="V148" s="20">
        <v>93443</v>
      </c>
      <c r="W148" s="20">
        <v>26498</v>
      </c>
      <c r="X148" s="20">
        <v>41717</v>
      </c>
      <c r="Y148" s="20">
        <v>7019</v>
      </c>
      <c r="Z148" s="17">
        <f>+B148+D148</f>
        <v>3915347</v>
      </c>
      <c r="AA148" s="20">
        <v>-176071</v>
      </c>
      <c r="AB148" s="17">
        <f>+Z148+AA148</f>
        <v>3739276</v>
      </c>
    </row>
    <row r="149" spans="1:28" s="5" customFormat="1" ht="15" customHeight="1">
      <c r="A149" s="19" t="s">
        <v>36</v>
      </c>
      <c r="B149" s="17">
        <f>+C149</f>
        <v>300433</v>
      </c>
      <c r="C149" s="20">
        <v>300433</v>
      </c>
      <c r="D149" s="17">
        <f>E149+J149</f>
        <v>3626944</v>
      </c>
      <c r="E149" s="21">
        <f>+SUM(F149:I149)</f>
        <v>1266676</v>
      </c>
      <c r="F149" s="20">
        <v>90499</v>
      </c>
      <c r="G149" s="20">
        <v>1057749</v>
      </c>
      <c r="H149" s="20">
        <v>101215</v>
      </c>
      <c r="I149" s="20">
        <v>17213</v>
      </c>
      <c r="J149" s="21">
        <f>+SUM(K149:Y149)</f>
        <v>2360268</v>
      </c>
      <c r="K149" s="20">
        <v>120636</v>
      </c>
      <c r="L149" s="20">
        <v>611871</v>
      </c>
      <c r="M149" s="20">
        <v>183701</v>
      </c>
      <c r="N149" s="20">
        <v>113602</v>
      </c>
      <c r="O149" s="20">
        <v>112808</v>
      </c>
      <c r="P149" s="20">
        <v>360119</v>
      </c>
      <c r="Q149" s="20">
        <v>104841</v>
      </c>
      <c r="R149" s="20">
        <v>65059</v>
      </c>
      <c r="S149" s="20">
        <v>51025</v>
      </c>
      <c r="T149" s="20">
        <v>272385</v>
      </c>
      <c r="U149" s="20">
        <v>178470</v>
      </c>
      <c r="V149" s="20">
        <v>105202</v>
      </c>
      <c r="W149" s="20">
        <v>26674</v>
      </c>
      <c r="X149" s="20">
        <v>46733</v>
      </c>
      <c r="Y149" s="20">
        <v>7142</v>
      </c>
      <c r="Z149" s="17">
        <f>+B149+D149</f>
        <v>3927377</v>
      </c>
      <c r="AA149" s="20">
        <v>-173759</v>
      </c>
      <c r="AB149" s="17">
        <f>+Z149+AA149</f>
        <v>3753618</v>
      </c>
    </row>
    <row r="150" spans="1:28" s="5" customFormat="1" ht="15" customHeight="1">
      <c r="A150" s="19" t="s">
        <v>37</v>
      </c>
      <c r="B150" s="17">
        <f>+C150</f>
        <v>388752</v>
      </c>
      <c r="C150" s="20">
        <v>388752</v>
      </c>
      <c r="D150" s="17">
        <f>E150+J150</f>
        <v>3912814</v>
      </c>
      <c r="E150" s="21">
        <f>+SUM(F150:I150)</f>
        <v>1392881</v>
      </c>
      <c r="F150" s="20">
        <v>88502</v>
      </c>
      <c r="G150" s="20">
        <v>1187445</v>
      </c>
      <c r="H150" s="20">
        <v>97985</v>
      </c>
      <c r="I150" s="20">
        <v>18949</v>
      </c>
      <c r="J150" s="21">
        <f>+SUM(K150:Y150)</f>
        <v>2519933</v>
      </c>
      <c r="K150" s="20">
        <v>88027</v>
      </c>
      <c r="L150" s="20">
        <v>750116</v>
      </c>
      <c r="M150" s="20">
        <v>200205</v>
      </c>
      <c r="N150" s="20">
        <v>147940</v>
      </c>
      <c r="O150" s="20">
        <v>130768</v>
      </c>
      <c r="P150" s="20">
        <v>325802</v>
      </c>
      <c r="Q150" s="20">
        <v>116896</v>
      </c>
      <c r="R150" s="20">
        <v>70438</v>
      </c>
      <c r="S150" s="20">
        <v>51207</v>
      </c>
      <c r="T150" s="20">
        <v>259886</v>
      </c>
      <c r="U150" s="20">
        <v>176123</v>
      </c>
      <c r="V150" s="20">
        <v>112487</v>
      </c>
      <c r="W150" s="20">
        <v>28753</v>
      </c>
      <c r="X150" s="20">
        <v>54002</v>
      </c>
      <c r="Y150" s="20">
        <v>7283</v>
      </c>
      <c r="Z150" s="17">
        <f>+B150+D150</f>
        <v>4301566</v>
      </c>
      <c r="AA150" s="20">
        <v>-107926</v>
      </c>
      <c r="AB150" s="17">
        <f>+Z150+AA150</f>
        <v>4193640</v>
      </c>
    </row>
    <row r="151" spans="1:28" s="5" customFormat="1" ht="12.75">
      <c r="A151" s="16" t="s">
        <v>39</v>
      </c>
      <c r="B151" s="17">
        <f>SUM(B152:B155)</f>
        <v>1515266</v>
      </c>
      <c r="C151" s="17">
        <f>SUM(C152:C155)</f>
        <v>1515266</v>
      </c>
      <c r="D151" s="17">
        <f>SUM(D152:D155)</f>
        <v>15862731</v>
      </c>
      <c r="E151" s="18">
        <f t="shared" ref="E151:Y151" si="30">SUM(E152:E155)</f>
        <v>5664954</v>
      </c>
      <c r="F151" s="17">
        <f>SUM(F152:F155)</f>
        <v>388398</v>
      </c>
      <c r="G151" s="17">
        <f>SUM(G152:G155)</f>
        <v>4696146</v>
      </c>
      <c r="H151" s="17">
        <f t="shared" si="30"/>
        <v>504315</v>
      </c>
      <c r="I151" s="17">
        <f t="shared" si="30"/>
        <v>76095</v>
      </c>
      <c r="J151" s="18">
        <f t="shared" si="30"/>
        <v>10197777</v>
      </c>
      <c r="K151" s="17">
        <f t="shared" si="30"/>
        <v>438504</v>
      </c>
      <c r="L151" s="17">
        <f t="shared" si="30"/>
        <v>2678556</v>
      </c>
      <c r="M151" s="17">
        <f t="shared" si="30"/>
        <v>819788</v>
      </c>
      <c r="N151" s="17">
        <f t="shared" si="30"/>
        <v>742502</v>
      </c>
      <c r="O151" s="17">
        <f t="shared" si="30"/>
        <v>489318</v>
      </c>
      <c r="P151" s="17">
        <f t="shared" si="30"/>
        <v>1456324</v>
      </c>
      <c r="Q151" s="17">
        <f t="shared" si="30"/>
        <v>449736</v>
      </c>
      <c r="R151" s="17">
        <f t="shared" si="30"/>
        <v>293051</v>
      </c>
      <c r="S151" s="17">
        <f t="shared" si="30"/>
        <v>220546</v>
      </c>
      <c r="T151" s="17">
        <f t="shared" si="30"/>
        <v>1076627</v>
      </c>
      <c r="U151" s="17">
        <f t="shared" si="30"/>
        <v>737920</v>
      </c>
      <c r="V151" s="17">
        <f t="shared" si="30"/>
        <v>445208</v>
      </c>
      <c r="W151" s="17">
        <f t="shared" si="30"/>
        <v>112658</v>
      </c>
      <c r="X151" s="17">
        <f t="shared" si="30"/>
        <v>206743</v>
      </c>
      <c r="Y151" s="17">
        <f t="shared" si="30"/>
        <v>30296</v>
      </c>
      <c r="Z151" s="17">
        <f>SUM(Z152:Z155)</f>
        <v>17377997</v>
      </c>
      <c r="AA151" s="17">
        <f>SUM(AA152:AA155)</f>
        <v>-553722</v>
      </c>
      <c r="AB151" s="17">
        <f>SUM(AB152:AB155)</f>
        <v>16824275</v>
      </c>
    </row>
    <row r="152" spans="1:28" s="5" customFormat="1" ht="15" customHeight="1">
      <c r="A152" s="19" t="s">
        <v>34</v>
      </c>
      <c r="B152" s="17">
        <f>+C152</f>
        <v>394698</v>
      </c>
      <c r="C152" s="20">
        <v>394698</v>
      </c>
      <c r="D152" s="17">
        <f>E152+J152</f>
        <v>3888288</v>
      </c>
      <c r="E152" s="21">
        <f>+SUM(F152:I152)</f>
        <v>1389813</v>
      </c>
      <c r="F152" s="20">
        <v>93469</v>
      </c>
      <c r="G152" s="20">
        <v>1160541</v>
      </c>
      <c r="H152" s="20">
        <v>117189</v>
      </c>
      <c r="I152" s="20">
        <v>18614</v>
      </c>
      <c r="J152" s="21">
        <f>+SUM(K152:Y152)</f>
        <v>2498475</v>
      </c>
      <c r="K152" s="20">
        <v>113490</v>
      </c>
      <c r="L152" s="20">
        <v>694914</v>
      </c>
      <c r="M152" s="20">
        <v>202083</v>
      </c>
      <c r="N152" s="20">
        <v>153937</v>
      </c>
      <c r="O152" s="20">
        <v>112068</v>
      </c>
      <c r="P152" s="20">
        <v>346105</v>
      </c>
      <c r="Q152" s="20">
        <v>111384</v>
      </c>
      <c r="R152" s="20">
        <v>72345</v>
      </c>
      <c r="S152" s="20">
        <v>54077</v>
      </c>
      <c r="T152" s="20">
        <v>258817</v>
      </c>
      <c r="U152" s="20">
        <v>183810</v>
      </c>
      <c r="V152" s="20">
        <v>107092</v>
      </c>
      <c r="W152" s="20">
        <v>27034</v>
      </c>
      <c r="X152" s="20">
        <v>53604</v>
      </c>
      <c r="Y152" s="20">
        <v>7715</v>
      </c>
      <c r="Z152" s="17">
        <f>+B152+D152</f>
        <v>4282986</v>
      </c>
      <c r="AA152" s="20">
        <v>-149365</v>
      </c>
      <c r="AB152" s="17">
        <f>+Z152+AA152</f>
        <v>4133621</v>
      </c>
    </row>
    <row r="153" spans="1:28" s="5" customFormat="1" ht="15" customHeight="1">
      <c r="A153" s="19" t="s">
        <v>35</v>
      </c>
      <c r="B153" s="17">
        <f>+C153</f>
        <v>382675</v>
      </c>
      <c r="C153" s="20">
        <v>382675</v>
      </c>
      <c r="D153" s="17">
        <f>E153+J153</f>
        <v>3825490</v>
      </c>
      <c r="E153" s="21">
        <f>+SUM(F153:I153)</f>
        <v>1400951</v>
      </c>
      <c r="F153" s="20">
        <v>96904</v>
      </c>
      <c r="G153" s="20">
        <v>1140816</v>
      </c>
      <c r="H153" s="20">
        <v>143388</v>
      </c>
      <c r="I153" s="20">
        <v>19843</v>
      </c>
      <c r="J153" s="21">
        <f>+SUM(K153:Y153)</f>
        <v>2424539</v>
      </c>
      <c r="K153" s="20">
        <v>110270</v>
      </c>
      <c r="L153" s="20">
        <v>589185</v>
      </c>
      <c r="M153" s="20">
        <v>181095</v>
      </c>
      <c r="N153" s="20">
        <v>193752</v>
      </c>
      <c r="O153" s="20">
        <v>118561</v>
      </c>
      <c r="P153" s="20">
        <v>361672</v>
      </c>
      <c r="Q153" s="20">
        <v>108895</v>
      </c>
      <c r="R153" s="20">
        <v>74923</v>
      </c>
      <c r="S153" s="20">
        <v>51447</v>
      </c>
      <c r="T153" s="20">
        <v>270057</v>
      </c>
      <c r="U153" s="20">
        <v>182154</v>
      </c>
      <c r="V153" s="20">
        <v>103193</v>
      </c>
      <c r="W153" s="20">
        <v>27421</v>
      </c>
      <c r="X153" s="20">
        <v>44913</v>
      </c>
      <c r="Y153" s="20">
        <v>7001</v>
      </c>
      <c r="Z153" s="17">
        <f>+B153+D153</f>
        <v>4208165</v>
      </c>
      <c r="AA153" s="20">
        <v>-174240</v>
      </c>
      <c r="AB153" s="17">
        <f>+Z153+AA153</f>
        <v>4033925</v>
      </c>
    </row>
    <row r="154" spans="1:28" s="5" customFormat="1" ht="15" customHeight="1">
      <c r="A154" s="19" t="s">
        <v>36</v>
      </c>
      <c r="B154" s="17">
        <f>+C154</f>
        <v>327607</v>
      </c>
      <c r="C154" s="20">
        <v>327607</v>
      </c>
      <c r="D154" s="17">
        <f>E154+J154</f>
        <v>4013357</v>
      </c>
      <c r="E154" s="21">
        <f>+SUM(F154:I154)</f>
        <v>1451041</v>
      </c>
      <c r="F154" s="20">
        <v>98199</v>
      </c>
      <c r="G154" s="20">
        <v>1210575</v>
      </c>
      <c r="H154" s="20">
        <v>124267</v>
      </c>
      <c r="I154" s="20">
        <v>18000</v>
      </c>
      <c r="J154" s="21">
        <f>+SUM(K154:Y154)</f>
        <v>2562316</v>
      </c>
      <c r="K154" s="20">
        <v>121698</v>
      </c>
      <c r="L154" s="20">
        <v>623270</v>
      </c>
      <c r="M154" s="20">
        <v>208529</v>
      </c>
      <c r="N154" s="20">
        <v>183818</v>
      </c>
      <c r="O154" s="20">
        <v>120616</v>
      </c>
      <c r="P154" s="20">
        <v>392714</v>
      </c>
      <c r="Q154" s="20">
        <v>109056</v>
      </c>
      <c r="R154" s="20">
        <v>70686</v>
      </c>
      <c r="S154" s="20">
        <v>56905</v>
      </c>
      <c r="T154" s="20">
        <v>283734</v>
      </c>
      <c r="U154" s="20">
        <v>190609</v>
      </c>
      <c r="V154" s="20">
        <v>113357</v>
      </c>
      <c r="W154" s="20">
        <v>28420</v>
      </c>
      <c r="X154" s="20">
        <v>51076</v>
      </c>
      <c r="Y154" s="20">
        <v>7828</v>
      </c>
      <c r="Z154" s="17">
        <f>+B154+D154</f>
        <v>4340964</v>
      </c>
      <c r="AA154" s="20">
        <v>-119380</v>
      </c>
      <c r="AB154" s="17">
        <f>+Z154+AA154</f>
        <v>4221584</v>
      </c>
    </row>
    <row r="155" spans="1:28" s="5" customFormat="1" ht="15" customHeight="1">
      <c r="A155" s="19" t="s">
        <v>37</v>
      </c>
      <c r="B155" s="17">
        <f>+C155</f>
        <v>410286</v>
      </c>
      <c r="C155" s="20">
        <v>410286</v>
      </c>
      <c r="D155" s="17">
        <f>E155+J155</f>
        <v>4135596</v>
      </c>
      <c r="E155" s="21">
        <f>+SUM(F155:I155)</f>
        <v>1423149</v>
      </c>
      <c r="F155" s="20">
        <v>99826</v>
      </c>
      <c r="G155" s="20">
        <v>1184214</v>
      </c>
      <c r="H155" s="20">
        <v>119471</v>
      </c>
      <c r="I155" s="20">
        <v>19638</v>
      </c>
      <c r="J155" s="21">
        <f>+SUM(K155:Y155)</f>
        <v>2712447</v>
      </c>
      <c r="K155" s="20">
        <v>93046</v>
      </c>
      <c r="L155" s="20">
        <v>771187</v>
      </c>
      <c r="M155" s="20">
        <v>228081</v>
      </c>
      <c r="N155" s="20">
        <v>210995</v>
      </c>
      <c r="O155" s="20">
        <v>138073</v>
      </c>
      <c r="P155" s="20">
        <v>355833</v>
      </c>
      <c r="Q155" s="20">
        <v>120401</v>
      </c>
      <c r="R155" s="20">
        <v>75097</v>
      </c>
      <c r="S155" s="20">
        <v>58117</v>
      </c>
      <c r="T155" s="20">
        <v>264019</v>
      </c>
      <c r="U155" s="20">
        <v>181347</v>
      </c>
      <c r="V155" s="20">
        <v>121566</v>
      </c>
      <c r="W155" s="20">
        <v>29783</v>
      </c>
      <c r="X155" s="20">
        <v>57150</v>
      </c>
      <c r="Y155" s="20">
        <v>7752</v>
      </c>
      <c r="Z155" s="17">
        <f>+B155+D155</f>
        <v>4545882</v>
      </c>
      <c r="AA155" s="20">
        <v>-110737</v>
      </c>
      <c r="AB155" s="17">
        <f>+Z155+AA155</f>
        <v>4435145</v>
      </c>
    </row>
    <row r="156" spans="1:28" s="5" customFormat="1" ht="12.75">
      <c r="A156" s="16" t="s">
        <v>40</v>
      </c>
      <c r="B156" s="17">
        <f>SUM(B157:B160)</f>
        <v>1537418</v>
      </c>
      <c r="C156" s="17">
        <f>SUM(C157:C160)</f>
        <v>1537418</v>
      </c>
      <c r="D156" s="17">
        <f>SUM(D157:D160)</f>
        <v>16417250</v>
      </c>
      <c r="E156" s="18">
        <f t="shared" ref="E156:Y156" si="31">SUM(E157:E160)</f>
        <v>5481838</v>
      </c>
      <c r="F156" s="17">
        <f>SUM(F157:F160)</f>
        <v>351919</v>
      </c>
      <c r="G156" s="17">
        <f>SUM(G157:G160)</f>
        <v>4484947</v>
      </c>
      <c r="H156" s="17">
        <f t="shared" si="31"/>
        <v>565621</v>
      </c>
      <c r="I156" s="17">
        <f t="shared" si="31"/>
        <v>79351</v>
      </c>
      <c r="J156" s="18">
        <f t="shared" si="31"/>
        <v>10935412</v>
      </c>
      <c r="K156" s="17">
        <f t="shared" si="31"/>
        <v>439685</v>
      </c>
      <c r="L156" s="17">
        <f t="shared" si="31"/>
        <v>2833934</v>
      </c>
      <c r="M156" s="17">
        <f t="shared" si="31"/>
        <v>899288</v>
      </c>
      <c r="N156" s="17">
        <f t="shared" si="31"/>
        <v>958759</v>
      </c>
      <c r="O156" s="17">
        <f t="shared" si="31"/>
        <v>506195</v>
      </c>
      <c r="P156" s="17">
        <f t="shared" si="31"/>
        <v>1592889</v>
      </c>
      <c r="Q156" s="17">
        <f t="shared" si="31"/>
        <v>458463</v>
      </c>
      <c r="R156" s="17">
        <f t="shared" si="31"/>
        <v>306944</v>
      </c>
      <c r="S156" s="17">
        <f t="shared" si="31"/>
        <v>239099</v>
      </c>
      <c r="T156" s="17">
        <f t="shared" si="31"/>
        <v>1104582</v>
      </c>
      <c r="U156" s="17">
        <f t="shared" si="31"/>
        <v>757329</v>
      </c>
      <c r="V156" s="17">
        <f t="shared" si="31"/>
        <v>472871</v>
      </c>
      <c r="W156" s="17">
        <f t="shared" si="31"/>
        <v>118248</v>
      </c>
      <c r="X156" s="17">
        <f t="shared" si="31"/>
        <v>214932</v>
      </c>
      <c r="Y156" s="17">
        <f t="shared" si="31"/>
        <v>32194</v>
      </c>
      <c r="Z156" s="17">
        <f>SUM(Z157:Z160)</f>
        <v>17954668</v>
      </c>
      <c r="AA156" s="17">
        <f>SUM(AA157:AA160)</f>
        <v>-449493</v>
      </c>
      <c r="AB156" s="17">
        <f>SUM(AB157:AB160)</f>
        <v>17505175</v>
      </c>
    </row>
    <row r="157" spans="1:28" s="5" customFormat="1" ht="15" customHeight="1">
      <c r="A157" s="19" t="s">
        <v>34</v>
      </c>
      <c r="B157" s="17">
        <f>+C157</f>
        <v>412546</v>
      </c>
      <c r="C157" s="20">
        <v>412546</v>
      </c>
      <c r="D157" s="17">
        <f>E157+J157</f>
        <v>4111341</v>
      </c>
      <c r="E157" s="21">
        <f>+SUM(F157:I157)</f>
        <v>1377930</v>
      </c>
      <c r="F157" s="20">
        <v>89070</v>
      </c>
      <c r="G157" s="20">
        <v>1127001</v>
      </c>
      <c r="H157" s="20">
        <v>142625</v>
      </c>
      <c r="I157" s="20">
        <v>19234</v>
      </c>
      <c r="J157" s="20">
        <f>+SUM(K157:Y157)</f>
        <v>2733411</v>
      </c>
      <c r="K157" s="20">
        <v>119870</v>
      </c>
      <c r="L157" s="20">
        <v>728888</v>
      </c>
      <c r="M157" s="20">
        <v>230614</v>
      </c>
      <c r="N157" s="20">
        <v>234127</v>
      </c>
      <c r="O157" s="20">
        <v>117435</v>
      </c>
      <c r="P157" s="20">
        <v>382778</v>
      </c>
      <c r="Q157" s="20">
        <v>113826</v>
      </c>
      <c r="R157" s="20">
        <v>76871</v>
      </c>
      <c r="S157" s="20">
        <v>61174</v>
      </c>
      <c r="T157" s="20">
        <v>268521</v>
      </c>
      <c r="U157" s="20">
        <v>189954</v>
      </c>
      <c r="V157" s="20">
        <v>116859</v>
      </c>
      <c r="W157" s="20">
        <v>28414</v>
      </c>
      <c r="X157" s="20">
        <v>56388</v>
      </c>
      <c r="Y157" s="20">
        <v>7692</v>
      </c>
      <c r="Z157" s="17">
        <f>+B157+D157</f>
        <v>4523887</v>
      </c>
      <c r="AA157" s="20">
        <v>-80986</v>
      </c>
      <c r="AB157" s="17">
        <f>+Z157+AA157</f>
        <v>4442901</v>
      </c>
    </row>
    <row r="158" spans="1:28" s="5" customFormat="1" ht="15" customHeight="1">
      <c r="A158" s="19" t="s">
        <v>35</v>
      </c>
      <c r="B158" s="17">
        <f>+C158</f>
        <v>382733</v>
      </c>
      <c r="C158" s="20">
        <v>382733</v>
      </c>
      <c r="D158" s="17">
        <f>E158+J158</f>
        <v>3953252</v>
      </c>
      <c r="E158" s="21">
        <f>+SUM(F158:I158)</f>
        <v>1346483</v>
      </c>
      <c r="F158" s="20">
        <v>82455</v>
      </c>
      <c r="G158" s="20">
        <v>1066156</v>
      </c>
      <c r="H158" s="20">
        <v>177501</v>
      </c>
      <c r="I158" s="20">
        <v>20371</v>
      </c>
      <c r="J158" s="20">
        <f>+SUM(K158:Y158)</f>
        <v>2606769</v>
      </c>
      <c r="K158" s="20">
        <v>111558</v>
      </c>
      <c r="L158" s="20">
        <v>628972</v>
      </c>
      <c r="M158" s="20">
        <v>197107</v>
      </c>
      <c r="N158" s="20">
        <v>244269</v>
      </c>
      <c r="O158" s="20">
        <v>123045</v>
      </c>
      <c r="P158" s="20">
        <v>400830</v>
      </c>
      <c r="Q158" s="20">
        <v>111668</v>
      </c>
      <c r="R158" s="20">
        <v>78872</v>
      </c>
      <c r="S158" s="20">
        <v>56317</v>
      </c>
      <c r="T158" s="20">
        <v>274827</v>
      </c>
      <c r="U158" s="20">
        <v>187259</v>
      </c>
      <c r="V158" s="20">
        <v>108615</v>
      </c>
      <c r="W158" s="20">
        <v>28666</v>
      </c>
      <c r="X158" s="20">
        <v>46784</v>
      </c>
      <c r="Y158" s="20">
        <v>7980</v>
      </c>
      <c r="Z158" s="17">
        <f>+B158+D158</f>
        <v>4335985</v>
      </c>
      <c r="AA158" s="20">
        <v>-180678</v>
      </c>
      <c r="AB158" s="17">
        <f>+Z158+AA158</f>
        <v>4155307</v>
      </c>
    </row>
    <row r="159" spans="1:28" s="5" customFormat="1" ht="15" customHeight="1">
      <c r="A159" s="19" t="s">
        <v>36</v>
      </c>
      <c r="B159" s="17">
        <f>+C159</f>
        <v>329505</v>
      </c>
      <c r="C159" s="20">
        <v>329505</v>
      </c>
      <c r="D159" s="17">
        <f>E159+J159</f>
        <v>4126619</v>
      </c>
      <c r="E159" s="21">
        <f>+SUM(F159:I159)</f>
        <v>1390052</v>
      </c>
      <c r="F159" s="20">
        <v>88122</v>
      </c>
      <c r="G159" s="20">
        <v>1142560</v>
      </c>
      <c r="H159" s="20">
        <v>140486</v>
      </c>
      <c r="I159" s="20">
        <v>18884</v>
      </c>
      <c r="J159" s="20">
        <f>+SUM(K159:Y159)</f>
        <v>2736567</v>
      </c>
      <c r="K159" s="20">
        <v>123270</v>
      </c>
      <c r="L159" s="20">
        <v>661268</v>
      </c>
      <c r="M159" s="20">
        <v>224985</v>
      </c>
      <c r="N159" s="20">
        <v>229217</v>
      </c>
      <c r="O159" s="20">
        <v>124319</v>
      </c>
      <c r="P159" s="20">
        <v>435324</v>
      </c>
      <c r="Q159" s="20">
        <v>111296</v>
      </c>
      <c r="R159" s="20">
        <v>73755</v>
      </c>
      <c r="S159" s="20">
        <v>61142</v>
      </c>
      <c r="T159" s="20">
        <v>287924</v>
      </c>
      <c r="U159" s="20">
        <v>194261</v>
      </c>
      <c r="V159" s="20">
        <v>118982</v>
      </c>
      <c r="W159" s="20">
        <v>29626</v>
      </c>
      <c r="X159" s="20">
        <v>53103</v>
      </c>
      <c r="Y159" s="20">
        <v>8095</v>
      </c>
      <c r="Z159" s="17">
        <f>+B159+D159</f>
        <v>4456124</v>
      </c>
      <c r="AA159" s="20">
        <v>-130612</v>
      </c>
      <c r="AB159" s="17">
        <f>+Z159+AA159</f>
        <v>4325512</v>
      </c>
    </row>
    <row r="160" spans="1:28" s="5" customFormat="1" ht="15" customHeight="1">
      <c r="A160" s="19" t="s">
        <v>37</v>
      </c>
      <c r="B160" s="17">
        <f>+C160</f>
        <v>412634</v>
      </c>
      <c r="C160" s="20">
        <v>412634</v>
      </c>
      <c r="D160" s="17">
        <f>E160+J160</f>
        <v>4226038</v>
      </c>
      <c r="E160" s="21">
        <f>+SUM(F160:I160)</f>
        <v>1367373</v>
      </c>
      <c r="F160" s="20">
        <v>92272</v>
      </c>
      <c r="G160" s="20">
        <v>1149230</v>
      </c>
      <c r="H160" s="20">
        <v>105009</v>
      </c>
      <c r="I160" s="20">
        <v>20862</v>
      </c>
      <c r="J160" s="21">
        <f>+SUM(K160:Y160)</f>
        <v>2858665</v>
      </c>
      <c r="K160" s="20">
        <v>84987</v>
      </c>
      <c r="L160" s="20">
        <v>814806</v>
      </c>
      <c r="M160" s="20">
        <v>246582</v>
      </c>
      <c r="N160" s="20">
        <v>251146</v>
      </c>
      <c r="O160" s="20">
        <v>141396</v>
      </c>
      <c r="P160" s="20">
        <v>373957</v>
      </c>
      <c r="Q160" s="20">
        <v>121673</v>
      </c>
      <c r="R160" s="20">
        <v>77446</v>
      </c>
      <c r="S160" s="20">
        <v>60466</v>
      </c>
      <c r="T160" s="20">
        <v>273310</v>
      </c>
      <c r="U160" s="20">
        <v>185855</v>
      </c>
      <c r="V160" s="20">
        <v>128415</v>
      </c>
      <c r="W160" s="20">
        <v>31542</v>
      </c>
      <c r="X160" s="20">
        <v>58657</v>
      </c>
      <c r="Y160" s="20">
        <v>8427</v>
      </c>
      <c r="Z160" s="17">
        <f>+B160+D160</f>
        <v>4638672</v>
      </c>
      <c r="AA160" s="20">
        <v>-57217</v>
      </c>
      <c r="AB160" s="17">
        <f>+Z160+AA160</f>
        <v>4581455</v>
      </c>
    </row>
    <row r="161" spans="1:35" s="5" customFormat="1" ht="12.75">
      <c r="A161" s="16" t="s">
        <v>41</v>
      </c>
      <c r="B161" s="17">
        <f>SUM(B162:B165)</f>
        <v>1618760</v>
      </c>
      <c r="C161" s="17">
        <f>SUM(C162:C165)</f>
        <v>1618760</v>
      </c>
      <c r="D161" s="17">
        <f>SUM(D162:D165)</f>
        <v>16963911</v>
      </c>
      <c r="E161" s="18">
        <f t="shared" ref="E161:Y161" si="32">SUM(E162:E165)</f>
        <v>5523535</v>
      </c>
      <c r="F161" s="17">
        <f>SUM(F162:F165)</f>
        <v>379218</v>
      </c>
      <c r="G161" s="17">
        <f>SUM(G162:G165)</f>
        <v>4521214</v>
      </c>
      <c r="H161" s="17">
        <f t="shared" si="32"/>
        <v>539620</v>
      </c>
      <c r="I161" s="17">
        <f t="shared" si="32"/>
        <v>83483</v>
      </c>
      <c r="J161" s="18">
        <f t="shared" si="32"/>
        <v>11440376</v>
      </c>
      <c r="K161" s="17">
        <f t="shared" si="32"/>
        <v>448188</v>
      </c>
      <c r="L161" s="17">
        <f t="shared" si="32"/>
        <v>2965775</v>
      </c>
      <c r="M161" s="17">
        <f t="shared" si="32"/>
        <v>984185</v>
      </c>
      <c r="N161" s="17">
        <f t="shared" si="32"/>
        <v>1090897</v>
      </c>
      <c r="O161" s="17">
        <f t="shared" si="32"/>
        <v>531653</v>
      </c>
      <c r="P161" s="17">
        <f t="shared" si="32"/>
        <v>1594087</v>
      </c>
      <c r="Q161" s="17">
        <f t="shared" si="32"/>
        <v>464183</v>
      </c>
      <c r="R161" s="17">
        <f t="shared" si="32"/>
        <v>315879</v>
      </c>
      <c r="S161" s="17">
        <f t="shared" si="32"/>
        <v>243656</v>
      </c>
      <c r="T161" s="17">
        <f t="shared" si="32"/>
        <v>1135821</v>
      </c>
      <c r="U161" s="17">
        <f t="shared" si="32"/>
        <v>781942</v>
      </c>
      <c r="V161" s="17">
        <f t="shared" si="32"/>
        <v>502980</v>
      </c>
      <c r="W161" s="17">
        <f t="shared" si="32"/>
        <v>124922</v>
      </c>
      <c r="X161" s="17">
        <f t="shared" si="32"/>
        <v>220170</v>
      </c>
      <c r="Y161" s="17">
        <f t="shared" si="32"/>
        <v>36038</v>
      </c>
      <c r="Z161" s="17">
        <f>SUM(Z162:Z165)</f>
        <v>18582671</v>
      </c>
      <c r="AA161" s="17">
        <f>SUM(AA162:AA165)</f>
        <v>-567391.30000000005</v>
      </c>
      <c r="AB161" s="17">
        <f>SUM(AB162:AB165)</f>
        <v>18015279.699999999</v>
      </c>
    </row>
    <row r="162" spans="1:35" s="5" customFormat="1" ht="15" customHeight="1">
      <c r="A162" s="19" t="s">
        <v>34</v>
      </c>
      <c r="B162" s="17">
        <f>+C162</f>
        <v>421214</v>
      </c>
      <c r="C162" s="20">
        <v>421214</v>
      </c>
      <c r="D162" s="17">
        <f>E162+J162</f>
        <v>4201835</v>
      </c>
      <c r="E162" s="21">
        <f>+SUM(F162:I162)</f>
        <v>1356994</v>
      </c>
      <c r="F162" s="20">
        <v>91340</v>
      </c>
      <c r="G162" s="20">
        <v>1118128</v>
      </c>
      <c r="H162" s="20">
        <v>127309</v>
      </c>
      <c r="I162" s="20">
        <v>20217</v>
      </c>
      <c r="J162" s="20">
        <f>+SUM(K162:Y162)</f>
        <v>2844841</v>
      </c>
      <c r="K162" s="20">
        <v>98686</v>
      </c>
      <c r="L162" s="20">
        <v>761674</v>
      </c>
      <c r="M162" s="20">
        <v>252920</v>
      </c>
      <c r="N162" s="20">
        <v>270069</v>
      </c>
      <c r="O162" s="20">
        <v>124569</v>
      </c>
      <c r="P162" s="20">
        <v>391151</v>
      </c>
      <c r="Q162" s="20">
        <v>114950</v>
      </c>
      <c r="R162" s="20">
        <v>78230</v>
      </c>
      <c r="S162" s="20">
        <v>61777</v>
      </c>
      <c r="T162" s="20">
        <v>275371</v>
      </c>
      <c r="U162" s="20">
        <v>196093</v>
      </c>
      <c r="V162" s="20">
        <v>122757</v>
      </c>
      <c r="W162" s="20">
        <v>29799</v>
      </c>
      <c r="X162" s="20">
        <v>57766</v>
      </c>
      <c r="Y162" s="20">
        <v>9029</v>
      </c>
      <c r="Z162" s="17">
        <f>+B162+D162</f>
        <v>4623049</v>
      </c>
      <c r="AA162" s="20">
        <v>-98404</v>
      </c>
      <c r="AB162" s="17">
        <f>+Z162+AA162</f>
        <v>4524645</v>
      </c>
      <c r="AG162" s="20"/>
      <c r="AH162" s="20"/>
      <c r="AI162" s="20"/>
    </row>
    <row r="163" spans="1:35" s="5" customFormat="1" ht="15" customHeight="1">
      <c r="A163" s="19" t="s">
        <v>35</v>
      </c>
      <c r="B163" s="17">
        <f t="shared" ref="B163:B165" si="33">+C163</f>
        <v>408638</v>
      </c>
      <c r="C163" s="20">
        <v>408638</v>
      </c>
      <c r="D163" s="17">
        <f t="shared" ref="D163:D165" si="34">E163+J163</f>
        <v>4111915</v>
      </c>
      <c r="E163" s="21">
        <f t="shared" ref="E163:E164" si="35">+SUM(F163:I163)</f>
        <v>1396871</v>
      </c>
      <c r="F163" s="20">
        <v>99973</v>
      </c>
      <c r="G163" s="20">
        <v>1110692</v>
      </c>
      <c r="H163" s="20">
        <v>164419</v>
      </c>
      <c r="I163" s="20">
        <v>21787</v>
      </c>
      <c r="J163" s="20">
        <f t="shared" ref="J163:J164" si="36">+SUM(K163:Y163)</f>
        <v>2715044</v>
      </c>
      <c r="K163" s="20">
        <v>105626</v>
      </c>
      <c r="L163" s="20">
        <v>653831</v>
      </c>
      <c r="M163" s="20">
        <v>214427</v>
      </c>
      <c r="N163" s="20">
        <v>276079</v>
      </c>
      <c r="O163" s="20">
        <v>129531</v>
      </c>
      <c r="P163" s="20">
        <v>407845</v>
      </c>
      <c r="Q163" s="20">
        <v>113102</v>
      </c>
      <c r="R163" s="20">
        <v>81667</v>
      </c>
      <c r="S163" s="20">
        <v>58083</v>
      </c>
      <c r="T163" s="20">
        <v>279525</v>
      </c>
      <c r="U163" s="20">
        <v>193135</v>
      </c>
      <c r="V163" s="20">
        <v>113980</v>
      </c>
      <c r="W163" s="20">
        <v>30410</v>
      </c>
      <c r="X163" s="20">
        <v>49075</v>
      </c>
      <c r="Y163" s="20">
        <v>8728</v>
      </c>
      <c r="Z163" s="17">
        <f>+B163+D163</f>
        <v>4520553</v>
      </c>
      <c r="AA163" s="20">
        <v>-177452</v>
      </c>
      <c r="AB163" s="17">
        <f t="shared" ref="AB163:AB165" si="37">+Z163+AA163</f>
        <v>4343101</v>
      </c>
      <c r="AG163" s="20"/>
      <c r="AH163" s="20"/>
      <c r="AI163" s="20"/>
    </row>
    <row r="164" spans="1:35" s="5" customFormat="1" ht="15" customHeight="1">
      <c r="A164" s="19" t="s">
        <v>36</v>
      </c>
      <c r="B164" s="17">
        <f t="shared" si="33"/>
        <v>348690</v>
      </c>
      <c r="C164" s="20">
        <v>348690</v>
      </c>
      <c r="D164" s="17">
        <f t="shared" si="34"/>
        <v>4267150</v>
      </c>
      <c r="E164" s="21">
        <f t="shared" si="35"/>
        <v>1399181</v>
      </c>
      <c r="F164" s="20">
        <v>95242</v>
      </c>
      <c r="G164" s="20">
        <v>1148873</v>
      </c>
      <c r="H164" s="20">
        <v>135325</v>
      </c>
      <c r="I164" s="20">
        <v>19741</v>
      </c>
      <c r="J164" s="21">
        <f t="shared" si="36"/>
        <v>2867969</v>
      </c>
      <c r="K164" s="20">
        <v>142605</v>
      </c>
      <c r="L164" s="20">
        <v>695293</v>
      </c>
      <c r="M164" s="20">
        <v>247051</v>
      </c>
      <c r="N164" s="20">
        <v>258010</v>
      </c>
      <c r="O164" s="20">
        <v>128206</v>
      </c>
      <c r="P164" s="20">
        <v>429358</v>
      </c>
      <c r="Q164" s="20">
        <v>112200</v>
      </c>
      <c r="R164" s="20">
        <v>76058</v>
      </c>
      <c r="S164" s="20">
        <v>62443</v>
      </c>
      <c r="T164" s="20">
        <v>293730</v>
      </c>
      <c r="U164" s="20">
        <v>201356</v>
      </c>
      <c r="V164" s="20">
        <v>127103</v>
      </c>
      <c r="W164" s="20">
        <v>31287</v>
      </c>
      <c r="X164" s="20">
        <v>54310</v>
      </c>
      <c r="Y164" s="20">
        <v>8959</v>
      </c>
      <c r="Z164" s="17">
        <f t="shared" ref="Z164:Z165" si="38">+B164+D164</f>
        <v>4615840</v>
      </c>
      <c r="AA164" s="20">
        <v>-153746</v>
      </c>
      <c r="AB164" s="17">
        <f t="shared" si="37"/>
        <v>4462094</v>
      </c>
      <c r="AG164" s="20"/>
      <c r="AH164" s="20"/>
      <c r="AI164" s="20"/>
    </row>
    <row r="165" spans="1:35" s="5" customFormat="1" ht="15" customHeight="1">
      <c r="A165" s="19" t="s">
        <v>42</v>
      </c>
      <c r="B165" s="17">
        <f t="shared" si="33"/>
        <v>440218</v>
      </c>
      <c r="C165" s="20">
        <v>440218</v>
      </c>
      <c r="D165" s="17">
        <f t="shared" si="34"/>
        <v>4383011</v>
      </c>
      <c r="E165" s="21">
        <v>1370489</v>
      </c>
      <c r="F165" s="20">
        <v>92663</v>
      </c>
      <c r="G165" s="20">
        <v>1143521</v>
      </c>
      <c r="H165" s="20">
        <v>112567</v>
      </c>
      <c r="I165" s="20">
        <v>21738</v>
      </c>
      <c r="J165" s="21">
        <v>3012522</v>
      </c>
      <c r="K165" s="20">
        <v>101271</v>
      </c>
      <c r="L165" s="20">
        <v>854977</v>
      </c>
      <c r="M165" s="20">
        <v>269787</v>
      </c>
      <c r="N165" s="20">
        <v>286739</v>
      </c>
      <c r="O165" s="20">
        <v>149347</v>
      </c>
      <c r="P165" s="20">
        <v>365733</v>
      </c>
      <c r="Q165" s="20">
        <v>123931</v>
      </c>
      <c r="R165" s="20">
        <v>79924</v>
      </c>
      <c r="S165" s="20">
        <v>61353</v>
      </c>
      <c r="T165" s="20">
        <v>287195</v>
      </c>
      <c r="U165" s="20">
        <v>191358</v>
      </c>
      <c r="V165" s="20">
        <v>139140</v>
      </c>
      <c r="W165" s="20">
        <v>33426</v>
      </c>
      <c r="X165" s="20">
        <v>59019</v>
      </c>
      <c r="Y165" s="20">
        <v>9322</v>
      </c>
      <c r="Z165" s="17">
        <f t="shared" si="38"/>
        <v>4823229</v>
      </c>
      <c r="AA165" s="20">
        <v>-137789.29999999999</v>
      </c>
      <c r="AB165" s="17">
        <f t="shared" si="37"/>
        <v>4685439.7</v>
      </c>
      <c r="AG165" s="20"/>
      <c r="AH165" s="20"/>
      <c r="AI165" s="20"/>
    </row>
    <row r="166" spans="1:35" s="5" customFormat="1" ht="12.75">
      <c r="A166" s="16" t="s">
        <v>43</v>
      </c>
      <c r="B166" s="17"/>
      <c r="C166" s="17"/>
      <c r="D166" s="17"/>
      <c r="E166" s="18"/>
      <c r="F166" s="17"/>
      <c r="G166" s="17"/>
      <c r="H166" s="17"/>
      <c r="I166" s="17"/>
      <c r="J166" s="18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G166" s="20"/>
      <c r="AH166" s="20"/>
      <c r="AI166" s="20"/>
    </row>
    <row r="167" spans="1:35" s="5" customFormat="1" ht="15" customHeight="1">
      <c r="A167" s="19" t="s">
        <v>34</v>
      </c>
      <c r="B167" s="17">
        <f t="shared" ref="B167:B168" si="39">+C167</f>
        <v>444235</v>
      </c>
      <c r="C167" s="20">
        <v>444235</v>
      </c>
      <c r="D167" s="17">
        <f t="shared" ref="D167:D168" si="40">E167+J167</f>
        <v>4318450</v>
      </c>
      <c r="E167" s="21">
        <v>1349686</v>
      </c>
      <c r="F167" s="20">
        <v>87380</v>
      </c>
      <c r="G167" s="20">
        <v>1122444</v>
      </c>
      <c r="H167" s="20">
        <v>118738</v>
      </c>
      <c r="I167" s="20">
        <v>21124</v>
      </c>
      <c r="J167" s="21">
        <v>2968764</v>
      </c>
      <c r="K167" s="20">
        <v>115056</v>
      </c>
      <c r="L167" s="20">
        <v>808495</v>
      </c>
      <c r="M167" s="20">
        <v>267548</v>
      </c>
      <c r="N167" s="20">
        <v>293306</v>
      </c>
      <c r="O167" s="20">
        <v>130102</v>
      </c>
      <c r="P167" s="20">
        <v>379319</v>
      </c>
      <c r="Q167" s="20">
        <v>116477</v>
      </c>
      <c r="R167" s="20">
        <v>80943</v>
      </c>
      <c r="S167" s="20">
        <v>62621</v>
      </c>
      <c r="T167" s="20">
        <v>282809</v>
      </c>
      <c r="U167" s="20">
        <v>202077</v>
      </c>
      <c r="V167" s="20">
        <v>132447</v>
      </c>
      <c r="W167" s="20">
        <v>31489</v>
      </c>
      <c r="X167" s="20">
        <v>57182</v>
      </c>
      <c r="Y167" s="20">
        <v>8893</v>
      </c>
      <c r="Z167" s="17">
        <v>4762685</v>
      </c>
      <c r="AA167" s="20">
        <v>-109724.59</v>
      </c>
      <c r="AB167" s="17">
        <v>4652960.41</v>
      </c>
      <c r="AG167" s="20"/>
      <c r="AH167" s="20"/>
      <c r="AI167" s="20"/>
    </row>
    <row r="168" spans="1:35" s="5" customFormat="1" ht="15" customHeight="1">
      <c r="A168" s="23" t="s">
        <v>35</v>
      </c>
      <c r="B168" s="24">
        <f t="shared" si="39"/>
        <v>416887</v>
      </c>
      <c r="C168" s="25">
        <v>416887</v>
      </c>
      <c r="D168" s="24">
        <f t="shared" si="40"/>
        <v>4161225</v>
      </c>
      <c r="E168" s="26">
        <v>1367895</v>
      </c>
      <c r="F168" s="25">
        <v>87208</v>
      </c>
      <c r="G168" s="25">
        <v>1109089</v>
      </c>
      <c r="H168" s="25">
        <v>149381</v>
      </c>
      <c r="I168" s="25">
        <v>22217</v>
      </c>
      <c r="J168" s="26">
        <v>2793330</v>
      </c>
      <c r="K168" s="25">
        <v>114497</v>
      </c>
      <c r="L168" s="25">
        <v>697257</v>
      </c>
      <c r="M168" s="25">
        <v>223669</v>
      </c>
      <c r="N168" s="25">
        <v>286769</v>
      </c>
      <c r="O168" s="25">
        <v>135507</v>
      </c>
      <c r="P168" s="25">
        <v>387393</v>
      </c>
      <c r="Q168" s="25">
        <v>114625</v>
      </c>
      <c r="R168" s="25">
        <v>83201</v>
      </c>
      <c r="S168" s="25">
        <v>58652</v>
      </c>
      <c r="T168" s="25">
        <v>285362</v>
      </c>
      <c r="U168" s="25">
        <v>197665</v>
      </c>
      <c r="V168" s="25">
        <v>120586</v>
      </c>
      <c r="W168" s="25">
        <v>31323</v>
      </c>
      <c r="X168" s="25">
        <v>48421</v>
      </c>
      <c r="Y168" s="25">
        <v>8403</v>
      </c>
      <c r="Z168" s="24">
        <v>4578112</v>
      </c>
      <c r="AA168" s="25">
        <v>-188877.67</v>
      </c>
      <c r="AB168" s="24">
        <v>4389234.33</v>
      </c>
      <c r="AG168" s="20"/>
      <c r="AH168" s="20"/>
      <c r="AI168" s="20"/>
    </row>
    <row r="170" spans="1:35" ht="91.5" customHeight="1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</row>
    <row r="174" spans="1:35"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35"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</sheetData>
  <mergeCells count="1">
    <mergeCell ref="A1:AB1"/>
  </mergeCells>
  <pageMargins left="0.59055118110236227" right="0" top="0.39370078740157483" bottom="0.55118110236220474" header="0.59055118110236227" footer="0.51181102362204722"/>
  <pageSetup paperSize="9" scale="78" firstPageNumber="4" orientation="portrait" useFirstPageNumber="1" r:id="rId1"/>
  <headerFooter alignWithMargins="0"/>
  <rowBreaks count="1" manualBreakCount="1">
    <brk id="70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EC6DC-5243-4C3E-9406-265A338D8918}">
  <dimension ref="A1:BE171"/>
  <sheetViews>
    <sheetView showGridLines="0" showWhiteSpace="0" zoomScale="120" zoomScaleNormal="120" zoomScaleSheetLayoutView="80" workbookViewId="0">
      <pane xSplit="1" ySplit="5" topLeftCell="B155" activePane="bottomRight" state="frozen"/>
      <selection sqref="A1:AA1"/>
      <selection pane="topRight" sqref="A1:AA1"/>
      <selection pane="bottomLeft" sqref="A1:AA1"/>
      <selection pane="bottomRight" sqref="A1:AA1"/>
    </sheetView>
  </sheetViews>
  <sheetFormatPr defaultColWidth="9.140625" defaultRowHeight="21.75"/>
  <cols>
    <col min="1" max="1" width="7.85546875" style="29" customWidth="1"/>
    <col min="2" max="2" width="8.140625" style="28" customWidth="1"/>
    <col min="3" max="3" width="7.85546875" style="28" customWidth="1"/>
    <col min="4" max="4" width="8.140625" style="28" customWidth="1"/>
    <col min="5" max="5" width="7.85546875" style="31" customWidth="1"/>
    <col min="6" max="9" width="7.85546875" style="28" customWidth="1"/>
    <col min="10" max="10" width="9" style="28" customWidth="1"/>
    <col min="11" max="12" width="7.85546875" style="28" customWidth="1"/>
    <col min="13" max="13" width="8.85546875" style="28" customWidth="1"/>
    <col min="14" max="14" width="7.140625" style="28" customWidth="1"/>
    <col min="15" max="15" width="9.140625" style="28" customWidth="1"/>
    <col min="16" max="17" width="7.140625" style="28" customWidth="1"/>
    <col min="18" max="18" width="8.85546875" style="28" customWidth="1"/>
    <col min="19" max="19" width="7.140625" style="28" customWidth="1"/>
    <col min="20" max="23" width="9.140625" style="28" customWidth="1"/>
    <col min="24" max="27" width="9.140625" style="28"/>
    <col min="28" max="28" width="8.140625" style="28" bestFit="1" customWidth="1"/>
    <col min="29" max="29" width="9.140625" style="28"/>
    <col min="30" max="31" width="9.42578125" style="28" customWidth="1"/>
    <col min="32" max="16384" width="9.140625" style="28"/>
  </cols>
  <sheetData>
    <row r="1" spans="1:57" s="5" customFormat="1" ht="13.5" customHeight="1">
      <c r="A1" s="4" t="s">
        <v>44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57" s="5" customFormat="1" ht="13.5" customHeight="1">
      <c r="A2" s="6"/>
      <c r="E2" s="7"/>
      <c r="K2" s="8"/>
    </row>
    <row r="3" spans="1:57" s="5" customFormat="1" ht="12.75">
      <c r="A3" s="6"/>
      <c r="E3" s="7"/>
      <c r="K3" s="8"/>
    </row>
    <row r="4" spans="1:57" s="5" customFormat="1" ht="12.75">
      <c r="A4" s="32"/>
      <c r="B4" s="33"/>
      <c r="C4" s="33"/>
      <c r="D4" s="33"/>
      <c r="E4" s="9"/>
      <c r="F4" s="33"/>
      <c r="G4" s="33"/>
      <c r="H4" s="33"/>
      <c r="I4" s="33"/>
      <c r="J4" s="34"/>
      <c r="K4" s="33"/>
      <c r="L4" s="34"/>
      <c r="M4" s="33"/>
      <c r="N4" s="33"/>
      <c r="O4" s="33"/>
      <c r="P4" s="33"/>
      <c r="Q4" s="33"/>
      <c r="R4" s="33"/>
      <c r="S4" s="33"/>
      <c r="T4" s="33"/>
      <c r="U4" s="33"/>
      <c r="V4" s="33"/>
      <c r="W4" s="34"/>
      <c r="X4" s="33"/>
      <c r="Y4" s="33"/>
      <c r="Z4" s="33"/>
      <c r="AA4" s="33"/>
      <c r="AB4" s="33"/>
      <c r="AC4" s="8" t="s">
        <v>6</v>
      </c>
    </row>
    <row r="5" spans="1:57" s="15" customFormat="1" ht="113.25" customHeight="1">
      <c r="A5" s="35"/>
      <c r="B5" s="11" t="s">
        <v>7</v>
      </c>
      <c r="C5" s="12" t="s">
        <v>8</v>
      </c>
      <c r="D5" s="11" t="s">
        <v>9</v>
      </c>
      <c r="E5" s="13" t="s">
        <v>10</v>
      </c>
      <c r="F5" s="12" t="s">
        <v>11</v>
      </c>
      <c r="G5" s="12" t="s">
        <v>12</v>
      </c>
      <c r="H5" s="12" t="s">
        <v>13</v>
      </c>
      <c r="I5" s="12" t="s">
        <v>14</v>
      </c>
      <c r="J5" s="14" t="s">
        <v>15</v>
      </c>
      <c r="K5" s="12" t="s">
        <v>16</v>
      </c>
      <c r="L5" s="12" t="s">
        <v>17</v>
      </c>
      <c r="M5" s="12" t="s">
        <v>18</v>
      </c>
      <c r="N5" s="12" t="s">
        <v>19</v>
      </c>
      <c r="O5" s="12" t="s">
        <v>20</v>
      </c>
      <c r="P5" s="12" t="s">
        <v>21</v>
      </c>
      <c r="Q5" s="12" t="s">
        <v>22</v>
      </c>
      <c r="R5" s="12" t="s">
        <v>23</v>
      </c>
      <c r="S5" s="12" t="s">
        <v>24</v>
      </c>
      <c r="T5" s="12" t="s">
        <v>25</v>
      </c>
      <c r="U5" s="12" t="s">
        <v>26</v>
      </c>
      <c r="V5" s="12" t="s">
        <v>27</v>
      </c>
      <c r="W5" s="12" t="s">
        <v>28</v>
      </c>
      <c r="X5" s="12" t="s">
        <v>29</v>
      </c>
      <c r="Y5" s="12" t="s">
        <v>30</v>
      </c>
      <c r="Z5" s="11" t="s">
        <v>45</v>
      </c>
      <c r="AA5" s="36" t="s">
        <v>46</v>
      </c>
      <c r="AB5" s="36" t="s">
        <v>47</v>
      </c>
      <c r="AC5" s="37" t="s">
        <v>48</v>
      </c>
    </row>
    <row r="6" spans="1:57" s="5" customFormat="1" ht="12" customHeight="1">
      <c r="A6" s="16">
        <v>1993</v>
      </c>
      <c r="B6" s="17">
        <f t="shared" ref="B6:Y6" si="0">SUM(B7:B10)</f>
        <v>380830</v>
      </c>
      <c r="C6" s="17">
        <f t="shared" si="0"/>
        <v>380830</v>
      </c>
      <c r="D6" s="17">
        <f t="shared" si="0"/>
        <v>3966881</v>
      </c>
      <c r="E6" s="18">
        <f t="shared" si="0"/>
        <v>1286936</v>
      </c>
      <c r="F6" s="17">
        <f t="shared" si="0"/>
        <v>84687</v>
      </c>
      <c r="G6" s="17">
        <f t="shared" si="0"/>
        <v>1106448</v>
      </c>
      <c r="H6" s="17">
        <f t="shared" si="0"/>
        <v>77892</v>
      </c>
      <c r="I6" s="17">
        <f t="shared" si="0"/>
        <v>15994</v>
      </c>
      <c r="J6" s="38">
        <f t="shared" si="0"/>
        <v>2676588</v>
      </c>
      <c r="K6" s="17">
        <f t="shared" si="0"/>
        <v>300828</v>
      </c>
      <c r="L6" s="17">
        <f t="shared" si="0"/>
        <v>789368</v>
      </c>
      <c r="M6" s="17">
        <f t="shared" si="0"/>
        <v>232780</v>
      </c>
      <c r="N6" s="17">
        <f t="shared" si="0"/>
        <v>180235</v>
      </c>
      <c r="O6" s="17">
        <f t="shared" si="0"/>
        <v>49902</v>
      </c>
      <c r="P6" s="17">
        <f t="shared" si="0"/>
        <v>439355</v>
      </c>
      <c r="Q6" s="17">
        <f t="shared" si="0"/>
        <v>99577</v>
      </c>
      <c r="R6" s="17">
        <f t="shared" si="0"/>
        <v>52122</v>
      </c>
      <c r="S6" s="17">
        <f t="shared" si="0"/>
        <v>52845</v>
      </c>
      <c r="T6" s="17">
        <f t="shared" si="0"/>
        <v>184802</v>
      </c>
      <c r="U6" s="17">
        <f t="shared" si="0"/>
        <v>162965</v>
      </c>
      <c r="V6" s="17">
        <f t="shared" si="0"/>
        <v>75991</v>
      </c>
      <c r="W6" s="17">
        <f t="shared" si="0"/>
        <v>16977</v>
      </c>
      <c r="X6" s="17">
        <f t="shared" si="0"/>
        <v>82682</v>
      </c>
      <c r="Y6" s="17">
        <f t="shared" si="0"/>
        <v>19544</v>
      </c>
      <c r="Z6" s="17">
        <f>SUM(Z7:Z10)</f>
        <v>4405824</v>
      </c>
      <c r="AA6" s="38">
        <f>SUM(AA7:AA10)</f>
        <v>64797</v>
      </c>
      <c r="AB6" s="39">
        <f t="shared" ref="AB6:AB69" si="1">(+AA6/AC6)*100</f>
        <v>1.4926652149364654</v>
      </c>
      <c r="AC6" s="17">
        <f>SUM(AC7:AC10)</f>
        <v>4341027</v>
      </c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s="5" customFormat="1" ht="12.75">
      <c r="A7" s="19" t="s">
        <v>34</v>
      </c>
      <c r="B7" s="17">
        <f>+C7</f>
        <v>103187</v>
      </c>
      <c r="C7" s="20">
        <v>103187</v>
      </c>
      <c r="D7" s="17">
        <v>964915</v>
      </c>
      <c r="E7" s="21">
        <v>321331</v>
      </c>
      <c r="F7" s="20">
        <v>19499</v>
      </c>
      <c r="G7" s="20">
        <v>280005</v>
      </c>
      <c r="H7" s="20">
        <v>17502</v>
      </c>
      <c r="I7" s="20">
        <v>3814</v>
      </c>
      <c r="J7" s="40">
        <v>642485</v>
      </c>
      <c r="K7" s="20">
        <v>76170</v>
      </c>
      <c r="L7" s="20">
        <v>175783</v>
      </c>
      <c r="M7" s="20">
        <v>59186</v>
      </c>
      <c r="N7" s="20">
        <v>46382</v>
      </c>
      <c r="O7" s="20">
        <v>11314</v>
      </c>
      <c r="P7" s="20">
        <v>104665</v>
      </c>
      <c r="Q7" s="20">
        <v>25079</v>
      </c>
      <c r="R7" s="20">
        <v>15175</v>
      </c>
      <c r="S7" s="20">
        <v>12949</v>
      </c>
      <c r="T7" s="20">
        <v>46896</v>
      </c>
      <c r="U7" s="20">
        <v>37896</v>
      </c>
      <c r="V7" s="20">
        <v>19395</v>
      </c>
      <c r="W7" s="20">
        <v>3863</v>
      </c>
      <c r="X7" s="20">
        <v>18346</v>
      </c>
      <c r="Y7" s="20">
        <v>4790</v>
      </c>
      <c r="Z7" s="17">
        <f>+C7+SUM(F7:I7)+SUM(K7:Y7)</f>
        <v>1081896</v>
      </c>
      <c r="AA7" s="41">
        <f>+Z7-AC7</f>
        <v>14595</v>
      </c>
      <c r="AB7" s="42">
        <f t="shared" si="1"/>
        <v>1.3674680338536176</v>
      </c>
      <c r="AC7" s="17">
        <v>1067301</v>
      </c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s="5" customFormat="1" ht="12.75">
      <c r="A8" s="19" t="s">
        <v>35</v>
      </c>
      <c r="B8" s="17">
        <f>+C8</f>
        <v>77627</v>
      </c>
      <c r="C8" s="20">
        <v>77627</v>
      </c>
      <c r="D8" s="17">
        <v>965096</v>
      </c>
      <c r="E8" s="21">
        <v>322261</v>
      </c>
      <c r="F8" s="20">
        <v>21257</v>
      </c>
      <c r="G8" s="20">
        <v>275554</v>
      </c>
      <c r="H8" s="20">
        <v>20577</v>
      </c>
      <c r="I8" s="20">
        <v>4277</v>
      </c>
      <c r="J8" s="40">
        <v>641708</v>
      </c>
      <c r="K8" s="20">
        <v>78695</v>
      </c>
      <c r="L8" s="20">
        <v>180954</v>
      </c>
      <c r="M8" s="20">
        <v>58366</v>
      </c>
      <c r="N8" s="20">
        <v>42293</v>
      </c>
      <c r="O8" s="20">
        <v>12105</v>
      </c>
      <c r="P8" s="20">
        <v>106317</v>
      </c>
      <c r="Q8" s="20">
        <v>25485</v>
      </c>
      <c r="R8" s="20">
        <v>10372</v>
      </c>
      <c r="S8" s="20">
        <v>10904</v>
      </c>
      <c r="T8" s="20">
        <v>44104</v>
      </c>
      <c r="U8" s="20">
        <v>39658</v>
      </c>
      <c r="V8" s="20">
        <v>18869</v>
      </c>
      <c r="W8" s="20">
        <v>4267</v>
      </c>
      <c r="X8" s="20">
        <v>19594</v>
      </c>
      <c r="Y8" s="20">
        <v>4832</v>
      </c>
      <c r="Z8" s="17">
        <f>+C8+SUM(F8:I8)+SUM(K8:Y8)</f>
        <v>1056107</v>
      </c>
      <c r="AA8" s="41">
        <f>+Z8-AC8</f>
        <v>16183</v>
      </c>
      <c r="AB8" s="42">
        <f t="shared" si="1"/>
        <v>1.5561714125263</v>
      </c>
      <c r="AC8" s="17">
        <v>1039924</v>
      </c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s="5" customFormat="1" ht="12.75">
      <c r="A9" s="19" t="s">
        <v>36</v>
      </c>
      <c r="B9" s="17">
        <f>+C9</f>
        <v>77709</v>
      </c>
      <c r="C9" s="20">
        <v>77709</v>
      </c>
      <c r="D9" s="17">
        <v>1012009</v>
      </c>
      <c r="E9" s="21">
        <v>326586</v>
      </c>
      <c r="F9" s="20">
        <v>24239</v>
      </c>
      <c r="G9" s="20">
        <v>277961</v>
      </c>
      <c r="H9" s="20">
        <v>20395</v>
      </c>
      <c r="I9" s="20">
        <v>3924</v>
      </c>
      <c r="J9" s="40">
        <v>684625</v>
      </c>
      <c r="K9" s="20">
        <v>77148</v>
      </c>
      <c r="L9" s="20">
        <v>211729</v>
      </c>
      <c r="M9" s="20">
        <v>57696</v>
      </c>
      <c r="N9" s="20">
        <v>44391</v>
      </c>
      <c r="O9" s="20">
        <v>12250</v>
      </c>
      <c r="P9" s="20">
        <v>113080</v>
      </c>
      <c r="Q9" s="20">
        <v>24544</v>
      </c>
      <c r="R9" s="20">
        <v>12830</v>
      </c>
      <c r="S9" s="20">
        <v>12586</v>
      </c>
      <c r="T9" s="20">
        <v>44678</v>
      </c>
      <c r="U9" s="20">
        <v>41541</v>
      </c>
      <c r="V9" s="20">
        <v>17910</v>
      </c>
      <c r="W9" s="20">
        <v>4272</v>
      </c>
      <c r="X9" s="20">
        <v>21731</v>
      </c>
      <c r="Y9" s="20">
        <v>4915</v>
      </c>
      <c r="Z9" s="17">
        <f>+C9+SUM(F9:I9)+SUM(K9:Y9)</f>
        <v>1105529</v>
      </c>
      <c r="AA9" s="41">
        <f>+Z9-AC9</f>
        <v>19035</v>
      </c>
      <c r="AB9" s="42">
        <f t="shared" si="1"/>
        <v>1.7519654963580105</v>
      </c>
      <c r="AC9" s="17">
        <v>1086494</v>
      </c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s="5" customFormat="1" ht="12.75">
      <c r="A10" s="19" t="s">
        <v>37</v>
      </c>
      <c r="B10" s="17">
        <f>+C10</f>
        <v>122307</v>
      </c>
      <c r="C10" s="20">
        <v>122307</v>
      </c>
      <c r="D10" s="17">
        <v>1024861</v>
      </c>
      <c r="E10" s="21">
        <v>316758</v>
      </c>
      <c r="F10" s="20">
        <v>19692</v>
      </c>
      <c r="G10" s="20">
        <v>272928</v>
      </c>
      <c r="H10" s="20">
        <v>19418</v>
      </c>
      <c r="I10" s="20">
        <v>3979</v>
      </c>
      <c r="J10" s="40">
        <v>707770</v>
      </c>
      <c r="K10" s="20">
        <v>68815</v>
      </c>
      <c r="L10" s="20">
        <v>220902</v>
      </c>
      <c r="M10" s="20">
        <v>57532</v>
      </c>
      <c r="N10" s="20">
        <v>47169</v>
      </c>
      <c r="O10" s="20">
        <v>14233</v>
      </c>
      <c r="P10" s="20">
        <v>115293</v>
      </c>
      <c r="Q10" s="20">
        <v>24469</v>
      </c>
      <c r="R10" s="20">
        <v>13745</v>
      </c>
      <c r="S10" s="20">
        <v>16406</v>
      </c>
      <c r="T10" s="20">
        <v>49124</v>
      </c>
      <c r="U10" s="20">
        <v>43870</v>
      </c>
      <c r="V10" s="20">
        <v>19817</v>
      </c>
      <c r="W10" s="20">
        <v>4575</v>
      </c>
      <c r="X10" s="20">
        <v>23011</v>
      </c>
      <c r="Y10" s="20">
        <v>5007</v>
      </c>
      <c r="Z10" s="17">
        <f>+C10+SUM(F10:I10)+SUM(K10:Y10)</f>
        <v>1162292</v>
      </c>
      <c r="AA10" s="41">
        <f>+Z10-AC10</f>
        <v>14984</v>
      </c>
      <c r="AB10" s="42">
        <f t="shared" si="1"/>
        <v>1.306013729530344</v>
      </c>
      <c r="AC10" s="17">
        <v>1147308</v>
      </c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s="5" customFormat="1" ht="12.75">
      <c r="A11" s="16">
        <v>1994</v>
      </c>
      <c r="B11" s="17">
        <f t="shared" ref="B11:S11" si="2">SUM(B12:B15)</f>
        <v>406240</v>
      </c>
      <c r="C11" s="17">
        <f t="shared" si="2"/>
        <v>406240</v>
      </c>
      <c r="D11" s="17">
        <f t="shared" si="2"/>
        <v>4288704</v>
      </c>
      <c r="E11" s="18">
        <f t="shared" si="2"/>
        <v>1397377</v>
      </c>
      <c r="F11" s="17">
        <f t="shared" si="2"/>
        <v>92039</v>
      </c>
      <c r="G11" s="17">
        <f t="shared" si="2"/>
        <v>1198476</v>
      </c>
      <c r="H11" s="17">
        <f t="shared" si="2"/>
        <v>87851</v>
      </c>
      <c r="I11" s="17">
        <f t="shared" si="2"/>
        <v>16536</v>
      </c>
      <c r="J11" s="38">
        <f t="shared" si="2"/>
        <v>2887639</v>
      </c>
      <c r="K11" s="17">
        <f t="shared" si="2"/>
        <v>343788</v>
      </c>
      <c r="L11" s="17">
        <f t="shared" si="2"/>
        <v>865112</v>
      </c>
      <c r="M11" s="17">
        <f t="shared" si="2"/>
        <v>252930</v>
      </c>
      <c r="N11" s="17">
        <f t="shared" si="2"/>
        <v>175562</v>
      </c>
      <c r="O11" s="17">
        <f t="shared" si="2"/>
        <v>56046</v>
      </c>
      <c r="P11" s="17">
        <f t="shared" si="2"/>
        <v>500426</v>
      </c>
      <c r="Q11" s="17">
        <f t="shared" si="2"/>
        <v>95997</v>
      </c>
      <c r="R11" s="17">
        <f t="shared" si="2"/>
        <v>57002</v>
      </c>
      <c r="S11" s="17">
        <f t="shared" si="2"/>
        <v>51989</v>
      </c>
      <c r="T11" s="17">
        <f t="shared" ref="T11:Y11" si="3">SUM(T12:T15)</f>
        <v>194223</v>
      </c>
      <c r="U11" s="17">
        <f t="shared" si="3"/>
        <v>167784</v>
      </c>
      <c r="V11" s="17">
        <f t="shared" si="3"/>
        <v>79075</v>
      </c>
      <c r="W11" s="17">
        <f t="shared" si="3"/>
        <v>18646</v>
      </c>
      <c r="X11" s="17">
        <f t="shared" si="3"/>
        <v>82962</v>
      </c>
      <c r="Y11" s="17">
        <f t="shared" si="3"/>
        <v>19186</v>
      </c>
      <c r="Z11" s="17">
        <f>SUM(Z12:Z15)</f>
        <v>4761870</v>
      </c>
      <c r="AA11" s="38">
        <f>SUM(AA12:AA15)</f>
        <v>73690</v>
      </c>
      <c r="AB11" s="39">
        <f t="shared" si="1"/>
        <v>1.5718253138744673</v>
      </c>
      <c r="AC11" s="17">
        <f>SUM(AC12:AC15)</f>
        <v>4688180</v>
      </c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s="5" customFormat="1" ht="12.75">
      <c r="A12" s="19" t="s">
        <v>34</v>
      </c>
      <c r="B12" s="17">
        <f>+C12</f>
        <v>102949</v>
      </c>
      <c r="C12" s="20">
        <v>102949</v>
      </c>
      <c r="D12" s="17">
        <v>1078337</v>
      </c>
      <c r="E12" s="21">
        <v>361742</v>
      </c>
      <c r="F12" s="20">
        <v>22058</v>
      </c>
      <c r="G12" s="20">
        <v>315576</v>
      </c>
      <c r="H12" s="20">
        <v>19514</v>
      </c>
      <c r="I12" s="20">
        <v>3806</v>
      </c>
      <c r="J12" s="40">
        <v>715571</v>
      </c>
      <c r="K12" s="20">
        <v>86324</v>
      </c>
      <c r="L12" s="20">
        <v>206851</v>
      </c>
      <c r="M12" s="20">
        <v>62428</v>
      </c>
      <c r="N12" s="20">
        <v>45915</v>
      </c>
      <c r="O12" s="20">
        <v>13546</v>
      </c>
      <c r="P12" s="20">
        <v>121433</v>
      </c>
      <c r="Q12" s="20">
        <v>21807</v>
      </c>
      <c r="R12" s="20">
        <v>12616</v>
      </c>
      <c r="S12" s="20">
        <v>14473</v>
      </c>
      <c r="T12" s="20">
        <v>56636</v>
      </c>
      <c r="U12" s="20">
        <v>41362</v>
      </c>
      <c r="V12" s="20">
        <v>20060</v>
      </c>
      <c r="W12" s="20">
        <v>4736</v>
      </c>
      <c r="X12" s="20">
        <v>21185</v>
      </c>
      <c r="Y12" s="20">
        <v>4705</v>
      </c>
      <c r="Z12" s="17">
        <f>+C12+SUM(F12:I12)+SUM(K12:Y12)</f>
        <v>1197980</v>
      </c>
      <c r="AA12" s="41">
        <f>+Z12-AC12</f>
        <v>18463</v>
      </c>
      <c r="AB12" s="42">
        <f t="shared" si="1"/>
        <v>1.5653017294367102</v>
      </c>
      <c r="AC12" s="17">
        <v>1179517</v>
      </c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s="5" customFormat="1" ht="12.75">
      <c r="A13" s="19" t="s">
        <v>35</v>
      </c>
      <c r="B13" s="17">
        <f>+C13</f>
        <v>83210</v>
      </c>
      <c r="C13" s="20">
        <v>83210</v>
      </c>
      <c r="D13" s="17">
        <v>1063208</v>
      </c>
      <c r="E13" s="21">
        <v>342588</v>
      </c>
      <c r="F13" s="20">
        <v>22321</v>
      </c>
      <c r="G13" s="20">
        <v>292576</v>
      </c>
      <c r="H13" s="20">
        <v>22776</v>
      </c>
      <c r="I13" s="20">
        <v>4116</v>
      </c>
      <c r="J13" s="40">
        <v>719742</v>
      </c>
      <c r="K13" s="20">
        <v>85912</v>
      </c>
      <c r="L13" s="20">
        <v>207817</v>
      </c>
      <c r="M13" s="20">
        <v>63873</v>
      </c>
      <c r="N13" s="20">
        <v>42057</v>
      </c>
      <c r="O13" s="20">
        <v>13827</v>
      </c>
      <c r="P13" s="20">
        <v>130077</v>
      </c>
      <c r="Q13" s="20">
        <v>23010</v>
      </c>
      <c r="R13" s="20">
        <v>13725</v>
      </c>
      <c r="S13" s="20">
        <v>13422</v>
      </c>
      <c r="T13" s="20">
        <v>50757</v>
      </c>
      <c r="U13" s="20">
        <v>42185</v>
      </c>
      <c r="V13" s="20">
        <v>20542</v>
      </c>
      <c r="W13" s="20">
        <v>4787</v>
      </c>
      <c r="X13" s="20">
        <v>22324</v>
      </c>
      <c r="Y13" s="20">
        <v>4777</v>
      </c>
      <c r="Z13" s="17">
        <f>+C13+SUM(F13:I13)+SUM(K13:Y13)</f>
        <v>1164091</v>
      </c>
      <c r="AA13" s="41">
        <f>+Z13-AC13</f>
        <v>17859</v>
      </c>
      <c r="AB13" s="42">
        <f t="shared" si="1"/>
        <v>1.5580615442598007</v>
      </c>
      <c r="AC13" s="17">
        <v>1146232</v>
      </c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s="5" customFormat="1" ht="12.75">
      <c r="A14" s="19" t="s">
        <v>36</v>
      </c>
      <c r="B14" s="17">
        <f>+C14</f>
        <v>87156</v>
      </c>
      <c r="C14" s="20">
        <v>87156</v>
      </c>
      <c r="D14" s="17">
        <v>1049285</v>
      </c>
      <c r="E14" s="21">
        <v>341970</v>
      </c>
      <c r="F14" s="20">
        <v>24613</v>
      </c>
      <c r="G14" s="20">
        <v>290101</v>
      </c>
      <c r="H14" s="20">
        <v>22833</v>
      </c>
      <c r="I14" s="20">
        <v>4229</v>
      </c>
      <c r="J14" s="40">
        <v>706412</v>
      </c>
      <c r="K14" s="20">
        <v>81547</v>
      </c>
      <c r="L14" s="20">
        <v>212591</v>
      </c>
      <c r="M14" s="20">
        <v>62450</v>
      </c>
      <c r="N14" s="20">
        <v>41884</v>
      </c>
      <c r="O14" s="20">
        <v>13885</v>
      </c>
      <c r="P14" s="20">
        <v>120733</v>
      </c>
      <c r="Q14" s="20">
        <v>24969</v>
      </c>
      <c r="R14" s="20">
        <v>14335</v>
      </c>
      <c r="S14" s="20">
        <v>12007</v>
      </c>
      <c r="T14" s="20">
        <v>46892</v>
      </c>
      <c r="U14" s="20">
        <v>44415</v>
      </c>
      <c r="V14" s="20">
        <v>19293</v>
      </c>
      <c r="W14" s="20">
        <v>4547</v>
      </c>
      <c r="X14" s="20">
        <v>19319</v>
      </c>
      <c r="Y14" s="20">
        <v>4831</v>
      </c>
      <c r="Z14" s="17">
        <f>+C14+SUM(F14:I14)+SUM(K14:Y14)</f>
        <v>1152630</v>
      </c>
      <c r="AA14" s="41">
        <f>+Z14-AC14</f>
        <v>16802</v>
      </c>
      <c r="AB14" s="42">
        <f t="shared" si="1"/>
        <v>1.4792732702486644</v>
      </c>
      <c r="AC14" s="17">
        <v>1135828</v>
      </c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s="5" customFormat="1" ht="12.75">
      <c r="A15" s="19" t="s">
        <v>37</v>
      </c>
      <c r="B15" s="17">
        <f>+C15</f>
        <v>132925</v>
      </c>
      <c r="C15" s="20">
        <v>132925</v>
      </c>
      <c r="D15" s="17">
        <v>1097874</v>
      </c>
      <c r="E15" s="21">
        <v>351077</v>
      </c>
      <c r="F15" s="20">
        <v>23047</v>
      </c>
      <c r="G15" s="20">
        <v>300223</v>
      </c>
      <c r="H15" s="20">
        <v>22728</v>
      </c>
      <c r="I15" s="20">
        <v>4385</v>
      </c>
      <c r="J15" s="40">
        <v>745914</v>
      </c>
      <c r="K15" s="20">
        <v>90005</v>
      </c>
      <c r="L15" s="20">
        <v>237853</v>
      </c>
      <c r="M15" s="20">
        <v>64179</v>
      </c>
      <c r="N15" s="20">
        <v>45706</v>
      </c>
      <c r="O15" s="20">
        <v>14788</v>
      </c>
      <c r="P15" s="20">
        <v>128183</v>
      </c>
      <c r="Q15" s="20">
        <v>26211</v>
      </c>
      <c r="R15" s="20">
        <v>16326</v>
      </c>
      <c r="S15" s="20">
        <v>12087</v>
      </c>
      <c r="T15" s="20">
        <v>39938</v>
      </c>
      <c r="U15" s="20">
        <v>39822</v>
      </c>
      <c r="V15" s="20">
        <v>19180</v>
      </c>
      <c r="W15" s="20">
        <v>4576</v>
      </c>
      <c r="X15" s="20">
        <v>20134</v>
      </c>
      <c r="Y15" s="20">
        <v>4873</v>
      </c>
      <c r="Z15" s="17">
        <f>+C15+SUM(F15:I15)+SUM(K15:Y15)</f>
        <v>1247169</v>
      </c>
      <c r="AA15" s="41">
        <f>+Z15-AC15</f>
        <v>20566</v>
      </c>
      <c r="AB15" s="42">
        <f t="shared" si="1"/>
        <v>1.6766631094168201</v>
      </c>
      <c r="AC15" s="17">
        <v>1226603</v>
      </c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s="5" customFormat="1" ht="12.75">
      <c r="A16" s="16">
        <v>1995</v>
      </c>
      <c r="B16" s="17">
        <f t="shared" ref="B16:S16" si="4">SUM(B17:B20)</f>
        <v>411436</v>
      </c>
      <c r="C16" s="17">
        <f t="shared" si="4"/>
        <v>411436</v>
      </c>
      <c r="D16" s="17">
        <f t="shared" si="4"/>
        <v>4664662</v>
      </c>
      <c r="E16" s="18">
        <f t="shared" si="4"/>
        <v>1553138</v>
      </c>
      <c r="F16" s="17">
        <f t="shared" si="4"/>
        <v>97317</v>
      </c>
      <c r="G16" s="17">
        <f t="shared" si="4"/>
        <v>1332912</v>
      </c>
      <c r="H16" s="17">
        <f t="shared" si="4"/>
        <v>100198</v>
      </c>
      <c r="I16" s="17">
        <f t="shared" si="4"/>
        <v>18499</v>
      </c>
      <c r="J16" s="38">
        <f t="shared" si="4"/>
        <v>3107699</v>
      </c>
      <c r="K16" s="17">
        <f t="shared" si="4"/>
        <v>373024</v>
      </c>
      <c r="L16" s="17">
        <f t="shared" si="4"/>
        <v>949819</v>
      </c>
      <c r="M16" s="17">
        <f t="shared" si="4"/>
        <v>267468</v>
      </c>
      <c r="N16" s="17">
        <f t="shared" si="4"/>
        <v>181268</v>
      </c>
      <c r="O16" s="17">
        <f t="shared" si="4"/>
        <v>66788</v>
      </c>
      <c r="P16" s="17">
        <f t="shared" si="4"/>
        <v>491455</v>
      </c>
      <c r="Q16" s="17">
        <f t="shared" si="4"/>
        <v>112090</v>
      </c>
      <c r="R16" s="17">
        <f t="shared" si="4"/>
        <v>63457</v>
      </c>
      <c r="S16" s="17">
        <f t="shared" si="4"/>
        <v>53756</v>
      </c>
      <c r="T16" s="17">
        <f t="shared" ref="T16:Y16" si="5">SUM(T17:T20)</f>
        <v>228944</v>
      </c>
      <c r="U16" s="17">
        <f t="shared" si="5"/>
        <v>174634</v>
      </c>
      <c r="V16" s="17">
        <f t="shared" si="5"/>
        <v>84503</v>
      </c>
      <c r="W16" s="17">
        <f t="shared" si="5"/>
        <v>21813</v>
      </c>
      <c r="X16" s="17">
        <f t="shared" si="5"/>
        <v>86696</v>
      </c>
      <c r="Y16" s="17">
        <f t="shared" si="5"/>
        <v>18806</v>
      </c>
      <c r="Z16" s="17">
        <f>SUM(Z17:Z20)</f>
        <v>5076098</v>
      </c>
      <c r="AA16" s="38">
        <f>SUM(AA17:AA20)</f>
        <v>7223</v>
      </c>
      <c r="AB16" s="39">
        <f t="shared" si="1"/>
        <v>0.14249710241424379</v>
      </c>
      <c r="AC16" s="17">
        <f>SUM(AC17:AC20)</f>
        <v>5068875</v>
      </c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s="5" customFormat="1" ht="12.75">
      <c r="A17" s="19" t="s">
        <v>34</v>
      </c>
      <c r="B17" s="17">
        <f>+C17</f>
        <v>97201</v>
      </c>
      <c r="C17" s="20">
        <v>97201</v>
      </c>
      <c r="D17" s="17">
        <v>1170196</v>
      </c>
      <c r="E17" s="21">
        <v>384971</v>
      </c>
      <c r="F17" s="20">
        <v>22863</v>
      </c>
      <c r="G17" s="20">
        <v>333600</v>
      </c>
      <c r="H17" s="20">
        <v>22840</v>
      </c>
      <c r="I17" s="20">
        <v>4386</v>
      </c>
      <c r="J17" s="40">
        <v>784240</v>
      </c>
      <c r="K17" s="20">
        <v>94241</v>
      </c>
      <c r="L17" s="20">
        <v>241350</v>
      </c>
      <c r="M17" s="20">
        <v>68805</v>
      </c>
      <c r="N17" s="20">
        <v>46436</v>
      </c>
      <c r="O17" s="20">
        <v>15905</v>
      </c>
      <c r="P17" s="20">
        <v>120013</v>
      </c>
      <c r="Q17" s="20">
        <v>26790</v>
      </c>
      <c r="R17" s="20">
        <v>15623</v>
      </c>
      <c r="S17" s="20">
        <v>12303</v>
      </c>
      <c r="T17" s="20">
        <v>61200</v>
      </c>
      <c r="U17" s="20">
        <v>45192</v>
      </c>
      <c r="V17" s="20">
        <v>22288</v>
      </c>
      <c r="W17" s="20">
        <v>5712</v>
      </c>
      <c r="X17" s="20">
        <v>20399</v>
      </c>
      <c r="Y17" s="20">
        <v>4887</v>
      </c>
      <c r="Z17" s="17">
        <f>+B17+D17</f>
        <v>1267397</v>
      </c>
      <c r="AA17" s="41">
        <f>+Z17-AC17</f>
        <v>1787</v>
      </c>
      <c r="AB17" s="42">
        <f t="shared" si="1"/>
        <v>0.14119673517118228</v>
      </c>
      <c r="AC17" s="17">
        <v>1265610</v>
      </c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s="5" customFormat="1" ht="12.75">
      <c r="A18" s="19" t="s">
        <v>35</v>
      </c>
      <c r="B18" s="17">
        <f>+C18</f>
        <v>91979</v>
      </c>
      <c r="C18" s="20">
        <v>91979</v>
      </c>
      <c r="D18" s="17">
        <v>1166146</v>
      </c>
      <c r="E18" s="21">
        <v>386413</v>
      </c>
      <c r="F18" s="20">
        <v>24499</v>
      </c>
      <c r="G18" s="20">
        <v>329436</v>
      </c>
      <c r="H18" s="20">
        <v>26656</v>
      </c>
      <c r="I18" s="20">
        <v>4765</v>
      </c>
      <c r="J18" s="40">
        <v>778767</v>
      </c>
      <c r="K18" s="20">
        <v>95850</v>
      </c>
      <c r="L18" s="20">
        <v>238062</v>
      </c>
      <c r="M18" s="20">
        <v>67519</v>
      </c>
      <c r="N18" s="20">
        <v>43578</v>
      </c>
      <c r="O18" s="20">
        <v>16817</v>
      </c>
      <c r="P18" s="20">
        <v>127376</v>
      </c>
      <c r="Q18" s="20">
        <v>26802</v>
      </c>
      <c r="R18" s="20">
        <v>16204</v>
      </c>
      <c r="S18" s="20">
        <v>13183</v>
      </c>
      <c r="T18" s="20">
        <v>54856</v>
      </c>
      <c r="U18" s="20">
        <v>41657</v>
      </c>
      <c r="V18" s="20">
        <v>21490</v>
      </c>
      <c r="W18" s="20">
        <v>5329</v>
      </c>
      <c r="X18" s="20">
        <v>22812</v>
      </c>
      <c r="Y18" s="20">
        <v>4798</v>
      </c>
      <c r="Z18" s="17">
        <f>+B18+D18</f>
        <v>1258125</v>
      </c>
      <c r="AA18" s="41">
        <f>+Z18-AC18</f>
        <v>1758</v>
      </c>
      <c r="AB18" s="42">
        <f t="shared" si="1"/>
        <v>0.13992726647548048</v>
      </c>
      <c r="AC18" s="17">
        <v>1256367</v>
      </c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s="5" customFormat="1" ht="12.75">
      <c r="A19" s="19" t="s">
        <v>36</v>
      </c>
      <c r="B19" s="17">
        <f>+C19</f>
        <v>83038</v>
      </c>
      <c r="C19" s="20">
        <v>83038</v>
      </c>
      <c r="D19" s="17">
        <v>1150625</v>
      </c>
      <c r="E19" s="21">
        <v>391720</v>
      </c>
      <c r="F19" s="20">
        <v>26299</v>
      </c>
      <c r="G19" s="20">
        <v>335113</v>
      </c>
      <c r="H19" s="20">
        <v>25095</v>
      </c>
      <c r="I19" s="20">
        <v>4620</v>
      </c>
      <c r="J19" s="40">
        <v>758008</v>
      </c>
      <c r="K19" s="20">
        <v>89949</v>
      </c>
      <c r="L19" s="20">
        <v>229601</v>
      </c>
      <c r="M19" s="20">
        <v>64309</v>
      </c>
      <c r="N19" s="20">
        <v>43812</v>
      </c>
      <c r="O19" s="20">
        <v>16295</v>
      </c>
      <c r="P19" s="20">
        <v>118267</v>
      </c>
      <c r="Q19" s="20">
        <v>28956</v>
      </c>
      <c r="R19" s="20">
        <v>15848</v>
      </c>
      <c r="S19" s="20">
        <v>14386</v>
      </c>
      <c r="T19" s="20">
        <v>56782</v>
      </c>
      <c r="U19" s="20">
        <v>43419</v>
      </c>
      <c r="V19" s="20">
        <v>20438</v>
      </c>
      <c r="W19" s="20">
        <v>5331</v>
      </c>
      <c r="X19" s="20">
        <v>21813</v>
      </c>
      <c r="Y19" s="20">
        <v>4614</v>
      </c>
      <c r="Z19" s="17">
        <f>+B19+D19</f>
        <v>1233663</v>
      </c>
      <c r="AA19" s="41">
        <f>+Z19-AC19</f>
        <v>1701</v>
      </c>
      <c r="AB19" s="42">
        <f t="shared" si="1"/>
        <v>0.1380724405460558</v>
      </c>
      <c r="AC19" s="17">
        <v>1231962</v>
      </c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s="5" customFormat="1" ht="12.75">
      <c r="A20" s="19" t="s">
        <v>37</v>
      </c>
      <c r="B20" s="17">
        <f>+C20</f>
        <v>139218</v>
      </c>
      <c r="C20" s="20">
        <v>139218</v>
      </c>
      <c r="D20" s="17">
        <v>1177695</v>
      </c>
      <c r="E20" s="21">
        <v>390034</v>
      </c>
      <c r="F20" s="20">
        <v>23656</v>
      </c>
      <c r="G20" s="20">
        <v>334763</v>
      </c>
      <c r="H20" s="20">
        <v>25607</v>
      </c>
      <c r="I20" s="20">
        <v>4728</v>
      </c>
      <c r="J20" s="40">
        <v>786684</v>
      </c>
      <c r="K20" s="20">
        <v>92984</v>
      </c>
      <c r="L20" s="20">
        <v>240806</v>
      </c>
      <c r="M20" s="20">
        <v>66835</v>
      </c>
      <c r="N20" s="20">
        <v>47442</v>
      </c>
      <c r="O20" s="20">
        <v>17771</v>
      </c>
      <c r="P20" s="20">
        <v>125799</v>
      </c>
      <c r="Q20" s="20">
        <v>29542</v>
      </c>
      <c r="R20" s="20">
        <v>15782</v>
      </c>
      <c r="S20" s="20">
        <v>13884</v>
      </c>
      <c r="T20" s="20">
        <v>56106</v>
      </c>
      <c r="U20" s="20">
        <v>44366</v>
      </c>
      <c r="V20" s="20">
        <v>20287</v>
      </c>
      <c r="W20" s="20">
        <v>5441</v>
      </c>
      <c r="X20" s="20">
        <v>21672</v>
      </c>
      <c r="Y20" s="20">
        <v>4507</v>
      </c>
      <c r="Z20" s="17">
        <f>+B20+D20</f>
        <v>1316913</v>
      </c>
      <c r="AA20" s="41">
        <f>+Z20-AC20</f>
        <v>1977</v>
      </c>
      <c r="AB20" s="42">
        <f t="shared" si="1"/>
        <v>0.15034952271441349</v>
      </c>
      <c r="AC20" s="17">
        <v>1314936</v>
      </c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s="5" customFormat="1" ht="12.75">
      <c r="A21" s="16">
        <v>1996</v>
      </c>
      <c r="B21" s="17">
        <f t="shared" ref="B21:Y21" si="6">SUM(B22:B25)</f>
        <v>433206</v>
      </c>
      <c r="C21" s="17">
        <f t="shared" si="6"/>
        <v>433206</v>
      </c>
      <c r="D21" s="17">
        <f t="shared" si="6"/>
        <v>4929992</v>
      </c>
      <c r="E21" s="18">
        <f t="shared" si="6"/>
        <v>1653268</v>
      </c>
      <c r="F21" s="17">
        <f t="shared" si="6"/>
        <v>113695</v>
      </c>
      <c r="G21" s="17">
        <f t="shared" si="6"/>
        <v>1411413</v>
      </c>
      <c r="H21" s="17">
        <f t="shared" si="6"/>
        <v>105995</v>
      </c>
      <c r="I21" s="17">
        <f t="shared" si="6"/>
        <v>20754</v>
      </c>
      <c r="J21" s="38">
        <f t="shared" si="6"/>
        <v>3272858</v>
      </c>
      <c r="K21" s="17">
        <f t="shared" si="6"/>
        <v>402779</v>
      </c>
      <c r="L21" s="17">
        <f t="shared" si="6"/>
        <v>971834</v>
      </c>
      <c r="M21" s="17">
        <f t="shared" si="6"/>
        <v>291816</v>
      </c>
      <c r="N21" s="17">
        <f t="shared" si="6"/>
        <v>183921</v>
      </c>
      <c r="O21" s="17">
        <f t="shared" si="6"/>
        <v>72937</v>
      </c>
      <c r="P21" s="17">
        <f t="shared" si="6"/>
        <v>504267</v>
      </c>
      <c r="Q21" s="17">
        <f t="shared" si="6"/>
        <v>126379</v>
      </c>
      <c r="R21" s="17">
        <f t="shared" si="6"/>
        <v>68002</v>
      </c>
      <c r="S21" s="17">
        <f t="shared" si="6"/>
        <v>61353</v>
      </c>
      <c r="T21" s="17">
        <f t="shared" si="6"/>
        <v>244365</v>
      </c>
      <c r="U21" s="17">
        <f t="shared" si="6"/>
        <v>181835</v>
      </c>
      <c r="V21" s="17">
        <f t="shared" si="6"/>
        <v>92058</v>
      </c>
      <c r="W21" s="17">
        <f t="shared" si="6"/>
        <v>25936</v>
      </c>
      <c r="X21" s="17">
        <f t="shared" si="6"/>
        <v>89789</v>
      </c>
      <c r="Y21" s="17">
        <f t="shared" si="6"/>
        <v>18538</v>
      </c>
      <c r="Z21" s="17">
        <f>SUM(Z22:Z25)</f>
        <v>5363198</v>
      </c>
      <c r="AA21" s="38">
        <f>SUM(AA22:AA25)</f>
        <v>7833</v>
      </c>
      <c r="AB21" s="39">
        <f t="shared" si="1"/>
        <v>0.14626454032544933</v>
      </c>
      <c r="AC21" s="17">
        <f>SUM(AC22:AC25)</f>
        <v>5355365</v>
      </c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s="5" customFormat="1" ht="12.75">
      <c r="A22" s="19" t="s">
        <v>34</v>
      </c>
      <c r="B22" s="17">
        <f>+C22</f>
        <v>105456</v>
      </c>
      <c r="C22" s="20">
        <v>105456</v>
      </c>
      <c r="D22" s="17">
        <v>1210436</v>
      </c>
      <c r="E22" s="21">
        <v>416455</v>
      </c>
      <c r="F22" s="20">
        <v>26414</v>
      </c>
      <c r="G22" s="20">
        <v>358835</v>
      </c>
      <c r="H22" s="20">
        <v>25494</v>
      </c>
      <c r="I22" s="20">
        <v>4745</v>
      </c>
      <c r="J22" s="40">
        <v>793185</v>
      </c>
      <c r="K22" s="20">
        <v>104534</v>
      </c>
      <c r="L22" s="20">
        <v>231686</v>
      </c>
      <c r="M22" s="20">
        <v>67248</v>
      </c>
      <c r="N22" s="20">
        <v>45745</v>
      </c>
      <c r="O22" s="20">
        <v>17755</v>
      </c>
      <c r="P22" s="20">
        <v>120601</v>
      </c>
      <c r="Q22" s="20">
        <v>29373</v>
      </c>
      <c r="R22" s="20">
        <v>15826</v>
      </c>
      <c r="S22" s="20">
        <v>13771</v>
      </c>
      <c r="T22" s="20">
        <v>62476</v>
      </c>
      <c r="U22" s="20">
        <v>43785</v>
      </c>
      <c r="V22" s="20">
        <v>22377</v>
      </c>
      <c r="W22" s="20">
        <v>6165</v>
      </c>
      <c r="X22" s="20">
        <v>22413</v>
      </c>
      <c r="Y22" s="20">
        <v>4578</v>
      </c>
      <c r="Z22" s="17">
        <f>+B22+D22</f>
        <v>1315892</v>
      </c>
      <c r="AA22" s="41">
        <f>+Z22-AC22</f>
        <v>2030</v>
      </c>
      <c r="AB22" s="42">
        <f t="shared" si="1"/>
        <v>0.15450633323743285</v>
      </c>
      <c r="AC22" s="17">
        <v>1313862</v>
      </c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s="5" customFormat="1" ht="12.75">
      <c r="A23" s="19" t="s">
        <v>35</v>
      </c>
      <c r="B23" s="17">
        <f>+C23</f>
        <v>97248</v>
      </c>
      <c r="C23" s="20">
        <v>97248</v>
      </c>
      <c r="D23" s="17">
        <v>1242518</v>
      </c>
      <c r="E23" s="21">
        <v>410848</v>
      </c>
      <c r="F23" s="20">
        <v>27509</v>
      </c>
      <c r="G23" s="20">
        <v>349943</v>
      </c>
      <c r="H23" s="20">
        <v>27507</v>
      </c>
      <c r="I23" s="20">
        <v>5254</v>
      </c>
      <c r="J23" s="40">
        <v>830610</v>
      </c>
      <c r="K23" s="20">
        <v>100572</v>
      </c>
      <c r="L23" s="20">
        <v>253653</v>
      </c>
      <c r="M23" s="20">
        <v>74052</v>
      </c>
      <c r="N23" s="20">
        <v>46414</v>
      </c>
      <c r="O23" s="20">
        <v>18169</v>
      </c>
      <c r="P23" s="20">
        <v>127772</v>
      </c>
      <c r="Q23" s="20">
        <v>29824</v>
      </c>
      <c r="R23" s="20">
        <v>19157</v>
      </c>
      <c r="S23" s="20">
        <v>16328</v>
      </c>
      <c r="T23" s="20">
        <v>58941</v>
      </c>
      <c r="U23" s="20">
        <v>44503</v>
      </c>
      <c r="V23" s="20">
        <v>23193</v>
      </c>
      <c r="W23" s="20">
        <v>6918</v>
      </c>
      <c r="X23" s="20">
        <v>23477</v>
      </c>
      <c r="Y23" s="20">
        <v>4681</v>
      </c>
      <c r="Z23" s="17">
        <f>+B23+D23</f>
        <v>1339766</v>
      </c>
      <c r="AA23" s="41">
        <f>+Z23-AC23</f>
        <v>3392</v>
      </c>
      <c r="AB23" s="42">
        <f t="shared" si="1"/>
        <v>0.25382116084269823</v>
      </c>
      <c r="AC23" s="17">
        <v>1336374</v>
      </c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s="5" customFormat="1" ht="12.75">
      <c r="A24" s="19" t="s">
        <v>36</v>
      </c>
      <c r="B24" s="17">
        <f>+C24</f>
        <v>87794</v>
      </c>
      <c r="C24" s="20">
        <v>87794</v>
      </c>
      <c r="D24" s="17">
        <v>1239700</v>
      </c>
      <c r="E24" s="21">
        <v>414346</v>
      </c>
      <c r="F24" s="20">
        <v>30275</v>
      </c>
      <c r="G24" s="20">
        <v>352239</v>
      </c>
      <c r="H24" s="20">
        <v>26833</v>
      </c>
      <c r="I24" s="20">
        <v>5126</v>
      </c>
      <c r="J24" s="40">
        <v>824362</v>
      </c>
      <c r="K24" s="20">
        <v>98993</v>
      </c>
      <c r="L24" s="20">
        <v>241535</v>
      </c>
      <c r="M24" s="20">
        <v>75384</v>
      </c>
      <c r="N24" s="20">
        <v>43976</v>
      </c>
      <c r="O24" s="20">
        <v>18912</v>
      </c>
      <c r="P24" s="20">
        <v>131519</v>
      </c>
      <c r="Q24" s="20">
        <v>33266</v>
      </c>
      <c r="R24" s="20">
        <v>16890</v>
      </c>
      <c r="S24" s="20">
        <v>15845</v>
      </c>
      <c r="T24" s="20">
        <v>61382</v>
      </c>
      <c r="U24" s="20">
        <v>45983</v>
      </c>
      <c r="V24" s="20">
        <v>23165</v>
      </c>
      <c r="W24" s="20">
        <v>6411</v>
      </c>
      <c r="X24" s="20">
        <v>22385</v>
      </c>
      <c r="Y24" s="20">
        <v>4618</v>
      </c>
      <c r="Z24" s="17">
        <f>+B24+D24</f>
        <v>1327494</v>
      </c>
      <c r="AA24" s="41">
        <f>+Z24-AC24</f>
        <v>4482</v>
      </c>
      <c r="AB24" s="42">
        <f t="shared" si="1"/>
        <v>0.33877243743820917</v>
      </c>
      <c r="AC24" s="17">
        <v>1323012</v>
      </c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s="5" customFormat="1" ht="12.75">
      <c r="A25" s="19" t="s">
        <v>37</v>
      </c>
      <c r="B25" s="17">
        <f>+C25</f>
        <v>142708</v>
      </c>
      <c r="C25" s="20">
        <v>142708</v>
      </c>
      <c r="D25" s="17">
        <v>1237338</v>
      </c>
      <c r="E25" s="21">
        <v>411619</v>
      </c>
      <c r="F25" s="20">
        <v>29497</v>
      </c>
      <c r="G25" s="20">
        <v>350396</v>
      </c>
      <c r="H25" s="20">
        <v>26161</v>
      </c>
      <c r="I25" s="20">
        <v>5629</v>
      </c>
      <c r="J25" s="40">
        <v>824701</v>
      </c>
      <c r="K25" s="20">
        <v>98680</v>
      </c>
      <c r="L25" s="20">
        <v>244960</v>
      </c>
      <c r="M25" s="20">
        <v>75132</v>
      </c>
      <c r="N25" s="20">
        <v>47786</v>
      </c>
      <c r="O25" s="20">
        <v>18101</v>
      </c>
      <c r="P25" s="20">
        <v>124375</v>
      </c>
      <c r="Q25" s="20">
        <v>33916</v>
      </c>
      <c r="R25" s="20">
        <v>16129</v>
      </c>
      <c r="S25" s="20">
        <v>15409</v>
      </c>
      <c r="T25" s="20">
        <v>61566</v>
      </c>
      <c r="U25" s="20">
        <v>47564</v>
      </c>
      <c r="V25" s="20">
        <v>23323</v>
      </c>
      <c r="W25" s="20">
        <v>6442</v>
      </c>
      <c r="X25" s="20">
        <v>21514</v>
      </c>
      <c r="Y25" s="20">
        <v>4661</v>
      </c>
      <c r="Z25" s="17">
        <f>+B25+D25</f>
        <v>1380046</v>
      </c>
      <c r="AA25" s="41">
        <f>+Z25-AC25</f>
        <v>-2071</v>
      </c>
      <c r="AB25" s="42">
        <f t="shared" si="1"/>
        <v>-0.14984259653849855</v>
      </c>
      <c r="AC25" s="17">
        <v>1382117</v>
      </c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s="5" customFormat="1" ht="12.75">
      <c r="A26" s="16">
        <v>1997</v>
      </c>
      <c r="B26" s="17">
        <f t="shared" ref="B26:Y26" si="7">SUM(B27:B30)</f>
        <v>431122</v>
      </c>
      <c r="C26" s="17">
        <f t="shared" si="7"/>
        <v>431122</v>
      </c>
      <c r="D26" s="17">
        <f t="shared" si="7"/>
        <v>4783071</v>
      </c>
      <c r="E26" s="18">
        <f t="shared" si="7"/>
        <v>1681595</v>
      </c>
      <c r="F26" s="17">
        <f t="shared" si="7"/>
        <v>120739</v>
      </c>
      <c r="G26" s="17">
        <f t="shared" si="7"/>
        <v>1424641</v>
      </c>
      <c r="H26" s="17">
        <f t="shared" si="7"/>
        <v>113773</v>
      </c>
      <c r="I26" s="17">
        <f t="shared" si="7"/>
        <v>22165</v>
      </c>
      <c r="J26" s="38">
        <f t="shared" si="7"/>
        <v>3101376</v>
      </c>
      <c r="K26" s="17">
        <f t="shared" si="7"/>
        <v>290873</v>
      </c>
      <c r="L26" s="17">
        <f t="shared" si="7"/>
        <v>948033</v>
      </c>
      <c r="M26" s="17">
        <f t="shared" si="7"/>
        <v>300517</v>
      </c>
      <c r="N26" s="17">
        <f t="shared" si="7"/>
        <v>182268</v>
      </c>
      <c r="O26" s="17">
        <f t="shared" si="7"/>
        <v>77547</v>
      </c>
      <c r="P26" s="17">
        <f t="shared" si="7"/>
        <v>389521</v>
      </c>
      <c r="Q26" s="17">
        <f t="shared" si="7"/>
        <v>142096</v>
      </c>
      <c r="R26" s="17">
        <f t="shared" si="7"/>
        <v>67911</v>
      </c>
      <c r="S26" s="17">
        <f t="shared" si="7"/>
        <v>58611</v>
      </c>
      <c r="T26" s="17">
        <f t="shared" si="7"/>
        <v>263797</v>
      </c>
      <c r="U26" s="17">
        <f t="shared" si="7"/>
        <v>192930</v>
      </c>
      <c r="V26" s="17">
        <f t="shared" si="7"/>
        <v>93405</v>
      </c>
      <c r="W26" s="17">
        <f t="shared" si="7"/>
        <v>25492</v>
      </c>
      <c r="X26" s="17">
        <f t="shared" si="7"/>
        <v>88424</v>
      </c>
      <c r="Y26" s="17">
        <f t="shared" si="7"/>
        <v>18672</v>
      </c>
      <c r="Z26" s="17">
        <f>SUM(Z27:Z30)</f>
        <v>5252537</v>
      </c>
      <c r="AA26" s="38">
        <f>SUM(AA27:AA30)</f>
        <v>44636</v>
      </c>
      <c r="AB26" s="39">
        <f t="shared" si="1"/>
        <v>0.85708234469126821</v>
      </c>
      <c r="AC26" s="17">
        <f>SUM(AC27:AC30)</f>
        <v>5207901</v>
      </c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s="5" customFormat="1" ht="12.75">
      <c r="A27" s="19" t="s">
        <v>34</v>
      </c>
      <c r="B27" s="17">
        <f>+C27</f>
        <v>112092</v>
      </c>
      <c r="C27" s="20">
        <v>112092</v>
      </c>
      <c r="D27" s="17">
        <v>1208105</v>
      </c>
      <c r="E27" s="21">
        <v>435542</v>
      </c>
      <c r="F27" s="20">
        <v>28769</v>
      </c>
      <c r="G27" s="20">
        <v>374488</v>
      </c>
      <c r="H27" s="20">
        <v>26428</v>
      </c>
      <c r="I27" s="20">
        <v>5220</v>
      </c>
      <c r="J27" s="40">
        <v>773044</v>
      </c>
      <c r="K27" s="20">
        <v>69024</v>
      </c>
      <c r="L27" s="20">
        <v>239232</v>
      </c>
      <c r="M27" s="20">
        <v>79115</v>
      </c>
      <c r="N27" s="20">
        <v>48571</v>
      </c>
      <c r="O27" s="20">
        <v>16785</v>
      </c>
      <c r="P27" s="20">
        <v>99554</v>
      </c>
      <c r="Q27" s="20">
        <v>33649</v>
      </c>
      <c r="R27" s="20">
        <v>15479</v>
      </c>
      <c r="S27" s="20">
        <v>14882</v>
      </c>
      <c r="T27" s="20">
        <v>67211</v>
      </c>
      <c r="U27" s="20">
        <v>45826</v>
      </c>
      <c r="V27" s="20">
        <v>22506</v>
      </c>
      <c r="W27" s="20">
        <v>6497</v>
      </c>
      <c r="X27" s="20">
        <v>21004</v>
      </c>
      <c r="Y27" s="20">
        <v>4743</v>
      </c>
      <c r="Z27" s="17">
        <f>+C27+SUM(F27:I27)+SUM(K27:Y27)</f>
        <v>1331075</v>
      </c>
      <c r="AA27" s="41">
        <f>+Z27-AC27</f>
        <v>12082</v>
      </c>
      <c r="AB27" s="42">
        <f t="shared" si="1"/>
        <v>0.91600182866777913</v>
      </c>
      <c r="AC27" s="17">
        <v>1318993</v>
      </c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s="5" customFormat="1" ht="12.75">
      <c r="A28" s="19" t="s">
        <v>35</v>
      </c>
      <c r="B28" s="17">
        <f>+C28</f>
        <v>96378</v>
      </c>
      <c r="C28" s="20">
        <v>96378</v>
      </c>
      <c r="D28" s="17">
        <v>1215953</v>
      </c>
      <c r="E28" s="21">
        <v>423786</v>
      </c>
      <c r="F28" s="20">
        <v>29312</v>
      </c>
      <c r="G28" s="20">
        <v>358175</v>
      </c>
      <c r="H28" s="20">
        <v>30232</v>
      </c>
      <c r="I28" s="20">
        <v>5654</v>
      </c>
      <c r="J28" s="40">
        <v>791968</v>
      </c>
      <c r="K28" s="20">
        <v>75814</v>
      </c>
      <c r="L28" s="20">
        <v>244572</v>
      </c>
      <c r="M28" s="20">
        <v>77894</v>
      </c>
      <c r="N28" s="20">
        <v>46330</v>
      </c>
      <c r="O28" s="20">
        <v>18682</v>
      </c>
      <c r="P28" s="20">
        <v>107061</v>
      </c>
      <c r="Q28" s="20">
        <v>34878</v>
      </c>
      <c r="R28" s="20">
        <v>15980</v>
      </c>
      <c r="S28" s="20">
        <v>14333</v>
      </c>
      <c r="T28" s="20">
        <v>64151</v>
      </c>
      <c r="U28" s="20">
        <v>47396</v>
      </c>
      <c r="V28" s="20">
        <v>23953</v>
      </c>
      <c r="W28" s="20">
        <v>6663</v>
      </c>
      <c r="X28" s="20">
        <v>21283</v>
      </c>
      <c r="Y28" s="20">
        <v>4783</v>
      </c>
      <c r="Z28" s="17">
        <f>+C28+SUM(F28:I28)+SUM(K28:Y28)</f>
        <v>1323524</v>
      </c>
      <c r="AA28" s="41">
        <f>+Z28-AC28</f>
        <v>14385</v>
      </c>
      <c r="AB28" s="42">
        <f t="shared" si="1"/>
        <v>1.0988138005208004</v>
      </c>
      <c r="AC28" s="17">
        <v>1309139</v>
      </c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s="5" customFormat="1" ht="12.75">
      <c r="A29" s="19" t="s">
        <v>36</v>
      </c>
      <c r="B29" s="17">
        <f>+C29</f>
        <v>85723</v>
      </c>
      <c r="C29" s="20">
        <v>85723</v>
      </c>
      <c r="D29" s="17">
        <v>1201457</v>
      </c>
      <c r="E29" s="21">
        <v>427262</v>
      </c>
      <c r="F29" s="20">
        <v>33777</v>
      </c>
      <c r="G29" s="20">
        <v>358728</v>
      </c>
      <c r="H29" s="20">
        <v>29666</v>
      </c>
      <c r="I29" s="20">
        <v>5792</v>
      </c>
      <c r="J29" s="40">
        <v>774398</v>
      </c>
      <c r="K29" s="20">
        <v>85170</v>
      </c>
      <c r="L29" s="20">
        <v>231048</v>
      </c>
      <c r="M29" s="20">
        <v>72966</v>
      </c>
      <c r="N29" s="20">
        <v>42732</v>
      </c>
      <c r="O29" s="20">
        <v>21440</v>
      </c>
      <c r="P29" s="20">
        <v>88387</v>
      </c>
      <c r="Q29" s="20">
        <v>36794</v>
      </c>
      <c r="R29" s="20">
        <v>17009</v>
      </c>
      <c r="S29" s="20">
        <v>14896</v>
      </c>
      <c r="T29" s="20">
        <v>65771</v>
      </c>
      <c r="U29" s="20">
        <v>49023</v>
      </c>
      <c r="V29" s="20">
        <v>23096</v>
      </c>
      <c r="W29" s="20">
        <v>6240</v>
      </c>
      <c r="X29" s="20">
        <v>22618</v>
      </c>
      <c r="Y29" s="20">
        <v>4578</v>
      </c>
      <c r="Z29" s="17">
        <f>+C29+SUM(F29:I29)+SUM(K29:Y29)</f>
        <v>1295454</v>
      </c>
      <c r="AA29" s="41">
        <f>+Z29-AC29</f>
        <v>12573</v>
      </c>
      <c r="AB29" s="42">
        <f t="shared" si="1"/>
        <v>0.98005972494720861</v>
      </c>
      <c r="AC29" s="17">
        <v>1282881</v>
      </c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s="5" customFormat="1" ht="12.75">
      <c r="A30" s="19" t="s">
        <v>37</v>
      </c>
      <c r="B30" s="17">
        <f>+C30</f>
        <v>136929</v>
      </c>
      <c r="C30" s="20">
        <v>136929</v>
      </c>
      <c r="D30" s="17">
        <v>1157556</v>
      </c>
      <c r="E30" s="21">
        <v>395005</v>
      </c>
      <c r="F30" s="20">
        <v>28881</v>
      </c>
      <c r="G30" s="20">
        <v>333250</v>
      </c>
      <c r="H30" s="20">
        <v>27447</v>
      </c>
      <c r="I30" s="20">
        <v>5499</v>
      </c>
      <c r="J30" s="40">
        <v>761966</v>
      </c>
      <c r="K30" s="20">
        <v>60865</v>
      </c>
      <c r="L30" s="20">
        <v>233181</v>
      </c>
      <c r="M30" s="20">
        <v>70542</v>
      </c>
      <c r="N30" s="20">
        <v>44635</v>
      </c>
      <c r="O30" s="20">
        <v>20640</v>
      </c>
      <c r="P30" s="20">
        <v>94519</v>
      </c>
      <c r="Q30" s="20">
        <v>36775</v>
      </c>
      <c r="R30" s="20">
        <v>19443</v>
      </c>
      <c r="S30" s="20">
        <v>14500</v>
      </c>
      <c r="T30" s="20">
        <v>66664</v>
      </c>
      <c r="U30" s="20">
        <v>50685</v>
      </c>
      <c r="V30" s="20">
        <v>23850</v>
      </c>
      <c r="W30" s="20">
        <v>6092</v>
      </c>
      <c r="X30" s="20">
        <v>23519</v>
      </c>
      <c r="Y30" s="20">
        <v>4568</v>
      </c>
      <c r="Z30" s="17">
        <f>+C30+SUM(F30:I30)+SUM(K30:Y30)</f>
        <v>1302484</v>
      </c>
      <c r="AA30" s="41">
        <f>+Z30-AC30</f>
        <v>5596</v>
      </c>
      <c r="AB30" s="42">
        <f t="shared" si="1"/>
        <v>0.43149446983856743</v>
      </c>
      <c r="AC30" s="17">
        <v>1296888</v>
      </c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s="5" customFormat="1" ht="12.75">
      <c r="A31" s="16">
        <v>1998</v>
      </c>
      <c r="B31" s="17">
        <f t="shared" ref="B31:S31" si="8">SUM(B32:B35)</f>
        <v>434076</v>
      </c>
      <c r="C31" s="17">
        <f t="shared" si="8"/>
        <v>434076</v>
      </c>
      <c r="D31" s="17">
        <f t="shared" si="8"/>
        <v>4378263</v>
      </c>
      <c r="E31" s="18">
        <f t="shared" si="8"/>
        <v>1557840</v>
      </c>
      <c r="F31" s="17">
        <f t="shared" si="8"/>
        <v>112666</v>
      </c>
      <c r="G31" s="17">
        <f t="shared" si="8"/>
        <v>1306372</v>
      </c>
      <c r="H31" s="17">
        <f t="shared" si="8"/>
        <v>114955</v>
      </c>
      <c r="I31" s="17">
        <f t="shared" si="8"/>
        <v>23626</v>
      </c>
      <c r="J31" s="38">
        <f t="shared" si="8"/>
        <v>2821272</v>
      </c>
      <c r="K31" s="17">
        <f t="shared" si="8"/>
        <v>193977</v>
      </c>
      <c r="L31" s="17">
        <f t="shared" si="8"/>
        <v>840030</v>
      </c>
      <c r="M31" s="17">
        <f t="shared" si="8"/>
        <v>291706</v>
      </c>
      <c r="N31" s="17">
        <f t="shared" si="8"/>
        <v>186367</v>
      </c>
      <c r="O31" s="17">
        <f t="shared" si="8"/>
        <v>78583</v>
      </c>
      <c r="P31" s="17">
        <f t="shared" si="8"/>
        <v>254519</v>
      </c>
      <c r="Q31" s="17">
        <f t="shared" si="8"/>
        <v>167996</v>
      </c>
      <c r="R31" s="17">
        <f t="shared" si="8"/>
        <v>61585</v>
      </c>
      <c r="S31" s="17">
        <f t="shared" si="8"/>
        <v>46851</v>
      </c>
      <c r="T31" s="17">
        <f t="shared" ref="T31:Y31" si="9">SUM(T32:T35)</f>
        <v>288169</v>
      </c>
      <c r="U31" s="17">
        <f t="shared" si="9"/>
        <v>209880</v>
      </c>
      <c r="V31" s="17">
        <f t="shared" si="9"/>
        <v>96251</v>
      </c>
      <c r="W31" s="17">
        <f t="shared" si="9"/>
        <v>22176</v>
      </c>
      <c r="X31" s="17">
        <f t="shared" si="9"/>
        <v>77308</v>
      </c>
      <c r="Y31" s="17">
        <f t="shared" si="9"/>
        <v>19008</v>
      </c>
      <c r="Z31" s="17">
        <f>SUM(Z32:Z35)</f>
        <v>4826101</v>
      </c>
      <c r="AA31" s="38">
        <f>SUM(AA32:AA35)</f>
        <v>15773</v>
      </c>
      <c r="AB31" s="39">
        <f t="shared" si="1"/>
        <v>0.32789863809702791</v>
      </c>
      <c r="AC31" s="17">
        <f>SUM(AC32:AC35)</f>
        <v>4810328</v>
      </c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s="5" customFormat="1" ht="12.75">
      <c r="A32" s="19" t="s">
        <v>34</v>
      </c>
      <c r="B32" s="17">
        <f>+C32</f>
        <v>109772</v>
      </c>
      <c r="C32" s="20">
        <v>109772</v>
      </c>
      <c r="D32" s="17">
        <v>1135229</v>
      </c>
      <c r="E32" s="21">
        <v>402502</v>
      </c>
      <c r="F32" s="20">
        <v>26883</v>
      </c>
      <c r="G32" s="20">
        <v>339598</v>
      </c>
      <c r="H32" s="20">
        <v>29368</v>
      </c>
      <c r="I32" s="20">
        <v>6246</v>
      </c>
      <c r="J32" s="40">
        <v>732875</v>
      </c>
      <c r="K32" s="20">
        <v>52340</v>
      </c>
      <c r="L32" s="20">
        <v>221144</v>
      </c>
      <c r="M32" s="20">
        <v>74434</v>
      </c>
      <c r="N32" s="20">
        <v>48167</v>
      </c>
      <c r="O32" s="20">
        <v>18311</v>
      </c>
      <c r="P32" s="20">
        <v>73883</v>
      </c>
      <c r="Q32" s="20">
        <v>38087</v>
      </c>
      <c r="R32" s="20">
        <v>20658</v>
      </c>
      <c r="S32" s="20">
        <v>12577</v>
      </c>
      <c r="T32" s="20">
        <v>72001</v>
      </c>
      <c r="U32" s="20">
        <v>50202</v>
      </c>
      <c r="V32" s="20">
        <v>22835</v>
      </c>
      <c r="W32" s="20">
        <v>6228</v>
      </c>
      <c r="X32" s="20">
        <v>23130</v>
      </c>
      <c r="Y32" s="20">
        <v>4705</v>
      </c>
      <c r="Z32" s="17">
        <f>+C32+SUM(F32:I32)+SUM(K32:Y32)</f>
        <v>1250569</v>
      </c>
      <c r="AA32" s="41">
        <f>+Z32-AC32</f>
        <v>6353</v>
      </c>
      <c r="AB32" s="42">
        <f t="shared" si="1"/>
        <v>0.51060266063127302</v>
      </c>
      <c r="AC32" s="17">
        <v>1244216</v>
      </c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s="5" customFormat="1" ht="12.75">
      <c r="A33" s="19" t="s">
        <v>35</v>
      </c>
      <c r="B33" s="17">
        <f>+C33</f>
        <v>85927</v>
      </c>
      <c r="C33" s="20">
        <v>85927</v>
      </c>
      <c r="D33" s="17">
        <v>1061456</v>
      </c>
      <c r="E33" s="21">
        <v>378641</v>
      </c>
      <c r="F33" s="20">
        <v>26929</v>
      </c>
      <c r="G33" s="20">
        <v>313800</v>
      </c>
      <c r="H33" s="20">
        <v>31591</v>
      </c>
      <c r="I33" s="20">
        <v>6087</v>
      </c>
      <c r="J33" s="40">
        <v>683069</v>
      </c>
      <c r="K33" s="20">
        <v>45462</v>
      </c>
      <c r="L33" s="20">
        <v>211670</v>
      </c>
      <c r="M33" s="20">
        <v>67262</v>
      </c>
      <c r="N33" s="20">
        <v>44466</v>
      </c>
      <c r="O33" s="20">
        <v>18256</v>
      </c>
      <c r="P33" s="20">
        <v>63593</v>
      </c>
      <c r="Q33" s="20">
        <v>40858</v>
      </c>
      <c r="R33" s="20">
        <v>14396</v>
      </c>
      <c r="S33" s="20">
        <v>10494</v>
      </c>
      <c r="T33" s="20">
        <v>68843</v>
      </c>
      <c r="U33" s="20">
        <v>49431</v>
      </c>
      <c r="V33" s="20">
        <v>23526</v>
      </c>
      <c r="W33" s="20">
        <v>5463</v>
      </c>
      <c r="X33" s="20">
        <v>18444</v>
      </c>
      <c r="Y33" s="20">
        <v>4844</v>
      </c>
      <c r="Z33" s="17">
        <f>+C33+SUM(F33:I33)+SUM(K33:Y33)</f>
        <v>1151342</v>
      </c>
      <c r="AA33" s="41">
        <f>+Z33-AC33</f>
        <v>6282</v>
      </c>
      <c r="AB33" s="42">
        <f t="shared" si="1"/>
        <v>0.54861753969224314</v>
      </c>
      <c r="AC33" s="17">
        <v>1145060</v>
      </c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s="5" customFormat="1" ht="12.75">
      <c r="A34" s="19" t="s">
        <v>36</v>
      </c>
      <c r="B34" s="17">
        <f>+C34</f>
        <v>82811</v>
      </c>
      <c r="C34" s="20">
        <v>82811</v>
      </c>
      <c r="D34" s="17">
        <v>1075948</v>
      </c>
      <c r="E34" s="21">
        <v>379594</v>
      </c>
      <c r="F34" s="20">
        <v>30449</v>
      </c>
      <c r="G34" s="20">
        <v>315948</v>
      </c>
      <c r="H34" s="20">
        <v>27725</v>
      </c>
      <c r="I34" s="20">
        <v>5945</v>
      </c>
      <c r="J34" s="40">
        <v>696398</v>
      </c>
      <c r="K34" s="20">
        <v>55460</v>
      </c>
      <c r="L34" s="20">
        <v>199987</v>
      </c>
      <c r="M34" s="20">
        <v>71150</v>
      </c>
      <c r="N34" s="20">
        <v>45052</v>
      </c>
      <c r="O34" s="20">
        <v>21779</v>
      </c>
      <c r="P34" s="20">
        <v>62863</v>
      </c>
      <c r="Q34" s="20">
        <v>43230</v>
      </c>
      <c r="R34" s="20">
        <v>12722</v>
      </c>
      <c r="S34" s="20">
        <v>10652</v>
      </c>
      <c r="T34" s="20">
        <v>72581</v>
      </c>
      <c r="U34" s="20">
        <v>52087</v>
      </c>
      <c r="V34" s="20">
        <v>24039</v>
      </c>
      <c r="W34" s="20">
        <v>5153</v>
      </c>
      <c r="X34" s="20">
        <v>17238</v>
      </c>
      <c r="Y34" s="20">
        <v>4734</v>
      </c>
      <c r="Z34" s="17">
        <f>+C34+SUM(F34:I34)+SUM(K34:Y34)</f>
        <v>1161605</v>
      </c>
      <c r="AA34" s="41">
        <f>+Z34-AC34</f>
        <v>5608</v>
      </c>
      <c r="AB34" s="42">
        <f t="shared" si="1"/>
        <v>0.48512236623451449</v>
      </c>
      <c r="AC34" s="17">
        <v>1155997</v>
      </c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s="5" customFormat="1" ht="12.75">
      <c r="A35" s="19" t="s">
        <v>37</v>
      </c>
      <c r="B35" s="17">
        <f>+C35</f>
        <v>155566</v>
      </c>
      <c r="C35" s="20">
        <v>155566</v>
      </c>
      <c r="D35" s="17">
        <v>1105630</v>
      </c>
      <c r="E35" s="21">
        <v>397103</v>
      </c>
      <c r="F35" s="20">
        <v>28405</v>
      </c>
      <c r="G35" s="20">
        <v>337026</v>
      </c>
      <c r="H35" s="20">
        <v>26271</v>
      </c>
      <c r="I35" s="20">
        <v>5348</v>
      </c>
      <c r="J35" s="40">
        <v>708930</v>
      </c>
      <c r="K35" s="20">
        <v>40715</v>
      </c>
      <c r="L35" s="20">
        <v>207229</v>
      </c>
      <c r="M35" s="20">
        <v>78860</v>
      </c>
      <c r="N35" s="20">
        <v>48682</v>
      </c>
      <c r="O35" s="20">
        <v>20237</v>
      </c>
      <c r="P35" s="20">
        <v>54180</v>
      </c>
      <c r="Q35" s="20">
        <v>45821</v>
      </c>
      <c r="R35" s="20">
        <v>13809</v>
      </c>
      <c r="S35" s="20">
        <v>13128</v>
      </c>
      <c r="T35" s="20">
        <v>74744</v>
      </c>
      <c r="U35" s="20">
        <v>58160</v>
      </c>
      <c r="V35" s="20">
        <v>25851</v>
      </c>
      <c r="W35" s="20">
        <v>5332</v>
      </c>
      <c r="X35" s="20">
        <v>18496</v>
      </c>
      <c r="Y35" s="20">
        <v>4725</v>
      </c>
      <c r="Z35" s="17">
        <f>+C35+SUM(F35:I35)+SUM(K35:Y35)</f>
        <v>1262585</v>
      </c>
      <c r="AA35" s="41">
        <f>+Z35-AC35</f>
        <v>-2470</v>
      </c>
      <c r="AB35" s="42">
        <f t="shared" si="1"/>
        <v>-0.19524842793396335</v>
      </c>
      <c r="AC35" s="17">
        <v>1265055</v>
      </c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s="5" customFormat="1" ht="12.75" customHeight="1">
      <c r="A36" s="16">
        <v>1999</v>
      </c>
      <c r="B36" s="17">
        <f t="shared" ref="B36:S36" si="10">SUM(B37:B40)</f>
        <v>455024</v>
      </c>
      <c r="C36" s="17">
        <f t="shared" si="10"/>
        <v>455024</v>
      </c>
      <c r="D36" s="17">
        <f t="shared" si="10"/>
        <v>4577180</v>
      </c>
      <c r="E36" s="18">
        <f t="shared" si="10"/>
        <v>1693952</v>
      </c>
      <c r="F36" s="17">
        <f t="shared" si="10"/>
        <v>120571</v>
      </c>
      <c r="G36" s="17">
        <f t="shared" si="10"/>
        <v>1435133</v>
      </c>
      <c r="H36" s="17">
        <f t="shared" si="10"/>
        <v>115664</v>
      </c>
      <c r="I36" s="17">
        <f t="shared" si="10"/>
        <v>22684</v>
      </c>
      <c r="J36" s="38">
        <f t="shared" si="10"/>
        <v>2883415</v>
      </c>
      <c r="K36" s="17">
        <f t="shared" si="10"/>
        <v>175444</v>
      </c>
      <c r="L36" s="17">
        <f t="shared" si="10"/>
        <v>846931</v>
      </c>
      <c r="M36" s="17">
        <f t="shared" si="10"/>
        <v>315703</v>
      </c>
      <c r="N36" s="17">
        <f t="shared" si="10"/>
        <v>190362</v>
      </c>
      <c r="O36" s="17">
        <f t="shared" si="10"/>
        <v>90355</v>
      </c>
      <c r="P36" s="17">
        <f t="shared" si="10"/>
        <v>205858</v>
      </c>
      <c r="Q36" s="17">
        <f t="shared" si="10"/>
        <v>200533</v>
      </c>
      <c r="R36" s="17">
        <f t="shared" si="10"/>
        <v>67373</v>
      </c>
      <c r="S36" s="17">
        <f t="shared" si="10"/>
        <v>53587</v>
      </c>
      <c r="T36" s="17">
        <f t="shared" ref="T36:Y36" si="11">SUM(T37:T40)</f>
        <v>305571</v>
      </c>
      <c r="U36" s="17">
        <f t="shared" si="11"/>
        <v>209319</v>
      </c>
      <c r="V36" s="17">
        <f t="shared" si="11"/>
        <v>101784</v>
      </c>
      <c r="W36" s="17">
        <f t="shared" si="11"/>
        <v>23945</v>
      </c>
      <c r="X36" s="17">
        <f t="shared" si="11"/>
        <v>79121</v>
      </c>
      <c r="Y36" s="17">
        <f t="shared" si="11"/>
        <v>18835</v>
      </c>
      <c r="Z36" s="17">
        <f>SUM(Z37:Z40)</f>
        <v>5033797</v>
      </c>
      <c r="AA36" s="38">
        <f>SUM(AA37:AA40)</f>
        <v>3526</v>
      </c>
      <c r="AB36" s="39">
        <f t="shared" si="1"/>
        <v>7.0095627054685514E-2</v>
      </c>
      <c r="AC36" s="17">
        <f>SUM(AC37:AC40)</f>
        <v>5030271</v>
      </c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s="5" customFormat="1" ht="12.75">
      <c r="A37" s="19" t="s">
        <v>34</v>
      </c>
      <c r="B37" s="17">
        <f>+C37</f>
        <v>120347</v>
      </c>
      <c r="C37" s="20">
        <v>120347</v>
      </c>
      <c r="D37" s="17">
        <v>1138874</v>
      </c>
      <c r="E37" s="21">
        <v>421103</v>
      </c>
      <c r="F37" s="20">
        <v>27563</v>
      </c>
      <c r="G37" s="20">
        <v>359530</v>
      </c>
      <c r="H37" s="20">
        <v>28258</v>
      </c>
      <c r="I37" s="20">
        <v>5345</v>
      </c>
      <c r="J37" s="40">
        <v>717820</v>
      </c>
      <c r="K37" s="20">
        <v>36324</v>
      </c>
      <c r="L37" s="20">
        <v>225335</v>
      </c>
      <c r="M37" s="20">
        <v>79360</v>
      </c>
      <c r="N37" s="20">
        <v>48955</v>
      </c>
      <c r="O37" s="20">
        <v>19830</v>
      </c>
      <c r="P37" s="20">
        <v>50352</v>
      </c>
      <c r="Q37" s="20">
        <v>45674</v>
      </c>
      <c r="R37" s="20">
        <v>16656</v>
      </c>
      <c r="S37" s="20">
        <v>14532</v>
      </c>
      <c r="T37" s="20">
        <v>76489</v>
      </c>
      <c r="U37" s="20">
        <v>50165</v>
      </c>
      <c r="V37" s="20">
        <v>24944</v>
      </c>
      <c r="W37" s="20">
        <v>5901</v>
      </c>
      <c r="X37" s="20">
        <v>19371</v>
      </c>
      <c r="Y37" s="20">
        <v>4690</v>
      </c>
      <c r="Z37" s="17">
        <f>+C37+SUM(F37:I37)+SUM(K37:Y37)</f>
        <v>1259621</v>
      </c>
      <c r="AA37" s="41">
        <f>+Z37-AC37</f>
        <v>-95</v>
      </c>
      <c r="AB37" s="42">
        <f t="shared" si="1"/>
        <v>-7.5413823433218277E-3</v>
      </c>
      <c r="AC37" s="17">
        <v>1259716</v>
      </c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s="5" customFormat="1" ht="12.75">
      <c r="A38" s="19" t="s">
        <v>35</v>
      </c>
      <c r="B38" s="17">
        <f>+C38</f>
        <v>97519</v>
      </c>
      <c r="C38" s="20">
        <v>97519</v>
      </c>
      <c r="D38" s="17">
        <v>1111727</v>
      </c>
      <c r="E38" s="21">
        <v>409585</v>
      </c>
      <c r="F38" s="20">
        <v>28908</v>
      </c>
      <c r="G38" s="20">
        <v>345977</v>
      </c>
      <c r="H38" s="20">
        <v>28894</v>
      </c>
      <c r="I38" s="20">
        <v>5703</v>
      </c>
      <c r="J38" s="40">
        <v>702207</v>
      </c>
      <c r="K38" s="20">
        <v>45716</v>
      </c>
      <c r="L38" s="20">
        <v>208241</v>
      </c>
      <c r="M38" s="20">
        <v>76708</v>
      </c>
      <c r="N38" s="20">
        <v>43932</v>
      </c>
      <c r="O38" s="20">
        <v>20732</v>
      </c>
      <c r="P38" s="20">
        <v>49343</v>
      </c>
      <c r="Q38" s="20">
        <v>47351</v>
      </c>
      <c r="R38" s="20">
        <v>16540</v>
      </c>
      <c r="S38" s="20">
        <v>13106</v>
      </c>
      <c r="T38" s="20">
        <v>75804</v>
      </c>
      <c r="U38" s="20">
        <v>51810</v>
      </c>
      <c r="V38" s="20">
        <v>24419</v>
      </c>
      <c r="W38" s="20">
        <v>5810</v>
      </c>
      <c r="X38" s="20">
        <v>18493</v>
      </c>
      <c r="Y38" s="20">
        <v>4754</v>
      </c>
      <c r="Z38" s="17">
        <f>+C38+SUM(F38:I38)+SUM(K38:Y38)</f>
        <v>1209760</v>
      </c>
      <c r="AA38" s="41">
        <f>+Z38-AC38</f>
        <v>2763</v>
      </c>
      <c r="AB38" s="42">
        <f t="shared" si="1"/>
        <v>0.22891523342642939</v>
      </c>
      <c r="AC38" s="17">
        <v>1206997</v>
      </c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s="5" customFormat="1" ht="12.75">
      <c r="A39" s="19" t="s">
        <v>36</v>
      </c>
      <c r="B39" s="17">
        <f>+C39</f>
        <v>91056</v>
      </c>
      <c r="C39" s="20">
        <v>91056</v>
      </c>
      <c r="D39" s="17">
        <v>1158752</v>
      </c>
      <c r="E39" s="21">
        <v>430342</v>
      </c>
      <c r="F39" s="20">
        <v>32857</v>
      </c>
      <c r="G39" s="20">
        <v>361795</v>
      </c>
      <c r="H39" s="20">
        <v>30103</v>
      </c>
      <c r="I39" s="20">
        <v>5972</v>
      </c>
      <c r="J39" s="40">
        <v>728442</v>
      </c>
      <c r="K39" s="20">
        <v>56098</v>
      </c>
      <c r="L39" s="20">
        <v>202434</v>
      </c>
      <c r="M39" s="20">
        <v>78949</v>
      </c>
      <c r="N39" s="20">
        <v>46201</v>
      </c>
      <c r="O39" s="20">
        <v>21716</v>
      </c>
      <c r="P39" s="20">
        <v>53165</v>
      </c>
      <c r="Q39" s="20">
        <v>53579</v>
      </c>
      <c r="R39" s="20">
        <v>17569</v>
      </c>
      <c r="S39" s="20">
        <v>13014</v>
      </c>
      <c r="T39" s="20">
        <v>76577</v>
      </c>
      <c r="U39" s="20">
        <v>53384</v>
      </c>
      <c r="V39" s="20">
        <v>25675</v>
      </c>
      <c r="W39" s="20">
        <v>6019</v>
      </c>
      <c r="X39" s="20">
        <v>19848</v>
      </c>
      <c r="Y39" s="20">
        <v>4654</v>
      </c>
      <c r="Z39" s="17">
        <f>+C39+SUM(F39:I39)+SUM(K39:Y39)</f>
        <v>1250665</v>
      </c>
      <c r="AA39" s="41">
        <f>+Z39-AC39</f>
        <v>4650</v>
      </c>
      <c r="AB39" s="42">
        <f t="shared" si="1"/>
        <v>0.3731897288555916</v>
      </c>
      <c r="AC39" s="17">
        <v>1246015</v>
      </c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s="5" customFormat="1" ht="12.75">
      <c r="A40" s="19" t="s">
        <v>37</v>
      </c>
      <c r="B40" s="17">
        <f>+C40</f>
        <v>146102</v>
      </c>
      <c r="C40" s="20">
        <v>146102</v>
      </c>
      <c r="D40" s="17">
        <v>1167827</v>
      </c>
      <c r="E40" s="21">
        <v>432922</v>
      </c>
      <c r="F40" s="20">
        <v>31243</v>
      </c>
      <c r="G40" s="20">
        <v>367831</v>
      </c>
      <c r="H40" s="20">
        <v>28409</v>
      </c>
      <c r="I40" s="20">
        <v>5664</v>
      </c>
      <c r="J40" s="40">
        <v>734946</v>
      </c>
      <c r="K40" s="20">
        <v>37306</v>
      </c>
      <c r="L40" s="20">
        <v>210921</v>
      </c>
      <c r="M40" s="20">
        <v>80686</v>
      </c>
      <c r="N40" s="20">
        <v>51274</v>
      </c>
      <c r="O40" s="20">
        <v>28077</v>
      </c>
      <c r="P40" s="20">
        <v>52998</v>
      </c>
      <c r="Q40" s="20">
        <v>53929</v>
      </c>
      <c r="R40" s="20">
        <v>16608</v>
      </c>
      <c r="S40" s="20">
        <v>12935</v>
      </c>
      <c r="T40" s="20">
        <v>76701</v>
      </c>
      <c r="U40" s="20">
        <v>53960</v>
      </c>
      <c r="V40" s="20">
        <v>26746</v>
      </c>
      <c r="W40" s="20">
        <v>6215</v>
      </c>
      <c r="X40" s="20">
        <v>21409</v>
      </c>
      <c r="Y40" s="20">
        <v>4737</v>
      </c>
      <c r="Z40" s="17">
        <f>+C40+SUM(F40:I40)+SUM(K40:Y40)</f>
        <v>1313751</v>
      </c>
      <c r="AA40" s="41">
        <f>+Z40-AC40</f>
        <v>-3792</v>
      </c>
      <c r="AB40" s="42">
        <f t="shared" si="1"/>
        <v>-0.28780844344359158</v>
      </c>
      <c r="AC40" s="17">
        <v>1317543</v>
      </c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s="5" customFormat="1" ht="12.75">
      <c r="A41" s="16">
        <v>2000</v>
      </c>
      <c r="B41" s="17">
        <f t="shared" ref="B41:S41" si="12">SUM(B42:B45)</f>
        <v>485962</v>
      </c>
      <c r="C41" s="17">
        <f t="shared" si="12"/>
        <v>485962</v>
      </c>
      <c r="D41" s="17">
        <f t="shared" si="12"/>
        <v>4770638</v>
      </c>
      <c r="E41" s="18">
        <f t="shared" si="12"/>
        <v>1761821</v>
      </c>
      <c r="F41" s="17">
        <f t="shared" si="12"/>
        <v>126376</v>
      </c>
      <c r="G41" s="17">
        <f t="shared" si="12"/>
        <v>1482156</v>
      </c>
      <c r="H41" s="17">
        <f t="shared" si="12"/>
        <v>128511</v>
      </c>
      <c r="I41" s="17">
        <f t="shared" si="12"/>
        <v>24827</v>
      </c>
      <c r="J41" s="38">
        <f t="shared" si="12"/>
        <v>3008871</v>
      </c>
      <c r="K41" s="17">
        <f t="shared" si="12"/>
        <v>156968</v>
      </c>
      <c r="L41" s="17">
        <f t="shared" si="12"/>
        <v>864394</v>
      </c>
      <c r="M41" s="17">
        <f t="shared" si="12"/>
        <v>333653</v>
      </c>
      <c r="N41" s="17">
        <f t="shared" si="12"/>
        <v>203590</v>
      </c>
      <c r="O41" s="17">
        <f t="shared" si="12"/>
        <v>103585</v>
      </c>
      <c r="P41" s="17">
        <f t="shared" si="12"/>
        <v>227310</v>
      </c>
      <c r="Q41" s="17">
        <f t="shared" si="12"/>
        <v>206587</v>
      </c>
      <c r="R41" s="17">
        <f t="shared" si="12"/>
        <v>93946</v>
      </c>
      <c r="S41" s="17">
        <f t="shared" si="12"/>
        <v>67124</v>
      </c>
      <c r="T41" s="17">
        <f t="shared" ref="T41:Y41" si="13">SUM(T42:T45)</f>
        <v>314189</v>
      </c>
      <c r="U41" s="17">
        <f t="shared" si="13"/>
        <v>211451</v>
      </c>
      <c r="V41" s="17">
        <f t="shared" si="13"/>
        <v>104762</v>
      </c>
      <c r="W41" s="17">
        <f t="shared" si="13"/>
        <v>24657</v>
      </c>
      <c r="X41" s="17">
        <f t="shared" si="13"/>
        <v>78177</v>
      </c>
      <c r="Y41" s="17">
        <f t="shared" si="13"/>
        <v>18867</v>
      </c>
      <c r="Z41" s="17">
        <f>SUM(Z42:Z45)</f>
        <v>5257092</v>
      </c>
      <c r="AA41" s="38">
        <f>SUM(AA42:AA45)</f>
        <v>2710</v>
      </c>
      <c r="AB41" s="39">
        <f t="shared" si="1"/>
        <v>5.1575998852005811E-2</v>
      </c>
      <c r="AC41" s="17">
        <f>SUM(AC42:AC45)</f>
        <v>5254382</v>
      </c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s="5" customFormat="1" ht="12.75">
      <c r="A42" s="19" t="s">
        <v>34</v>
      </c>
      <c r="B42" s="17">
        <f>+C42</f>
        <v>133741</v>
      </c>
      <c r="C42" s="20">
        <v>133741</v>
      </c>
      <c r="D42" s="17">
        <v>1213751</v>
      </c>
      <c r="E42" s="21">
        <v>445946</v>
      </c>
      <c r="F42" s="20">
        <v>31766</v>
      </c>
      <c r="G42" s="20">
        <v>378216</v>
      </c>
      <c r="H42" s="20">
        <v>30221</v>
      </c>
      <c r="I42" s="20">
        <v>5787</v>
      </c>
      <c r="J42" s="40">
        <v>767726</v>
      </c>
      <c r="K42" s="20">
        <v>41051</v>
      </c>
      <c r="L42" s="20">
        <v>226229</v>
      </c>
      <c r="M42" s="20">
        <v>83970</v>
      </c>
      <c r="N42" s="20">
        <v>52791</v>
      </c>
      <c r="O42" s="20">
        <v>23381</v>
      </c>
      <c r="P42" s="20">
        <v>67262</v>
      </c>
      <c r="Q42" s="20">
        <v>53341</v>
      </c>
      <c r="R42" s="20">
        <v>20329</v>
      </c>
      <c r="S42" s="20">
        <v>14710</v>
      </c>
      <c r="T42" s="20">
        <v>78071</v>
      </c>
      <c r="U42" s="20">
        <v>51776</v>
      </c>
      <c r="V42" s="20">
        <v>25833</v>
      </c>
      <c r="W42" s="20">
        <v>6261</v>
      </c>
      <c r="X42" s="20">
        <v>19694</v>
      </c>
      <c r="Y42" s="20">
        <v>4731</v>
      </c>
      <c r="Z42" s="17">
        <f>+C42+SUM(F42:I42)+SUM(K42:Y42)</f>
        <v>1349161</v>
      </c>
      <c r="AA42" s="41">
        <f>+Z42-AC42</f>
        <v>2404</v>
      </c>
      <c r="AB42" s="42">
        <f t="shared" si="1"/>
        <v>0.17850287765350392</v>
      </c>
      <c r="AC42" s="17">
        <v>1346757</v>
      </c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s="5" customFormat="1" ht="12.75" customHeight="1">
      <c r="A43" s="19" t="s">
        <v>35</v>
      </c>
      <c r="B43" s="17">
        <f>+C43</f>
        <v>114235</v>
      </c>
      <c r="C43" s="20">
        <v>114235</v>
      </c>
      <c r="D43" s="17">
        <v>1165425</v>
      </c>
      <c r="E43" s="21">
        <v>436699</v>
      </c>
      <c r="F43" s="20">
        <v>31060</v>
      </c>
      <c r="G43" s="20">
        <v>366426</v>
      </c>
      <c r="H43" s="20">
        <v>32891</v>
      </c>
      <c r="I43" s="20">
        <v>6252</v>
      </c>
      <c r="J43" s="40">
        <v>728990</v>
      </c>
      <c r="K43" s="20">
        <v>38564</v>
      </c>
      <c r="L43" s="20">
        <v>217615</v>
      </c>
      <c r="M43" s="20">
        <v>81558</v>
      </c>
      <c r="N43" s="20">
        <v>47624</v>
      </c>
      <c r="O43" s="20">
        <v>23938</v>
      </c>
      <c r="P43" s="20">
        <v>52654</v>
      </c>
      <c r="Q43" s="20">
        <v>50885</v>
      </c>
      <c r="R43" s="20">
        <v>19759</v>
      </c>
      <c r="S43" s="20">
        <v>16270</v>
      </c>
      <c r="T43" s="20">
        <v>75721</v>
      </c>
      <c r="U43" s="20">
        <v>51296</v>
      </c>
      <c r="V43" s="20">
        <v>24072</v>
      </c>
      <c r="W43" s="20">
        <v>5896</v>
      </c>
      <c r="X43" s="20">
        <v>18218</v>
      </c>
      <c r="Y43" s="20">
        <v>4787</v>
      </c>
      <c r="Z43" s="17">
        <f>+C43+SUM(F43:I43)+SUM(K43:Y43)</f>
        <v>1279721</v>
      </c>
      <c r="AA43" s="41">
        <f>+Z43-AC43</f>
        <v>527</v>
      </c>
      <c r="AB43" s="42">
        <f t="shared" si="1"/>
        <v>4.1197816750234914E-2</v>
      </c>
      <c r="AC43" s="17">
        <v>1279194</v>
      </c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s="5" customFormat="1" ht="12.75" customHeight="1">
      <c r="A44" s="19" t="s">
        <v>36</v>
      </c>
      <c r="B44" s="17">
        <f>+C44</f>
        <v>98350</v>
      </c>
      <c r="C44" s="20">
        <v>98350</v>
      </c>
      <c r="D44" s="17">
        <v>1178105</v>
      </c>
      <c r="E44" s="21">
        <v>434794</v>
      </c>
      <c r="F44" s="20">
        <v>33025</v>
      </c>
      <c r="G44" s="20">
        <v>363490</v>
      </c>
      <c r="H44" s="20">
        <v>32275</v>
      </c>
      <c r="I44" s="20">
        <v>6361</v>
      </c>
      <c r="J44" s="40">
        <v>743313</v>
      </c>
      <c r="K44" s="20">
        <v>47351</v>
      </c>
      <c r="L44" s="20">
        <v>203998</v>
      </c>
      <c r="M44" s="20">
        <v>82546</v>
      </c>
      <c r="N44" s="20">
        <v>48973</v>
      </c>
      <c r="O44" s="20">
        <v>24908</v>
      </c>
      <c r="P44" s="20">
        <v>55311</v>
      </c>
      <c r="Q44" s="20">
        <v>50878</v>
      </c>
      <c r="R44" s="20">
        <v>22867</v>
      </c>
      <c r="S44" s="20">
        <v>17467</v>
      </c>
      <c r="T44" s="20">
        <v>79294</v>
      </c>
      <c r="U44" s="20">
        <v>53140</v>
      </c>
      <c r="V44" s="20">
        <v>26518</v>
      </c>
      <c r="W44" s="20">
        <v>6203</v>
      </c>
      <c r="X44" s="20">
        <v>19508</v>
      </c>
      <c r="Y44" s="20">
        <v>4660</v>
      </c>
      <c r="Z44" s="17">
        <f>+C44+SUM(F44:I44)+SUM(K44:Y44)</f>
        <v>1277123</v>
      </c>
      <c r="AA44" s="41">
        <f>+Z44-AC44</f>
        <v>850</v>
      </c>
      <c r="AB44" s="42">
        <f t="shared" si="1"/>
        <v>6.6600170966556529E-2</v>
      </c>
      <c r="AC44" s="17">
        <v>1276273</v>
      </c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s="5" customFormat="1" ht="12.75" customHeight="1">
      <c r="A45" s="19" t="s">
        <v>37</v>
      </c>
      <c r="B45" s="17">
        <f>+C45</f>
        <v>139636</v>
      </c>
      <c r="C45" s="20">
        <v>139636</v>
      </c>
      <c r="D45" s="17">
        <v>1213357</v>
      </c>
      <c r="E45" s="21">
        <v>444382</v>
      </c>
      <c r="F45" s="20">
        <v>30525</v>
      </c>
      <c r="G45" s="20">
        <v>374024</v>
      </c>
      <c r="H45" s="20">
        <v>33124</v>
      </c>
      <c r="I45" s="20">
        <v>6427</v>
      </c>
      <c r="J45" s="40">
        <v>768842</v>
      </c>
      <c r="K45" s="20">
        <v>30002</v>
      </c>
      <c r="L45" s="20">
        <v>216552</v>
      </c>
      <c r="M45" s="20">
        <v>85579</v>
      </c>
      <c r="N45" s="20">
        <v>54202</v>
      </c>
      <c r="O45" s="20">
        <v>31358</v>
      </c>
      <c r="P45" s="20">
        <v>52083</v>
      </c>
      <c r="Q45" s="20">
        <v>51483</v>
      </c>
      <c r="R45" s="20">
        <v>30991</v>
      </c>
      <c r="S45" s="20">
        <v>18677</v>
      </c>
      <c r="T45" s="20">
        <v>81103</v>
      </c>
      <c r="U45" s="20">
        <v>55239</v>
      </c>
      <c r="V45" s="20">
        <v>28339</v>
      </c>
      <c r="W45" s="20">
        <v>6297</v>
      </c>
      <c r="X45" s="20">
        <v>20757</v>
      </c>
      <c r="Y45" s="20">
        <v>4689</v>
      </c>
      <c r="Z45" s="17">
        <f>+C45+SUM(F45:I45)+SUM(K45:Y45)</f>
        <v>1351087</v>
      </c>
      <c r="AA45" s="41">
        <f>+Z45-AC45</f>
        <v>-1071</v>
      </c>
      <c r="AB45" s="42">
        <f t="shared" si="1"/>
        <v>-7.9206719924742527E-2</v>
      </c>
      <c r="AC45" s="17">
        <v>1352158</v>
      </c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s="5" customFormat="1" ht="12.75">
      <c r="A46" s="16">
        <v>2001</v>
      </c>
      <c r="B46" s="17">
        <f t="shared" ref="B46:S46" si="14">SUM(B47:B50)</f>
        <v>500935</v>
      </c>
      <c r="C46" s="17">
        <f t="shared" si="14"/>
        <v>500935</v>
      </c>
      <c r="D46" s="17">
        <f t="shared" si="14"/>
        <v>4936559</v>
      </c>
      <c r="E46" s="18">
        <f t="shared" si="14"/>
        <v>1806527</v>
      </c>
      <c r="F46" s="17">
        <f t="shared" si="14"/>
        <v>126562</v>
      </c>
      <c r="G46" s="17">
        <f t="shared" si="14"/>
        <v>1511264</v>
      </c>
      <c r="H46" s="17">
        <f t="shared" si="14"/>
        <v>141853</v>
      </c>
      <c r="I46" s="17">
        <f t="shared" si="14"/>
        <v>26779</v>
      </c>
      <c r="J46" s="38">
        <f t="shared" si="14"/>
        <v>3129991</v>
      </c>
      <c r="K46" s="17">
        <f t="shared" si="14"/>
        <v>157838</v>
      </c>
      <c r="L46" s="17">
        <f t="shared" si="14"/>
        <v>888617</v>
      </c>
      <c r="M46" s="17">
        <f t="shared" si="14"/>
        <v>344732</v>
      </c>
      <c r="N46" s="17">
        <f t="shared" si="14"/>
        <v>213731</v>
      </c>
      <c r="O46" s="17">
        <f t="shared" si="14"/>
        <v>130324</v>
      </c>
      <c r="P46" s="17">
        <f t="shared" si="14"/>
        <v>245311</v>
      </c>
      <c r="Q46" s="17">
        <f t="shared" si="14"/>
        <v>204211</v>
      </c>
      <c r="R46" s="17">
        <f t="shared" si="14"/>
        <v>91159</v>
      </c>
      <c r="S46" s="17">
        <f t="shared" si="14"/>
        <v>79864</v>
      </c>
      <c r="T46" s="17">
        <f t="shared" ref="T46:Y46" si="15">SUM(T47:T50)</f>
        <v>324330</v>
      </c>
      <c r="U46" s="17">
        <f t="shared" si="15"/>
        <v>213540</v>
      </c>
      <c r="V46" s="17">
        <f t="shared" si="15"/>
        <v>111794</v>
      </c>
      <c r="W46" s="17">
        <f t="shared" si="15"/>
        <v>23695</v>
      </c>
      <c r="X46" s="17">
        <f t="shared" si="15"/>
        <v>81930</v>
      </c>
      <c r="Y46" s="17">
        <f t="shared" si="15"/>
        <v>19219</v>
      </c>
      <c r="Z46" s="17">
        <f>SUM(Z47:Z50)</f>
        <v>5437688</v>
      </c>
      <c r="AA46" s="38">
        <f>SUM(AA47:AA50)</f>
        <v>2332</v>
      </c>
      <c r="AB46" s="39">
        <f t="shared" si="1"/>
        <v>4.2904273427536305E-2</v>
      </c>
      <c r="AC46" s="17">
        <f>SUM(AC47:AC50)</f>
        <v>5435356</v>
      </c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s="5" customFormat="1" ht="12.75">
      <c r="A47" s="19" t="s">
        <v>34</v>
      </c>
      <c r="B47" s="17">
        <f>+C47</f>
        <v>127990</v>
      </c>
      <c r="C47" s="20">
        <v>127990</v>
      </c>
      <c r="D47" s="17">
        <v>1250717</v>
      </c>
      <c r="E47" s="21">
        <v>454461</v>
      </c>
      <c r="F47" s="20">
        <v>29919</v>
      </c>
      <c r="G47" s="20">
        <v>382818</v>
      </c>
      <c r="H47" s="20">
        <v>35061</v>
      </c>
      <c r="I47" s="20">
        <v>6588</v>
      </c>
      <c r="J47" s="40">
        <v>796227</v>
      </c>
      <c r="K47" s="20">
        <v>38494</v>
      </c>
      <c r="L47" s="20">
        <v>238340</v>
      </c>
      <c r="M47" s="20">
        <v>88380</v>
      </c>
      <c r="N47" s="20">
        <v>56160</v>
      </c>
      <c r="O47" s="20">
        <v>28458</v>
      </c>
      <c r="P47" s="20">
        <v>64869</v>
      </c>
      <c r="Q47" s="20">
        <v>50796</v>
      </c>
      <c r="R47" s="20">
        <v>22721</v>
      </c>
      <c r="S47" s="20">
        <v>18712</v>
      </c>
      <c r="T47" s="20">
        <v>79757</v>
      </c>
      <c r="U47" s="20">
        <v>51151</v>
      </c>
      <c r="V47" s="20">
        <v>27128</v>
      </c>
      <c r="W47" s="20">
        <v>6192</v>
      </c>
      <c r="X47" s="20">
        <v>20976</v>
      </c>
      <c r="Y47" s="20">
        <v>4856</v>
      </c>
      <c r="Z47" s="17">
        <f>+C47+SUM(F47:I47)+SUM(K47:Y47)</f>
        <v>1379366</v>
      </c>
      <c r="AA47" s="41">
        <f>+Z47-AC47</f>
        <v>1288</v>
      </c>
      <c r="AB47" s="42">
        <f t="shared" si="1"/>
        <v>9.3463504968514119E-2</v>
      </c>
      <c r="AC47" s="17">
        <v>1378078</v>
      </c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s="5" customFormat="1" ht="12.75">
      <c r="A48" s="19" t="s">
        <v>35</v>
      </c>
      <c r="B48" s="17">
        <f>+C48</f>
        <v>110364</v>
      </c>
      <c r="C48" s="20">
        <v>110364</v>
      </c>
      <c r="D48" s="17">
        <v>1215832</v>
      </c>
      <c r="E48" s="21">
        <v>448455</v>
      </c>
      <c r="F48" s="20">
        <v>31934</v>
      </c>
      <c r="G48" s="20">
        <v>373276</v>
      </c>
      <c r="H48" s="20">
        <v>36555</v>
      </c>
      <c r="I48" s="20">
        <v>6690</v>
      </c>
      <c r="J48" s="40">
        <v>767388</v>
      </c>
      <c r="K48" s="20">
        <v>35810</v>
      </c>
      <c r="L48" s="20">
        <v>226019</v>
      </c>
      <c r="M48" s="20">
        <v>86422</v>
      </c>
      <c r="N48" s="20">
        <v>50377</v>
      </c>
      <c r="O48" s="20">
        <v>30491</v>
      </c>
      <c r="P48" s="20">
        <v>61426</v>
      </c>
      <c r="Q48" s="20">
        <v>49293</v>
      </c>
      <c r="R48" s="20">
        <v>22747</v>
      </c>
      <c r="S48" s="20">
        <v>20259</v>
      </c>
      <c r="T48" s="20">
        <v>77144</v>
      </c>
      <c r="U48" s="20">
        <v>51779</v>
      </c>
      <c r="V48" s="20">
        <v>25724</v>
      </c>
      <c r="W48" s="20">
        <v>5675</v>
      </c>
      <c r="X48" s="20">
        <v>19626</v>
      </c>
      <c r="Y48" s="20">
        <v>4874</v>
      </c>
      <c r="Z48" s="17">
        <f>+C48+SUM(F48:I48)+SUM(K48:Y48)</f>
        <v>1326485</v>
      </c>
      <c r="AA48" s="41">
        <f>+Z48-AC48</f>
        <v>-238</v>
      </c>
      <c r="AB48" s="42">
        <f t="shared" si="1"/>
        <v>-1.7938936763740435E-2</v>
      </c>
      <c r="AC48" s="17">
        <v>1326723</v>
      </c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s="5" customFormat="1" ht="12.75">
      <c r="A49" s="19" t="s">
        <v>36</v>
      </c>
      <c r="B49" s="17">
        <f>+C49</f>
        <v>99980</v>
      </c>
      <c r="C49" s="20">
        <v>99980</v>
      </c>
      <c r="D49" s="17">
        <v>1221295</v>
      </c>
      <c r="E49" s="21">
        <v>446915</v>
      </c>
      <c r="F49" s="20">
        <v>33616</v>
      </c>
      <c r="G49" s="20">
        <v>370937</v>
      </c>
      <c r="H49" s="20">
        <v>35468</v>
      </c>
      <c r="I49" s="20">
        <v>6941</v>
      </c>
      <c r="J49" s="40">
        <v>774370</v>
      </c>
      <c r="K49" s="20">
        <v>50911</v>
      </c>
      <c r="L49" s="20">
        <v>206882</v>
      </c>
      <c r="M49" s="20">
        <v>84825</v>
      </c>
      <c r="N49" s="20">
        <v>51169</v>
      </c>
      <c r="O49" s="20">
        <v>31541</v>
      </c>
      <c r="P49" s="20">
        <v>57462</v>
      </c>
      <c r="Q49" s="20">
        <v>51343</v>
      </c>
      <c r="R49" s="20">
        <v>23226</v>
      </c>
      <c r="S49" s="20">
        <v>20769</v>
      </c>
      <c r="T49" s="20">
        <v>83050</v>
      </c>
      <c r="U49" s="20">
        <v>54487</v>
      </c>
      <c r="V49" s="20">
        <v>28141</v>
      </c>
      <c r="W49" s="20">
        <v>5875</v>
      </c>
      <c r="X49" s="20">
        <v>19750</v>
      </c>
      <c r="Y49" s="20">
        <v>4741</v>
      </c>
      <c r="Z49" s="17">
        <f>+C49+SUM(F49:I49)+SUM(K49:Y49)</f>
        <v>1321114</v>
      </c>
      <c r="AA49" s="41">
        <f>+Z49-AC49</f>
        <v>-1572</v>
      </c>
      <c r="AB49" s="42">
        <f t="shared" si="1"/>
        <v>-0.11884906924243548</v>
      </c>
      <c r="AC49" s="17">
        <v>1322686</v>
      </c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s="5" customFormat="1" ht="12.75">
      <c r="A50" s="19" t="s">
        <v>37</v>
      </c>
      <c r="B50" s="17">
        <f>+C50</f>
        <v>162601</v>
      </c>
      <c r="C50" s="20">
        <v>162601</v>
      </c>
      <c r="D50" s="17">
        <v>1248715</v>
      </c>
      <c r="E50" s="21">
        <v>456696</v>
      </c>
      <c r="F50" s="20">
        <v>31093</v>
      </c>
      <c r="G50" s="20">
        <v>384233</v>
      </c>
      <c r="H50" s="20">
        <v>34769</v>
      </c>
      <c r="I50" s="20">
        <v>6560</v>
      </c>
      <c r="J50" s="40">
        <v>792006</v>
      </c>
      <c r="K50" s="20">
        <v>32623</v>
      </c>
      <c r="L50" s="20">
        <v>217376</v>
      </c>
      <c r="M50" s="20">
        <v>85105</v>
      </c>
      <c r="N50" s="20">
        <v>56025</v>
      </c>
      <c r="O50" s="20">
        <v>39834</v>
      </c>
      <c r="P50" s="20">
        <v>61554</v>
      </c>
      <c r="Q50" s="20">
        <v>52779</v>
      </c>
      <c r="R50" s="20">
        <v>22465</v>
      </c>
      <c r="S50" s="20">
        <v>20124</v>
      </c>
      <c r="T50" s="20">
        <v>84379</v>
      </c>
      <c r="U50" s="20">
        <v>56123</v>
      </c>
      <c r="V50" s="20">
        <v>30801</v>
      </c>
      <c r="W50" s="20">
        <v>5953</v>
      </c>
      <c r="X50" s="20">
        <v>21578</v>
      </c>
      <c r="Y50" s="20">
        <v>4748</v>
      </c>
      <c r="Z50" s="17">
        <f>+C50+SUM(F50:I50)+SUM(K50:Y50)</f>
        <v>1410723</v>
      </c>
      <c r="AA50" s="41">
        <f>+Z50-AC50</f>
        <v>2854</v>
      </c>
      <c r="AB50" s="42">
        <f t="shared" si="1"/>
        <v>0.20271772444737401</v>
      </c>
      <c r="AC50" s="17">
        <v>1407869</v>
      </c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s="5" customFormat="1" ht="12.75">
      <c r="A51" s="16">
        <v>2002</v>
      </c>
      <c r="B51" s="17">
        <f t="shared" ref="B51:S51" si="16">SUM(B52:B55)</f>
        <v>501502</v>
      </c>
      <c r="C51" s="17">
        <f t="shared" si="16"/>
        <v>501502</v>
      </c>
      <c r="D51" s="17">
        <f t="shared" si="16"/>
        <v>5268075</v>
      </c>
      <c r="E51" s="18">
        <f t="shared" si="16"/>
        <v>1961936</v>
      </c>
      <c r="F51" s="17">
        <f t="shared" si="16"/>
        <v>137027</v>
      </c>
      <c r="G51" s="17">
        <f t="shared" si="16"/>
        <v>1645197</v>
      </c>
      <c r="H51" s="17">
        <f t="shared" si="16"/>
        <v>152773</v>
      </c>
      <c r="I51" s="17">
        <f t="shared" si="16"/>
        <v>26936</v>
      </c>
      <c r="J51" s="38">
        <f t="shared" si="16"/>
        <v>3306139</v>
      </c>
      <c r="K51" s="17">
        <f t="shared" si="16"/>
        <v>166717</v>
      </c>
      <c r="L51" s="17">
        <f t="shared" si="16"/>
        <v>905557</v>
      </c>
      <c r="M51" s="17">
        <f t="shared" si="16"/>
        <v>373042</v>
      </c>
      <c r="N51" s="17">
        <f t="shared" si="16"/>
        <v>216850</v>
      </c>
      <c r="O51" s="17">
        <f t="shared" si="16"/>
        <v>141706</v>
      </c>
      <c r="P51" s="17">
        <f t="shared" si="16"/>
        <v>276618</v>
      </c>
      <c r="Q51" s="17">
        <f t="shared" si="16"/>
        <v>230042</v>
      </c>
      <c r="R51" s="17">
        <f t="shared" si="16"/>
        <v>97969</v>
      </c>
      <c r="S51" s="17">
        <f t="shared" si="16"/>
        <v>96397</v>
      </c>
      <c r="T51" s="17">
        <f t="shared" ref="T51:Y51" si="17">SUM(T52:T55)</f>
        <v>340609</v>
      </c>
      <c r="U51" s="17">
        <f t="shared" si="17"/>
        <v>214706</v>
      </c>
      <c r="V51" s="17">
        <f t="shared" si="17"/>
        <v>119136</v>
      </c>
      <c r="W51" s="17">
        <f t="shared" si="17"/>
        <v>23841</v>
      </c>
      <c r="X51" s="17">
        <f t="shared" si="17"/>
        <v>85338</v>
      </c>
      <c r="Y51" s="17">
        <f t="shared" si="17"/>
        <v>17607</v>
      </c>
      <c r="Z51" s="17">
        <f>SUM(Z52:Z55)</f>
        <v>5769570</v>
      </c>
      <c r="AA51" s="38">
        <f>SUM(AA52:AA55)</f>
        <v>-7</v>
      </c>
      <c r="AB51" s="39">
        <f t="shared" si="1"/>
        <v>-1.2132605215252349E-4</v>
      </c>
      <c r="AC51" s="17">
        <f>SUM(AC52:AC55)</f>
        <v>5769577</v>
      </c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s="5" customFormat="1" ht="12.75">
      <c r="A52" s="19" t="s">
        <v>34</v>
      </c>
      <c r="B52" s="17">
        <f>+C52</f>
        <v>125750</v>
      </c>
      <c r="C52" s="20">
        <v>125750</v>
      </c>
      <c r="D52" s="17">
        <v>1315317</v>
      </c>
      <c r="E52" s="21">
        <v>478930</v>
      </c>
      <c r="F52" s="20">
        <v>33108</v>
      </c>
      <c r="G52" s="20">
        <v>401391</v>
      </c>
      <c r="H52" s="20">
        <v>37863</v>
      </c>
      <c r="I52" s="20">
        <v>6558</v>
      </c>
      <c r="J52" s="40">
        <v>836370</v>
      </c>
      <c r="K52" s="20">
        <v>40790</v>
      </c>
      <c r="L52" s="20">
        <v>240704</v>
      </c>
      <c r="M52" s="20">
        <v>93829</v>
      </c>
      <c r="N52" s="20">
        <v>56245</v>
      </c>
      <c r="O52" s="20">
        <v>32853</v>
      </c>
      <c r="P52" s="20">
        <v>69979</v>
      </c>
      <c r="Q52" s="20">
        <v>56526</v>
      </c>
      <c r="R52" s="20">
        <v>22641</v>
      </c>
      <c r="S52" s="20">
        <v>21013</v>
      </c>
      <c r="T52" s="20">
        <v>87175</v>
      </c>
      <c r="U52" s="20">
        <v>53157</v>
      </c>
      <c r="V52" s="20">
        <v>29761</v>
      </c>
      <c r="W52" s="20">
        <v>6048</v>
      </c>
      <c r="X52" s="20">
        <v>21257</v>
      </c>
      <c r="Y52" s="20">
        <v>4565</v>
      </c>
      <c r="Z52" s="17">
        <f>+C52+SUM(F52:I52)+SUM(K52:Y52)</f>
        <v>1441213</v>
      </c>
      <c r="AA52" s="41">
        <f>+Z52-AC52</f>
        <v>183</v>
      </c>
      <c r="AB52" s="42">
        <f t="shared" si="1"/>
        <v>1.2699249842126814E-2</v>
      </c>
      <c r="AC52" s="17">
        <v>1441030</v>
      </c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s="5" customFormat="1" ht="12.75">
      <c r="A53" s="19" t="s">
        <v>35</v>
      </c>
      <c r="B53" s="17">
        <f>+C53</f>
        <v>112263</v>
      </c>
      <c r="C53" s="20">
        <v>112263</v>
      </c>
      <c r="D53" s="17">
        <v>1298168</v>
      </c>
      <c r="E53" s="21">
        <v>484486</v>
      </c>
      <c r="F53" s="20">
        <v>33983</v>
      </c>
      <c r="G53" s="20">
        <v>404564</v>
      </c>
      <c r="H53" s="20">
        <v>39016</v>
      </c>
      <c r="I53" s="20">
        <v>6871</v>
      </c>
      <c r="J53" s="40">
        <v>813684</v>
      </c>
      <c r="K53" s="20">
        <v>43072</v>
      </c>
      <c r="L53" s="20">
        <v>226784</v>
      </c>
      <c r="M53" s="20">
        <v>91771</v>
      </c>
      <c r="N53" s="20">
        <v>50266</v>
      </c>
      <c r="O53" s="20">
        <v>32795</v>
      </c>
      <c r="P53" s="20">
        <v>67644</v>
      </c>
      <c r="Q53" s="20">
        <v>55933</v>
      </c>
      <c r="R53" s="20">
        <v>23929</v>
      </c>
      <c r="S53" s="20">
        <v>25764</v>
      </c>
      <c r="T53" s="20">
        <v>84701</v>
      </c>
      <c r="U53" s="20">
        <v>53661</v>
      </c>
      <c r="V53" s="20">
        <v>27992</v>
      </c>
      <c r="W53" s="20">
        <v>5447</v>
      </c>
      <c r="X53" s="20">
        <v>19538</v>
      </c>
      <c r="Y53" s="20">
        <v>4385</v>
      </c>
      <c r="Z53" s="17">
        <f>+C53+SUM(F53:I53)+SUM(K53:Y53)</f>
        <v>1410379</v>
      </c>
      <c r="AA53" s="41">
        <f>+Z53-AC53</f>
        <v>-835</v>
      </c>
      <c r="AB53" s="42">
        <f t="shared" si="1"/>
        <v>-5.9168914140591007E-2</v>
      </c>
      <c r="AC53" s="17">
        <v>1411214</v>
      </c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s="5" customFormat="1" ht="12.75">
      <c r="A54" s="19" t="s">
        <v>36</v>
      </c>
      <c r="B54" s="17">
        <f>+C54</f>
        <v>105166</v>
      </c>
      <c r="C54" s="20">
        <v>105166</v>
      </c>
      <c r="D54" s="17">
        <v>1307789</v>
      </c>
      <c r="E54" s="21">
        <v>490027</v>
      </c>
      <c r="F54" s="20">
        <v>36960</v>
      </c>
      <c r="G54" s="20">
        <v>409911</v>
      </c>
      <c r="H54" s="20">
        <v>36454</v>
      </c>
      <c r="I54" s="20">
        <v>6685</v>
      </c>
      <c r="J54" s="40">
        <v>817766</v>
      </c>
      <c r="K54" s="20">
        <v>49877</v>
      </c>
      <c r="L54" s="20">
        <v>211085</v>
      </c>
      <c r="M54" s="20">
        <v>92975</v>
      </c>
      <c r="N54" s="20">
        <v>51815</v>
      </c>
      <c r="O54" s="20">
        <v>32632</v>
      </c>
      <c r="P54" s="20">
        <v>72441</v>
      </c>
      <c r="Q54" s="20">
        <v>58225</v>
      </c>
      <c r="R54" s="20">
        <v>25191</v>
      </c>
      <c r="S54" s="20">
        <v>24866</v>
      </c>
      <c r="T54" s="20">
        <v>84576</v>
      </c>
      <c r="U54" s="20">
        <v>53861</v>
      </c>
      <c r="V54" s="20">
        <v>29290</v>
      </c>
      <c r="W54" s="20">
        <v>6041</v>
      </c>
      <c r="X54" s="20">
        <v>20851</v>
      </c>
      <c r="Y54" s="20">
        <v>4286</v>
      </c>
      <c r="Z54" s="17">
        <f>+C54+SUM(F54:I54)+SUM(K54:Y54)</f>
        <v>1413188</v>
      </c>
      <c r="AA54" s="41">
        <f>+Z54-AC54</f>
        <v>-1103</v>
      </c>
      <c r="AB54" s="42">
        <f t="shared" si="1"/>
        <v>-7.7989607513588077E-2</v>
      </c>
      <c r="AC54" s="17">
        <v>1414291</v>
      </c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s="5" customFormat="1" ht="12.75">
      <c r="A55" s="19" t="s">
        <v>37</v>
      </c>
      <c r="B55" s="17">
        <f>+C55</f>
        <v>158323</v>
      </c>
      <c r="C55" s="20">
        <v>158323</v>
      </c>
      <c r="D55" s="17">
        <v>1346801</v>
      </c>
      <c r="E55" s="21">
        <v>508493</v>
      </c>
      <c r="F55" s="20">
        <v>32976</v>
      </c>
      <c r="G55" s="20">
        <v>429331</v>
      </c>
      <c r="H55" s="20">
        <v>39440</v>
      </c>
      <c r="I55" s="20">
        <v>6822</v>
      </c>
      <c r="J55" s="40">
        <v>838319</v>
      </c>
      <c r="K55" s="20">
        <v>32978</v>
      </c>
      <c r="L55" s="20">
        <v>226984</v>
      </c>
      <c r="M55" s="20">
        <v>94467</v>
      </c>
      <c r="N55" s="20">
        <v>58524</v>
      </c>
      <c r="O55" s="20">
        <v>43426</v>
      </c>
      <c r="P55" s="20">
        <v>66554</v>
      </c>
      <c r="Q55" s="20">
        <v>59358</v>
      </c>
      <c r="R55" s="20">
        <v>26208</v>
      </c>
      <c r="S55" s="20">
        <v>24754</v>
      </c>
      <c r="T55" s="20">
        <v>84157</v>
      </c>
      <c r="U55" s="20">
        <v>54027</v>
      </c>
      <c r="V55" s="20">
        <v>32093</v>
      </c>
      <c r="W55" s="20">
        <v>6305</v>
      </c>
      <c r="X55" s="20">
        <v>23692</v>
      </c>
      <c r="Y55" s="20">
        <v>4371</v>
      </c>
      <c r="Z55" s="17">
        <f>+C55+SUM(F55:I55)+SUM(K55:Y55)</f>
        <v>1504790</v>
      </c>
      <c r="AA55" s="41">
        <f>+Z55-AC55</f>
        <v>1748</v>
      </c>
      <c r="AB55" s="42">
        <f t="shared" si="1"/>
        <v>0.11629748203975672</v>
      </c>
      <c r="AC55" s="17">
        <v>1503042</v>
      </c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s="5" customFormat="1" ht="12.75">
      <c r="A56" s="22">
        <v>2003</v>
      </c>
      <c r="B56" s="17">
        <f t="shared" ref="B56:S56" si="18">SUM(B57:B60)</f>
        <v>561458</v>
      </c>
      <c r="C56" s="17">
        <f t="shared" si="18"/>
        <v>561458</v>
      </c>
      <c r="D56" s="17">
        <f t="shared" si="18"/>
        <v>5622908</v>
      </c>
      <c r="E56" s="18">
        <f t="shared" si="18"/>
        <v>2150291</v>
      </c>
      <c r="F56" s="17">
        <f t="shared" si="18"/>
        <v>149511</v>
      </c>
      <c r="G56" s="17">
        <f t="shared" si="18"/>
        <v>1813028</v>
      </c>
      <c r="H56" s="17">
        <f t="shared" si="18"/>
        <v>159410</v>
      </c>
      <c r="I56" s="17">
        <f t="shared" si="18"/>
        <v>28342</v>
      </c>
      <c r="J56" s="38">
        <f t="shared" si="18"/>
        <v>3472620</v>
      </c>
      <c r="K56" s="17">
        <f t="shared" si="18"/>
        <v>171650</v>
      </c>
      <c r="L56" s="17">
        <f t="shared" si="18"/>
        <v>950106</v>
      </c>
      <c r="M56" s="17">
        <f t="shared" si="18"/>
        <v>373317</v>
      </c>
      <c r="N56" s="17">
        <f t="shared" si="18"/>
        <v>215206</v>
      </c>
      <c r="O56" s="17">
        <f t="shared" si="18"/>
        <v>155594</v>
      </c>
      <c r="P56" s="17">
        <f t="shared" si="18"/>
        <v>308503</v>
      </c>
      <c r="Q56" s="17">
        <f t="shared" si="18"/>
        <v>247748</v>
      </c>
      <c r="R56" s="17">
        <f t="shared" si="18"/>
        <v>110108</v>
      </c>
      <c r="S56" s="17">
        <f t="shared" si="18"/>
        <v>111455</v>
      </c>
      <c r="T56" s="17">
        <f t="shared" ref="T56:Y56" si="19">SUM(T57:T60)</f>
        <v>349903</v>
      </c>
      <c r="U56" s="17">
        <f t="shared" si="19"/>
        <v>222761</v>
      </c>
      <c r="V56" s="17">
        <f t="shared" si="19"/>
        <v>118749</v>
      </c>
      <c r="W56" s="17">
        <f t="shared" si="19"/>
        <v>28958</v>
      </c>
      <c r="X56" s="17">
        <f t="shared" si="19"/>
        <v>89245</v>
      </c>
      <c r="Y56" s="17">
        <f t="shared" si="19"/>
        <v>19318</v>
      </c>
      <c r="Z56" s="17">
        <f>SUM(Z57:Z60)</f>
        <v>6184370</v>
      </c>
      <c r="AA56" s="38">
        <f>SUM(AA57:AA60)</f>
        <v>3</v>
      </c>
      <c r="AB56" s="39">
        <f t="shared" si="1"/>
        <v>4.850941090656489E-5</v>
      </c>
      <c r="AC56" s="17">
        <f>SUM(AC57:AC60)</f>
        <v>6184367</v>
      </c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s="5" customFormat="1" ht="12.75">
      <c r="A57" s="19" t="s">
        <v>34</v>
      </c>
      <c r="B57" s="17">
        <f>+C57</f>
        <v>138376</v>
      </c>
      <c r="C57" s="20">
        <v>138376</v>
      </c>
      <c r="D57" s="17">
        <v>1412366</v>
      </c>
      <c r="E57" s="21">
        <v>540264</v>
      </c>
      <c r="F57" s="20">
        <v>35959</v>
      </c>
      <c r="G57" s="20">
        <v>457047</v>
      </c>
      <c r="H57" s="20">
        <v>40474</v>
      </c>
      <c r="I57" s="20">
        <v>6784</v>
      </c>
      <c r="J57" s="40">
        <v>872102</v>
      </c>
      <c r="K57" s="20">
        <v>39325</v>
      </c>
      <c r="L57" s="20">
        <v>251519</v>
      </c>
      <c r="M57" s="20">
        <v>97259</v>
      </c>
      <c r="N57" s="20">
        <v>57215</v>
      </c>
      <c r="O57" s="20">
        <v>35207</v>
      </c>
      <c r="P57" s="20">
        <v>74790</v>
      </c>
      <c r="Q57" s="20">
        <v>61961</v>
      </c>
      <c r="R57" s="20">
        <v>26421</v>
      </c>
      <c r="S57" s="20">
        <v>25538</v>
      </c>
      <c r="T57" s="20">
        <v>87181</v>
      </c>
      <c r="U57" s="20">
        <v>53189</v>
      </c>
      <c r="V57" s="20">
        <v>29125</v>
      </c>
      <c r="W57" s="20">
        <v>5973</v>
      </c>
      <c r="X57" s="20">
        <v>22609</v>
      </c>
      <c r="Y57" s="20">
        <v>4792</v>
      </c>
      <c r="Z57" s="17">
        <f>+C57+SUM(F57:I57)+SUM(K57:Y57)</f>
        <v>1550744</v>
      </c>
      <c r="AA57" s="41">
        <f>+Z57-AC57</f>
        <v>2</v>
      </c>
      <c r="AB57" s="42">
        <f t="shared" si="1"/>
        <v>1.2897051862914655E-4</v>
      </c>
      <c r="AC57" s="17">
        <v>1550742</v>
      </c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s="5" customFormat="1" ht="12.75">
      <c r="A58" s="19" t="s">
        <v>35</v>
      </c>
      <c r="B58" s="17">
        <f>+C58</f>
        <v>125057</v>
      </c>
      <c r="C58" s="20">
        <v>125057</v>
      </c>
      <c r="D58" s="17">
        <v>1375052</v>
      </c>
      <c r="E58" s="21">
        <v>534897</v>
      </c>
      <c r="F58" s="20">
        <v>36914</v>
      </c>
      <c r="G58" s="20">
        <v>448628</v>
      </c>
      <c r="H58" s="20">
        <v>42285</v>
      </c>
      <c r="I58" s="20">
        <v>7070</v>
      </c>
      <c r="J58" s="40">
        <v>840156</v>
      </c>
      <c r="K58" s="20">
        <v>43165</v>
      </c>
      <c r="L58" s="20">
        <v>239741</v>
      </c>
      <c r="M58" s="20">
        <v>88596</v>
      </c>
      <c r="N58" s="20">
        <v>44343</v>
      </c>
      <c r="O58" s="20">
        <v>36214</v>
      </c>
      <c r="P58" s="20">
        <v>72500</v>
      </c>
      <c r="Q58" s="20">
        <v>61164</v>
      </c>
      <c r="R58" s="20">
        <v>27503</v>
      </c>
      <c r="S58" s="20">
        <v>26540</v>
      </c>
      <c r="T58" s="20">
        <v>86673</v>
      </c>
      <c r="U58" s="20">
        <v>54505</v>
      </c>
      <c r="V58" s="20">
        <v>27501</v>
      </c>
      <c r="W58" s="20">
        <v>5976</v>
      </c>
      <c r="X58" s="20">
        <v>20895</v>
      </c>
      <c r="Y58" s="20">
        <v>4840</v>
      </c>
      <c r="Z58" s="17">
        <f>+C58+SUM(F58:I58)+SUM(K58:Y58)</f>
        <v>1500110</v>
      </c>
      <c r="AA58" s="41">
        <f>+Z58-AC58</f>
        <v>1</v>
      </c>
      <c r="AB58" s="42">
        <f t="shared" si="1"/>
        <v>6.6661822574226281E-5</v>
      </c>
      <c r="AC58" s="17">
        <v>1500109</v>
      </c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s="5" customFormat="1" ht="12.75">
      <c r="A59" s="19" t="s">
        <v>36</v>
      </c>
      <c r="B59" s="17">
        <f>+C59</f>
        <v>114442</v>
      </c>
      <c r="C59" s="20">
        <v>114442</v>
      </c>
      <c r="D59" s="17">
        <v>1396563</v>
      </c>
      <c r="E59" s="21">
        <v>522864</v>
      </c>
      <c r="F59" s="20">
        <v>39250</v>
      </c>
      <c r="G59" s="20">
        <v>439054</v>
      </c>
      <c r="H59" s="20">
        <v>37500</v>
      </c>
      <c r="I59" s="20">
        <v>7060</v>
      </c>
      <c r="J59" s="40">
        <v>873700</v>
      </c>
      <c r="K59" s="20">
        <v>52823</v>
      </c>
      <c r="L59" s="20">
        <v>224079</v>
      </c>
      <c r="M59" s="20">
        <v>91511</v>
      </c>
      <c r="N59" s="20">
        <v>53083</v>
      </c>
      <c r="O59" s="20">
        <v>36659</v>
      </c>
      <c r="P59" s="20">
        <v>86362</v>
      </c>
      <c r="Q59" s="20">
        <v>63390</v>
      </c>
      <c r="R59" s="20">
        <v>27377</v>
      </c>
      <c r="S59" s="20">
        <v>29042</v>
      </c>
      <c r="T59" s="20">
        <v>89522</v>
      </c>
      <c r="U59" s="20">
        <v>56582</v>
      </c>
      <c r="V59" s="20">
        <v>29535</v>
      </c>
      <c r="W59" s="20">
        <v>7748</v>
      </c>
      <c r="X59" s="20">
        <v>21175</v>
      </c>
      <c r="Y59" s="20">
        <v>4812</v>
      </c>
      <c r="Z59" s="17">
        <f>+C59+SUM(F59:I59)+SUM(K59:Y59)</f>
        <v>1511006</v>
      </c>
      <c r="AA59" s="41">
        <f>+Z59-AC59</f>
        <v>1</v>
      </c>
      <c r="AB59" s="42">
        <f t="shared" si="1"/>
        <v>6.6181117865261857E-5</v>
      </c>
      <c r="AC59" s="17">
        <v>1511005</v>
      </c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s="5" customFormat="1" ht="12.75">
      <c r="A60" s="19" t="s">
        <v>37</v>
      </c>
      <c r="B60" s="17">
        <f>+C60</f>
        <v>183583</v>
      </c>
      <c r="C60" s="20">
        <v>183583</v>
      </c>
      <c r="D60" s="17">
        <v>1438927</v>
      </c>
      <c r="E60" s="21">
        <v>552266</v>
      </c>
      <c r="F60" s="20">
        <v>37388</v>
      </c>
      <c r="G60" s="20">
        <v>468299</v>
      </c>
      <c r="H60" s="20">
        <v>39151</v>
      </c>
      <c r="I60" s="20">
        <v>7428</v>
      </c>
      <c r="J60" s="40">
        <v>886662</v>
      </c>
      <c r="K60" s="20">
        <v>36337</v>
      </c>
      <c r="L60" s="20">
        <v>234767</v>
      </c>
      <c r="M60" s="20">
        <v>95951</v>
      </c>
      <c r="N60" s="20">
        <v>60565</v>
      </c>
      <c r="O60" s="20">
        <v>47514</v>
      </c>
      <c r="P60" s="20">
        <v>74851</v>
      </c>
      <c r="Q60" s="20">
        <v>61233</v>
      </c>
      <c r="R60" s="20">
        <v>28807</v>
      </c>
      <c r="S60" s="20">
        <v>30335</v>
      </c>
      <c r="T60" s="20">
        <v>86527</v>
      </c>
      <c r="U60" s="20">
        <v>58485</v>
      </c>
      <c r="V60" s="20">
        <v>32588</v>
      </c>
      <c r="W60" s="20">
        <v>9261</v>
      </c>
      <c r="X60" s="20">
        <v>24566</v>
      </c>
      <c r="Y60" s="20">
        <v>4874</v>
      </c>
      <c r="Z60" s="17">
        <f>+C60+SUM(F60:I60)+SUM(K60:Y60)</f>
        <v>1622510</v>
      </c>
      <c r="AA60" s="41">
        <f>+Z60-AC60</f>
        <v>-1</v>
      </c>
      <c r="AB60" s="42">
        <f t="shared" si="1"/>
        <v>-6.163286412233877E-5</v>
      </c>
      <c r="AC60" s="17">
        <v>1622511</v>
      </c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s="5" customFormat="1" ht="12.75">
      <c r="A61" s="22">
        <v>2004</v>
      </c>
      <c r="B61" s="17">
        <f t="shared" ref="B61:S61" si="20">SUM(B62:B65)</f>
        <v>555214</v>
      </c>
      <c r="C61" s="17">
        <f t="shared" si="20"/>
        <v>555214</v>
      </c>
      <c r="D61" s="17">
        <f t="shared" si="20"/>
        <v>6019940</v>
      </c>
      <c r="E61" s="18">
        <f t="shared" si="20"/>
        <v>2304212</v>
      </c>
      <c r="F61" s="17">
        <f t="shared" si="20"/>
        <v>153475</v>
      </c>
      <c r="G61" s="17">
        <f t="shared" si="20"/>
        <v>1948505</v>
      </c>
      <c r="H61" s="17">
        <f t="shared" si="20"/>
        <v>171560</v>
      </c>
      <c r="I61" s="17">
        <f t="shared" si="20"/>
        <v>30714</v>
      </c>
      <c r="J61" s="38">
        <f t="shared" si="20"/>
        <v>3715683</v>
      </c>
      <c r="K61" s="17">
        <f t="shared" si="20"/>
        <v>185574</v>
      </c>
      <c r="L61" s="17">
        <f t="shared" si="20"/>
        <v>995457</v>
      </c>
      <c r="M61" s="17">
        <f t="shared" si="20"/>
        <v>403177</v>
      </c>
      <c r="N61" s="17">
        <f t="shared" si="20"/>
        <v>233468</v>
      </c>
      <c r="O61" s="17">
        <f t="shared" si="20"/>
        <v>187244</v>
      </c>
      <c r="P61" s="17">
        <f t="shared" si="20"/>
        <v>328343</v>
      </c>
      <c r="Q61" s="17">
        <f t="shared" si="20"/>
        <v>263316</v>
      </c>
      <c r="R61" s="17">
        <f t="shared" si="20"/>
        <v>125460</v>
      </c>
      <c r="S61" s="17">
        <f t="shared" si="20"/>
        <v>128082</v>
      </c>
      <c r="T61" s="17">
        <f t="shared" ref="T61:Y61" si="21">SUM(T62:T65)</f>
        <v>350770</v>
      </c>
      <c r="U61" s="17">
        <f t="shared" si="21"/>
        <v>234358</v>
      </c>
      <c r="V61" s="17">
        <f t="shared" si="21"/>
        <v>126030</v>
      </c>
      <c r="W61" s="17">
        <f t="shared" si="21"/>
        <v>35978</v>
      </c>
      <c r="X61" s="17">
        <f t="shared" si="21"/>
        <v>100671</v>
      </c>
      <c r="Y61" s="17">
        <f t="shared" si="21"/>
        <v>18364</v>
      </c>
      <c r="Z61" s="17">
        <f>SUM(Z62:Z65)</f>
        <v>6575760</v>
      </c>
      <c r="AA61" s="38">
        <f>SUM(AA62:AA65)</f>
        <v>2437</v>
      </c>
      <c r="AB61" s="39">
        <f t="shared" si="1"/>
        <v>3.7074094791933999E-2</v>
      </c>
      <c r="AC61" s="17">
        <f>SUM(AC62:AC65)</f>
        <v>6573323</v>
      </c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s="5" customFormat="1" ht="12.75">
      <c r="A62" s="19" t="s">
        <v>34</v>
      </c>
      <c r="B62" s="17">
        <f>+C62</f>
        <v>141958</v>
      </c>
      <c r="C62" s="20">
        <v>141958</v>
      </c>
      <c r="D62" s="17">
        <v>1510324</v>
      </c>
      <c r="E62" s="21">
        <v>584224</v>
      </c>
      <c r="F62" s="20">
        <v>37400</v>
      </c>
      <c r="G62" s="20">
        <v>497238</v>
      </c>
      <c r="H62" s="20">
        <v>42189</v>
      </c>
      <c r="I62" s="20">
        <v>7436</v>
      </c>
      <c r="J62" s="40">
        <v>925942</v>
      </c>
      <c r="K62" s="20">
        <v>42832</v>
      </c>
      <c r="L62" s="20">
        <v>266648</v>
      </c>
      <c r="M62" s="20">
        <v>100189</v>
      </c>
      <c r="N62" s="20">
        <v>57010</v>
      </c>
      <c r="O62" s="20">
        <v>42923</v>
      </c>
      <c r="P62" s="20">
        <v>79371</v>
      </c>
      <c r="Q62" s="20">
        <v>65035</v>
      </c>
      <c r="R62" s="20">
        <v>28330</v>
      </c>
      <c r="S62" s="20">
        <v>29308</v>
      </c>
      <c r="T62" s="20">
        <v>87979</v>
      </c>
      <c r="U62" s="20">
        <v>56928</v>
      </c>
      <c r="V62" s="20">
        <v>30912</v>
      </c>
      <c r="W62" s="20">
        <v>9117</v>
      </c>
      <c r="X62" s="20">
        <v>25065</v>
      </c>
      <c r="Y62" s="20">
        <v>4650</v>
      </c>
      <c r="Z62" s="17">
        <f>+C62+SUM(F62:I62)+SUM(K62:Y62)</f>
        <v>1652518</v>
      </c>
      <c r="AA62" s="41">
        <f>+Z62-AC62</f>
        <v>589</v>
      </c>
      <c r="AB62" s="42">
        <f t="shared" si="1"/>
        <v>3.5655285426916046E-2</v>
      </c>
      <c r="AC62" s="17">
        <v>1651929</v>
      </c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s="5" customFormat="1" ht="12.75">
      <c r="A63" s="19" t="s">
        <v>35</v>
      </c>
      <c r="B63" s="17">
        <f>+C63</f>
        <v>114341</v>
      </c>
      <c r="C63" s="20">
        <v>114341</v>
      </c>
      <c r="D63" s="17">
        <v>1481898</v>
      </c>
      <c r="E63" s="21">
        <v>569310</v>
      </c>
      <c r="F63" s="20">
        <v>37532</v>
      </c>
      <c r="G63" s="20">
        <v>478539</v>
      </c>
      <c r="H63" s="20">
        <v>45133</v>
      </c>
      <c r="I63" s="20">
        <v>8082</v>
      </c>
      <c r="J63" s="40">
        <v>912527</v>
      </c>
      <c r="K63" s="20">
        <v>46008</v>
      </c>
      <c r="L63" s="20">
        <v>249926</v>
      </c>
      <c r="M63" s="20">
        <v>97108</v>
      </c>
      <c r="N63" s="20">
        <v>56047</v>
      </c>
      <c r="O63" s="20">
        <v>45022</v>
      </c>
      <c r="P63" s="20">
        <v>81038</v>
      </c>
      <c r="Q63" s="20">
        <v>64566</v>
      </c>
      <c r="R63" s="20">
        <v>30075</v>
      </c>
      <c r="S63" s="20">
        <v>30678</v>
      </c>
      <c r="T63" s="20">
        <v>87447</v>
      </c>
      <c r="U63" s="20">
        <v>59071</v>
      </c>
      <c r="V63" s="20">
        <v>29316</v>
      </c>
      <c r="W63" s="20">
        <v>7764</v>
      </c>
      <c r="X63" s="20">
        <v>24013</v>
      </c>
      <c r="Y63" s="20">
        <v>4596</v>
      </c>
      <c r="Z63" s="17">
        <f>+C63+SUM(F63:I63)+SUM(K63:Y63)</f>
        <v>1596302</v>
      </c>
      <c r="AA63" s="41">
        <f>+Z63-AC63</f>
        <v>1406</v>
      </c>
      <c r="AB63" s="42">
        <f t="shared" si="1"/>
        <v>8.8156218336493411E-2</v>
      </c>
      <c r="AC63" s="17">
        <v>1594896</v>
      </c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s="5" customFormat="1" ht="12.75">
      <c r="A64" s="19" t="s">
        <v>36</v>
      </c>
      <c r="B64" s="17">
        <f>+C64</f>
        <v>109842</v>
      </c>
      <c r="C64" s="20">
        <v>109842</v>
      </c>
      <c r="D64" s="17">
        <v>1488011</v>
      </c>
      <c r="E64" s="21">
        <v>562411</v>
      </c>
      <c r="F64" s="20">
        <v>39924</v>
      </c>
      <c r="G64" s="20">
        <v>472978</v>
      </c>
      <c r="H64" s="20">
        <v>42162</v>
      </c>
      <c r="I64" s="20">
        <v>7331</v>
      </c>
      <c r="J64" s="40">
        <v>925759</v>
      </c>
      <c r="K64" s="20">
        <v>54469</v>
      </c>
      <c r="L64" s="20">
        <v>234110</v>
      </c>
      <c r="M64" s="20">
        <v>98331</v>
      </c>
      <c r="N64" s="20">
        <v>59264</v>
      </c>
      <c r="O64" s="20">
        <v>45201</v>
      </c>
      <c r="P64" s="20">
        <v>85878</v>
      </c>
      <c r="Q64" s="20">
        <v>66548</v>
      </c>
      <c r="R64" s="20">
        <v>32409</v>
      </c>
      <c r="S64" s="20">
        <v>33146</v>
      </c>
      <c r="T64" s="20">
        <v>88897</v>
      </c>
      <c r="U64" s="20">
        <v>58485</v>
      </c>
      <c r="V64" s="20">
        <v>31241</v>
      </c>
      <c r="W64" s="20">
        <v>8928</v>
      </c>
      <c r="X64" s="20">
        <v>24132</v>
      </c>
      <c r="Y64" s="20">
        <v>4532</v>
      </c>
      <c r="Z64" s="17">
        <f>+C64+SUM(F64:I64)+SUM(K64:Y64)</f>
        <v>1597808</v>
      </c>
      <c r="AA64" s="41">
        <f>+Z64-AC64</f>
        <v>1502</v>
      </c>
      <c r="AB64" s="42">
        <f t="shared" si="1"/>
        <v>9.4092235448591938E-2</v>
      </c>
      <c r="AC64" s="17">
        <v>1596306</v>
      </c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s="5" customFormat="1" ht="12.75">
      <c r="A65" s="19" t="s">
        <v>37</v>
      </c>
      <c r="B65" s="17">
        <f>+C65</f>
        <v>189073</v>
      </c>
      <c r="C65" s="20">
        <v>189073</v>
      </c>
      <c r="D65" s="17">
        <v>1539707</v>
      </c>
      <c r="E65" s="21">
        <v>588267</v>
      </c>
      <c r="F65" s="20">
        <v>38619</v>
      </c>
      <c r="G65" s="20">
        <v>499750</v>
      </c>
      <c r="H65" s="20">
        <v>42076</v>
      </c>
      <c r="I65" s="20">
        <v>7865</v>
      </c>
      <c r="J65" s="40">
        <v>951455</v>
      </c>
      <c r="K65" s="20">
        <v>42265</v>
      </c>
      <c r="L65" s="20">
        <v>244773</v>
      </c>
      <c r="M65" s="20">
        <v>107549</v>
      </c>
      <c r="N65" s="20">
        <v>61147</v>
      </c>
      <c r="O65" s="20">
        <v>54098</v>
      </c>
      <c r="P65" s="20">
        <v>82056</v>
      </c>
      <c r="Q65" s="20">
        <v>67167</v>
      </c>
      <c r="R65" s="20">
        <v>34646</v>
      </c>
      <c r="S65" s="20">
        <v>34950</v>
      </c>
      <c r="T65" s="20">
        <v>86447</v>
      </c>
      <c r="U65" s="20">
        <v>59874</v>
      </c>
      <c r="V65" s="20">
        <v>34561</v>
      </c>
      <c r="W65" s="20">
        <v>10169</v>
      </c>
      <c r="X65" s="20">
        <v>27461</v>
      </c>
      <c r="Y65" s="20">
        <v>4586</v>
      </c>
      <c r="Z65" s="17">
        <f>+C65+SUM(F65:I65)+SUM(K65:Y65)</f>
        <v>1729132</v>
      </c>
      <c r="AA65" s="41">
        <f>+Z65-AC65</f>
        <v>-1060</v>
      </c>
      <c r="AB65" s="42">
        <f t="shared" si="1"/>
        <v>-6.1264876961632006E-2</v>
      </c>
      <c r="AC65" s="17">
        <v>1730192</v>
      </c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s="5" customFormat="1" ht="12.75">
      <c r="A66" s="16">
        <v>2005</v>
      </c>
      <c r="B66" s="17">
        <f t="shared" ref="B66:S66" si="22">SUM(B67:B70)</f>
        <v>554876</v>
      </c>
      <c r="C66" s="17">
        <f t="shared" si="22"/>
        <v>554876</v>
      </c>
      <c r="D66" s="17">
        <f t="shared" si="22"/>
        <v>6298231</v>
      </c>
      <c r="E66" s="18">
        <f t="shared" si="22"/>
        <v>2416840</v>
      </c>
      <c r="F66" s="17">
        <f t="shared" si="22"/>
        <v>172119</v>
      </c>
      <c r="G66" s="17">
        <f t="shared" si="22"/>
        <v>2030366</v>
      </c>
      <c r="H66" s="17">
        <f t="shared" si="22"/>
        <v>181358</v>
      </c>
      <c r="I66" s="17">
        <f t="shared" si="22"/>
        <v>32000</v>
      </c>
      <c r="J66" s="38">
        <f t="shared" si="22"/>
        <v>3881247</v>
      </c>
      <c r="K66" s="17">
        <f t="shared" si="22"/>
        <v>204071</v>
      </c>
      <c r="L66" s="17">
        <f t="shared" si="22"/>
        <v>1011847</v>
      </c>
      <c r="M66" s="17">
        <f t="shared" si="22"/>
        <v>416135</v>
      </c>
      <c r="N66" s="17">
        <f t="shared" si="22"/>
        <v>235083</v>
      </c>
      <c r="O66" s="17">
        <f t="shared" si="22"/>
        <v>212959</v>
      </c>
      <c r="P66" s="17">
        <f t="shared" si="22"/>
        <v>346378</v>
      </c>
      <c r="Q66" s="17">
        <f t="shared" si="22"/>
        <v>274329</v>
      </c>
      <c r="R66" s="17">
        <f t="shared" si="22"/>
        <v>138140</v>
      </c>
      <c r="S66" s="17">
        <f t="shared" si="22"/>
        <v>133632</v>
      </c>
      <c r="T66" s="17">
        <f t="shared" ref="T66:Y66" si="23">SUM(T67:T70)</f>
        <v>368576</v>
      </c>
      <c r="U66" s="17">
        <f t="shared" si="23"/>
        <v>244836</v>
      </c>
      <c r="V66" s="17">
        <f t="shared" si="23"/>
        <v>129700</v>
      </c>
      <c r="W66" s="17">
        <f t="shared" si="23"/>
        <v>42432</v>
      </c>
      <c r="X66" s="17">
        <f t="shared" si="23"/>
        <v>106491</v>
      </c>
      <c r="Y66" s="17">
        <f t="shared" si="23"/>
        <v>18392</v>
      </c>
      <c r="Z66" s="17">
        <f>SUM(Z67:Z70)</f>
        <v>6853720</v>
      </c>
      <c r="AA66" s="38">
        <f>SUM(AA67:AA70)</f>
        <v>5130</v>
      </c>
      <c r="AB66" s="39">
        <f t="shared" si="1"/>
        <v>7.4905929541701291E-2</v>
      </c>
      <c r="AC66" s="17">
        <f>SUM(AC67:AC70)</f>
        <v>6848590</v>
      </c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s="5" customFormat="1" ht="12.75">
      <c r="A67" s="19" t="s">
        <v>34</v>
      </c>
      <c r="B67" s="17">
        <f>+C67</f>
        <v>132916</v>
      </c>
      <c r="C67" s="20">
        <v>132916</v>
      </c>
      <c r="D67" s="17">
        <v>1584426</v>
      </c>
      <c r="E67" s="21">
        <v>609216</v>
      </c>
      <c r="F67" s="20">
        <v>40075</v>
      </c>
      <c r="G67" s="20">
        <v>514418</v>
      </c>
      <c r="H67" s="20">
        <v>46850</v>
      </c>
      <c r="I67" s="20">
        <v>7874</v>
      </c>
      <c r="J67" s="40">
        <v>975153</v>
      </c>
      <c r="K67" s="20">
        <v>49343</v>
      </c>
      <c r="L67" s="20">
        <v>270594</v>
      </c>
      <c r="M67" s="20">
        <v>103002</v>
      </c>
      <c r="N67" s="20">
        <v>53809</v>
      </c>
      <c r="O67" s="20">
        <v>50694</v>
      </c>
      <c r="P67" s="20">
        <v>86527</v>
      </c>
      <c r="Q67" s="20">
        <v>68676</v>
      </c>
      <c r="R67" s="20">
        <v>32028</v>
      </c>
      <c r="S67" s="20">
        <v>32472</v>
      </c>
      <c r="T67" s="20">
        <v>93020</v>
      </c>
      <c r="U67" s="20">
        <v>60758</v>
      </c>
      <c r="V67" s="20">
        <v>32654</v>
      </c>
      <c r="W67" s="20">
        <v>10133</v>
      </c>
      <c r="X67" s="20">
        <v>26769</v>
      </c>
      <c r="Y67" s="20">
        <v>4605</v>
      </c>
      <c r="Z67" s="17">
        <f>+C67+SUM(F67:I67)+SUM(K67:Y67)</f>
        <v>1717217</v>
      </c>
      <c r="AA67" s="41">
        <f>+Z67-AC67</f>
        <v>1678</v>
      </c>
      <c r="AB67" s="42">
        <f t="shared" si="1"/>
        <v>9.7811824738464129E-2</v>
      </c>
      <c r="AC67" s="17">
        <v>1715539</v>
      </c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s="5" customFormat="1" ht="12.75">
      <c r="A68" s="19" t="s">
        <v>35</v>
      </c>
      <c r="B68" s="17">
        <f>+C68</f>
        <v>111957</v>
      </c>
      <c r="C68" s="20">
        <v>111957</v>
      </c>
      <c r="D68" s="17">
        <v>1555663</v>
      </c>
      <c r="E68" s="21">
        <v>601332</v>
      </c>
      <c r="F68" s="20">
        <v>40341</v>
      </c>
      <c r="G68" s="20">
        <v>504083</v>
      </c>
      <c r="H68" s="20">
        <v>48502</v>
      </c>
      <c r="I68" s="20">
        <v>8277</v>
      </c>
      <c r="J68" s="40">
        <v>954223</v>
      </c>
      <c r="K68" s="20">
        <v>52732</v>
      </c>
      <c r="L68" s="20">
        <v>251053</v>
      </c>
      <c r="M68" s="20">
        <v>101229</v>
      </c>
      <c r="N68" s="20">
        <v>56733</v>
      </c>
      <c r="O68" s="20">
        <v>50174</v>
      </c>
      <c r="P68" s="20">
        <v>84747</v>
      </c>
      <c r="Q68" s="20">
        <v>67573</v>
      </c>
      <c r="R68" s="20">
        <v>33583</v>
      </c>
      <c r="S68" s="20">
        <v>32317</v>
      </c>
      <c r="T68" s="20">
        <v>91654</v>
      </c>
      <c r="U68" s="20">
        <v>61556</v>
      </c>
      <c r="V68" s="20">
        <v>30238</v>
      </c>
      <c r="W68" s="20">
        <v>10263</v>
      </c>
      <c r="X68" s="20">
        <v>25642</v>
      </c>
      <c r="Y68" s="20">
        <v>4690</v>
      </c>
      <c r="Z68" s="17">
        <f>+C68+SUM(F68:I68)+SUM(K68:Y68)</f>
        <v>1667344</v>
      </c>
      <c r="AA68" s="41">
        <f>+Z68-AC68</f>
        <v>3350</v>
      </c>
      <c r="AB68" s="42">
        <f t="shared" si="1"/>
        <v>0.20132284130832201</v>
      </c>
      <c r="AC68" s="17">
        <v>1663994</v>
      </c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s="5" customFormat="1" ht="12.75">
      <c r="A69" s="19" t="s">
        <v>36</v>
      </c>
      <c r="B69" s="17">
        <f>+C69</f>
        <v>113017</v>
      </c>
      <c r="C69" s="20">
        <v>113017</v>
      </c>
      <c r="D69" s="17">
        <v>1562671</v>
      </c>
      <c r="E69" s="21">
        <v>592130</v>
      </c>
      <c r="F69" s="20">
        <v>47240</v>
      </c>
      <c r="G69" s="20">
        <v>492555</v>
      </c>
      <c r="H69" s="20">
        <v>43509</v>
      </c>
      <c r="I69" s="20">
        <v>8169</v>
      </c>
      <c r="J69" s="40">
        <v>970629</v>
      </c>
      <c r="K69" s="20">
        <v>58344</v>
      </c>
      <c r="L69" s="20">
        <v>237638</v>
      </c>
      <c r="M69" s="20">
        <v>103419</v>
      </c>
      <c r="N69" s="20">
        <v>60646</v>
      </c>
      <c r="O69" s="20">
        <v>50354</v>
      </c>
      <c r="P69" s="20">
        <v>92277</v>
      </c>
      <c r="Q69" s="20">
        <v>69064</v>
      </c>
      <c r="R69" s="20">
        <v>36504</v>
      </c>
      <c r="S69" s="20">
        <v>33520</v>
      </c>
      <c r="T69" s="20">
        <v>93480</v>
      </c>
      <c r="U69" s="20">
        <v>61794</v>
      </c>
      <c r="V69" s="20">
        <v>32304</v>
      </c>
      <c r="W69" s="20">
        <v>10910</v>
      </c>
      <c r="X69" s="20">
        <v>25166</v>
      </c>
      <c r="Y69" s="20">
        <v>4605</v>
      </c>
      <c r="Z69" s="17">
        <f>+C69+SUM(F69:I69)+SUM(K69:Y69)</f>
        <v>1674515</v>
      </c>
      <c r="AA69" s="41">
        <f>+Z69-AC69</f>
        <v>2413</v>
      </c>
      <c r="AB69" s="42">
        <f t="shared" si="1"/>
        <v>0.14430937825563273</v>
      </c>
      <c r="AC69" s="17">
        <v>1672102</v>
      </c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s="5" customFormat="1" ht="12.75">
      <c r="A70" s="19" t="s">
        <v>37</v>
      </c>
      <c r="B70" s="17">
        <f>+C70</f>
        <v>196986</v>
      </c>
      <c r="C70" s="20">
        <v>196986</v>
      </c>
      <c r="D70" s="17">
        <v>1595471</v>
      </c>
      <c r="E70" s="21">
        <v>614162</v>
      </c>
      <c r="F70" s="20">
        <v>44463</v>
      </c>
      <c r="G70" s="20">
        <v>519310</v>
      </c>
      <c r="H70" s="20">
        <v>42497</v>
      </c>
      <c r="I70" s="20">
        <v>7680</v>
      </c>
      <c r="J70" s="40">
        <v>981242</v>
      </c>
      <c r="K70" s="20">
        <v>43652</v>
      </c>
      <c r="L70" s="20">
        <v>252562</v>
      </c>
      <c r="M70" s="20">
        <v>108485</v>
      </c>
      <c r="N70" s="20">
        <v>63895</v>
      </c>
      <c r="O70" s="20">
        <v>61737</v>
      </c>
      <c r="P70" s="20">
        <v>82827</v>
      </c>
      <c r="Q70" s="20">
        <v>69016</v>
      </c>
      <c r="R70" s="20">
        <v>36025</v>
      </c>
      <c r="S70" s="20">
        <v>35323</v>
      </c>
      <c r="T70" s="20">
        <v>90422</v>
      </c>
      <c r="U70" s="20">
        <v>60728</v>
      </c>
      <c r="V70" s="20">
        <v>34504</v>
      </c>
      <c r="W70" s="20">
        <v>11126</v>
      </c>
      <c r="X70" s="20">
        <v>28914</v>
      </c>
      <c r="Y70" s="20">
        <v>4492</v>
      </c>
      <c r="Z70" s="17">
        <f>+C70+SUM(F70:I70)+SUM(K70:Y70)</f>
        <v>1794644</v>
      </c>
      <c r="AA70" s="41">
        <f>+Z70-AC70</f>
        <v>-2311</v>
      </c>
      <c r="AB70" s="42">
        <f t="shared" ref="AB70:AB133" si="24">(+AA70/AC70)*100</f>
        <v>-0.12860644813030933</v>
      </c>
      <c r="AC70" s="17">
        <v>1796955</v>
      </c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s="5" customFormat="1" ht="12.75">
      <c r="A71" s="16">
        <v>2006</v>
      </c>
      <c r="B71" s="17">
        <f t="shared" ref="B71:S71" si="25">SUM(B72:B75)</f>
        <v>576656</v>
      </c>
      <c r="C71" s="17">
        <f t="shared" si="25"/>
        <v>576656</v>
      </c>
      <c r="D71" s="17">
        <f t="shared" si="25"/>
        <v>6617766</v>
      </c>
      <c r="E71" s="18">
        <f t="shared" si="25"/>
        <v>2553115</v>
      </c>
      <c r="F71" s="17">
        <f t="shared" si="25"/>
        <v>187491</v>
      </c>
      <c r="G71" s="17">
        <f t="shared" si="25"/>
        <v>2145309</v>
      </c>
      <c r="H71" s="17">
        <f t="shared" si="25"/>
        <v>187420</v>
      </c>
      <c r="I71" s="17">
        <f t="shared" si="25"/>
        <v>30473</v>
      </c>
      <c r="J71" s="38">
        <f t="shared" si="25"/>
        <v>4064072</v>
      </c>
      <c r="K71" s="17">
        <f t="shared" si="25"/>
        <v>206505</v>
      </c>
      <c r="L71" s="17">
        <f t="shared" si="25"/>
        <v>1062685</v>
      </c>
      <c r="M71" s="17">
        <f t="shared" si="25"/>
        <v>433918</v>
      </c>
      <c r="N71" s="17">
        <f t="shared" si="25"/>
        <v>257526</v>
      </c>
      <c r="O71" s="17">
        <f t="shared" si="25"/>
        <v>249929</v>
      </c>
      <c r="P71" s="17">
        <f t="shared" si="25"/>
        <v>344481</v>
      </c>
      <c r="Q71" s="17">
        <f t="shared" si="25"/>
        <v>297644</v>
      </c>
      <c r="R71" s="17">
        <f t="shared" si="25"/>
        <v>147367</v>
      </c>
      <c r="S71" s="17">
        <f t="shared" si="25"/>
        <v>143138</v>
      </c>
      <c r="T71" s="17">
        <f t="shared" ref="T71:Y71" si="26">SUM(T72:T75)</f>
        <v>379416</v>
      </c>
      <c r="U71" s="17">
        <f t="shared" si="26"/>
        <v>252814</v>
      </c>
      <c r="V71" s="17">
        <f t="shared" si="26"/>
        <v>133127</v>
      </c>
      <c r="W71" s="17">
        <f t="shared" si="26"/>
        <v>41943</v>
      </c>
      <c r="X71" s="17">
        <f t="shared" si="26"/>
        <v>109559</v>
      </c>
      <c r="Y71" s="17">
        <f t="shared" si="26"/>
        <v>16871</v>
      </c>
      <c r="Z71" s="17">
        <f>SUM(Z72:Z75)</f>
        <v>7204272</v>
      </c>
      <c r="AA71" s="38">
        <f>SUM(AA72:AA75)</f>
        <v>15457</v>
      </c>
      <c r="AB71" s="39">
        <f t="shared" si="24"/>
        <v>0.2150145747247634</v>
      </c>
      <c r="AC71" s="17">
        <f>SUM(AC72:AC75)</f>
        <v>7188815</v>
      </c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s="5" customFormat="1" ht="12.75">
      <c r="A72" s="19" t="s">
        <v>34</v>
      </c>
      <c r="B72" s="17">
        <f>+C72</f>
        <v>141043</v>
      </c>
      <c r="C72" s="20">
        <v>141043</v>
      </c>
      <c r="D72" s="17">
        <v>1671052</v>
      </c>
      <c r="E72" s="21">
        <v>646076</v>
      </c>
      <c r="F72" s="20">
        <v>46930</v>
      </c>
      <c r="G72" s="20">
        <v>542912</v>
      </c>
      <c r="H72" s="20">
        <v>47900</v>
      </c>
      <c r="I72" s="20">
        <v>7829</v>
      </c>
      <c r="J72" s="40">
        <v>1024785</v>
      </c>
      <c r="K72" s="20">
        <v>50345</v>
      </c>
      <c r="L72" s="20">
        <v>283824</v>
      </c>
      <c r="M72" s="20">
        <v>109110</v>
      </c>
      <c r="N72" s="20">
        <v>61681</v>
      </c>
      <c r="O72" s="20">
        <v>60471</v>
      </c>
      <c r="P72" s="20">
        <v>87436</v>
      </c>
      <c r="Q72" s="20">
        <v>74522</v>
      </c>
      <c r="R72" s="20">
        <v>34889</v>
      </c>
      <c r="S72" s="20">
        <v>34249</v>
      </c>
      <c r="T72" s="20">
        <v>92930</v>
      </c>
      <c r="U72" s="20">
        <v>60644</v>
      </c>
      <c r="V72" s="20">
        <v>33378</v>
      </c>
      <c r="W72" s="20">
        <v>11257</v>
      </c>
      <c r="X72" s="20">
        <v>28481</v>
      </c>
      <c r="Y72" s="20">
        <v>4366</v>
      </c>
      <c r="Z72" s="17">
        <f>+C72+SUM(F72:I72)+SUM(K72:Y72)</f>
        <v>1814197</v>
      </c>
      <c r="AA72" s="41">
        <f>+Z72-AC72</f>
        <v>4134</v>
      </c>
      <c r="AB72" s="42">
        <f t="shared" si="24"/>
        <v>0.22838984057460984</v>
      </c>
      <c r="AC72" s="17">
        <v>1810063</v>
      </c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s="5" customFormat="1" ht="12.75">
      <c r="A73" s="19" t="s">
        <v>35</v>
      </c>
      <c r="B73" s="17">
        <f>+C73</f>
        <v>115580</v>
      </c>
      <c r="C73" s="20">
        <v>115580</v>
      </c>
      <c r="D73" s="17">
        <v>1627641</v>
      </c>
      <c r="E73" s="21">
        <v>629858</v>
      </c>
      <c r="F73" s="20">
        <v>46700</v>
      </c>
      <c r="G73" s="20">
        <v>524558</v>
      </c>
      <c r="H73" s="20">
        <v>50178</v>
      </c>
      <c r="I73" s="20">
        <v>7892</v>
      </c>
      <c r="J73" s="40">
        <v>997580</v>
      </c>
      <c r="K73" s="20">
        <v>53409</v>
      </c>
      <c r="L73" s="20">
        <v>262998</v>
      </c>
      <c r="M73" s="20">
        <v>104032</v>
      </c>
      <c r="N73" s="20">
        <v>62825</v>
      </c>
      <c r="O73" s="20">
        <v>59528</v>
      </c>
      <c r="P73" s="20">
        <v>84115</v>
      </c>
      <c r="Q73" s="20">
        <v>73534</v>
      </c>
      <c r="R73" s="20">
        <v>36191</v>
      </c>
      <c r="S73" s="20">
        <v>34185</v>
      </c>
      <c r="T73" s="20">
        <v>94074</v>
      </c>
      <c r="U73" s="20">
        <v>63930</v>
      </c>
      <c r="V73" s="20">
        <v>31302</v>
      </c>
      <c r="W73" s="20">
        <v>9944</v>
      </c>
      <c r="X73" s="20">
        <v>25869</v>
      </c>
      <c r="Y73" s="20">
        <v>4200</v>
      </c>
      <c r="Z73" s="17">
        <f>+C73+SUM(F73:I73)+SUM(K73:Y73)</f>
        <v>1745044</v>
      </c>
      <c r="AA73" s="41">
        <f>+Z73-AC73</f>
        <v>6740</v>
      </c>
      <c r="AB73" s="42">
        <f t="shared" si="24"/>
        <v>0.38773425131622546</v>
      </c>
      <c r="AC73" s="17">
        <v>1738304</v>
      </c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s="5" customFormat="1" ht="12.75">
      <c r="A74" s="19" t="s">
        <v>36</v>
      </c>
      <c r="B74" s="17">
        <f>+C74</f>
        <v>118530</v>
      </c>
      <c r="C74" s="20">
        <v>118530</v>
      </c>
      <c r="D74" s="17">
        <v>1632814</v>
      </c>
      <c r="E74" s="21">
        <v>620430</v>
      </c>
      <c r="F74" s="20">
        <v>48104</v>
      </c>
      <c r="G74" s="20">
        <v>518514</v>
      </c>
      <c r="H74" s="20">
        <v>45503</v>
      </c>
      <c r="I74" s="20">
        <v>7296</v>
      </c>
      <c r="J74" s="40">
        <v>1012547</v>
      </c>
      <c r="K74" s="20">
        <v>58889</v>
      </c>
      <c r="L74" s="20">
        <v>250047</v>
      </c>
      <c r="M74" s="20">
        <v>106131</v>
      </c>
      <c r="N74" s="20">
        <v>64970</v>
      </c>
      <c r="O74" s="20">
        <v>60783</v>
      </c>
      <c r="P74" s="20">
        <v>90394</v>
      </c>
      <c r="Q74" s="20">
        <v>74830</v>
      </c>
      <c r="R74" s="20">
        <v>38926</v>
      </c>
      <c r="S74" s="20">
        <v>33370</v>
      </c>
      <c r="T74" s="20">
        <v>96808</v>
      </c>
      <c r="U74" s="20">
        <v>64900</v>
      </c>
      <c r="V74" s="20">
        <v>33440</v>
      </c>
      <c r="W74" s="20">
        <v>10818</v>
      </c>
      <c r="X74" s="20">
        <v>26168</v>
      </c>
      <c r="Y74" s="20">
        <v>4138</v>
      </c>
      <c r="Z74" s="17">
        <f>+C74+SUM(F74:I74)+SUM(K74:Y74)</f>
        <v>1752559</v>
      </c>
      <c r="AA74" s="41">
        <f>+Z74-AC74</f>
        <v>5800</v>
      </c>
      <c r="AB74" s="42">
        <f t="shared" si="24"/>
        <v>0.3320435160202409</v>
      </c>
      <c r="AC74" s="17">
        <v>1746759</v>
      </c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s="5" customFormat="1" ht="12.75">
      <c r="A75" s="19" t="s">
        <v>37</v>
      </c>
      <c r="B75" s="17">
        <f>+C75</f>
        <v>201503</v>
      </c>
      <c r="C75" s="20">
        <v>201503</v>
      </c>
      <c r="D75" s="17">
        <v>1686259</v>
      </c>
      <c r="E75" s="21">
        <v>656751</v>
      </c>
      <c r="F75" s="20">
        <v>45757</v>
      </c>
      <c r="G75" s="20">
        <v>559325</v>
      </c>
      <c r="H75" s="20">
        <v>43839</v>
      </c>
      <c r="I75" s="20">
        <v>7456</v>
      </c>
      <c r="J75" s="40">
        <v>1029160</v>
      </c>
      <c r="K75" s="20">
        <v>43862</v>
      </c>
      <c r="L75" s="20">
        <v>265816</v>
      </c>
      <c r="M75" s="20">
        <v>114645</v>
      </c>
      <c r="N75" s="20">
        <v>68050</v>
      </c>
      <c r="O75" s="20">
        <v>69147</v>
      </c>
      <c r="P75" s="20">
        <v>82536</v>
      </c>
      <c r="Q75" s="20">
        <v>74758</v>
      </c>
      <c r="R75" s="20">
        <v>37361</v>
      </c>
      <c r="S75" s="20">
        <v>41334</v>
      </c>
      <c r="T75" s="20">
        <v>95604</v>
      </c>
      <c r="U75" s="20">
        <v>63340</v>
      </c>
      <c r="V75" s="20">
        <v>35007</v>
      </c>
      <c r="W75" s="20">
        <v>9924</v>
      </c>
      <c r="X75" s="20">
        <v>29041</v>
      </c>
      <c r="Y75" s="20">
        <v>4167</v>
      </c>
      <c r="Z75" s="17">
        <f>+C75+SUM(F75:I75)+SUM(K75:Y75)</f>
        <v>1892472</v>
      </c>
      <c r="AA75" s="41">
        <f>+Z75-AC75</f>
        <v>-1217</v>
      </c>
      <c r="AB75" s="42">
        <f t="shared" si="24"/>
        <v>-6.426609649208502E-2</v>
      </c>
      <c r="AC75" s="17">
        <v>1893689</v>
      </c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s="5" customFormat="1" ht="12.75">
      <c r="A76" s="16">
        <v>2007</v>
      </c>
      <c r="B76" s="17">
        <f t="shared" ref="B76:S76" si="27">SUM(B77:B80)</f>
        <v>587662</v>
      </c>
      <c r="C76" s="17">
        <f t="shared" si="27"/>
        <v>587662</v>
      </c>
      <c r="D76" s="17">
        <f t="shared" si="27"/>
        <v>7001681</v>
      </c>
      <c r="E76" s="18">
        <f t="shared" si="27"/>
        <v>2727050</v>
      </c>
      <c r="F76" s="17">
        <f t="shared" si="27"/>
        <v>194235</v>
      </c>
      <c r="G76" s="17">
        <f t="shared" si="27"/>
        <v>2301302</v>
      </c>
      <c r="H76" s="17">
        <f t="shared" si="27"/>
        <v>199784</v>
      </c>
      <c r="I76" s="17">
        <f t="shared" si="27"/>
        <v>29863</v>
      </c>
      <c r="J76" s="38">
        <f t="shared" si="27"/>
        <v>4272436</v>
      </c>
      <c r="K76" s="17">
        <f t="shared" si="27"/>
        <v>214637</v>
      </c>
      <c r="L76" s="17">
        <f t="shared" si="27"/>
        <v>1136194</v>
      </c>
      <c r="M76" s="17">
        <f t="shared" si="27"/>
        <v>464847</v>
      </c>
      <c r="N76" s="17">
        <f t="shared" si="27"/>
        <v>267371</v>
      </c>
      <c r="O76" s="17">
        <f t="shared" si="27"/>
        <v>270875</v>
      </c>
      <c r="P76" s="17">
        <f t="shared" si="27"/>
        <v>355205</v>
      </c>
      <c r="Q76" s="17">
        <f t="shared" si="27"/>
        <v>303003</v>
      </c>
      <c r="R76" s="17">
        <f t="shared" si="27"/>
        <v>163532</v>
      </c>
      <c r="S76" s="17">
        <f t="shared" si="27"/>
        <v>137871</v>
      </c>
      <c r="T76" s="17">
        <f t="shared" ref="T76:Y76" si="28">SUM(T77:T80)</f>
        <v>408396</v>
      </c>
      <c r="U76" s="17">
        <f t="shared" si="28"/>
        <v>263994</v>
      </c>
      <c r="V76" s="17">
        <f t="shared" si="28"/>
        <v>138410</v>
      </c>
      <c r="W76" s="17">
        <f t="shared" si="28"/>
        <v>35646</v>
      </c>
      <c r="X76" s="17">
        <f t="shared" si="28"/>
        <v>108821</v>
      </c>
      <c r="Y76" s="17">
        <f t="shared" si="28"/>
        <v>17621</v>
      </c>
      <c r="Z76" s="17">
        <f>SUM(Z77:Z80)</f>
        <v>7599269</v>
      </c>
      <c r="AA76" s="38">
        <f>SUM(AA77:AA80)</f>
        <v>19731</v>
      </c>
      <c r="AB76" s="39">
        <f t="shared" si="24"/>
        <v>0.26031929650593477</v>
      </c>
      <c r="AC76" s="17">
        <f>SUM(AC77:AC80)</f>
        <v>7579538</v>
      </c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s="5" customFormat="1" ht="15.75" customHeight="1">
      <c r="A77" s="19" t="s">
        <v>34</v>
      </c>
      <c r="B77" s="17">
        <f>+C77</f>
        <v>145576</v>
      </c>
      <c r="C77" s="20">
        <v>145576</v>
      </c>
      <c r="D77" s="17">
        <v>1786469</v>
      </c>
      <c r="E77" s="21">
        <v>700896</v>
      </c>
      <c r="F77" s="20">
        <v>47339</v>
      </c>
      <c r="G77" s="20">
        <v>595064</v>
      </c>
      <c r="H77" s="20">
        <v>50977</v>
      </c>
      <c r="I77" s="20">
        <v>7503</v>
      </c>
      <c r="J77" s="40">
        <v>1084706</v>
      </c>
      <c r="K77" s="20">
        <v>50483</v>
      </c>
      <c r="L77" s="20">
        <v>310209</v>
      </c>
      <c r="M77" s="20">
        <v>117651</v>
      </c>
      <c r="N77" s="20">
        <v>65388</v>
      </c>
      <c r="O77" s="20">
        <v>65282</v>
      </c>
      <c r="P77" s="20">
        <v>85862</v>
      </c>
      <c r="Q77" s="20">
        <v>75021</v>
      </c>
      <c r="R77" s="20">
        <v>38393</v>
      </c>
      <c r="S77" s="20">
        <v>35508</v>
      </c>
      <c r="T77" s="20">
        <v>102999</v>
      </c>
      <c r="U77" s="20">
        <v>65164</v>
      </c>
      <c r="V77" s="20">
        <v>34552</v>
      </c>
      <c r="W77" s="20">
        <v>9290</v>
      </c>
      <c r="X77" s="20">
        <v>27880</v>
      </c>
      <c r="Y77" s="20">
        <v>4335</v>
      </c>
      <c r="Z77" s="17">
        <f>+C77+SUM(F77:I77)+SUM(K77:Y77)</f>
        <v>1934476</v>
      </c>
      <c r="AA77" s="41">
        <f>+Z77-AC77</f>
        <v>5684</v>
      </c>
      <c r="AB77" s="42">
        <f t="shared" si="24"/>
        <v>0.29469222186736566</v>
      </c>
      <c r="AC77" s="17">
        <v>1928792</v>
      </c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s="5" customFormat="1" ht="12.75">
      <c r="A78" s="19" t="s">
        <v>35</v>
      </c>
      <c r="B78" s="17">
        <f>+C78</f>
        <v>118794</v>
      </c>
      <c r="C78" s="20">
        <v>118794</v>
      </c>
      <c r="D78" s="17">
        <v>1717437</v>
      </c>
      <c r="E78" s="21">
        <v>672294</v>
      </c>
      <c r="F78" s="20">
        <v>49028</v>
      </c>
      <c r="G78" s="20">
        <v>562587</v>
      </c>
      <c r="H78" s="20">
        <v>52435</v>
      </c>
      <c r="I78" s="20">
        <v>7725</v>
      </c>
      <c r="J78" s="40">
        <v>1044400</v>
      </c>
      <c r="K78" s="20">
        <v>55765</v>
      </c>
      <c r="L78" s="20">
        <v>281037</v>
      </c>
      <c r="M78" s="20">
        <v>110468</v>
      </c>
      <c r="N78" s="20">
        <v>64145</v>
      </c>
      <c r="O78" s="20">
        <v>63657</v>
      </c>
      <c r="P78" s="20">
        <v>87039</v>
      </c>
      <c r="Q78" s="20">
        <v>75566</v>
      </c>
      <c r="R78" s="20">
        <v>39367</v>
      </c>
      <c r="S78" s="20">
        <v>33296</v>
      </c>
      <c r="T78" s="20">
        <v>99992</v>
      </c>
      <c r="U78" s="20">
        <v>65204</v>
      </c>
      <c r="V78" s="20">
        <v>32590</v>
      </c>
      <c r="W78" s="20">
        <v>8618</v>
      </c>
      <c r="X78" s="20">
        <v>25824</v>
      </c>
      <c r="Y78" s="20">
        <v>4404</v>
      </c>
      <c r="Z78" s="17">
        <f>+C78+SUM(F78:I78)+SUM(K78:Y78)</f>
        <v>1837541</v>
      </c>
      <c r="AA78" s="41">
        <f>+Z78-AC78</f>
        <v>8078</v>
      </c>
      <c r="AB78" s="42">
        <f t="shared" si="24"/>
        <v>0.44155033471570621</v>
      </c>
      <c r="AC78" s="17">
        <v>1829463</v>
      </c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s="5" customFormat="1" ht="12.75">
      <c r="A79" s="19" t="s">
        <v>36</v>
      </c>
      <c r="B79" s="17">
        <f>+C79</f>
        <v>116249</v>
      </c>
      <c r="C79" s="20">
        <v>116249</v>
      </c>
      <c r="D79" s="17">
        <v>1733402</v>
      </c>
      <c r="E79" s="21">
        <v>662826</v>
      </c>
      <c r="F79" s="20">
        <v>49728</v>
      </c>
      <c r="G79" s="20">
        <v>554011</v>
      </c>
      <c r="H79" s="20">
        <v>51234</v>
      </c>
      <c r="I79" s="20">
        <v>6939</v>
      </c>
      <c r="J79" s="40">
        <v>1070778</v>
      </c>
      <c r="K79" s="20">
        <v>60809</v>
      </c>
      <c r="L79" s="20">
        <v>269731</v>
      </c>
      <c r="M79" s="20">
        <v>112898</v>
      </c>
      <c r="N79" s="20">
        <v>65728</v>
      </c>
      <c r="O79" s="20">
        <v>63519</v>
      </c>
      <c r="P79" s="20">
        <v>96621</v>
      </c>
      <c r="Q79" s="20">
        <v>75433</v>
      </c>
      <c r="R79" s="20">
        <v>43070</v>
      </c>
      <c r="S79" s="20">
        <v>32978</v>
      </c>
      <c r="T79" s="20">
        <v>106002</v>
      </c>
      <c r="U79" s="20">
        <v>69179</v>
      </c>
      <c r="V79" s="20">
        <v>35219</v>
      </c>
      <c r="W79" s="20">
        <v>8764</v>
      </c>
      <c r="X79" s="20">
        <v>25773</v>
      </c>
      <c r="Y79" s="20">
        <v>4443</v>
      </c>
      <c r="Z79" s="17">
        <f>+C79+SUM(F79:I79)+SUM(K79:Y79)</f>
        <v>1848328</v>
      </c>
      <c r="AA79" s="41">
        <f>+Z79-AC79</f>
        <v>6136</v>
      </c>
      <c r="AB79" s="42">
        <f t="shared" si="24"/>
        <v>0.33308145947870799</v>
      </c>
      <c r="AC79" s="17">
        <v>1842192</v>
      </c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s="5" customFormat="1" ht="12.75">
      <c r="A80" s="19" t="s">
        <v>37</v>
      </c>
      <c r="B80" s="17">
        <f>+C80</f>
        <v>207043</v>
      </c>
      <c r="C80" s="20">
        <v>207043</v>
      </c>
      <c r="D80" s="17">
        <v>1764373</v>
      </c>
      <c r="E80" s="21">
        <v>691034</v>
      </c>
      <c r="F80" s="20">
        <v>48140</v>
      </c>
      <c r="G80" s="20">
        <v>589640</v>
      </c>
      <c r="H80" s="20">
        <v>45138</v>
      </c>
      <c r="I80" s="20">
        <v>7696</v>
      </c>
      <c r="J80" s="40">
        <v>1072552</v>
      </c>
      <c r="K80" s="20">
        <v>47580</v>
      </c>
      <c r="L80" s="20">
        <v>275217</v>
      </c>
      <c r="M80" s="20">
        <v>123830</v>
      </c>
      <c r="N80" s="20">
        <v>72110</v>
      </c>
      <c r="O80" s="20">
        <v>78417</v>
      </c>
      <c r="P80" s="20">
        <v>85683</v>
      </c>
      <c r="Q80" s="20">
        <v>76983</v>
      </c>
      <c r="R80" s="20">
        <v>42702</v>
      </c>
      <c r="S80" s="20">
        <v>36089</v>
      </c>
      <c r="T80" s="20">
        <v>99403</v>
      </c>
      <c r="U80" s="20">
        <v>64447</v>
      </c>
      <c r="V80" s="20">
        <v>36049</v>
      </c>
      <c r="W80" s="20">
        <v>8974</v>
      </c>
      <c r="X80" s="20">
        <v>29344</v>
      </c>
      <c r="Y80" s="20">
        <v>4439</v>
      </c>
      <c r="Z80" s="17">
        <f>+C80+SUM(F80:I80)+SUM(K80:Y80)</f>
        <v>1978924</v>
      </c>
      <c r="AA80" s="41">
        <f>+Z80-AC80</f>
        <v>-167</v>
      </c>
      <c r="AB80" s="42">
        <f t="shared" si="24"/>
        <v>-8.4382173432146369E-3</v>
      </c>
      <c r="AC80" s="17">
        <v>1979091</v>
      </c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s="5" customFormat="1" ht="12.75">
      <c r="A81" s="16">
        <v>2008</v>
      </c>
      <c r="B81" s="17">
        <f t="shared" ref="B81:S81" si="29">SUM(B82:B85)</f>
        <v>604896</v>
      </c>
      <c r="C81" s="17">
        <f t="shared" si="29"/>
        <v>604896</v>
      </c>
      <c r="D81" s="17">
        <f t="shared" si="29"/>
        <v>7113790</v>
      </c>
      <c r="E81" s="18">
        <f t="shared" si="29"/>
        <v>2807415</v>
      </c>
      <c r="F81" s="17">
        <f t="shared" si="29"/>
        <v>206926</v>
      </c>
      <c r="G81" s="17">
        <f t="shared" si="29"/>
        <v>2355846</v>
      </c>
      <c r="H81" s="17">
        <f t="shared" si="29"/>
        <v>210306</v>
      </c>
      <c r="I81" s="17">
        <f t="shared" si="29"/>
        <v>31317</v>
      </c>
      <c r="J81" s="38">
        <f t="shared" si="29"/>
        <v>4302034</v>
      </c>
      <c r="K81" s="17">
        <f t="shared" si="29"/>
        <v>203208</v>
      </c>
      <c r="L81" s="17">
        <f t="shared" si="29"/>
        <v>1134505</v>
      </c>
      <c r="M81" s="17">
        <f t="shared" si="29"/>
        <v>459607</v>
      </c>
      <c r="N81" s="17">
        <f t="shared" si="29"/>
        <v>278603</v>
      </c>
      <c r="O81" s="17">
        <f t="shared" si="29"/>
        <v>296404</v>
      </c>
      <c r="P81" s="17">
        <f t="shared" si="29"/>
        <v>352598</v>
      </c>
      <c r="Q81" s="17">
        <f t="shared" si="29"/>
        <v>308356</v>
      </c>
      <c r="R81" s="17">
        <f t="shared" si="29"/>
        <v>163460</v>
      </c>
      <c r="S81" s="17">
        <f t="shared" si="29"/>
        <v>138827</v>
      </c>
      <c r="T81" s="17">
        <f t="shared" ref="T81:Y81" si="30">SUM(T82:T85)</f>
        <v>422283</v>
      </c>
      <c r="U81" s="17">
        <f t="shared" si="30"/>
        <v>265668</v>
      </c>
      <c r="V81" s="17">
        <f t="shared" si="30"/>
        <v>141798</v>
      </c>
      <c r="W81" s="17">
        <f t="shared" si="30"/>
        <v>35481</v>
      </c>
      <c r="X81" s="17">
        <f t="shared" si="30"/>
        <v>108630</v>
      </c>
      <c r="Y81" s="17">
        <f t="shared" si="30"/>
        <v>16453</v>
      </c>
      <c r="Z81" s="17">
        <f>SUM(Z82:Z85)</f>
        <v>7735172</v>
      </c>
      <c r="AA81" s="38">
        <f>SUM(AA82:AA85)</f>
        <v>24834</v>
      </c>
      <c r="AB81" s="39">
        <f t="shared" si="24"/>
        <v>0.32208704728638354</v>
      </c>
      <c r="AC81" s="17">
        <f>SUM(AC82:AC85)</f>
        <v>7710338</v>
      </c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s="5" customFormat="1" ht="12.75">
      <c r="A82" s="19" t="s">
        <v>34</v>
      </c>
      <c r="B82" s="17">
        <f>+C82</f>
        <v>150210</v>
      </c>
      <c r="C82" s="20">
        <v>150210</v>
      </c>
      <c r="D82" s="17">
        <v>1846293</v>
      </c>
      <c r="E82" s="21">
        <v>732944</v>
      </c>
      <c r="F82" s="20">
        <v>49346</v>
      </c>
      <c r="G82" s="20">
        <v>623415</v>
      </c>
      <c r="H82" s="20">
        <v>52228</v>
      </c>
      <c r="I82" s="20">
        <v>7966</v>
      </c>
      <c r="J82" s="40">
        <v>1111975</v>
      </c>
      <c r="K82" s="20">
        <v>50911</v>
      </c>
      <c r="L82" s="20">
        <v>316852</v>
      </c>
      <c r="M82" s="20">
        <v>120395</v>
      </c>
      <c r="N82" s="20">
        <v>72281</v>
      </c>
      <c r="O82" s="20">
        <v>72751</v>
      </c>
      <c r="P82" s="20">
        <v>87063</v>
      </c>
      <c r="Q82" s="20">
        <v>80050</v>
      </c>
      <c r="R82" s="20">
        <v>39946</v>
      </c>
      <c r="S82" s="20">
        <v>36615</v>
      </c>
      <c r="T82" s="20">
        <v>102979</v>
      </c>
      <c r="U82" s="20">
        <v>62842</v>
      </c>
      <c r="V82" s="20">
        <v>35631</v>
      </c>
      <c r="W82" s="20">
        <v>8885</v>
      </c>
      <c r="X82" s="20">
        <v>28800</v>
      </c>
      <c r="Y82" s="20">
        <v>4145</v>
      </c>
      <c r="Z82" s="17">
        <f>+C82+SUM(F82:I82)+SUM(K82:Y82)</f>
        <v>2003311</v>
      </c>
      <c r="AA82" s="41">
        <f>+Z82-AC82</f>
        <v>10371</v>
      </c>
      <c r="AB82" s="42">
        <f t="shared" si="24"/>
        <v>0.52038696598994449</v>
      </c>
      <c r="AC82" s="17">
        <v>1992940</v>
      </c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s="5" customFormat="1" ht="12.75">
      <c r="A83" s="19" t="s">
        <v>35</v>
      </c>
      <c r="B83" s="17">
        <f>+C83</f>
        <v>126685</v>
      </c>
      <c r="C83" s="20">
        <v>126685</v>
      </c>
      <c r="D83" s="17">
        <v>1774310</v>
      </c>
      <c r="E83" s="21">
        <v>704646</v>
      </c>
      <c r="F83" s="20">
        <v>53426</v>
      </c>
      <c r="G83" s="20">
        <v>586802</v>
      </c>
      <c r="H83" s="20">
        <v>55605</v>
      </c>
      <c r="I83" s="20">
        <v>7957</v>
      </c>
      <c r="J83" s="40">
        <v>1068328</v>
      </c>
      <c r="K83" s="20">
        <v>53670</v>
      </c>
      <c r="L83" s="20">
        <v>285002</v>
      </c>
      <c r="M83" s="20">
        <v>113533</v>
      </c>
      <c r="N83" s="20">
        <v>69822</v>
      </c>
      <c r="O83" s="20">
        <v>71797</v>
      </c>
      <c r="P83" s="20">
        <v>85529</v>
      </c>
      <c r="Q83" s="20">
        <v>76981</v>
      </c>
      <c r="R83" s="20">
        <v>42898</v>
      </c>
      <c r="S83" s="20">
        <v>33635</v>
      </c>
      <c r="T83" s="20">
        <v>104253</v>
      </c>
      <c r="U83" s="20">
        <v>65625</v>
      </c>
      <c r="V83" s="20">
        <v>33684</v>
      </c>
      <c r="W83" s="20">
        <v>8295</v>
      </c>
      <c r="X83" s="20">
        <v>25520</v>
      </c>
      <c r="Y83" s="20">
        <v>4079</v>
      </c>
      <c r="Z83" s="17">
        <f>+C83+SUM(F83:I83)+SUM(K83:Y83)</f>
        <v>1904798</v>
      </c>
      <c r="AA83" s="41">
        <f>+Z83-AC83</f>
        <v>10859</v>
      </c>
      <c r="AB83" s="42">
        <f t="shared" si="24"/>
        <v>0.57335531925790639</v>
      </c>
      <c r="AC83" s="17">
        <v>1893939</v>
      </c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s="5" customFormat="1" ht="12.75">
      <c r="A84" s="19" t="s">
        <v>36</v>
      </c>
      <c r="B84" s="17">
        <f>+C84</f>
        <v>120433</v>
      </c>
      <c r="C84" s="20">
        <v>120433</v>
      </c>
      <c r="D84" s="17">
        <v>1771440</v>
      </c>
      <c r="E84" s="21">
        <v>697687</v>
      </c>
      <c r="F84" s="20">
        <v>54467</v>
      </c>
      <c r="G84" s="20">
        <v>581120</v>
      </c>
      <c r="H84" s="20">
        <v>53238</v>
      </c>
      <c r="I84" s="20">
        <v>7466</v>
      </c>
      <c r="J84" s="40">
        <v>1072753</v>
      </c>
      <c r="K84" s="20">
        <v>57099</v>
      </c>
      <c r="L84" s="20">
        <v>267393</v>
      </c>
      <c r="M84" s="20">
        <v>113133</v>
      </c>
      <c r="N84" s="20">
        <v>68313</v>
      </c>
      <c r="O84" s="20">
        <v>71883</v>
      </c>
      <c r="P84" s="20">
        <v>94548</v>
      </c>
      <c r="Q84" s="20">
        <v>76153</v>
      </c>
      <c r="R84" s="20">
        <v>42021</v>
      </c>
      <c r="S84" s="20">
        <v>34841</v>
      </c>
      <c r="T84" s="20">
        <v>106854</v>
      </c>
      <c r="U84" s="20">
        <v>67977</v>
      </c>
      <c r="V84" s="20">
        <v>36036</v>
      </c>
      <c r="W84" s="20">
        <v>8976</v>
      </c>
      <c r="X84" s="20">
        <v>25814</v>
      </c>
      <c r="Y84" s="20">
        <v>4081</v>
      </c>
      <c r="Z84" s="17">
        <f>+C84+SUM(F84:I84)+SUM(K84:Y84)</f>
        <v>1891846</v>
      </c>
      <c r="AA84" s="41">
        <f>+Z84-AC84</f>
        <v>8261</v>
      </c>
      <c r="AB84" s="42">
        <f t="shared" si="24"/>
        <v>0.43857856162583581</v>
      </c>
      <c r="AC84" s="17">
        <v>1883585</v>
      </c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s="5" customFormat="1" ht="12.75">
      <c r="A85" s="19" t="s">
        <v>37</v>
      </c>
      <c r="B85" s="17">
        <f>+C85</f>
        <v>207568</v>
      </c>
      <c r="C85" s="20">
        <v>207568</v>
      </c>
      <c r="D85" s="17">
        <v>1721747</v>
      </c>
      <c r="E85" s="21">
        <v>672138</v>
      </c>
      <c r="F85" s="20">
        <v>49687</v>
      </c>
      <c r="G85" s="20">
        <v>564509</v>
      </c>
      <c r="H85" s="20">
        <v>49235</v>
      </c>
      <c r="I85" s="20">
        <v>7928</v>
      </c>
      <c r="J85" s="40">
        <v>1048978</v>
      </c>
      <c r="K85" s="20">
        <v>41528</v>
      </c>
      <c r="L85" s="20">
        <v>265258</v>
      </c>
      <c r="M85" s="20">
        <v>112546</v>
      </c>
      <c r="N85" s="20">
        <v>68187</v>
      </c>
      <c r="O85" s="20">
        <v>79973</v>
      </c>
      <c r="P85" s="20">
        <v>85458</v>
      </c>
      <c r="Q85" s="20">
        <v>75172</v>
      </c>
      <c r="R85" s="20">
        <v>38595</v>
      </c>
      <c r="S85" s="20">
        <v>33736</v>
      </c>
      <c r="T85" s="20">
        <v>108197</v>
      </c>
      <c r="U85" s="20">
        <v>69224</v>
      </c>
      <c r="V85" s="20">
        <v>36447</v>
      </c>
      <c r="W85" s="20">
        <v>9325</v>
      </c>
      <c r="X85" s="20">
        <v>28496</v>
      </c>
      <c r="Y85" s="20">
        <v>4148</v>
      </c>
      <c r="Z85" s="17">
        <f>+C85+SUM(F85:I85)+SUM(K85:Y85)</f>
        <v>1935217</v>
      </c>
      <c r="AA85" s="41">
        <f>+Z85-AC85</f>
        <v>-4657</v>
      </c>
      <c r="AB85" s="42">
        <f t="shared" si="24"/>
        <v>-0.24006713838115259</v>
      </c>
      <c r="AC85" s="17">
        <v>1939874</v>
      </c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s="5" customFormat="1" ht="12.75">
      <c r="A86" s="16">
        <v>2009</v>
      </c>
      <c r="B86" s="17">
        <f t="shared" ref="B86:S86" si="31">SUM(B87:B90)</f>
        <v>603418</v>
      </c>
      <c r="C86" s="17">
        <f t="shared" si="31"/>
        <v>603418</v>
      </c>
      <c r="D86" s="17">
        <f t="shared" si="31"/>
        <v>7061105</v>
      </c>
      <c r="E86" s="18">
        <f t="shared" si="31"/>
        <v>2741834</v>
      </c>
      <c r="F86" s="17">
        <f t="shared" si="31"/>
        <v>209493</v>
      </c>
      <c r="G86" s="17">
        <f t="shared" si="31"/>
        <v>2277673</v>
      </c>
      <c r="H86" s="17">
        <f t="shared" si="31"/>
        <v>219682</v>
      </c>
      <c r="I86" s="17">
        <f t="shared" si="31"/>
        <v>31811</v>
      </c>
      <c r="J86" s="38">
        <f t="shared" si="31"/>
        <v>4317547</v>
      </c>
      <c r="K86" s="17">
        <f t="shared" si="31"/>
        <v>210465</v>
      </c>
      <c r="L86" s="17">
        <f t="shared" si="31"/>
        <v>1106531</v>
      </c>
      <c r="M86" s="17">
        <f t="shared" si="31"/>
        <v>454000</v>
      </c>
      <c r="N86" s="17">
        <f t="shared" si="31"/>
        <v>273925</v>
      </c>
      <c r="O86" s="17">
        <f t="shared" si="31"/>
        <v>294482</v>
      </c>
      <c r="P86" s="17">
        <f t="shared" si="31"/>
        <v>392178</v>
      </c>
      <c r="Q86" s="17">
        <f t="shared" si="31"/>
        <v>295288</v>
      </c>
      <c r="R86" s="17">
        <f t="shared" si="31"/>
        <v>144697</v>
      </c>
      <c r="S86" s="17">
        <f t="shared" si="31"/>
        <v>126743</v>
      </c>
      <c r="T86" s="17">
        <f t="shared" ref="T86:Y86" si="32">SUM(T87:T90)</f>
        <v>438334</v>
      </c>
      <c r="U86" s="17">
        <f t="shared" si="32"/>
        <v>273843</v>
      </c>
      <c r="V86" s="17">
        <f t="shared" si="32"/>
        <v>158039</v>
      </c>
      <c r="W86" s="17">
        <f t="shared" si="32"/>
        <v>34495</v>
      </c>
      <c r="X86" s="17">
        <f t="shared" si="32"/>
        <v>101756</v>
      </c>
      <c r="Y86" s="17">
        <f t="shared" si="32"/>
        <v>17960</v>
      </c>
      <c r="Z86" s="17">
        <f>SUM(Z87:Z90)</f>
        <v>7664813</v>
      </c>
      <c r="AA86" s="38">
        <f>SUM(AA87:AA90)</f>
        <v>7724</v>
      </c>
      <c r="AB86" s="39">
        <f t="shared" si="24"/>
        <v>0.1008738438328195</v>
      </c>
      <c r="AC86" s="17">
        <f>SUM(AC87:AC90)</f>
        <v>7657089</v>
      </c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s="5" customFormat="1" ht="12.75">
      <c r="A87" s="19" t="s">
        <v>34</v>
      </c>
      <c r="B87" s="17">
        <f>+C87</f>
        <v>156627</v>
      </c>
      <c r="C87" s="20">
        <v>156627</v>
      </c>
      <c r="D87" s="17">
        <v>1750902</v>
      </c>
      <c r="E87" s="21">
        <v>671060</v>
      </c>
      <c r="F87" s="20">
        <v>50878</v>
      </c>
      <c r="G87" s="20">
        <v>557513</v>
      </c>
      <c r="H87" s="20">
        <v>53972</v>
      </c>
      <c r="I87" s="20">
        <v>8100</v>
      </c>
      <c r="J87" s="40">
        <v>1079925</v>
      </c>
      <c r="K87" s="20">
        <v>48703</v>
      </c>
      <c r="L87" s="20">
        <v>300731</v>
      </c>
      <c r="M87" s="20">
        <v>110951</v>
      </c>
      <c r="N87" s="20">
        <v>67061</v>
      </c>
      <c r="O87" s="20">
        <v>73531</v>
      </c>
      <c r="P87" s="20">
        <v>93616</v>
      </c>
      <c r="Q87" s="20">
        <v>74721</v>
      </c>
      <c r="R87" s="20">
        <v>32312</v>
      </c>
      <c r="S87" s="20">
        <v>31035</v>
      </c>
      <c r="T87" s="20">
        <v>107472</v>
      </c>
      <c r="U87" s="20">
        <v>64997</v>
      </c>
      <c r="V87" s="20">
        <v>39476</v>
      </c>
      <c r="W87" s="20">
        <v>8396</v>
      </c>
      <c r="X87" s="20">
        <v>26421</v>
      </c>
      <c r="Y87" s="20">
        <v>4438</v>
      </c>
      <c r="Z87" s="17">
        <f>+C87+SUM(F87:I87)+SUM(K87:Y87)</f>
        <v>1910951</v>
      </c>
      <c r="AA87" s="41">
        <f>+Z87-AC87</f>
        <v>3278</v>
      </c>
      <c r="AB87" s="42">
        <f t="shared" si="24"/>
        <v>0.17183238427130856</v>
      </c>
      <c r="AC87" s="17">
        <v>1907673</v>
      </c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s="5" customFormat="1" ht="12.75">
      <c r="A88" s="19" t="s">
        <v>35</v>
      </c>
      <c r="B88" s="17">
        <f>+C88</f>
        <v>125654</v>
      </c>
      <c r="C88" s="20">
        <v>125654</v>
      </c>
      <c r="D88" s="17">
        <v>1718197</v>
      </c>
      <c r="E88" s="21">
        <v>672997</v>
      </c>
      <c r="F88" s="20">
        <v>52258</v>
      </c>
      <c r="G88" s="20">
        <v>553822</v>
      </c>
      <c r="H88" s="20">
        <v>58365</v>
      </c>
      <c r="I88" s="20">
        <v>8079</v>
      </c>
      <c r="J88" s="40">
        <v>1044443</v>
      </c>
      <c r="K88" s="20">
        <v>55995</v>
      </c>
      <c r="L88" s="20">
        <v>266731</v>
      </c>
      <c r="M88" s="20">
        <v>104889</v>
      </c>
      <c r="N88" s="20">
        <v>64348</v>
      </c>
      <c r="O88" s="20">
        <v>70632</v>
      </c>
      <c r="P88" s="20">
        <v>98324</v>
      </c>
      <c r="Q88" s="20">
        <v>72822</v>
      </c>
      <c r="R88" s="20">
        <v>35369</v>
      </c>
      <c r="S88" s="20">
        <v>30494</v>
      </c>
      <c r="T88" s="20">
        <v>106660</v>
      </c>
      <c r="U88" s="20">
        <v>66030</v>
      </c>
      <c r="V88" s="20">
        <v>36420</v>
      </c>
      <c r="W88" s="20">
        <v>8045</v>
      </c>
      <c r="X88" s="20">
        <v>23119</v>
      </c>
      <c r="Y88" s="20">
        <v>4494</v>
      </c>
      <c r="Z88" s="17">
        <f>+C88+SUM(F88:I88)+SUM(K88:Y88)</f>
        <v>1842550</v>
      </c>
      <c r="AA88" s="41">
        <f>+Z88-AC88</f>
        <v>6520</v>
      </c>
      <c r="AB88" s="42">
        <f t="shared" si="24"/>
        <v>0.35511402319134222</v>
      </c>
      <c r="AC88" s="17">
        <v>1836030</v>
      </c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s="5" customFormat="1" ht="12.75">
      <c r="A89" s="19" t="s">
        <v>36</v>
      </c>
      <c r="B89" s="17">
        <f>+C89</f>
        <v>120258</v>
      </c>
      <c r="C89" s="20">
        <v>120258</v>
      </c>
      <c r="D89" s="17">
        <v>1764397</v>
      </c>
      <c r="E89" s="21">
        <v>681284</v>
      </c>
      <c r="F89" s="20">
        <v>52931</v>
      </c>
      <c r="G89" s="20">
        <v>563274</v>
      </c>
      <c r="H89" s="20">
        <v>56638</v>
      </c>
      <c r="I89" s="20">
        <v>7591</v>
      </c>
      <c r="J89" s="40">
        <v>1082904</v>
      </c>
      <c r="K89" s="20">
        <v>60014</v>
      </c>
      <c r="L89" s="20">
        <v>257420</v>
      </c>
      <c r="M89" s="20">
        <v>114057</v>
      </c>
      <c r="N89" s="20">
        <v>65490</v>
      </c>
      <c r="O89" s="20">
        <v>70991</v>
      </c>
      <c r="P89" s="20">
        <v>106169</v>
      </c>
      <c r="Q89" s="20">
        <v>73102</v>
      </c>
      <c r="R89" s="20">
        <v>35753</v>
      </c>
      <c r="S89" s="20">
        <v>32007</v>
      </c>
      <c r="T89" s="20">
        <v>113683</v>
      </c>
      <c r="U89" s="20">
        <v>71753</v>
      </c>
      <c r="V89" s="20">
        <v>40464</v>
      </c>
      <c r="W89" s="20">
        <v>8696</v>
      </c>
      <c r="X89" s="20">
        <v>24491</v>
      </c>
      <c r="Y89" s="20">
        <v>4505</v>
      </c>
      <c r="Z89" s="17">
        <f>+C89+SUM(F89:I89)+SUM(K89:Y89)</f>
        <v>1879287</v>
      </c>
      <c r="AA89" s="41">
        <f>+Z89-AC89</f>
        <v>5154</v>
      </c>
      <c r="AB89" s="42">
        <f t="shared" si="24"/>
        <v>0.27500716331231562</v>
      </c>
      <c r="AC89" s="17">
        <v>1874133</v>
      </c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s="5" customFormat="1" ht="12.75">
      <c r="A90" s="19" t="s">
        <v>37</v>
      </c>
      <c r="B90" s="17">
        <f>+C90</f>
        <v>200879</v>
      </c>
      <c r="C90" s="20">
        <v>200879</v>
      </c>
      <c r="D90" s="17">
        <v>1827609</v>
      </c>
      <c r="E90" s="21">
        <v>716493</v>
      </c>
      <c r="F90" s="20">
        <v>53426</v>
      </c>
      <c r="G90" s="20">
        <v>603064</v>
      </c>
      <c r="H90" s="20">
        <v>50707</v>
      </c>
      <c r="I90" s="20">
        <v>8041</v>
      </c>
      <c r="J90" s="40">
        <v>1110275</v>
      </c>
      <c r="K90" s="20">
        <v>45753</v>
      </c>
      <c r="L90" s="20">
        <v>281649</v>
      </c>
      <c r="M90" s="20">
        <v>124103</v>
      </c>
      <c r="N90" s="20">
        <v>77026</v>
      </c>
      <c r="O90" s="20">
        <v>79328</v>
      </c>
      <c r="P90" s="20">
        <v>94069</v>
      </c>
      <c r="Q90" s="20">
        <v>74643</v>
      </c>
      <c r="R90" s="20">
        <v>41263</v>
      </c>
      <c r="S90" s="20">
        <v>33207</v>
      </c>
      <c r="T90" s="20">
        <v>110519</v>
      </c>
      <c r="U90" s="20">
        <v>71063</v>
      </c>
      <c r="V90" s="20">
        <v>41679</v>
      </c>
      <c r="W90" s="20">
        <v>9358</v>
      </c>
      <c r="X90" s="20">
        <v>27725</v>
      </c>
      <c r="Y90" s="20">
        <v>4523</v>
      </c>
      <c r="Z90" s="17">
        <f>+C90+SUM(F90:I90)+SUM(K90:Y90)</f>
        <v>2032025</v>
      </c>
      <c r="AA90" s="41">
        <f>+Z90-AC90</f>
        <v>-7228</v>
      </c>
      <c r="AB90" s="42">
        <f t="shared" si="24"/>
        <v>-0.3544435143653093</v>
      </c>
      <c r="AC90" s="17">
        <v>2039253</v>
      </c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s="5" customFormat="1" ht="12.75">
      <c r="A91" s="16">
        <v>2010</v>
      </c>
      <c r="B91" s="17">
        <f t="shared" ref="B91:S91" si="33">SUM(B92:B95)</f>
        <v>600655</v>
      </c>
      <c r="C91" s="17">
        <f t="shared" si="33"/>
        <v>600655</v>
      </c>
      <c r="D91" s="17">
        <f t="shared" si="33"/>
        <v>7652694</v>
      </c>
      <c r="E91" s="18">
        <f t="shared" si="33"/>
        <v>3032780</v>
      </c>
      <c r="F91" s="17">
        <f t="shared" si="33"/>
        <v>224233</v>
      </c>
      <c r="G91" s="17">
        <f t="shared" si="33"/>
        <v>2537467</v>
      </c>
      <c r="H91" s="17">
        <f t="shared" si="33"/>
        <v>234718</v>
      </c>
      <c r="I91" s="17">
        <f t="shared" si="33"/>
        <v>33831</v>
      </c>
      <c r="J91" s="38">
        <f t="shared" si="33"/>
        <v>4615856</v>
      </c>
      <c r="K91" s="17">
        <f t="shared" si="33"/>
        <v>228357</v>
      </c>
      <c r="L91" s="17">
        <f t="shared" si="33"/>
        <v>1207320</v>
      </c>
      <c r="M91" s="17">
        <f t="shared" si="33"/>
        <v>489175</v>
      </c>
      <c r="N91" s="17">
        <f t="shared" si="33"/>
        <v>299483</v>
      </c>
      <c r="O91" s="17">
        <f t="shared" si="33"/>
        <v>312393</v>
      </c>
      <c r="P91" s="17">
        <f t="shared" si="33"/>
        <v>407456</v>
      </c>
      <c r="Q91" s="17">
        <f t="shared" si="33"/>
        <v>308304</v>
      </c>
      <c r="R91" s="17">
        <f t="shared" si="33"/>
        <v>161272</v>
      </c>
      <c r="S91" s="17">
        <f t="shared" si="33"/>
        <v>134701</v>
      </c>
      <c r="T91" s="17">
        <f t="shared" ref="T91:Y91" si="34">SUM(T92:T95)</f>
        <v>456060</v>
      </c>
      <c r="U91" s="17">
        <f t="shared" si="34"/>
        <v>288617</v>
      </c>
      <c r="V91" s="17">
        <f t="shared" si="34"/>
        <v>166527</v>
      </c>
      <c r="W91" s="17">
        <f t="shared" si="34"/>
        <v>41993</v>
      </c>
      <c r="X91" s="17">
        <f t="shared" si="34"/>
        <v>104318</v>
      </c>
      <c r="Y91" s="17">
        <f t="shared" si="34"/>
        <v>17636</v>
      </c>
      <c r="Z91" s="17">
        <f>SUM(Z92:Z95)</f>
        <v>8254516</v>
      </c>
      <c r="AA91" s="38">
        <f>SUM(AA92:AA95)</f>
        <v>22120</v>
      </c>
      <c r="AB91" s="39">
        <f t="shared" si="24"/>
        <v>0.26869455745326148</v>
      </c>
      <c r="AC91" s="17">
        <f>SUM(AC92:AC95)</f>
        <v>8232396</v>
      </c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s="5" customFormat="1" ht="12.75">
      <c r="A92" s="19" t="s">
        <v>34</v>
      </c>
      <c r="B92" s="17">
        <f>+C92</f>
        <v>155474</v>
      </c>
      <c r="C92" s="20">
        <v>155474</v>
      </c>
      <c r="D92" s="17">
        <v>1989813</v>
      </c>
      <c r="E92" s="21">
        <v>813883</v>
      </c>
      <c r="F92" s="20">
        <v>54282</v>
      </c>
      <c r="G92" s="20">
        <v>689104</v>
      </c>
      <c r="H92" s="20">
        <v>62680</v>
      </c>
      <c r="I92" s="20">
        <v>8523</v>
      </c>
      <c r="J92" s="40">
        <v>1173961</v>
      </c>
      <c r="K92" s="20">
        <v>54311</v>
      </c>
      <c r="L92" s="20">
        <v>327248</v>
      </c>
      <c r="M92" s="20">
        <v>124329</v>
      </c>
      <c r="N92" s="20">
        <v>76548</v>
      </c>
      <c r="O92" s="20">
        <v>76407</v>
      </c>
      <c r="P92" s="20">
        <v>103022</v>
      </c>
      <c r="Q92" s="20">
        <v>77208</v>
      </c>
      <c r="R92" s="20">
        <v>37263</v>
      </c>
      <c r="S92" s="20">
        <v>32599</v>
      </c>
      <c r="T92" s="20">
        <v>112584</v>
      </c>
      <c r="U92" s="20">
        <v>70442</v>
      </c>
      <c r="V92" s="20">
        <v>42689</v>
      </c>
      <c r="W92" s="20">
        <v>9733</v>
      </c>
      <c r="X92" s="20">
        <v>26164</v>
      </c>
      <c r="Y92" s="20">
        <v>4452</v>
      </c>
      <c r="Z92" s="17">
        <f>+C92+SUM(F92:I92)+SUM(K92:Y92)</f>
        <v>2145062</v>
      </c>
      <c r="AA92" s="41">
        <f>+Z92-AC92</f>
        <v>5394</v>
      </c>
      <c r="AB92" s="42">
        <f t="shared" si="24"/>
        <v>0.25209518486045501</v>
      </c>
      <c r="AC92" s="17">
        <v>2139668</v>
      </c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s="5" customFormat="1" ht="12.75">
      <c r="A93" s="19" t="s">
        <v>35</v>
      </c>
      <c r="B93" s="17">
        <f>+C93</f>
        <v>132524</v>
      </c>
      <c r="C93" s="20">
        <v>132524</v>
      </c>
      <c r="D93" s="17">
        <v>1877119</v>
      </c>
      <c r="E93" s="21">
        <v>760285</v>
      </c>
      <c r="F93" s="20">
        <v>56062</v>
      </c>
      <c r="G93" s="20">
        <v>632722</v>
      </c>
      <c r="H93" s="20">
        <v>62380</v>
      </c>
      <c r="I93" s="20">
        <v>8885</v>
      </c>
      <c r="J93" s="40">
        <v>1115249</v>
      </c>
      <c r="K93" s="20">
        <v>62611</v>
      </c>
      <c r="L93" s="20">
        <v>295883</v>
      </c>
      <c r="M93" s="20">
        <v>113723</v>
      </c>
      <c r="N93" s="20">
        <v>65196</v>
      </c>
      <c r="O93" s="20">
        <v>74516</v>
      </c>
      <c r="P93" s="20">
        <v>101815</v>
      </c>
      <c r="Q93" s="20">
        <v>74059</v>
      </c>
      <c r="R93" s="20">
        <v>38801</v>
      </c>
      <c r="S93" s="20">
        <v>32172</v>
      </c>
      <c r="T93" s="20">
        <v>109094</v>
      </c>
      <c r="U93" s="20">
        <v>69740</v>
      </c>
      <c r="V93" s="20">
        <v>38718</v>
      </c>
      <c r="W93" s="20">
        <v>9711</v>
      </c>
      <c r="X93" s="20">
        <v>24409</v>
      </c>
      <c r="Y93" s="20">
        <v>4393</v>
      </c>
      <c r="Z93" s="17">
        <f>+C93+SUM(F93:I93)+SUM(K93:Y93)</f>
        <v>2007414</v>
      </c>
      <c r="AA93" s="41">
        <f>+Z93-AC93</f>
        <v>6494</v>
      </c>
      <c r="AB93" s="42">
        <f t="shared" si="24"/>
        <v>0.32455070667492952</v>
      </c>
      <c r="AC93" s="17">
        <v>2000920</v>
      </c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s="5" customFormat="1" ht="12.75">
      <c r="A94" s="19" t="s">
        <v>36</v>
      </c>
      <c r="B94" s="17">
        <f>+C94</f>
        <v>114802</v>
      </c>
      <c r="C94" s="20">
        <v>114802</v>
      </c>
      <c r="D94" s="17">
        <v>1880526</v>
      </c>
      <c r="E94" s="21">
        <v>728222</v>
      </c>
      <c r="F94" s="20">
        <v>58061</v>
      </c>
      <c r="G94" s="20">
        <v>604057</v>
      </c>
      <c r="H94" s="20">
        <v>56299</v>
      </c>
      <c r="I94" s="20">
        <v>8146</v>
      </c>
      <c r="J94" s="40">
        <v>1151922</v>
      </c>
      <c r="K94" s="20">
        <v>62713</v>
      </c>
      <c r="L94" s="20">
        <v>285745</v>
      </c>
      <c r="M94" s="20">
        <v>120301</v>
      </c>
      <c r="N94" s="20">
        <v>73031</v>
      </c>
      <c r="O94" s="20">
        <v>76176</v>
      </c>
      <c r="P94" s="20">
        <v>106513</v>
      </c>
      <c r="Q94" s="20">
        <v>77362</v>
      </c>
      <c r="R94" s="20">
        <v>41783</v>
      </c>
      <c r="S94" s="20">
        <v>33532</v>
      </c>
      <c r="T94" s="20">
        <v>118016</v>
      </c>
      <c r="U94" s="20">
        <v>74708</v>
      </c>
      <c r="V94" s="20">
        <v>41757</v>
      </c>
      <c r="W94" s="20">
        <v>10792</v>
      </c>
      <c r="X94" s="20">
        <v>24603</v>
      </c>
      <c r="Y94" s="20">
        <v>4321</v>
      </c>
      <c r="Z94" s="17">
        <f>+C94+SUM(F94:I94)+SUM(K94:Y94)</f>
        <v>1992718</v>
      </c>
      <c r="AA94" s="41">
        <f>+Z94-AC94</f>
        <v>10473</v>
      </c>
      <c r="AB94" s="42">
        <f t="shared" si="24"/>
        <v>0.52834034138060626</v>
      </c>
      <c r="AC94" s="17">
        <v>1982245</v>
      </c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s="5" customFormat="1" ht="12.75">
      <c r="A95" s="19" t="s">
        <v>37</v>
      </c>
      <c r="B95" s="17">
        <f>+C95</f>
        <v>197855</v>
      </c>
      <c r="C95" s="20">
        <v>197855</v>
      </c>
      <c r="D95" s="17">
        <v>1905236</v>
      </c>
      <c r="E95" s="21">
        <v>730390</v>
      </c>
      <c r="F95" s="20">
        <v>55828</v>
      </c>
      <c r="G95" s="20">
        <v>611584</v>
      </c>
      <c r="H95" s="20">
        <v>53359</v>
      </c>
      <c r="I95" s="20">
        <v>8277</v>
      </c>
      <c r="J95" s="40">
        <v>1174724</v>
      </c>
      <c r="K95" s="20">
        <v>48722</v>
      </c>
      <c r="L95" s="20">
        <v>298444</v>
      </c>
      <c r="M95" s="20">
        <v>130822</v>
      </c>
      <c r="N95" s="20">
        <v>84708</v>
      </c>
      <c r="O95" s="20">
        <v>85294</v>
      </c>
      <c r="P95" s="20">
        <v>96106</v>
      </c>
      <c r="Q95" s="20">
        <v>79675</v>
      </c>
      <c r="R95" s="20">
        <v>43425</v>
      </c>
      <c r="S95" s="20">
        <v>36398</v>
      </c>
      <c r="T95" s="20">
        <v>116366</v>
      </c>
      <c r="U95" s="20">
        <v>73727</v>
      </c>
      <c r="V95" s="20">
        <v>43363</v>
      </c>
      <c r="W95" s="20">
        <v>11757</v>
      </c>
      <c r="X95" s="20">
        <v>29142</v>
      </c>
      <c r="Y95" s="20">
        <v>4470</v>
      </c>
      <c r="Z95" s="17">
        <f>+C95+SUM(F95:I95)+SUM(K95:Y95)</f>
        <v>2109322</v>
      </c>
      <c r="AA95" s="41">
        <f>+Z95-AC95</f>
        <v>-241</v>
      </c>
      <c r="AB95" s="42">
        <f t="shared" si="24"/>
        <v>-1.1424166995723758E-2</v>
      </c>
      <c r="AC95" s="17">
        <v>2109563</v>
      </c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s="5" customFormat="1" ht="12.75">
      <c r="A96" s="16">
        <v>2011</v>
      </c>
      <c r="B96" s="17">
        <f t="shared" ref="B96:S96" si="35">SUM(B97:B100)</f>
        <v>638486</v>
      </c>
      <c r="C96" s="17">
        <f t="shared" si="35"/>
        <v>638486</v>
      </c>
      <c r="D96" s="17">
        <f t="shared" si="35"/>
        <v>7667868</v>
      </c>
      <c r="E96" s="18">
        <f t="shared" si="35"/>
        <v>2907683</v>
      </c>
      <c r="F96" s="17">
        <f t="shared" si="35"/>
        <v>220689</v>
      </c>
      <c r="G96" s="17">
        <f t="shared" si="35"/>
        <v>2414065</v>
      </c>
      <c r="H96" s="17">
        <f t="shared" si="35"/>
        <v>237736</v>
      </c>
      <c r="I96" s="17">
        <f t="shared" si="35"/>
        <v>33370</v>
      </c>
      <c r="J96" s="38">
        <f t="shared" si="35"/>
        <v>4766472</v>
      </c>
      <c r="K96" s="17">
        <f t="shared" si="35"/>
        <v>218453</v>
      </c>
      <c r="L96" s="17">
        <f t="shared" si="35"/>
        <v>1207539</v>
      </c>
      <c r="M96" s="17">
        <f t="shared" si="35"/>
        <v>497052</v>
      </c>
      <c r="N96" s="17">
        <f t="shared" si="35"/>
        <v>336296</v>
      </c>
      <c r="O96" s="17">
        <f t="shared" si="35"/>
        <v>338725</v>
      </c>
      <c r="P96" s="17">
        <f t="shared" si="35"/>
        <v>432408</v>
      </c>
      <c r="Q96" s="17">
        <f t="shared" si="35"/>
        <v>319236</v>
      </c>
      <c r="R96" s="17">
        <f t="shared" si="35"/>
        <v>171606</v>
      </c>
      <c r="S96" s="17">
        <f t="shared" si="35"/>
        <v>142974</v>
      </c>
      <c r="T96" s="17">
        <f t="shared" ref="T96:Y96" si="36">SUM(T97:T100)</f>
        <v>473339</v>
      </c>
      <c r="U96" s="17">
        <f t="shared" si="36"/>
        <v>296470</v>
      </c>
      <c r="V96" s="17">
        <f t="shared" si="36"/>
        <v>174522</v>
      </c>
      <c r="W96" s="17">
        <f t="shared" si="36"/>
        <v>47524</v>
      </c>
      <c r="X96" s="17">
        <f t="shared" si="36"/>
        <v>111669</v>
      </c>
      <c r="Y96" s="17">
        <f t="shared" si="36"/>
        <v>18688</v>
      </c>
      <c r="Z96" s="17">
        <f>SUM(Z97:Z100)</f>
        <v>8330847</v>
      </c>
      <c r="AA96" s="38">
        <f>SUM(AA97:AA100)</f>
        <v>29288</v>
      </c>
      <c r="AB96" s="39">
        <f t="shared" si="24"/>
        <v>0.35280120276203542</v>
      </c>
      <c r="AC96" s="17">
        <f>SUM(AC97:AC100)</f>
        <v>8301559</v>
      </c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s="5" customFormat="1" ht="12.75">
      <c r="A97" s="19" t="s">
        <v>34</v>
      </c>
      <c r="B97" s="17">
        <f>+C97</f>
        <v>162689</v>
      </c>
      <c r="C97" s="20">
        <v>162689</v>
      </c>
      <c r="D97" s="17">
        <v>2051950</v>
      </c>
      <c r="E97" s="21">
        <v>808257</v>
      </c>
      <c r="F97" s="20">
        <v>56105</v>
      </c>
      <c r="G97" s="20">
        <v>681668</v>
      </c>
      <c r="H97" s="20">
        <v>61939</v>
      </c>
      <c r="I97" s="20">
        <v>8602</v>
      </c>
      <c r="J97" s="40">
        <v>1242993</v>
      </c>
      <c r="K97" s="20">
        <v>53733</v>
      </c>
      <c r="L97" s="20">
        <v>346459</v>
      </c>
      <c r="M97" s="20">
        <v>132599</v>
      </c>
      <c r="N97" s="20">
        <v>86670</v>
      </c>
      <c r="O97" s="20">
        <v>81397</v>
      </c>
      <c r="P97" s="20">
        <v>104506</v>
      </c>
      <c r="Q97" s="20">
        <v>79564</v>
      </c>
      <c r="R97" s="20">
        <v>42161</v>
      </c>
      <c r="S97" s="20">
        <v>35726</v>
      </c>
      <c r="T97" s="20">
        <v>120331</v>
      </c>
      <c r="U97" s="20">
        <v>73329</v>
      </c>
      <c r="V97" s="20">
        <v>44711</v>
      </c>
      <c r="W97" s="20">
        <v>11448</v>
      </c>
      <c r="X97" s="20">
        <v>28910</v>
      </c>
      <c r="Y97" s="20">
        <v>4631</v>
      </c>
      <c r="Z97" s="17">
        <f>+C97+SUM(F97:I97)+SUM(K97:Y97)</f>
        <v>2217178</v>
      </c>
      <c r="AA97" s="41">
        <f>+Z97-AC97</f>
        <v>7435</v>
      </c>
      <c r="AB97" s="42">
        <f t="shared" si="24"/>
        <v>0.3364644666823246</v>
      </c>
      <c r="AC97" s="17">
        <v>2209743</v>
      </c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s="5" customFormat="1" ht="12.75">
      <c r="A98" s="19" t="s">
        <v>35</v>
      </c>
      <c r="B98" s="17">
        <f>+C98</f>
        <v>140342</v>
      </c>
      <c r="C98" s="20">
        <v>140342</v>
      </c>
      <c r="D98" s="17">
        <v>1906483</v>
      </c>
      <c r="E98" s="21">
        <v>739740</v>
      </c>
      <c r="F98" s="20">
        <v>56025</v>
      </c>
      <c r="G98" s="20">
        <v>614049</v>
      </c>
      <c r="H98" s="20">
        <v>60628</v>
      </c>
      <c r="I98" s="20">
        <v>8649</v>
      </c>
      <c r="J98" s="40">
        <v>1166978</v>
      </c>
      <c r="K98" s="20">
        <v>57900</v>
      </c>
      <c r="L98" s="20">
        <v>289010</v>
      </c>
      <c r="M98" s="20">
        <v>123624</v>
      </c>
      <c r="N98" s="20">
        <v>81746</v>
      </c>
      <c r="O98" s="20">
        <v>81798</v>
      </c>
      <c r="P98" s="20">
        <v>105927</v>
      </c>
      <c r="Q98" s="20">
        <v>80087</v>
      </c>
      <c r="R98" s="20">
        <v>44056</v>
      </c>
      <c r="S98" s="20">
        <v>36617</v>
      </c>
      <c r="T98" s="20">
        <v>115339</v>
      </c>
      <c r="U98" s="20">
        <v>72104</v>
      </c>
      <c r="V98" s="20">
        <v>40684</v>
      </c>
      <c r="W98" s="20">
        <v>11265</v>
      </c>
      <c r="X98" s="20">
        <v>26807</v>
      </c>
      <c r="Y98" s="20">
        <v>4669</v>
      </c>
      <c r="Z98" s="17">
        <f>+C98+SUM(F98:I98)+SUM(K98:Y98)</f>
        <v>2051326</v>
      </c>
      <c r="AA98" s="41">
        <f>+Z98-AC98</f>
        <v>13832</v>
      </c>
      <c r="AB98" s="42">
        <f t="shared" si="24"/>
        <v>0.67887316477987181</v>
      </c>
      <c r="AC98" s="17">
        <v>2037494</v>
      </c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s="5" customFormat="1" ht="12.75">
      <c r="A99" s="19" t="s">
        <v>36</v>
      </c>
      <c r="B99" s="17">
        <f>+C99</f>
        <v>117546</v>
      </c>
      <c r="C99" s="20">
        <v>117546</v>
      </c>
      <c r="D99" s="17">
        <v>1932780</v>
      </c>
      <c r="E99" s="21">
        <v>730216</v>
      </c>
      <c r="F99" s="20">
        <v>54973</v>
      </c>
      <c r="G99" s="20">
        <v>605713</v>
      </c>
      <c r="H99" s="20">
        <v>61135</v>
      </c>
      <c r="I99" s="20">
        <v>8231</v>
      </c>
      <c r="J99" s="40">
        <v>1204362</v>
      </c>
      <c r="K99" s="20">
        <v>60581</v>
      </c>
      <c r="L99" s="20">
        <v>281550</v>
      </c>
      <c r="M99" s="20">
        <v>123567</v>
      </c>
      <c r="N99" s="20">
        <v>84532</v>
      </c>
      <c r="O99" s="20">
        <v>85537</v>
      </c>
      <c r="P99" s="20">
        <v>117624</v>
      </c>
      <c r="Q99" s="20">
        <v>79931</v>
      </c>
      <c r="R99" s="20">
        <v>45023</v>
      </c>
      <c r="S99" s="20">
        <v>37355</v>
      </c>
      <c r="T99" s="20">
        <v>124690</v>
      </c>
      <c r="U99" s="20">
        <v>77254</v>
      </c>
      <c r="V99" s="20">
        <v>45019</v>
      </c>
      <c r="W99" s="20">
        <v>12345</v>
      </c>
      <c r="X99" s="20">
        <v>27211</v>
      </c>
      <c r="Y99" s="20">
        <v>4591</v>
      </c>
      <c r="Z99" s="17">
        <f>+C99+SUM(F99:I99)+SUM(K99:Y99)</f>
        <v>2054408</v>
      </c>
      <c r="AA99" s="41">
        <f>+Z99-AC99</f>
        <v>24476</v>
      </c>
      <c r="AB99" s="42">
        <f t="shared" si="24"/>
        <v>1.2057546755260768</v>
      </c>
      <c r="AC99" s="17">
        <v>2029932</v>
      </c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s="5" customFormat="1" ht="12.75">
      <c r="A100" s="19" t="s">
        <v>37</v>
      </c>
      <c r="B100" s="17">
        <f>+C100</f>
        <v>217909</v>
      </c>
      <c r="C100" s="20">
        <v>217909</v>
      </c>
      <c r="D100" s="17">
        <v>1776655</v>
      </c>
      <c r="E100" s="21">
        <v>629470</v>
      </c>
      <c r="F100" s="20">
        <v>53586</v>
      </c>
      <c r="G100" s="20">
        <v>512635</v>
      </c>
      <c r="H100" s="20">
        <v>54034</v>
      </c>
      <c r="I100" s="20">
        <v>7888</v>
      </c>
      <c r="J100" s="40">
        <v>1152139</v>
      </c>
      <c r="K100" s="20">
        <v>46239</v>
      </c>
      <c r="L100" s="20">
        <v>290520</v>
      </c>
      <c r="M100" s="20">
        <v>117262</v>
      </c>
      <c r="N100" s="20">
        <v>83348</v>
      </c>
      <c r="O100" s="20">
        <v>89993</v>
      </c>
      <c r="P100" s="20">
        <v>104351</v>
      </c>
      <c r="Q100" s="20">
        <v>79654</v>
      </c>
      <c r="R100" s="20">
        <v>40366</v>
      </c>
      <c r="S100" s="20">
        <v>33276</v>
      </c>
      <c r="T100" s="20">
        <v>112979</v>
      </c>
      <c r="U100" s="20">
        <v>73783</v>
      </c>
      <c r="V100" s="20">
        <v>44108</v>
      </c>
      <c r="W100" s="20">
        <v>12466</v>
      </c>
      <c r="X100" s="20">
        <v>28741</v>
      </c>
      <c r="Y100" s="20">
        <v>4797</v>
      </c>
      <c r="Z100" s="17">
        <f>+C100+SUM(F100:I100)+SUM(K100:Y100)</f>
        <v>2007935</v>
      </c>
      <c r="AA100" s="41">
        <f>+Z100-AC100</f>
        <v>-16455</v>
      </c>
      <c r="AB100" s="42">
        <f t="shared" si="24"/>
        <v>-0.81283744732981289</v>
      </c>
      <c r="AC100" s="17">
        <v>2024390</v>
      </c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s="5" customFormat="1" ht="12.75">
      <c r="A101" s="16">
        <v>2012</v>
      </c>
      <c r="B101" s="17">
        <f t="shared" ref="B101:S101" si="37">SUM(B102:B105)</f>
        <v>655758</v>
      </c>
      <c r="C101" s="17">
        <f t="shared" si="37"/>
        <v>655758</v>
      </c>
      <c r="D101" s="17">
        <f t="shared" si="37"/>
        <v>8268855</v>
      </c>
      <c r="E101" s="18">
        <f t="shared" si="37"/>
        <v>3118310</v>
      </c>
      <c r="F101" s="17">
        <f t="shared" si="37"/>
        <v>237731</v>
      </c>
      <c r="G101" s="17">
        <f t="shared" si="37"/>
        <v>2581220</v>
      </c>
      <c r="H101" s="17">
        <f t="shared" si="37"/>
        <v>262119</v>
      </c>
      <c r="I101" s="17">
        <f t="shared" si="37"/>
        <v>36147</v>
      </c>
      <c r="J101" s="38">
        <f t="shared" si="37"/>
        <v>5158861</v>
      </c>
      <c r="K101" s="17">
        <f t="shared" si="37"/>
        <v>235806</v>
      </c>
      <c r="L101" s="17">
        <f t="shared" si="37"/>
        <v>1270533</v>
      </c>
      <c r="M101" s="17">
        <f t="shared" si="37"/>
        <v>538883</v>
      </c>
      <c r="N101" s="17">
        <f t="shared" si="37"/>
        <v>383695</v>
      </c>
      <c r="O101" s="17">
        <f t="shared" si="37"/>
        <v>368590</v>
      </c>
      <c r="P101" s="17">
        <f t="shared" si="37"/>
        <v>498637</v>
      </c>
      <c r="Q101" s="17">
        <f t="shared" si="37"/>
        <v>328439</v>
      </c>
      <c r="R101" s="17">
        <f t="shared" si="37"/>
        <v>201068</v>
      </c>
      <c r="S101" s="17">
        <f t="shared" si="37"/>
        <v>166532</v>
      </c>
      <c r="T101" s="17">
        <f t="shared" ref="T101:Y101" si="38">SUM(T102:T105)</f>
        <v>492986</v>
      </c>
      <c r="U101" s="17">
        <f t="shared" si="38"/>
        <v>311026</v>
      </c>
      <c r="V101" s="17">
        <f t="shared" si="38"/>
        <v>184772</v>
      </c>
      <c r="W101" s="17">
        <f t="shared" si="38"/>
        <v>56219</v>
      </c>
      <c r="X101" s="17">
        <f t="shared" si="38"/>
        <v>125054</v>
      </c>
      <c r="Y101" s="17">
        <f t="shared" si="38"/>
        <v>19116</v>
      </c>
      <c r="Z101" s="17">
        <f>SUM(Z102:Z105)</f>
        <v>8954331</v>
      </c>
      <c r="AA101" s="38">
        <f>SUM(AA102:AA105)</f>
        <v>51507</v>
      </c>
      <c r="AB101" s="39">
        <f t="shared" si="24"/>
        <v>0.57854676224083501</v>
      </c>
      <c r="AC101" s="17">
        <f>SUM(AC102:AC105)</f>
        <v>8902824</v>
      </c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s="5" customFormat="1" ht="12.75">
      <c r="A102" s="19" t="s">
        <v>34</v>
      </c>
      <c r="B102" s="17">
        <f>+C102</f>
        <v>176570</v>
      </c>
      <c r="C102" s="20">
        <v>176570</v>
      </c>
      <c r="D102" s="17">
        <v>2096534</v>
      </c>
      <c r="E102" s="21">
        <v>795778</v>
      </c>
      <c r="F102" s="20">
        <v>56912</v>
      </c>
      <c r="G102" s="20">
        <v>662251</v>
      </c>
      <c r="H102" s="20">
        <v>68677</v>
      </c>
      <c r="I102" s="20">
        <v>9210</v>
      </c>
      <c r="J102" s="40">
        <v>1302411</v>
      </c>
      <c r="K102" s="20">
        <v>54349</v>
      </c>
      <c r="L102" s="20">
        <v>351948</v>
      </c>
      <c r="M102" s="20">
        <v>134904</v>
      </c>
      <c r="N102" s="20">
        <v>93500</v>
      </c>
      <c r="O102" s="20">
        <v>87892</v>
      </c>
      <c r="P102" s="20">
        <v>116452</v>
      </c>
      <c r="Q102" s="20">
        <v>80062</v>
      </c>
      <c r="R102" s="20">
        <v>47483</v>
      </c>
      <c r="S102" s="20">
        <v>39403</v>
      </c>
      <c r="T102" s="20">
        <v>124420</v>
      </c>
      <c r="U102" s="20">
        <v>76508</v>
      </c>
      <c r="V102" s="20">
        <v>47303</v>
      </c>
      <c r="W102" s="20">
        <v>12965</v>
      </c>
      <c r="X102" s="20">
        <v>34055</v>
      </c>
      <c r="Y102" s="20">
        <v>5001</v>
      </c>
      <c r="Z102" s="17">
        <f>+C102+SUM(F102:I102)+SUM(K102:Y102)</f>
        <v>2279865</v>
      </c>
      <c r="AA102" s="41">
        <f>+Z102-AC102</f>
        <v>7060</v>
      </c>
      <c r="AB102" s="42">
        <f t="shared" si="24"/>
        <v>0.31062937647532457</v>
      </c>
      <c r="AC102" s="17">
        <v>2272805</v>
      </c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s="5" customFormat="1" ht="12.75">
      <c r="A103" s="19" t="s">
        <v>35</v>
      </c>
      <c r="B103" s="17">
        <f>+C103</f>
        <v>135797</v>
      </c>
      <c r="C103" s="20">
        <v>135797</v>
      </c>
      <c r="D103" s="17">
        <v>2043203</v>
      </c>
      <c r="E103" s="21">
        <v>779841</v>
      </c>
      <c r="F103" s="20">
        <v>59053</v>
      </c>
      <c r="G103" s="20">
        <v>642889</v>
      </c>
      <c r="H103" s="20">
        <v>68994</v>
      </c>
      <c r="I103" s="20">
        <v>9378</v>
      </c>
      <c r="J103" s="40">
        <v>1264596</v>
      </c>
      <c r="K103" s="20">
        <v>62291</v>
      </c>
      <c r="L103" s="20">
        <v>306682</v>
      </c>
      <c r="M103" s="20">
        <v>131672</v>
      </c>
      <c r="N103" s="20">
        <v>91331</v>
      </c>
      <c r="O103" s="20">
        <v>89875</v>
      </c>
      <c r="P103" s="20">
        <v>124381</v>
      </c>
      <c r="Q103" s="20">
        <v>81767</v>
      </c>
      <c r="R103" s="20">
        <v>51949</v>
      </c>
      <c r="S103" s="20">
        <v>41133</v>
      </c>
      <c r="T103" s="20">
        <v>121224</v>
      </c>
      <c r="U103" s="20">
        <v>75805</v>
      </c>
      <c r="V103" s="20">
        <v>43865</v>
      </c>
      <c r="W103" s="20">
        <v>13365</v>
      </c>
      <c r="X103" s="20">
        <v>28674</v>
      </c>
      <c r="Y103" s="20">
        <v>4992</v>
      </c>
      <c r="Z103" s="17">
        <f>+C103+SUM(F103:I103)+SUM(K103:Y103)</f>
        <v>2185117</v>
      </c>
      <c r="AA103" s="41">
        <f>+Z103-AC103</f>
        <v>24809</v>
      </c>
      <c r="AB103" s="42">
        <f t="shared" si="24"/>
        <v>1.1484010613301436</v>
      </c>
      <c r="AC103" s="17">
        <v>2160308</v>
      </c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s="5" customFormat="1" ht="12.75">
      <c r="A104" s="19" t="s">
        <v>36</v>
      </c>
      <c r="B104" s="17">
        <f>+C104</f>
        <v>122198</v>
      </c>
      <c r="C104" s="20">
        <v>122198</v>
      </c>
      <c r="D104" s="17">
        <v>2035240</v>
      </c>
      <c r="E104" s="21">
        <v>746583</v>
      </c>
      <c r="F104" s="20">
        <v>61176</v>
      </c>
      <c r="G104" s="20">
        <v>611152</v>
      </c>
      <c r="H104" s="20">
        <v>64072</v>
      </c>
      <c r="I104" s="20">
        <v>8709</v>
      </c>
      <c r="J104" s="40">
        <v>1292548</v>
      </c>
      <c r="K104" s="20">
        <v>66591</v>
      </c>
      <c r="L104" s="20">
        <v>298085</v>
      </c>
      <c r="M104" s="20">
        <v>133305</v>
      </c>
      <c r="N104" s="20">
        <v>92538</v>
      </c>
      <c r="O104" s="20">
        <v>92575</v>
      </c>
      <c r="P104" s="20">
        <v>135665</v>
      </c>
      <c r="Q104" s="20">
        <v>82536</v>
      </c>
      <c r="R104" s="20">
        <v>50436</v>
      </c>
      <c r="S104" s="20">
        <v>43952</v>
      </c>
      <c r="T104" s="20">
        <v>126403</v>
      </c>
      <c r="U104" s="20">
        <v>78972</v>
      </c>
      <c r="V104" s="20">
        <v>45992</v>
      </c>
      <c r="W104" s="20">
        <v>14919</v>
      </c>
      <c r="X104" s="20">
        <v>28267</v>
      </c>
      <c r="Y104" s="20">
        <v>4674</v>
      </c>
      <c r="Z104" s="17">
        <f>+C104+SUM(F104:I104)+SUM(K104:Y104)</f>
        <v>2162217</v>
      </c>
      <c r="AA104" s="41">
        <f>+Z104-AC104</f>
        <v>30025</v>
      </c>
      <c r="AB104" s="42">
        <f t="shared" si="24"/>
        <v>1.4081752487580856</v>
      </c>
      <c r="AC104" s="17">
        <v>2132192</v>
      </c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s="5" customFormat="1" ht="12.75">
      <c r="A105" s="19" t="s">
        <v>37</v>
      </c>
      <c r="B105" s="17">
        <f>+C105</f>
        <v>221193</v>
      </c>
      <c r="C105" s="20">
        <v>221193</v>
      </c>
      <c r="D105" s="17">
        <v>2093878</v>
      </c>
      <c r="E105" s="21">
        <v>796108</v>
      </c>
      <c r="F105" s="20">
        <v>60590</v>
      </c>
      <c r="G105" s="20">
        <v>664928</v>
      </c>
      <c r="H105" s="20">
        <v>60376</v>
      </c>
      <c r="I105" s="20">
        <v>8850</v>
      </c>
      <c r="J105" s="40">
        <v>1299306</v>
      </c>
      <c r="K105" s="20">
        <v>52575</v>
      </c>
      <c r="L105" s="20">
        <v>313818</v>
      </c>
      <c r="M105" s="20">
        <v>139002</v>
      </c>
      <c r="N105" s="20">
        <v>106326</v>
      </c>
      <c r="O105" s="20">
        <v>98248</v>
      </c>
      <c r="P105" s="20">
        <v>122139</v>
      </c>
      <c r="Q105" s="20">
        <v>84074</v>
      </c>
      <c r="R105" s="20">
        <v>51200</v>
      </c>
      <c r="S105" s="20">
        <v>42044</v>
      </c>
      <c r="T105" s="20">
        <v>120939</v>
      </c>
      <c r="U105" s="20">
        <v>79741</v>
      </c>
      <c r="V105" s="20">
        <v>47612</v>
      </c>
      <c r="W105" s="20">
        <v>14970</v>
      </c>
      <c r="X105" s="20">
        <v>34058</v>
      </c>
      <c r="Y105" s="20">
        <v>4449</v>
      </c>
      <c r="Z105" s="17">
        <f>+C105+SUM(F105:I105)+SUM(K105:Y105)</f>
        <v>2327132</v>
      </c>
      <c r="AA105" s="41">
        <f>+Z105-AC105</f>
        <v>-10387</v>
      </c>
      <c r="AB105" s="42">
        <f t="shared" si="24"/>
        <v>-0.44436002445327716</v>
      </c>
      <c r="AC105" s="17">
        <v>2337519</v>
      </c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s="5" customFormat="1" ht="12.75">
      <c r="A106" s="16">
        <v>2013</v>
      </c>
      <c r="B106" s="17">
        <f t="shared" ref="B106:S106" si="39">SUM(B107:B110)</f>
        <v>660365</v>
      </c>
      <c r="C106" s="17">
        <f t="shared" si="39"/>
        <v>660365</v>
      </c>
      <c r="D106" s="17">
        <f t="shared" si="39"/>
        <v>8512404</v>
      </c>
      <c r="E106" s="18">
        <f t="shared" si="39"/>
        <v>3171496</v>
      </c>
      <c r="F106" s="17">
        <f t="shared" si="39"/>
        <v>242847</v>
      </c>
      <c r="G106" s="17">
        <f t="shared" si="39"/>
        <v>2629739</v>
      </c>
      <c r="H106" s="17">
        <f t="shared" si="39"/>
        <v>257166</v>
      </c>
      <c r="I106" s="17">
        <f t="shared" si="39"/>
        <v>38762</v>
      </c>
      <c r="J106" s="38">
        <f t="shared" si="39"/>
        <v>5351838</v>
      </c>
      <c r="K106" s="17">
        <f t="shared" si="39"/>
        <v>235097</v>
      </c>
      <c r="L106" s="17">
        <f t="shared" si="39"/>
        <v>1280405</v>
      </c>
      <c r="M106" s="17">
        <f t="shared" si="39"/>
        <v>566732</v>
      </c>
      <c r="N106" s="17">
        <f t="shared" si="39"/>
        <v>420921</v>
      </c>
      <c r="O106" s="17">
        <f t="shared" si="39"/>
        <v>403820</v>
      </c>
      <c r="P106" s="17">
        <f t="shared" si="39"/>
        <v>560170</v>
      </c>
      <c r="Q106" s="17">
        <f t="shared" si="39"/>
        <v>331763</v>
      </c>
      <c r="R106" s="17">
        <f t="shared" si="39"/>
        <v>204636</v>
      </c>
      <c r="S106" s="17">
        <f t="shared" si="39"/>
        <v>168454</v>
      </c>
      <c r="T106" s="17">
        <f t="shared" ref="T106:Y106" si="40">SUM(T107:T110)</f>
        <v>495464</v>
      </c>
      <c r="U106" s="17">
        <f t="shared" si="40"/>
        <v>316789</v>
      </c>
      <c r="V106" s="17">
        <f t="shared" si="40"/>
        <v>191676</v>
      </c>
      <c r="W106" s="17">
        <f t="shared" si="40"/>
        <v>60834</v>
      </c>
      <c r="X106" s="17">
        <f t="shared" si="40"/>
        <v>132437</v>
      </c>
      <c r="Y106" s="17">
        <f t="shared" si="40"/>
        <v>17731</v>
      </c>
      <c r="Z106" s="17">
        <f>SUM(Z107:Z110)</f>
        <v>9215808</v>
      </c>
      <c r="AA106" s="38">
        <f>SUM(AA107:AA110)</f>
        <v>73721</v>
      </c>
      <c r="AB106" s="39">
        <f t="shared" si="24"/>
        <v>0.80639136337249917</v>
      </c>
      <c r="AC106" s="17">
        <f>SUM(AC107:AC110)</f>
        <v>9142087</v>
      </c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s="5" customFormat="1" ht="12.75">
      <c r="A107" s="19" t="s">
        <v>34</v>
      </c>
      <c r="B107" s="17">
        <f>+C107</f>
        <v>180909</v>
      </c>
      <c r="C107" s="20">
        <v>180909</v>
      </c>
      <c r="D107" s="17">
        <v>2217418</v>
      </c>
      <c r="E107" s="21">
        <v>836293</v>
      </c>
      <c r="F107" s="20">
        <v>60941</v>
      </c>
      <c r="G107" s="20">
        <v>695596</v>
      </c>
      <c r="H107" s="20">
        <v>71402</v>
      </c>
      <c r="I107" s="20">
        <v>9711</v>
      </c>
      <c r="J107" s="40">
        <v>1383351</v>
      </c>
      <c r="K107" s="20">
        <v>59458</v>
      </c>
      <c r="L107" s="20">
        <v>375076</v>
      </c>
      <c r="M107" s="20">
        <v>144259</v>
      </c>
      <c r="N107" s="20">
        <v>104467</v>
      </c>
      <c r="O107" s="20">
        <v>97416</v>
      </c>
      <c r="P107" s="20">
        <v>135871</v>
      </c>
      <c r="Q107" s="20">
        <v>82356</v>
      </c>
      <c r="R107" s="20">
        <v>49102</v>
      </c>
      <c r="S107" s="20">
        <v>42857</v>
      </c>
      <c r="T107" s="20">
        <v>120893</v>
      </c>
      <c r="U107" s="20">
        <v>76009</v>
      </c>
      <c r="V107" s="20">
        <v>47715</v>
      </c>
      <c r="W107" s="20">
        <v>15438</v>
      </c>
      <c r="X107" s="20">
        <v>34201</v>
      </c>
      <c r="Y107" s="20">
        <v>4796</v>
      </c>
      <c r="Z107" s="17">
        <f>+C107+SUM(F107:I107)+SUM(K107:Y107)</f>
        <v>2408473</v>
      </c>
      <c r="AA107" s="41">
        <f>+Z107-AC107</f>
        <v>13145</v>
      </c>
      <c r="AB107" s="42">
        <f t="shared" si="24"/>
        <v>0.54877661848398207</v>
      </c>
      <c r="AC107" s="17">
        <v>2395328</v>
      </c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s="5" customFormat="1" ht="12.75">
      <c r="A108" s="19" t="s">
        <v>35</v>
      </c>
      <c r="B108" s="17">
        <f>+C108</f>
        <v>137270</v>
      </c>
      <c r="C108" s="20">
        <v>137270</v>
      </c>
      <c r="D108" s="17">
        <v>2104084</v>
      </c>
      <c r="E108" s="21">
        <v>789364</v>
      </c>
      <c r="F108" s="20">
        <v>61384</v>
      </c>
      <c r="G108" s="20">
        <v>648164</v>
      </c>
      <c r="H108" s="20">
        <v>69340</v>
      </c>
      <c r="I108" s="20">
        <v>10225</v>
      </c>
      <c r="J108" s="40">
        <v>1317089</v>
      </c>
      <c r="K108" s="20">
        <v>64821</v>
      </c>
      <c r="L108" s="20">
        <v>306805</v>
      </c>
      <c r="M108" s="20">
        <v>136690</v>
      </c>
      <c r="N108" s="20">
        <v>101057</v>
      </c>
      <c r="O108" s="20">
        <v>99373</v>
      </c>
      <c r="P108" s="20">
        <v>139557</v>
      </c>
      <c r="Q108" s="20">
        <v>82820</v>
      </c>
      <c r="R108" s="20">
        <v>52070</v>
      </c>
      <c r="S108" s="20">
        <v>41633</v>
      </c>
      <c r="T108" s="20">
        <v>123557</v>
      </c>
      <c r="U108" s="20">
        <v>78817</v>
      </c>
      <c r="V108" s="20">
        <v>46507</v>
      </c>
      <c r="W108" s="20">
        <v>14814</v>
      </c>
      <c r="X108" s="20">
        <v>31202</v>
      </c>
      <c r="Y108" s="20">
        <v>4529</v>
      </c>
      <c r="Z108" s="17">
        <f>+C108+SUM(F108:I108)+SUM(K108:Y108)</f>
        <v>2250635</v>
      </c>
      <c r="AA108" s="41">
        <f>+Z108-AC108</f>
        <v>31448</v>
      </c>
      <c r="AB108" s="42">
        <f t="shared" si="24"/>
        <v>1.4170955399432315</v>
      </c>
      <c r="AC108" s="17">
        <v>2219187</v>
      </c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s="5" customFormat="1" ht="12.75">
      <c r="A109" s="19" t="s">
        <v>36</v>
      </c>
      <c r="B109" s="17">
        <f>+C109</f>
        <v>120973</v>
      </c>
      <c r="C109" s="20">
        <v>120973</v>
      </c>
      <c r="D109" s="17">
        <v>2095210</v>
      </c>
      <c r="E109" s="21">
        <v>760463</v>
      </c>
      <c r="F109" s="20">
        <v>59412</v>
      </c>
      <c r="G109" s="20">
        <v>628948</v>
      </c>
      <c r="H109" s="20">
        <v>61382</v>
      </c>
      <c r="I109" s="20">
        <v>9353</v>
      </c>
      <c r="J109" s="40">
        <v>1338672</v>
      </c>
      <c r="K109" s="20">
        <v>64013</v>
      </c>
      <c r="L109" s="20">
        <v>289219</v>
      </c>
      <c r="M109" s="20">
        <v>140420</v>
      </c>
      <c r="N109" s="20">
        <v>104234</v>
      </c>
      <c r="O109" s="20">
        <v>100388</v>
      </c>
      <c r="P109" s="20">
        <v>149749</v>
      </c>
      <c r="Q109" s="20">
        <v>82514</v>
      </c>
      <c r="R109" s="20">
        <v>51191</v>
      </c>
      <c r="S109" s="20">
        <v>43959</v>
      </c>
      <c r="T109" s="20">
        <v>132352</v>
      </c>
      <c r="U109" s="20">
        <v>84276</v>
      </c>
      <c r="V109" s="20">
        <v>50247</v>
      </c>
      <c r="W109" s="20">
        <v>15022</v>
      </c>
      <c r="X109" s="20">
        <v>31442</v>
      </c>
      <c r="Y109" s="20">
        <v>4321</v>
      </c>
      <c r="Z109" s="17">
        <f>+C109+SUM(F109:I109)+SUM(K109:Y109)</f>
        <v>2223415</v>
      </c>
      <c r="AA109" s="41">
        <f>+Z109-AC109</f>
        <v>38138</v>
      </c>
      <c r="AB109" s="42">
        <f t="shared" si="24"/>
        <v>1.7452249760556668</v>
      </c>
      <c r="AC109" s="17">
        <v>2185277</v>
      </c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s="5" customFormat="1" ht="12.75">
      <c r="A110" s="19" t="s">
        <v>37</v>
      </c>
      <c r="B110" s="17">
        <f>+C110</f>
        <v>221213</v>
      </c>
      <c r="C110" s="20">
        <v>221213</v>
      </c>
      <c r="D110" s="17">
        <v>2095692</v>
      </c>
      <c r="E110" s="21">
        <v>785376</v>
      </c>
      <c r="F110" s="20">
        <v>61110</v>
      </c>
      <c r="G110" s="20">
        <v>657031</v>
      </c>
      <c r="H110" s="20">
        <v>55042</v>
      </c>
      <c r="I110" s="20">
        <v>9473</v>
      </c>
      <c r="J110" s="40">
        <v>1312726</v>
      </c>
      <c r="K110" s="20">
        <v>46805</v>
      </c>
      <c r="L110" s="20">
        <v>309305</v>
      </c>
      <c r="M110" s="20">
        <v>145363</v>
      </c>
      <c r="N110" s="20">
        <v>111163</v>
      </c>
      <c r="O110" s="20">
        <v>106643</v>
      </c>
      <c r="P110" s="20">
        <v>134993</v>
      </c>
      <c r="Q110" s="20">
        <v>84073</v>
      </c>
      <c r="R110" s="20">
        <v>52273</v>
      </c>
      <c r="S110" s="20">
        <v>40005</v>
      </c>
      <c r="T110" s="20">
        <v>118662</v>
      </c>
      <c r="U110" s="20">
        <v>77687</v>
      </c>
      <c r="V110" s="20">
        <v>47207</v>
      </c>
      <c r="W110" s="20">
        <v>15560</v>
      </c>
      <c r="X110" s="20">
        <v>35592</v>
      </c>
      <c r="Y110" s="20">
        <v>4085</v>
      </c>
      <c r="Z110" s="17">
        <f>+C110+SUM(F110:I110)+SUM(K110:Y110)</f>
        <v>2333285</v>
      </c>
      <c r="AA110" s="41">
        <f>+Z110-AC110</f>
        <v>-9010</v>
      </c>
      <c r="AB110" s="42">
        <f t="shared" si="24"/>
        <v>-0.38466546698857318</v>
      </c>
      <c r="AC110" s="17">
        <v>2342295</v>
      </c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s="5" customFormat="1" ht="12.75">
      <c r="A111" s="16">
        <v>2014</v>
      </c>
      <c r="B111" s="17">
        <f t="shared" ref="B111:S111" si="41">SUM(B112:B115)</f>
        <v>658463</v>
      </c>
      <c r="C111" s="17">
        <f t="shared" si="41"/>
        <v>658463</v>
      </c>
      <c r="D111" s="17">
        <f t="shared" si="41"/>
        <v>8610047</v>
      </c>
      <c r="E111" s="18">
        <f t="shared" si="41"/>
        <v>3174364</v>
      </c>
      <c r="F111" s="17">
        <f t="shared" si="41"/>
        <v>238881</v>
      </c>
      <c r="G111" s="17">
        <f t="shared" si="41"/>
        <v>2630599</v>
      </c>
      <c r="H111" s="17">
        <f t="shared" si="41"/>
        <v>265070</v>
      </c>
      <c r="I111" s="17">
        <f t="shared" si="41"/>
        <v>39827</v>
      </c>
      <c r="J111" s="38">
        <f t="shared" si="41"/>
        <v>5448770</v>
      </c>
      <c r="K111" s="17">
        <f t="shared" si="41"/>
        <v>229387</v>
      </c>
      <c r="L111" s="17">
        <f t="shared" si="41"/>
        <v>1270240</v>
      </c>
      <c r="M111" s="17">
        <f t="shared" si="41"/>
        <v>584018</v>
      </c>
      <c r="N111" s="17">
        <f t="shared" si="41"/>
        <v>431373</v>
      </c>
      <c r="O111" s="17">
        <f t="shared" si="41"/>
        <v>425190</v>
      </c>
      <c r="P111" s="17">
        <f t="shared" si="41"/>
        <v>602103</v>
      </c>
      <c r="Q111" s="17">
        <f t="shared" si="41"/>
        <v>339123</v>
      </c>
      <c r="R111" s="17">
        <f t="shared" si="41"/>
        <v>202427</v>
      </c>
      <c r="S111" s="17">
        <f t="shared" si="41"/>
        <v>163717</v>
      </c>
      <c r="T111" s="17">
        <f t="shared" ref="T111:Y111" si="42">SUM(T112:T115)</f>
        <v>502005</v>
      </c>
      <c r="U111" s="17">
        <f t="shared" si="42"/>
        <v>323734</v>
      </c>
      <c r="V111" s="17">
        <f t="shared" si="42"/>
        <v>202001</v>
      </c>
      <c r="W111" s="17">
        <f t="shared" si="42"/>
        <v>61035</v>
      </c>
      <c r="X111" s="17">
        <f t="shared" si="42"/>
        <v>135405</v>
      </c>
      <c r="Y111" s="17">
        <f t="shared" si="42"/>
        <v>16946</v>
      </c>
      <c r="Z111" s="17">
        <f>SUM(Z112:Z115)</f>
        <v>9321544</v>
      </c>
      <c r="AA111" s="38">
        <f>SUM(AA112:AA115)</f>
        <v>89456</v>
      </c>
      <c r="AB111" s="39">
        <f t="shared" si="24"/>
        <v>0.96896823340505422</v>
      </c>
      <c r="AC111" s="17">
        <f>SUM(AC112:AC115)</f>
        <v>9232088</v>
      </c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s="5" customFormat="1" ht="12.75">
      <c r="A112" s="19" t="s">
        <v>34</v>
      </c>
      <c r="B112" s="17">
        <f>+C112</f>
        <v>184691</v>
      </c>
      <c r="C112" s="20">
        <v>184691</v>
      </c>
      <c r="D112" s="17">
        <v>2201813.5343564567</v>
      </c>
      <c r="E112" s="21">
        <v>822274</v>
      </c>
      <c r="F112" s="20">
        <v>58957</v>
      </c>
      <c r="G112" s="20">
        <v>687488</v>
      </c>
      <c r="H112" s="20">
        <v>67262</v>
      </c>
      <c r="I112" s="20">
        <v>9876</v>
      </c>
      <c r="J112" s="40">
        <v>1382248.2831271181</v>
      </c>
      <c r="K112" s="20">
        <v>54267</v>
      </c>
      <c r="L112" s="20">
        <v>359991</v>
      </c>
      <c r="M112" s="20">
        <v>146490</v>
      </c>
      <c r="N112" s="20">
        <v>106068</v>
      </c>
      <c r="O112" s="20">
        <v>99435</v>
      </c>
      <c r="P112" s="20">
        <v>144584</v>
      </c>
      <c r="Q112" s="20">
        <v>83786</v>
      </c>
      <c r="R112" s="20">
        <v>48019</v>
      </c>
      <c r="S112" s="20">
        <v>41024</v>
      </c>
      <c r="T112" s="20">
        <v>122033</v>
      </c>
      <c r="U112" s="20">
        <v>79393</v>
      </c>
      <c r="V112" s="20">
        <v>51476</v>
      </c>
      <c r="W112" s="20">
        <v>14994</v>
      </c>
      <c r="X112" s="20">
        <v>34046</v>
      </c>
      <c r="Y112" s="20">
        <v>4270</v>
      </c>
      <c r="Z112" s="17">
        <f>+C112+SUM(F112:I112)+SUM(K112:Y112)</f>
        <v>2398150</v>
      </c>
      <c r="AA112" s="41">
        <f>+Z112-AC112</f>
        <v>11705.966021973174</v>
      </c>
      <c r="AB112" s="42">
        <f t="shared" si="24"/>
        <v>0.49051919321402182</v>
      </c>
      <c r="AC112" s="17">
        <v>2386444.0339780268</v>
      </c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s="5" customFormat="1" ht="12.75">
      <c r="A113" s="19" t="s">
        <v>35</v>
      </c>
      <c r="B113" s="17">
        <f>+C113</f>
        <v>142093</v>
      </c>
      <c r="C113" s="20">
        <v>142093</v>
      </c>
      <c r="D113" s="17">
        <v>2115814.4744271254</v>
      </c>
      <c r="E113" s="21">
        <v>792819</v>
      </c>
      <c r="F113" s="20">
        <v>60291</v>
      </c>
      <c r="G113" s="20">
        <v>649831</v>
      </c>
      <c r="H113" s="20">
        <v>72021</v>
      </c>
      <c r="I113" s="20">
        <v>11046</v>
      </c>
      <c r="J113" s="40">
        <v>1325436.1892878031</v>
      </c>
      <c r="K113" s="20">
        <v>63329</v>
      </c>
      <c r="L113" s="20">
        <v>299358</v>
      </c>
      <c r="M113" s="20">
        <v>139538</v>
      </c>
      <c r="N113" s="20">
        <v>100318</v>
      </c>
      <c r="O113" s="20">
        <v>102320</v>
      </c>
      <c r="P113" s="20">
        <v>150029</v>
      </c>
      <c r="Q113" s="20">
        <v>85083</v>
      </c>
      <c r="R113" s="20">
        <v>51697</v>
      </c>
      <c r="S113" s="20">
        <v>39313</v>
      </c>
      <c r="T113" s="20">
        <v>123584</v>
      </c>
      <c r="U113" s="20">
        <v>79916</v>
      </c>
      <c r="V113" s="20">
        <v>47623</v>
      </c>
      <c r="W113" s="20">
        <v>14413</v>
      </c>
      <c r="X113" s="20">
        <v>31848</v>
      </c>
      <c r="Y113" s="20">
        <v>4275</v>
      </c>
      <c r="Z113" s="17">
        <f>+C113+SUM(F113:I113)+SUM(K113:Y113)</f>
        <v>2267926</v>
      </c>
      <c r="AA113" s="41">
        <f>+Z113-AC113</f>
        <v>30158.030439064372</v>
      </c>
      <c r="AB113" s="42">
        <f t="shared" si="24"/>
        <v>1.3476835332923982</v>
      </c>
      <c r="AC113" s="17">
        <v>2237767.9695609356</v>
      </c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s="5" customFormat="1" ht="12.75">
      <c r="A114" s="19" t="s">
        <v>36</v>
      </c>
      <c r="B114" s="17">
        <f>+C114</f>
        <v>119166</v>
      </c>
      <c r="C114" s="20">
        <v>119166</v>
      </c>
      <c r="D114" s="17">
        <v>2123248.4796075886</v>
      </c>
      <c r="E114" s="21">
        <v>763785</v>
      </c>
      <c r="F114" s="20">
        <v>58786</v>
      </c>
      <c r="G114" s="20">
        <v>630384</v>
      </c>
      <c r="H114" s="20">
        <v>65545</v>
      </c>
      <c r="I114" s="20">
        <v>8482</v>
      </c>
      <c r="J114" s="40">
        <v>1363847.2527332359</v>
      </c>
      <c r="K114" s="20">
        <v>62712</v>
      </c>
      <c r="L114" s="20">
        <v>292918</v>
      </c>
      <c r="M114" s="20">
        <v>144652</v>
      </c>
      <c r="N114" s="20">
        <v>104101</v>
      </c>
      <c r="O114" s="20">
        <v>104516</v>
      </c>
      <c r="P114" s="20">
        <v>162439</v>
      </c>
      <c r="Q114" s="20">
        <v>84352</v>
      </c>
      <c r="R114" s="20">
        <v>50360</v>
      </c>
      <c r="S114" s="20">
        <v>42037</v>
      </c>
      <c r="T114" s="20">
        <v>131505</v>
      </c>
      <c r="U114" s="20">
        <v>84175</v>
      </c>
      <c r="V114" s="20">
        <v>51459</v>
      </c>
      <c r="W114" s="20">
        <v>15279</v>
      </c>
      <c r="X114" s="20">
        <v>33444</v>
      </c>
      <c r="Y114" s="20">
        <v>4211</v>
      </c>
      <c r="Z114" s="17">
        <f>+C114+SUM(F114:I114)+SUM(K114:Y114)</f>
        <v>2250523</v>
      </c>
      <c r="AA114" s="41">
        <f>+Z114-AC114</f>
        <v>41611.042941550259</v>
      </c>
      <c r="AB114" s="42">
        <f t="shared" si="24"/>
        <v>1.8837800578055903</v>
      </c>
      <c r="AC114" s="17">
        <v>2208911.9570584497</v>
      </c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s="5" customFormat="1" ht="12.75">
      <c r="A115" s="19" t="s">
        <v>37</v>
      </c>
      <c r="B115" s="17">
        <f>+C115</f>
        <v>212513</v>
      </c>
      <c r="C115" s="20">
        <v>212513</v>
      </c>
      <c r="D115" s="17">
        <v>2169170.5116088297</v>
      </c>
      <c r="E115" s="21">
        <v>795486</v>
      </c>
      <c r="F115" s="20">
        <v>60847</v>
      </c>
      <c r="G115" s="20">
        <v>662896</v>
      </c>
      <c r="H115" s="20">
        <v>60242</v>
      </c>
      <c r="I115" s="20">
        <v>10423</v>
      </c>
      <c r="J115" s="40">
        <v>1377238.2748518426</v>
      </c>
      <c r="K115" s="20">
        <v>49079</v>
      </c>
      <c r="L115" s="20">
        <v>317973</v>
      </c>
      <c r="M115" s="20">
        <v>153338</v>
      </c>
      <c r="N115" s="20">
        <v>120886</v>
      </c>
      <c r="O115" s="20">
        <v>118919</v>
      </c>
      <c r="P115" s="20">
        <v>145051</v>
      </c>
      <c r="Q115" s="20">
        <v>85902</v>
      </c>
      <c r="R115" s="20">
        <v>52351</v>
      </c>
      <c r="S115" s="20">
        <v>41343</v>
      </c>
      <c r="T115" s="20">
        <v>124883</v>
      </c>
      <c r="U115" s="20">
        <v>80250</v>
      </c>
      <c r="V115" s="20">
        <v>51443</v>
      </c>
      <c r="W115" s="20">
        <v>16349</v>
      </c>
      <c r="X115" s="20">
        <v>36067</v>
      </c>
      <c r="Y115" s="20">
        <v>4190</v>
      </c>
      <c r="Z115" s="17">
        <f>+C115+SUM(F115:I115)+SUM(K115:Y115)</f>
        <v>2404945</v>
      </c>
      <c r="AA115" s="41">
        <f>+Z115-AC115</f>
        <v>5980.9605974121951</v>
      </c>
      <c r="AB115" s="42">
        <f t="shared" si="24"/>
        <v>0.24931430814201069</v>
      </c>
      <c r="AC115" s="17">
        <v>2398964.0394025878</v>
      </c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s="5" customFormat="1" ht="12.75">
      <c r="A116" s="16">
        <v>2015</v>
      </c>
      <c r="B116" s="17">
        <f t="shared" ref="B116:Y116" si="43">SUM(B117:B120)</f>
        <v>615883</v>
      </c>
      <c r="C116" s="17">
        <f t="shared" si="43"/>
        <v>615883</v>
      </c>
      <c r="D116" s="17">
        <f t="shared" si="43"/>
        <v>8972642</v>
      </c>
      <c r="E116" s="18">
        <f t="shared" si="43"/>
        <v>3235844</v>
      </c>
      <c r="F116" s="17">
        <f t="shared" si="43"/>
        <v>244584</v>
      </c>
      <c r="G116" s="17">
        <f t="shared" si="43"/>
        <v>2670305</v>
      </c>
      <c r="H116" s="17">
        <f t="shared" si="43"/>
        <v>277959</v>
      </c>
      <c r="I116" s="17">
        <f t="shared" si="43"/>
        <v>43416</v>
      </c>
      <c r="J116" s="38">
        <f t="shared" si="43"/>
        <v>5754370</v>
      </c>
      <c r="K116" s="17">
        <f t="shared" si="43"/>
        <v>268505</v>
      </c>
      <c r="L116" s="17">
        <f t="shared" si="43"/>
        <v>1340762</v>
      </c>
      <c r="M116" s="17">
        <f t="shared" si="43"/>
        <v>607660</v>
      </c>
      <c r="N116" s="17">
        <f t="shared" si="43"/>
        <v>496116</v>
      </c>
      <c r="O116" s="17">
        <f t="shared" si="43"/>
        <v>468106</v>
      </c>
      <c r="P116" s="17">
        <f t="shared" si="43"/>
        <v>652506</v>
      </c>
      <c r="Q116" s="17">
        <f t="shared" si="43"/>
        <v>344219</v>
      </c>
      <c r="R116" s="17">
        <f t="shared" si="43"/>
        <v>199454</v>
      </c>
      <c r="S116" s="17">
        <f t="shared" si="43"/>
        <v>169532</v>
      </c>
      <c r="T116" s="17">
        <f t="shared" si="43"/>
        <v>507469</v>
      </c>
      <c r="U116" s="17">
        <f t="shared" si="43"/>
        <v>324306</v>
      </c>
      <c r="V116" s="17">
        <f t="shared" si="43"/>
        <v>208550</v>
      </c>
      <c r="W116" s="17">
        <f t="shared" si="43"/>
        <v>66656</v>
      </c>
      <c r="X116" s="17">
        <f t="shared" si="43"/>
        <v>139544</v>
      </c>
      <c r="Y116" s="17">
        <f t="shared" si="43"/>
        <v>17581</v>
      </c>
      <c r="Z116" s="17">
        <f>SUM(Z117:Z120)</f>
        <v>9663113</v>
      </c>
      <c r="AA116" s="38">
        <f>SUM(AA117:AA120)</f>
        <v>141687</v>
      </c>
      <c r="AB116" s="39">
        <f t="shared" si="24"/>
        <v>1.4880859232640153</v>
      </c>
      <c r="AC116" s="17">
        <f>SUM(AC117:AC120)</f>
        <v>9521426</v>
      </c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s="5" customFormat="1" ht="12.75">
      <c r="A117" s="19" t="s">
        <v>34</v>
      </c>
      <c r="B117" s="17">
        <f>+C117</f>
        <v>167102</v>
      </c>
      <c r="C117" s="20">
        <v>167102</v>
      </c>
      <c r="D117" s="17">
        <v>2306168.1123550679</v>
      </c>
      <c r="E117" s="21">
        <v>844674</v>
      </c>
      <c r="F117" s="20">
        <v>59822</v>
      </c>
      <c r="G117" s="20">
        <v>705352</v>
      </c>
      <c r="H117" s="20">
        <v>70805</v>
      </c>
      <c r="I117" s="20">
        <v>10580</v>
      </c>
      <c r="J117" s="40">
        <v>1465301.5835475482</v>
      </c>
      <c r="K117" s="20">
        <v>65276</v>
      </c>
      <c r="L117" s="20">
        <v>377140</v>
      </c>
      <c r="M117" s="20">
        <v>155838</v>
      </c>
      <c r="N117" s="20">
        <v>127728</v>
      </c>
      <c r="O117" s="20">
        <v>109966</v>
      </c>
      <c r="P117" s="20">
        <v>159374</v>
      </c>
      <c r="Q117" s="20">
        <v>85302</v>
      </c>
      <c r="R117" s="20">
        <v>47567</v>
      </c>
      <c r="S117" s="20">
        <v>42613</v>
      </c>
      <c r="T117" s="20">
        <v>121473</v>
      </c>
      <c r="U117" s="20">
        <v>77676</v>
      </c>
      <c r="V117" s="20">
        <v>51786</v>
      </c>
      <c r="W117" s="20">
        <v>15859</v>
      </c>
      <c r="X117" s="20">
        <v>34971</v>
      </c>
      <c r="Y117" s="20">
        <v>4401</v>
      </c>
      <c r="Z117" s="17">
        <f>+C117+SUM(F117:I117)+SUM(K117:Y117)</f>
        <v>2490631</v>
      </c>
      <c r="AA117" s="41">
        <f>+Z117-AC117</f>
        <v>30956.350051168818</v>
      </c>
      <c r="AB117" s="42">
        <f t="shared" si="24"/>
        <v>1.2585546650168877</v>
      </c>
      <c r="AC117" s="17">
        <v>2459674.6499488312</v>
      </c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s="5" customFormat="1" ht="12.75">
      <c r="A118" s="19" t="s">
        <v>35</v>
      </c>
      <c r="B118" s="17">
        <f t="shared" ref="B118:B130" si="44">+C118</f>
        <v>130198</v>
      </c>
      <c r="C118" s="20">
        <v>130198</v>
      </c>
      <c r="D118" s="17">
        <v>2197900.9192931927</v>
      </c>
      <c r="E118" s="21">
        <v>794495</v>
      </c>
      <c r="F118" s="20">
        <v>60708</v>
      </c>
      <c r="G118" s="20">
        <v>647216</v>
      </c>
      <c r="H118" s="20">
        <v>75914</v>
      </c>
      <c r="I118" s="20">
        <v>11225</v>
      </c>
      <c r="J118" s="40">
        <v>1407609.4030830925</v>
      </c>
      <c r="K118" s="20">
        <v>72815</v>
      </c>
      <c r="L118" s="20">
        <v>315283</v>
      </c>
      <c r="M118" s="20">
        <v>149566</v>
      </c>
      <c r="N118" s="20">
        <v>124261</v>
      </c>
      <c r="O118" s="20">
        <v>113746</v>
      </c>
      <c r="P118" s="20">
        <v>163122</v>
      </c>
      <c r="Q118" s="20">
        <v>82654</v>
      </c>
      <c r="R118" s="20">
        <v>51288</v>
      </c>
      <c r="S118" s="20">
        <v>41249</v>
      </c>
      <c r="T118" s="20">
        <v>125678</v>
      </c>
      <c r="U118" s="20">
        <v>79480</v>
      </c>
      <c r="V118" s="20">
        <v>47903</v>
      </c>
      <c r="W118" s="20">
        <v>15489</v>
      </c>
      <c r="X118" s="20">
        <v>33210</v>
      </c>
      <c r="Y118" s="20">
        <v>4417</v>
      </c>
      <c r="Z118" s="17">
        <f>+C118+SUM(F118:I118)+SUM(K118:Y118)</f>
        <v>2345422</v>
      </c>
      <c r="AA118" s="41">
        <f>+Z118-AC118</f>
        <v>42326.646060120314</v>
      </c>
      <c r="AB118" s="42">
        <f t="shared" si="24"/>
        <v>1.8378156157413366</v>
      </c>
      <c r="AC118" s="17">
        <v>2303095.3539398797</v>
      </c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s="5" customFormat="1" ht="12.75">
      <c r="A119" s="19" t="s">
        <v>36</v>
      </c>
      <c r="B119" s="17">
        <f t="shared" si="44"/>
        <v>111868</v>
      </c>
      <c r="C119" s="20">
        <v>111868</v>
      </c>
      <c r="D119" s="17">
        <v>2206089.9338958291</v>
      </c>
      <c r="E119" s="21">
        <v>781321</v>
      </c>
      <c r="F119" s="20">
        <v>60812</v>
      </c>
      <c r="G119" s="20">
        <v>640886</v>
      </c>
      <c r="H119" s="20">
        <v>68316</v>
      </c>
      <c r="I119" s="20">
        <v>10668</v>
      </c>
      <c r="J119" s="40">
        <v>1429867.4727076134</v>
      </c>
      <c r="K119" s="20">
        <v>69523</v>
      </c>
      <c r="L119" s="20">
        <v>305382</v>
      </c>
      <c r="M119" s="20">
        <v>148852</v>
      </c>
      <c r="N119" s="20">
        <v>117991</v>
      </c>
      <c r="O119" s="20">
        <v>117782</v>
      </c>
      <c r="P119" s="20">
        <v>173571</v>
      </c>
      <c r="Q119" s="20">
        <v>83906</v>
      </c>
      <c r="R119" s="20">
        <v>49518</v>
      </c>
      <c r="S119" s="20">
        <v>43512</v>
      </c>
      <c r="T119" s="20">
        <v>135618</v>
      </c>
      <c r="U119" s="20">
        <v>85481</v>
      </c>
      <c r="V119" s="20">
        <v>53099</v>
      </c>
      <c r="W119" s="20">
        <v>16485</v>
      </c>
      <c r="X119" s="20">
        <v>34160</v>
      </c>
      <c r="Y119" s="20">
        <v>4380</v>
      </c>
      <c r="Z119" s="17">
        <f>+C119+SUM(F119:I119)+SUM(K119:Y119)</f>
        <v>2331810</v>
      </c>
      <c r="AA119" s="41">
        <f>+Z119-AC119</f>
        <v>46749.680154867936</v>
      </c>
      <c r="AB119" s="42">
        <f t="shared" si="24"/>
        <v>2.0458838547437712</v>
      </c>
      <c r="AC119" s="17">
        <v>2285060.3198451321</v>
      </c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s="5" customFormat="1" ht="12.75">
      <c r="A120" s="19" t="s">
        <v>37</v>
      </c>
      <c r="B120" s="17">
        <f t="shared" si="44"/>
        <v>206715</v>
      </c>
      <c r="C120" s="20">
        <v>206715</v>
      </c>
      <c r="D120" s="17">
        <v>2262483.0344559108</v>
      </c>
      <c r="E120" s="21">
        <v>815354</v>
      </c>
      <c r="F120" s="20">
        <v>63242</v>
      </c>
      <c r="G120" s="20">
        <v>676851</v>
      </c>
      <c r="H120" s="20">
        <v>62924</v>
      </c>
      <c r="I120" s="20">
        <v>10943</v>
      </c>
      <c r="J120" s="40">
        <v>1451591.5406617462</v>
      </c>
      <c r="K120" s="20">
        <v>60891</v>
      </c>
      <c r="L120" s="20">
        <v>342957</v>
      </c>
      <c r="M120" s="20">
        <v>153404</v>
      </c>
      <c r="N120" s="20">
        <v>126136</v>
      </c>
      <c r="O120" s="20">
        <v>126612</v>
      </c>
      <c r="P120" s="20">
        <v>156439</v>
      </c>
      <c r="Q120" s="20">
        <v>92357</v>
      </c>
      <c r="R120" s="20">
        <v>51081</v>
      </c>
      <c r="S120" s="20">
        <v>42158</v>
      </c>
      <c r="T120" s="20">
        <v>124700</v>
      </c>
      <c r="U120" s="20">
        <v>81669</v>
      </c>
      <c r="V120" s="20">
        <v>55762</v>
      </c>
      <c r="W120" s="20">
        <v>18823</v>
      </c>
      <c r="X120" s="20">
        <v>37203</v>
      </c>
      <c r="Y120" s="20">
        <v>4383</v>
      </c>
      <c r="Z120" s="17">
        <f>+C120+SUM(F120:I120)+SUM(K120:Y120)</f>
        <v>2495250</v>
      </c>
      <c r="AA120" s="41">
        <f>+Z120-AC120</f>
        <v>21654.323733842932</v>
      </c>
      <c r="AB120" s="42">
        <f t="shared" si="24"/>
        <v>0.87541888682994862</v>
      </c>
      <c r="AC120" s="17">
        <v>2473595.6762661571</v>
      </c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s="5" customFormat="1" ht="12.75">
      <c r="A121" s="16">
        <v>2016</v>
      </c>
      <c r="B121" s="17">
        <f t="shared" ref="B121:Y121" si="45">SUM(B122:B125)</f>
        <v>608753</v>
      </c>
      <c r="C121" s="17">
        <f t="shared" si="45"/>
        <v>608753</v>
      </c>
      <c r="D121" s="17">
        <f t="shared" si="45"/>
        <v>9320992</v>
      </c>
      <c r="E121" s="18">
        <f t="shared" si="45"/>
        <v>3308253</v>
      </c>
      <c r="F121" s="17">
        <f t="shared" si="45"/>
        <v>246599</v>
      </c>
      <c r="G121" s="17">
        <f t="shared" si="45"/>
        <v>2730588</v>
      </c>
      <c r="H121" s="17">
        <f t="shared" si="45"/>
        <v>286155</v>
      </c>
      <c r="I121" s="17">
        <f t="shared" si="45"/>
        <v>46681</v>
      </c>
      <c r="J121" s="38">
        <f t="shared" si="45"/>
        <v>6032560</v>
      </c>
      <c r="K121" s="17">
        <f t="shared" si="45"/>
        <v>289919</v>
      </c>
      <c r="L121" s="17">
        <f t="shared" si="45"/>
        <v>1423314</v>
      </c>
      <c r="M121" s="17">
        <f t="shared" si="45"/>
        <v>639932</v>
      </c>
      <c r="N121" s="17">
        <f t="shared" si="45"/>
        <v>542053</v>
      </c>
      <c r="O121" s="17">
        <f t="shared" si="45"/>
        <v>479366</v>
      </c>
      <c r="P121" s="17">
        <f t="shared" si="45"/>
        <v>698410</v>
      </c>
      <c r="Q121" s="17">
        <f t="shared" si="45"/>
        <v>368471</v>
      </c>
      <c r="R121" s="17">
        <f t="shared" si="45"/>
        <v>194997</v>
      </c>
      <c r="S121" s="17">
        <f t="shared" si="45"/>
        <v>172063</v>
      </c>
      <c r="T121" s="17">
        <f t="shared" si="45"/>
        <v>509646</v>
      </c>
      <c r="U121" s="17">
        <f t="shared" si="45"/>
        <v>323601</v>
      </c>
      <c r="V121" s="17">
        <f t="shared" si="45"/>
        <v>214831</v>
      </c>
      <c r="W121" s="17">
        <f t="shared" si="45"/>
        <v>80860</v>
      </c>
      <c r="X121" s="17">
        <f t="shared" si="45"/>
        <v>144949</v>
      </c>
      <c r="Y121" s="17">
        <f t="shared" si="45"/>
        <v>17564</v>
      </c>
      <c r="Z121" s="17">
        <f>SUM(Z122:Z125)</f>
        <v>10018752</v>
      </c>
      <c r="AA121" s="38">
        <f>SUM(AA122:AA125)</f>
        <v>170250</v>
      </c>
      <c r="AB121" s="39">
        <f t="shared" si="24"/>
        <v>1.7286892971134087</v>
      </c>
      <c r="AC121" s="17">
        <f>SUM(AC122:AC125)</f>
        <v>9848502</v>
      </c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s="5" customFormat="1" ht="12.75">
      <c r="A122" s="19" t="s">
        <v>34</v>
      </c>
      <c r="B122" s="17">
        <f>+C122</f>
        <v>160071</v>
      </c>
      <c r="C122" s="20">
        <v>160071</v>
      </c>
      <c r="D122" s="17">
        <v>2401198</v>
      </c>
      <c r="E122" s="21">
        <v>854932</v>
      </c>
      <c r="F122" s="20">
        <v>64130</v>
      </c>
      <c r="G122" s="20">
        <v>707744</v>
      </c>
      <c r="H122" s="20">
        <v>71871</v>
      </c>
      <c r="I122" s="20">
        <v>11237</v>
      </c>
      <c r="J122" s="40">
        <v>1551297</v>
      </c>
      <c r="K122" s="20">
        <v>73002</v>
      </c>
      <c r="L122" s="20">
        <v>399999</v>
      </c>
      <c r="M122" s="20">
        <v>168590</v>
      </c>
      <c r="N122" s="20">
        <v>142561</v>
      </c>
      <c r="O122" s="20">
        <v>113371</v>
      </c>
      <c r="P122" s="20">
        <v>167820</v>
      </c>
      <c r="Q122" s="20">
        <v>90470</v>
      </c>
      <c r="R122" s="20">
        <v>46658</v>
      </c>
      <c r="S122" s="20">
        <v>42941</v>
      </c>
      <c r="T122" s="20">
        <v>125942</v>
      </c>
      <c r="U122" s="20">
        <v>79846</v>
      </c>
      <c r="V122" s="20">
        <v>53200</v>
      </c>
      <c r="W122" s="20">
        <v>19739</v>
      </c>
      <c r="X122" s="20">
        <v>35993</v>
      </c>
      <c r="Y122" s="20">
        <v>4423</v>
      </c>
      <c r="Z122" s="17">
        <f>+C122+SUM(F122:I122)+SUM(K122:Y122)</f>
        <v>2579608</v>
      </c>
      <c r="AA122" s="41">
        <f>+Z122-AC122</f>
        <v>38059</v>
      </c>
      <c r="AB122" s="42">
        <f t="shared" si="24"/>
        <v>1.4974726043054845</v>
      </c>
      <c r="AC122" s="17">
        <v>2541549</v>
      </c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s="5" customFormat="1" ht="12.75">
      <c r="A123" s="19" t="s">
        <v>35</v>
      </c>
      <c r="B123" s="17">
        <f t="shared" si="44"/>
        <v>127708</v>
      </c>
      <c r="C123" s="20">
        <v>127708</v>
      </c>
      <c r="D123" s="17">
        <v>2291292</v>
      </c>
      <c r="E123" s="21">
        <v>824797</v>
      </c>
      <c r="F123" s="20">
        <v>61928</v>
      </c>
      <c r="G123" s="20">
        <v>671838</v>
      </c>
      <c r="H123" s="20">
        <v>80556</v>
      </c>
      <c r="I123" s="20">
        <v>11993</v>
      </c>
      <c r="J123" s="40">
        <v>1471030</v>
      </c>
      <c r="K123" s="20">
        <v>79050</v>
      </c>
      <c r="L123" s="20">
        <v>333981</v>
      </c>
      <c r="M123" s="20">
        <v>154116</v>
      </c>
      <c r="N123" s="20">
        <v>135201</v>
      </c>
      <c r="O123" s="20">
        <v>116240</v>
      </c>
      <c r="P123" s="20">
        <v>175387</v>
      </c>
      <c r="Q123" s="20">
        <v>90118</v>
      </c>
      <c r="R123" s="20">
        <v>49841</v>
      </c>
      <c r="S123" s="20">
        <v>41714</v>
      </c>
      <c r="T123" s="20">
        <v>124628</v>
      </c>
      <c r="U123" s="20">
        <v>79354</v>
      </c>
      <c r="V123" s="20">
        <v>49481</v>
      </c>
      <c r="W123" s="20">
        <v>19648</v>
      </c>
      <c r="X123" s="20">
        <v>33952</v>
      </c>
      <c r="Y123" s="20">
        <v>4410</v>
      </c>
      <c r="Z123" s="17">
        <f>+C123+SUM(F123:I123)+SUM(K123:Y123)</f>
        <v>2441144</v>
      </c>
      <c r="AA123" s="41">
        <f>+Z123-AC123</f>
        <v>50268</v>
      </c>
      <c r="AB123" s="42">
        <f t="shared" si="24"/>
        <v>2.1024929774693462</v>
      </c>
      <c r="AC123" s="17">
        <v>2390876</v>
      </c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s="5" customFormat="1" ht="12.75">
      <c r="A124" s="19" t="s">
        <v>36</v>
      </c>
      <c r="B124" s="17">
        <f t="shared" si="44"/>
        <v>109870</v>
      </c>
      <c r="C124" s="20">
        <v>109870</v>
      </c>
      <c r="D124" s="17">
        <v>2282567</v>
      </c>
      <c r="E124" s="21">
        <v>798442</v>
      </c>
      <c r="F124" s="20">
        <v>60465</v>
      </c>
      <c r="G124" s="20">
        <v>656344</v>
      </c>
      <c r="H124" s="20">
        <v>70516</v>
      </c>
      <c r="I124" s="20">
        <v>11500</v>
      </c>
      <c r="J124" s="40">
        <v>1489323</v>
      </c>
      <c r="K124" s="20">
        <v>72932</v>
      </c>
      <c r="L124" s="20">
        <v>324293</v>
      </c>
      <c r="M124" s="20">
        <v>156670</v>
      </c>
      <c r="N124" s="20">
        <v>131096</v>
      </c>
      <c r="O124" s="20">
        <v>118673</v>
      </c>
      <c r="P124" s="20">
        <v>185001</v>
      </c>
      <c r="Q124" s="20">
        <v>89419</v>
      </c>
      <c r="R124" s="20">
        <v>48016</v>
      </c>
      <c r="S124" s="20">
        <v>44636</v>
      </c>
      <c r="T124" s="20">
        <v>132754</v>
      </c>
      <c r="U124" s="20">
        <v>83609</v>
      </c>
      <c r="V124" s="20">
        <v>54480</v>
      </c>
      <c r="W124" s="20">
        <v>20803</v>
      </c>
      <c r="X124" s="20">
        <v>35646</v>
      </c>
      <c r="Y124" s="20">
        <v>4456</v>
      </c>
      <c r="Z124" s="17">
        <f>+C124+SUM(F124:I124)+SUM(K124:Y124)</f>
        <v>2411179</v>
      </c>
      <c r="AA124" s="41">
        <f>+Z124-AC124</f>
        <v>53208</v>
      </c>
      <c r="AB124" s="42">
        <f t="shared" si="24"/>
        <v>2.2565163015151586</v>
      </c>
      <c r="AC124" s="17">
        <v>2357971</v>
      </c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s="5" customFormat="1" ht="12.75">
      <c r="A125" s="19" t="s">
        <v>37</v>
      </c>
      <c r="B125" s="17">
        <f t="shared" si="44"/>
        <v>211104</v>
      </c>
      <c r="C125" s="20">
        <v>211104</v>
      </c>
      <c r="D125" s="17">
        <v>2345935</v>
      </c>
      <c r="E125" s="21">
        <v>830082</v>
      </c>
      <c r="F125" s="20">
        <v>60076</v>
      </c>
      <c r="G125" s="20">
        <v>694662</v>
      </c>
      <c r="H125" s="20">
        <v>63212</v>
      </c>
      <c r="I125" s="20">
        <v>11951</v>
      </c>
      <c r="J125" s="40">
        <v>1520910</v>
      </c>
      <c r="K125" s="20">
        <v>64935</v>
      </c>
      <c r="L125" s="20">
        <v>365041</v>
      </c>
      <c r="M125" s="20">
        <v>160556</v>
      </c>
      <c r="N125" s="20">
        <v>133195</v>
      </c>
      <c r="O125" s="20">
        <v>131082</v>
      </c>
      <c r="P125" s="20">
        <v>170202</v>
      </c>
      <c r="Q125" s="20">
        <v>98464</v>
      </c>
      <c r="R125" s="20">
        <v>50482</v>
      </c>
      <c r="S125" s="20">
        <v>42772</v>
      </c>
      <c r="T125" s="20">
        <v>126322</v>
      </c>
      <c r="U125" s="20">
        <v>80792</v>
      </c>
      <c r="V125" s="20">
        <v>57670</v>
      </c>
      <c r="W125" s="20">
        <v>20670</v>
      </c>
      <c r="X125" s="20">
        <v>39358</v>
      </c>
      <c r="Y125" s="20">
        <v>4275</v>
      </c>
      <c r="Z125" s="17">
        <f>+C125+SUM(F125:I125)+SUM(K125:Y125)</f>
        <v>2586821</v>
      </c>
      <c r="AA125" s="41">
        <f>+Z125-AC125</f>
        <v>28715</v>
      </c>
      <c r="AB125" s="42">
        <f t="shared" si="24"/>
        <v>1.1225101696333146</v>
      </c>
      <c r="AC125" s="17">
        <v>2558106</v>
      </c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s="5" customFormat="1" ht="12.75">
      <c r="A126" s="16">
        <v>2017</v>
      </c>
      <c r="B126" s="17">
        <f t="shared" ref="B126:Y126" si="46">SUM(B127:B130)</f>
        <v>638106</v>
      </c>
      <c r="C126" s="17">
        <f t="shared" si="46"/>
        <v>638106</v>
      </c>
      <c r="D126" s="17">
        <f t="shared" si="46"/>
        <v>9704831</v>
      </c>
      <c r="E126" s="18">
        <f t="shared" si="46"/>
        <v>3378509</v>
      </c>
      <c r="F126" s="17">
        <f t="shared" si="46"/>
        <v>231893</v>
      </c>
      <c r="G126" s="17">
        <f t="shared" si="46"/>
        <v>2809907</v>
      </c>
      <c r="H126" s="17">
        <f t="shared" si="46"/>
        <v>291274</v>
      </c>
      <c r="I126" s="17">
        <f t="shared" si="46"/>
        <v>49776</v>
      </c>
      <c r="J126" s="38">
        <f t="shared" si="46"/>
        <v>6348319</v>
      </c>
      <c r="K126" s="17">
        <f t="shared" si="46"/>
        <v>281274</v>
      </c>
      <c r="L126" s="17">
        <f t="shared" si="46"/>
        <v>1514519</v>
      </c>
      <c r="M126" s="17">
        <f t="shared" si="46"/>
        <v>691372</v>
      </c>
      <c r="N126" s="17">
        <f t="shared" si="46"/>
        <v>600672</v>
      </c>
      <c r="O126" s="17">
        <f t="shared" si="46"/>
        <v>497972</v>
      </c>
      <c r="P126" s="17">
        <f t="shared" si="46"/>
        <v>744929</v>
      </c>
      <c r="Q126" s="17">
        <f t="shared" si="46"/>
        <v>393071</v>
      </c>
      <c r="R126" s="17">
        <f t="shared" si="46"/>
        <v>207217</v>
      </c>
      <c r="S126" s="17">
        <f t="shared" si="46"/>
        <v>177330</v>
      </c>
      <c r="T126" s="17">
        <f t="shared" si="46"/>
        <v>513564</v>
      </c>
      <c r="U126" s="17">
        <f t="shared" si="46"/>
        <v>324972</v>
      </c>
      <c r="V126" s="17">
        <f t="shared" si="46"/>
        <v>223610</v>
      </c>
      <c r="W126" s="17">
        <f t="shared" si="46"/>
        <v>90652</v>
      </c>
      <c r="X126" s="17">
        <f t="shared" si="46"/>
        <v>151937</v>
      </c>
      <c r="Y126" s="17">
        <f t="shared" si="46"/>
        <v>17071</v>
      </c>
      <c r="Z126" s="17">
        <f>SUM(Z127:Z130)</f>
        <v>10451118</v>
      </c>
      <c r="AA126" s="38">
        <f>SUM(AA127:AA130)</f>
        <v>191177</v>
      </c>
      <c r="AB126" s="39">
        <f t="shared" si="24"/>
        <v>1.8633343018249326</v>
      </c>
      <c r="AC126" s="17">
        <f>SUM(AC127:AC130)</f>
        <v>10259941</v>
      </c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s="5" customFormat="1" ht="12.75">
      <c r="A127" s="19" t="s">
        <v>34</v>
      </c>
      <c r="B127" s="17">
        <f>+C127</f>
        <v>167596</v>
      </c>
      <c r="C127" s="20">
        <v>167596</v>
      </c>
      <c r="D127" s="17">
        <v>2491218</v>
      </c>
      <c r="E127" s="21">
        <v>868968</v>
      </c>
      <c r="F127" s="20">
        <v>59796</v>
      </c>
      <c r="G127" s="20">
        <v>725163</v>
      </c>
      <c r="H127" s="20">
        <v>73388</v>
      </c>
      <c r="I127" s="20">
        <v>11370</v>
      </c>
      <c r="J127" s="40">
        <v>1627859</v>
      </c>
      <c r="K127" s="20">
        <v>75117</v>
      </c>
      <c r="L127" s="20">
        <v>422519</v>
      </c>
      <c r="M127" s="20">
        <v>180781</v>
      </c>
      <c r="N127" s="20">
        <v>152996</v>
      </c>
      <c r="O127" s="20">
        <v>118934</v>
      </c>
      <c r="P127" s="20">
        <v>178290</v>
      </c>
      <c r="Q127" s="20">
        <v>94949</v>
      </c>
      <c r="R127" s="20">
        <v>49095</v>
      </c>
      <c r="S127" s="20">
        <v>43768</v>
      </c>
      <c r="T127" s="20">
        <v>127295</v>
      </c>
      <c r="U127" s="20">
        <v>78684</v>
      </c>
      <c r="V127" s="20">
        <v>56445</v>
      </c>
      <c r="W127" s="20">
        <v>22059</v>
      </c>
      <c r="X127" s="20">
        <v>38020</v>
      </c>
      <c r="Y127" s="20">
        <v>4367</v>
      </c>
      <c r="Z127" s="17">
        <f>+C127+SUM(F127:I127)+SUM(K127:Y127)</f>
        <v>2680632</v>
      </c>
      <c r="AA127" s="41">
        <f>+Z127-AC127</f>
        <v>41714</v>
      </c>
      <c r="AB127" s="42">
        <f t="shared" si="24"/>
        <v>1.580723614754229</v>
      </c>
      <c r="AC127" s="17">
        <v>2638918</v>
      </c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s="5" customFormat="1" ht="12.75">
      <c r="A128" s="19" t="s">
        <v>35</v>
      </c>
      <c r="B128" s="17">
        <f t="shared" si="44"/>
        <v>146754</v>
      </c>
      <c r="C128" s="20">
        <v>146754</v>
      </c>
      <c r="D128" s="17">
        <v>2371734</v>
      </c>
      <c r="E128" s="21">
        <v>828614</v>
      </c>
      <c r="F128" s="20">
        <v>56149</v>
      </c>
      <c r="G128" s="20">
        <v>682488</v>
      </c>
      <c r="H128" s="20">
        <v>79431</v>
      </c>
      <c r="I128" s="20">
        <v>12564</v>
      </c>
      <c r="J128" s="40">
        <v>1548431</v>
      </c>
      <c r="K128" s="20">
        <v>74133</v>
      </c>
      <c r="L128" s="20">
        <v>354604</v>
      </c>
      <c r="M128" s="20">
        <v>168757</v>
      </c>
      <c r="N128" s="20">
        <v>148581</v>
      </c>
      <c r="O128" s="20">
        <v>119274</v>
      </c>
      <c r="P128" s="20">
        <v>189227</v>
      </c>
      <c r="Q128" s="20">
        <v>96157</v>
      </c>
      <c r="R128" s="20">
        <v>52638</v>
      </c>
      <c r="S128" s="20">
        <v>43127</v>
      </c>
      <c r="T128" s="20">
        <v>126960</v>
      </c>
      <c r="U128" s="20">
        <v>80147</v>
      </c>
      <c r="V128" s="20">
        <v>51937</v>
      </c>
      <c r="W128" s="20">
        <v>21534</v>
      </c>
      <c r="X128" s="20">
        <v>35830</v>
      </c>
      <c r="Y128" s="20">
        <v>4321</v>
      </c>
      <c r="Z128" s="17">
        <f>+C128+SUM(F128:I128)+SUM(K128:Y128)</f>
        <v>2544613</v>
      </c>
      <c r="AA128" s="41">
        <f>+Z128-AC128</f>
        <v>49820</v>
      </c>
      <c r="AB128" s="42">
        <f t="shared" si="24"/>
        <v>1.9969592667608096</v>
      </c>
      <c r="AC128" s="17">
        <v>2494793</v>
      </c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s="5" customFormat="1" ht="12.75">
      <c r="A129" s="19" t="s">
        <v>36</v>
      </c>
      <c r="B129" s="17">
        <f t="shared" si="44"/>
        <v>118180</v>
      </c>
      <c r="C129" s="20">
        <v>118180</v>
      </c>
      <c r="D129" s="17">
        <v>2380046</v>
      </c>
      <c r="E129" s="21">
        <v>823730</v>
      </c>
      <c r="F129" s="20">
        <v>56032</v>
      </c>
      <c r="G129" s="20">
        <v>683551</v>
      </c>
      <c r="H129" s="20">
        <v>73001</v>
      </c>
      <c r="I129" s="20">
        <v>12522</v>
      </c>
      <c r="J129" s="40">
        <v>1561816</v>
      </c>
      <c r="K129" s="20">
        <v>71225</v>
      </c>
      <c r="L129" s="20">
        <v>345437</v>
      </c>
      <c r="M129" s="20">
        <v>167989</v>
      </c>
      <c r="N129" s="20">
        <v>143729</v>
      </c>
      <c r="O129" s="20">
        <v>122903</v>
      </c>
      <c r="P129" s="20">
        <v>197570</v>
      </c>
      <c r="Q129" s="20">
        <v>95887</v>
      </c>
      <c r="R129" s="20">
        <v>51209</v>
      </c>
      <c r="S129" s="20">
        <v>45743</v>
      </c>
      <c r="T129" s="20">
        <v>132900</v>
      </c>
      <c r="U129" s="20">
        <v>83672</v>
      </c>
      <c r="V129" s="20">
        <v>56538</v>
      </c>
      <c r="W129" s="20">
        <v>22826</v>
      </c>
      <c r="X129" s="20">
        <v>37521</v>
      </c>
      <c r="Y129" s="20">
        <v>4198</v>
      </c>
      <c r="Z129" s="17">
        <f>+C129+SUM(F129:I129)+SUM(K129:Y129)</f>
        <v>2522633</v>
      </c>
      <c r="AA129" s="41">
        <f>+Z129-AC129</f>
        <v>58985</v>
      </c>
      <c r="AB129" s="42">
        <f t="shared" si="24"/>
        <v>2.3942137837872943</v>
      </c>
      <c r="AC129" s="17">
        <v>2463648</v>
      </c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s="5" customFormat="1" ht="12.75">
      <c r="A130" s="19" t="s">
        <v>37</v>
      </c>
      <c r="B130" s="17">
        <f t="shared" si="44"/>
        <v>205576</v>
      </c>
      <c r="C130" s="20">
        <v>205576</v>
      </c>
      <c r="D130" s="17">
        <v>2461833</v>
      </c>
      <c r="E130" s="21">
        <v>857197</v>
      </c>
      <c r="F130" s="20">
        <v>59916</v>
      </c>
      <c r="G130" s="20">
        <v>718705</v>
      </c>
      <c r="H130" s="20">
        <v>65454</v>
      </c>
      <c r="I130" s="20">
        <v>13320</v>
      </c>
      <c r="J130" s="40">
        <v>1610213</v>
      </c>
      <c r="K130" s="20">
        <v>60799</v>
      </c>
      <c r="L130" s="20">
        <v>391959</v>
      </c>
      <c r="M130" s="20">
        <v>173845</v>
      </c>
      <c r="N130" s="20">
        <v>155366</v>
      </c>
      <c r="O130" s="20">
        <v>136861</v>
      </c>
      <c r="P130" s="20">
        <v>179842</v>
      </c>
      <c r="Q130" s="20">
        <v>106078</v>
      </c>
      <c r="R130" s="20">
        <v>54275</v>
      </c>
      <c r="S130" s="20">
        <v>44692</v>
      </c>
      <c r="T130" s="20">
        <v>126409</v>
      </c>
      <c r="U130" s="20">
        <v>82469</v>
      </c>
      <c r="V130" s="20">
        <v>58690</v>
      </c>
      <c r="W130" s="20">
        <v>24233</v>
      </c>
      <c r="X130" s="20">
        <v>40566</v>
      </c>
      <c r="Y130" s="20">
        <v>4185</v>
      </c>
      <c r="Z130" s="17">
        <f>+C130+SUM(F130:I130)+SUM(K130:Y130)</f>
        <v>2703240</v>
      </c>
      <c r="AA130" s="41">
        <f>+Z130-AC130</f>
        <v>40658</v>
      </c>
      <c r="AB130" s="42">
        <f t="shared" si="24"/>
        <v>1.5270140037001678</v>
      </c>
      <c r="AC130" s="17">
        <v>2662582</v>
      </c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s="5" customFormat="1" ht="12.75">
      <c r="A131" s="16">
        <v>2018</v>
      </c>
      <c r="B131" s="17">
        <f t="shared" ref="B131:Y131" si="47">SUM(B132:B135)</f>
        <v>677010</v>
      </c>
      <c r="C131" s="17">
        <f t="shared" si="47"/>
        <v>677010</v>
      </c>
      <c r="D131" s="17">
        <f t="shared" si="47"/>
        <v>10097962</v>
      </c>
      <c r="E131" s="18">
        <f t="shared" si="47"/>
        <v>3476652</v>
      </c>
      <c r="F131" s="17">
        <f t="shared" si="47"/>
        <v>225099</v>
      </c>
      <c r="G131" s="17">
        <f t="shared" si="47"/>
        <v>2907209</v>
      </c>
      <c r="H131" s="17">
        <f t="shared" si="47"/>
        <v>297763</v>
      </c>
      <c r="I131" s="17">
        <f t="shared" si="47"/>
        <v>52717</v>
      </c>
      <c r="J131" s="38">
        <f t="shared" si="47"/>
        <v>6645434</v>
      </c>
      <c r="K131" s="17">
        <f t="shared" si="47"/>
        <v>287681</v>
      </c>
      <c r="L131" s="17">
        <f t="shared" si="47"/>
        <v>1610858</v>
      </c>
      <c r="M131" s="17">
        <f t="shared" si="47"/>
        <v>718049</v>
      </c>
      <c r="N131" s="17">
        <f t="shared" si="47"/>
        <v>648597</v>
      </c>
      <c r="O131" s="17">
        <f t="shared" si="47"/>
        <v>541729</v>
      </c>
      <c r="P131" s="17">
        <f t="shared" si="47"/>
        <v>772489</v>
      </c>
      <c r="Q131" s="17">
        <f t="shared" si="47"/>
        <v>414465</v>
      </c>
      <c r="R131" s="17">
        <f t="shared" si="47"/>
        <v>212968</v>
      </c>
      <c r="S131" s="17">
        <f t="shared" si="47"/>
        <v>183491</v>
      </c>
      <c r="T131" s="17">
        <f t="shared" si="47"/>
        <v>521430</v>
      </c>
      <c r="U131" s="17">
        <f t="shared" si="47"/>
        <v>328186</v>
      </c>
      <c r="V131" s="17">
        <f t="shared" si="47"/>
        <v>234365</v>
      </c>
      <c r="W131" s="17">
        <f t="shared" si="47"/>
        <v>101747</v>
      </c>
      <c r="X131" s="17">
        <f t="shared" si="47"/>
        <v>158319</v>
      </c>
      <c r="Y131" s="17">
        <f t="shared" si="47"/>
        <v>16633</v>
      </c>
      <c r="Z131" s="17">
        <f>SUM(Z132:Z135)</f>
        <v>10910805</v>
      </c>
      <c r="AA131" s="38">
        <f>SUM(AA132:AA135)</f>
        <v>217600</v>
      </c>
      <c r="AB131" s="39">
        <f t="shared" si="24"/>
        <v>2.0349371399874969</v>
      </c>
      <c r="AC131" s="17">
        <f>SUM(AC132:AC135)</f>
        <v>10693205</v>
      </c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s="5" customFormat="1" ht="12.75">
      <c r="A132" s="19" t="s">
        <v>34</v>
      </c>
      <c r="B132" s="17">
        <v>182444</v>
      </c>
      <c r="C132" s="20">
        <v>182444</v>
      </c>
      <c r="D132" s="17">
        <v>2608281</v>
      </c>
      <c r="E132" s="21">
        <v>896903</v>
      </c>
      <c r="F132" s="20">
        <v>57332</v>
      </c>
      <c r="G132" s="20">
        <v>753909</v>
      </c>
      <c r="H132" s="20">
        <v>74982</v>
      </c>
      <c r="I132" s="20">
        <v>11946</v>
      </c>
      <c r="J132" s="40">
        <v>1717644</v>
      </c>
      <c r="K132" s="20">
        <v>75626</v>
      </c>
      <c r="L132" s="20">
        <v>447249</v>
      </c>
      <c r="M132" s="20">
        <v>190735</v>
      </c>
      <c r="N132" s="20">
        <v>173590</v>
      </c>
      <c r="O132" s="20">
        <v>126669</v>
      </c>
      <c r="P132" s="20">
        <v>186900</v>
      </c>
      <c r="Q132" s="20">
        <v>100896</v>
      </c>
      <c r="R132" s="20">
        <v>50773</v>
      </c>
      <c r="S132" s="20">
        <v>46181</v>
      </c>
      <c r="T132" s="20">
        <v>129487</v>
      </c>
      <c r="U132" s="20">
        <v>81078</v>
      </c>
      <c r="V132" s="20">
        <v>59716</v>
      </c>
      <c r="W132" s="20">
        <v>24536</v>
      </c>
      <c r="X132" s="20">
        <v>39401</v>
      </c>
      <c r="Y132" s="20">
        <v>4236</v>
      </c>
      <c r="Z132" s="17">
        <f>+C132+SUM(F132:I132)+SUM(K132:Y132)</f>
        <v>2817686</v>
      </c>
      <c r="AA132" s="41">
        <f>+Z132-AC132</f>
        <v>45412</v>
      </c>
      <c r="AB132" s="42">
        <f t="shared" si="24"/>
        <v>1.6380776214760879</v>
      </c>
      <c r="AC132" s="17">
        <v>2772274</v>
      </c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s="5" customFormat="1" ht="12.75">
      <c r="A133" s="19" t="s">
        <v>35</v>
      </c>
      <c r="B133" s="17">
        <v>162765</v>
      </c>
      <c r="C133" s="20">
        <v>162765</v>
      </c>
      <c r="D133" s="17">
        <v>2468979</v>
      </c>
      <c r="E133" s="21">
        <v>851698</v>
      </c>
      <c r="F133" s="20">
        <v>54801</v>
      </c>
      <c r="G133" s="20">
        <v>705275</v>
      </c>
      <c r="H133" s="20">
        <v>80551</v>
      </c>
      <c r="I133" s="20">
        <v>13333</v>
      </c>
      <c r="J133" s="40">
        <v>1623125</v>
      </c>
      <c r="K133" s="20">
        <v>75327</v>
      </c>
      <c r="L133" s="20">
        <v>378627</v>
      </c>
      <c r="M133" s="20">
        <v>174714</v>
      </c>
      <c r="N133" s="20">
        <v>162216</v>
      </c>
      <c r="O133" s="20">
        <v>130543</v>
      </c>
      <c r="P133" s="20">
        <v>198504</v>
      </c>
      <c r="Q133" s="20">
        <v>100276</v>
      </c>
      <c r="R133" s="20">
        <v>53698</v>
      </c>
      <c r="S133" s="20">
        <v>44854</v>
      </c>
      <c r="T133" s="20">
        <v>128581</v>
      </c>
      <c r="U133" s="20">
        <v>80833</v>
      </c>
      <c r="V133" s="20">
        <v>54673</v>
      </c>
      <c r="W133" s="20">
        <v>23451</v>
      </c>
      <c r="X133" s="20">
        <v>36941</v>
      </c>
      <c r="Y133" s="20">
        <v>4217</v>
      </c>
      <c r="Z133" s="17">
        <f>+C133+SUM(F133:I133)+SUM(K133:Y133)</f>
        <v>2664180</v>
      </c>
      <c r="AA133" s="41">
        <f>+Z133-AC133</f>
        <v>53397</v>
      </c>
      <c r="AB133" s="42">
        <f t="shared" si="24"/>
        <v>2.045248494417192</v>
      </c>
      <c r="AC133" s="17">
        <v>2610783</v>
      </c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s="5" customFormat="1" ht="12.75">
      <c r="A134" s="19" t="s">
        <v>36</v>
      </c>
      <c r="B134" s="17">
        <v>122680</v>
      </c>
      <c r="C134" s="20">
        <v>122680</v>
      </c>
      <c r="D134" s="17">
        <v>2455367</v>
      </c>
      <c r="E134" s="21">
        <v>836639</v>
      </c>
      <c r="F134" s="20">
        <v>54387</v>
      </c>
      <c r="G134" s="20">
        <v>697123</v>
      </c>
      <c r="H134" s="20">
        <v>73649</v>
      </c>
      <c r="I134" s="20">
        <v>13170</v>
      </c>
      <c r="J134" s="40">
        <v>1624871</v>
      </c>
      <c r="K134" s="20">
        <v>74062</v>
      </c>
      <c r="L134" s="20">
        <v>367549</v>
      </c>
      <c r="M134" s="20">
        <v>172456</v>
      </c>
      <c r="N134" s="20">
        <v>149575</v>
      </c>
      <c r="O134" s="20">
        <v>134691</v>
      </c>
      <c r="P134" s="20">
        <v>204140</v>
      </c>
      <c r="Q134" s="20">
        <v>101837</v>
      </c>
      <c r="R134" s="20">
        <v>52820</v>
      </c>
      <c r="S134" s="20">
        <v>46514</v>
      </c>
      <c r="T134" s="20">
        <v>134474</v>
      </c>
      <c r="U134" s="20">
        <v>83559</v>
      </c>
      <c r="V134" s="20">
        <v>58350</v>
      </c>
      <c r="W134" s="20">
        <v>26288</v>
      </c>
      <c r="X134" s="20">
        <v>39481</v>
      </c>
      <c r="Y134" s="20">
        <v>4085</v>
      </c>
      <c r="Z134" s="17">
        <f>+C134+SUM(F134:I134)+SUM(K134:Y134)</f>
        <v>2610890</v>
      </c>
      <c r="AA134" s="41">
        <f>+Z134-AC134</f>
        <v>67476</v>
      </c>
      <c r="AB134" s="42">
        <f t="shared" ref="AB134:AB173" si="48">(+AA134/AC134)*100</f>
        <v>2.6529695912659128</v>
      </c>
      <c r="AC134" s="17">
        <v>2543414</v>
      </c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s="5" customFormat="1" ht="12.75">
      <c r="A135" s="19" t="s">
        <v>37</v>
      </c>
      <c r="B135" s="17">
        <v>209121</v>
      </c>
      <c r="C135" s="20">
        <v>209121</v>
      </c>
      <c r="D135" s="17">
        <v>2565335</v>
      </c>
      <c r="E135" s="21">
        <v>891412</v>
      </c>
      <c r="F135" s="20">
        <v>58579</v>
      </c>
      <c r="G135" s="20">
        <v>750902</v>
      </c>
      <c r="H135" s="20">
        <v>68581</v>
      </c>
      <c r="I135" s="20">
        <v>14268</v>
      </c>
      <c r="J135" s="40">
        <v>1679794</v>
      </c>
      <c r="K135" s="20">
        <v>62666</v>
      </c>
      <c r="L135" s="20">
        <v>417433</v>
      </c>
      <c r="M135" s="20">
        <v>180144</v>
      </c>
      <c r="N135" s="20">
        <v>163216</v>
      </c>
      <c r="O135" s="20">
        <v>149826</v>
      </c>
      <c r="P135" s="20">
        <v>182945</v>
      </c>
      <c r="Q135" s="20">
        <v>111456</v>
      </c>
      <c r="R135" s="20">
        <v>55677</v>
      </c>
      <c r="S135" s="20">
        <v>45942</v>
      </c>
      <c r="T135" s="20">
        <v>128888</v>
      </c>
      <c r="U135" s="20">
        <v>82716</v>
      </c>
      <c r="V135" s="20">
        <v>61626</v>
      </c>
      <c r="W135" s="20">
        <v>27472</v>
      </c>
      <c r="X135" s="20">
        <v>42496</v>
      </c>
      <c r="Y135" s="20">
        <v>4095</v>
      </c>
      <c r="Z135" s="17">
        <f>+C135+SUM(F135:I135)+SUM(K135:Y135)</f>
        <v>2818049</v>
      </c>
      <c r="AA135" s="41">
        <f>+Z135-AC135</f>
        <v>51315</v>
      </c>
      <c r="AB135" s="42">
        <f t="shared" si="48"/>
        <v>1.8547138973244264</v>
      </c>
      <c r="AC135" s="17">
        <v>2766734</v>
      </c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s="5" customFormat="1" ht="12.75">
      <c r="A136" s="16">
        <v>2019</v>
      </c>
      <c r="B136" s="17">
        <f t="shared" ref="B136:Y136" si="49">SUM(B137:B140)</f>
        <v>670375</v>
      </c>
      <c r="C136" s="17">
        <f t="shared" si="49"/>
        <v>670375</v>
      </c>
      <c r="D136" s="17">
        <f t="shared" si="49"/>
        <v>10339413</v>
      </c>
      <c r="E136" s="18">
        <f t="shared" si="49"/>
        <v>3472213</v>
      </c>
      <c r="F136" s="17">
        <f t="shared" si="49"/>
        <v>228914</v>
      </c>
      <c r="G136" s="17">
        <f t="shared" si="49"/>
        <v>2882595</v>
      </c>
      <c r="H136" s="17">
        <f t="shared" si="49"/>
        <v>311535</v>
      </c>
      <c r="I136" s="17">
        <f t="shared" si="49"/>
        <v>55683</v>
      </c>
      <c r="J136" s="38">
        <f t="shared" si="49"/>
        <v>6894937</v>
      </c>
      <c r="K136" s="17">
        <f t="shared" si="49"/>
        <v>292174</v>
      </c>
      <c r="L136" s="17">
        <f t="shared" si="49"/>
        <v>1682048</v>
      </c>
      <c r="M136" s="17">
        <f t="shared" si="49"/>
        <v>737410</v>
      </c>
      <c r="N136" s="17">
        <f t="shared" si="49"/>
        <v>697935</v>
      </c>
      <c r="O136" s="17">
        <f t="shared" si="49"/>
        <v>603743</v>
      </c>
      <c r="P136" s="17">
        <f t="shared" si="49"/>
        <v>786463</v>
      </c>
      <c r="Q136" s="17">
        <f t="shared" si="49"/>
        <v>430114</v>
      </c>
      <c r="R136" s="17">
        <f t="shared" si="49"/>
        <v>216952</v>
      </c>
      <c r="S136" s="17">
        <f t="shared" si="49"/>
        <v>187600</v>
      </c>
      <c r="T136" s="17">
        <f t="shared" si="49"/>
        <v>528249</v>
      </c>
      <c r="U136" s="17">
        <f t="shared" si="49"/>
        <v>333378</v>
      </c>
      <c r="V136" s="17">
        <f t="shared" si="49"/>
        <v>243165</v>
      </c>
      <c r="W136" s="17">
        <f t="shared" si="49"/>
        <v>116455</v>
      </c>
      <c r="X136" s="17">
        <f t="shared" si="49"/>
        <v>162608</v>
      </c>
      <c r="Y136" s="17">
        <f t="shared" si="49"/>
        <v>16535</v>
      </c>
      <c r="Z136" s="17">
        <f>SUM(Z137:Z140)</f>
        <v>11183931</v>
      </c>
      <c r="AA136" s="38">
        <f>SUM(AA137:AA140)</f>
        <v>264612</v>
      </c>
      <c r="AB136" s="39">
        <f t="shared" si="48"/>
        <v>2.4233379389319061</v>
      </c>
      <c r="AC136" s="17">
        <f>SUM(AC137:AC140)</f>
        <v>10919319</v>
      </c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s="5" customFormat="1" ht="12.75">
      <c r="A137" s="19" t="s">
        <v>34</v>
      </c>
      <c r="B137" s="17">
        <v>182748</v>
      </c>
      <c r="C137" s="20">
        <v>182748</v>
      </c>
      <c r="D137" s="17">
        <v>2683809</v>
      </c>
      <c r="E137" s="21">
        <v>901365</v>
      </c>
      <c r="F137" s="20">
        <v>57103</v>
      </c>
      <c r="G137" s="20">
        <v>753173</v>
      </c>
      <c r="H137" s="20">
        <v>80077</v>
      </c>
      <c r="I137" s="20">
        <v>12932</v>
      </c>
      <c r="J137" s="40">
        <v>1789639</v>
      </c>
      <c r="K137" s="20">
        <v>77789</v>
      </c>
      <c r="L137" s="20">
        <v>472888</v>
      </c>
      <c r="M137" s="20">
        <v>197603</v>
      </c>
      <c r="N137" s="20">
        <v>185055</v>
      </c>
      <c r="O137" s="20">
        <v>139417</v>
      </c>
      <c r="P137" s="20">
        <v>190075</v>
      </c>
      <c r="Q137" s="20">
        <v>106294</v>
      </c>
      <c r="R137" s="20">
        <v>51283</v>
      </c>
      <c r="S137" s="20">
        <v>46840</v>
      </c>
      <c r="T137" s="20">
        <v>131041</v>
      </c>
      <c r="U137" s="20">
        <v>83126</v>
      </c>
      <c r="V137" s="20">
        <v>61069</v>
      </c>
      <c r="W137" s="20">
        <v>28169</v>
      </c>
      <c r="X137" s="20">
        <v>40766</v>
      </c>
      <c r="Y137" s="20">
        <v>4170</v>
      </c>
      <c r="Z137" s="17">
        <f>+C137+SUM(F137:I137)+SUM(K137:Y137)</f>
        <v>2901618</v>
      </c>
      <c r="AA137" s="41">
        <f>+Z137-AC137</f>
        <v>55961</v>
      </c>
      <c r="AB137" s="42">
        <f t="shared" si="48"/>
        <v>1.966540591504879</v>
      </c>
      <c r="AC137" s="17">
        <v>2845657</v>
      </c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s="5" customFormat="1" ht="12.75">
      <c r="A138" s="19" t="s">
        <v>35</v>
      </c>
      <c r="B138" s="17">
        <v>158159</v>
      </c>
      <c r="C138" s="20">
        <v>158159</v>
      </c>
      <c r="D138" s="17">
        <v>2534750</v>
      </c>
      <c r="E138" s="21">
        <v>862443</v>
      </c>
      <c r="F138" s="20">
        <v>57155</v>
      </c>
      <c r="G138" s="20">
        <v>705638</v>
      </c>
      <c r="H138" s="20">
        <v>87761</v>
      </c>
      <c r="I138" s="20">
        <v>14084</v>
      </c>
      <c r="J138" s="40">
        <v>1678719</v>
      </c>
      <c r="K138" s="20">
        <v>77781</v>
      </c>
      <c r="L138" s="20">
        <v>393816</v>
      </c>
      <c r="M138" s="20">
        <v>179016</v>
      </c>
      <c r="N138" s="20">
        <v>170720</v>
      </c>
      <c r="O138" s="20">
        <v>146393</v>
      </c>
      <c r="P138" s="20">
        <v>201127</v>
      </c>
      <c r="Q138" s="20">
        <v>103951</v>
      </c>
      <c r="R138" s="20">
        <v>55047</v>
      </c>
      <c r="S138" s="20">
        <v>45867</v>
      </c>
      <c r="T138" s="20">
        <v>130049</v>
      </c>
      <c r="U138" s="20">
        <v>83371</v>
      </c>
      <c r="V138" s="20">
        <v>55676</v>
      </c>
      <c r="W138" s="20">
        <v>26518</v>
      </c>
      <c r="X138" s="20">
        <v>37851</v>
      </c>
      <c r="Y138" s="20">
        <v>4145</v>
      </c>
      <c r="Z138" s="17">
        <f>+C138+SUM(F138:I138)+SUM(K138:Y138)</f>
        <v>2734125</v>
      </c>
      <c r="AA138" s="41">
        <f>+Z138-AC138</f>
        <v>65223</v>
      </c>
      <c r="AB138" s="42">
        <f t="shared" si="48"/>
        <v>2.4438139729371855</v>
      </c>
      <c r="AC138" s="17">
        <v>2668902</v>
      </c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s="5" customFormat="1" ht="12.75">
      <c r="A139" s="19" t="s">
        <v>36</v>
      </c>
      <c r="B139" s="17">
        <v>125096</v>
      </c>
      <c r="C139" s="20">
        <v>125096</v>
      </c>
      <c r="D139" s="17">
        <v>2514030</v>
      </c>
      <c r="E139" s="21">
        <v>835564</v>
      </c>
      <c r="F139" s="20">
        <v>55654</v>
      </c>
      <c r="G139" s="20">
        <v>691669</v>
      </c>
      <c r="H139" s="20">
        <v>75929</v>
      </c>
      <c r="I139" s="20">
        <v>13888</v>
      </c>
      <c r="J139" s="40">
        <v>1685513</v>
      </c>
      <c r="K139" s="20">
        <v>75867</v>
      </c>
      <c r="L139" s="20">
        <v>380741</v>
      </c>
      <c r="M139" s="20">
        <v>176488</v>
      </c>
      <c r="N139" s="20">
        <v>162780</v>
      </c>
      <c r="O139" s="20">
        <v>149557</v>
      </c>
      <c r="P139" s="20">
        <v>209796</v>
      </c>
      <c r="Q139" s="20">
        <v>104640</v>
      </c>
      <c r="R139" s="20">
        <v>53777</v>
      </c>
      <c r="S139" s="20">
        <v>47972</v>
      </c>
      <c r="T139" s="20">
        <v>137419</v>
      </c>
      <c r="U139" s="20">
        <v>84187</v>
      </c>
      <c r="V139" s="20">
        <v>61105</v>
      </c>
      <c r="W139" s="20">
        <v>30108</v>
      </c>
      <c r="X139" s="20">
        <v>40253</v>
      </c>
      <c r="Y139" s="20">
        <v>4110</v>
      </c>
      <c r="Z139" s="17">
        <f>+C139+SUM(F139:I139)+SUM(K139:Y139)</f>
        <v>2681036</v>
      </c>
      <c r="AA139" s="41">
        <f>+Z139-AC139</f>
        <v>75107</v>
      </c>
      <c r="AB139" s="42">
        <f t="shared" si="48"/>
        <v>2.8821583396938291</v>
      </c>
      <c r="AC139" s="17">
        <v>2605929</v>
      </c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s="5" customFormat="1" ht="12.75">
      <c r="A140" s="19" t="s">
        <v>37</v>
      </c>
      <c r="B140" s="17">
        <v>204372</v>
      </c>
      <c r="C140" s="20">
        <v>204372</v>
      </c>
      <c r="D140" s="17">
        <v>2606824</v>
      </c>
      <c r="E140" s="21">
        <v>872841</v>
      </c>
      <c r="F140" s="20">
        <v>59002</v>
      </c>
      <c r="G140" s="20">
        <v>732115</v>
      </c>
      <c r="H140" s="20">
        <v>67768</v>
      </c>
      <c r="I140" s="20">
        <v>14779</v>
      </c>
      <c r="J140" s="40">
        <v>1741066</v>
      </c>
      <c r="K140" s="20">
        <v>60737</v>
      </c>
      <c r="L140" s="20">
        <v>434603</v>
      </c>
      <c r="M140" s="20">
        <v>184303</v>
      </c>
      <c r="N140" s="20">
        <v>179380</v>
      </c>
      <c r="O140" s="20">
        <v>168376</v>
      </c>
      <c r="P140" s="20">
        <v>185465</v>
      </c>
      <c r="Q140" s="20">
        <v>115229</v>
      </c>
      <c r="R140" s="20">
        <v>56845</v>
      </c>
      <c r="S140" s="20">
        <v>46921</v>
      </c>
      <c r="T140" s="20">
        <v>129740</v>
      </c>
      <c r="U140" s="20">
        <v>82694</v>
      </c>
      <c r="V140" s="20">
        <v>65315</v>
      </c>
      <c r="W140" s="20">
        <v>31660</v>
      </c>
      <c r="X140" s="20">
        <v>43738</v>
      </c>
      <c r="Y140" s="20">
        <v>4110</v>
      </c>
      <c r="Z140" s="17">
        <f>+C140+SUM(F140:I140)+SUM(K140:Y140)</f>
        <v>2867152</v>
      </c>
      <c r="AA140" s="41">
        <f>+Z140-AC140</f>
        <v>68321</v>
      </c>
      <c r="AB140" s="42">
        <f t="shared" si="48"/>
        <v>2.4410548546875463</v>
      </c>
      <c r="AC140" s="17">
        <v>2798831</v>
      </c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s="5" customFormat="1" ht="12.75">
      <c r="A141" s="16">
        <v>2020</v>
      </c>
      <c r="B141" s="17">
        <f t="shared" ref="B141:Y141" si="50">SUM(B142:B145)</f>
        <v>649198</v>
      </c>
      <c r="C141" s="17">
        <f t="shared" si="50"/>
        <v>649198</v>
      </c>
      <c r="D141" s="17">
        <f>SUM(D142:D145)</f>
        <v>9687425</v>
      </c>
      <c r="E141" s="18">
        <f>SUM(E142:E145)</f>
        <v>3272520</v>
      </c>
      <c r="F141" s="17">
        <f t="shared" si="50"/>
        <v>208020</v>
      </c>
      <c r="G141" s="17">
        <f t="shared" si="50"/>
        <v>2729756</v>
      </c>
      <c r="H141" s="17">
        <f t="shared" si="50"/>
        <v>286662</v>
      </c>
      <c r="I141" s="17">
        <f t="shared" si="50"/>
        <v>56076</v>
      </c>
      <c r="J141" s="38">
        <f t="shared" si="50"/>
        <v>6440561</v>
      </c>
      <c r="K141" s="17">
        <f t="shared" si="50"/>
        <v>295932</v>
      </c>
      <c r="L141" s="17">
        <f t="shared" si="50"/>
        <v>1626590</v>
      </c>
      <c r="M141" s="17">
        <f t="shared" si="50"/>
        <v>572017</v>
      </c>
      <c r="N141" s="17">
        <f t="shared" si="50"/>
        <v>440307</v>
      </c>
      <c r="O141" s="17">
        <f t="shared" si="50"/>
        <v>612489</v>
      </c>
      <c r="P141" s="17">
        <f t="shared" si="50"/>
        <v>827899</v>
      </c>
      <c r="Q141" s="17">
        <f t="shared" si="50"/>
        <v>436760</v>
      </c>
      <c r="R141" s="17">
        <f t="shared" si="50"/>
        <v>206347</v>
      </c>
      <c r="S141" s="17">
        <f t="shared" si="50"/>
        <v>147249</v>
      </c>
      <c r="T141" s="17">
        <f t="shared" si="50"/>
        <v>536568</v>
      </c>
      <c r="U141" s="17">
        <f t="shared" si="50"/>
        <v>337239</v>
      </c>
      <c r="V141" s="17">
        <f t="shared" si="50"/>
        <v>250730</v>
      </c>
      <c r="W141" s="17">
        <f t="shared" si="50"/>
        <v>101477</v>
      </c>
      <c r="X141" s="17">
        <f t="shared" si="50"/>
        <v>149775</v>
      </c>
      <c r="Y141" s="17">
        <f t="shared" si="50"/>
        <v>16989</v>
      </c>
      <c r="Z141" s="17">
        <f>SUM(Z142:Z145)</f>
        <v>10488080</v>
      </c>
      <c r="AA141" s="38">
        <f>SUM(AA142:AA145)</f>
        <v>229384</v>
      </c>
      <c r="AB141" s="39">
        <f t="shared" si="48"/>
        <v>2.2359956860014178</v>
      </c>
      <c r="AC141" s="17">
        <f>SUM(AC142:AC145)</f>
        <v>10258696</v>
      </c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s="5" customFormat="1" ht="12.75">
      <c r="A142" s="19" t="s">
        <v>34</v>
      </c>
      <c r="B142" s="17">
        <v>166599</v>
      </c>
      <c r="C142" s="20">
        <v>166599</v>
      </c>
      <c r="D142" s="17">
        <v>2643829</v>
      </c>
      <c r="E142" s="21">
        <v>884499</v>
      </c>
      <c r="F142" s="20">
        <v>56522</v>
      </c>
      <c r="G142" s="20">
        <v>734934</v>
      </c>
      <c r="H142" s="20">
        <v>81916</v>
      </c>
      <c r="I142" s="20">
        <v>13066</v>
      </c>
      <c r="J142" s="40">
        <v>1766478</v>
      </c>
      <c r="K142" s="20">
        <v>69695</v>
      </c>
      <c r="L142" s="20">
        <v>494935</v>
      </c>
      <c r="M142" s="20">
        <v>180667</v>
      </c>
      <c r="N142" s="20">
        <v>141016</v>
      </c>
      <c r="O142" s="20">
        <v>142276</v>
      </c>
      <c r="P142" s="20">
        <v>203179</v>
      </c>
      <c r="Q142" s="20">
        <v>108380</v>
      </c>
      <c r="R142" s="20">
        <v>52463</v>
      </c>
      <c r="S142" s="20">
        <v>41856</v>
      </c>
      <c r="T142" s="20">
        <v>132954</v>
      </c>
      <c r="U142" s="20">
        <v>83918</v>
      </c>
      <c r="V142" s="20">
        <v>62073</v>
      </c>
      <c r="W142" s="20">
        <v>30277</v>
      </c>
      <c r="X142" s="20">
        <v>40287</v>
      </c>
      <c r="Y142" s="20">
        <v>4355</v>
      </c>
      <c r="Z142" s="17">
        <f>+C142+SUM(F142:I142)+SUM(K142:Y142)</f>
        <v>2841368</v>
      </c>
      <c r="AA142" s="41">
        <f>+Z142-AC142</f>
        <v>55635</v>
      </c>
      <c r="AB142" s="42">
        <f t="shared" si="48"/>
        <v>1.9971404294668582</v>
      </c>
      <c r="AC142" s="17">
        <v>2785733</v>
      </c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s="5" customFormat="1" ht="12.75">
      <c r="A143" s="19" t="s">
        <v>35</v>
      </c>
      <c r="B143" s="17">
        <v>153624</v>
      </c>
      <c r="C143" s="20">
        <v>153624</v>
      </c>
      <c r="D143" s="17">
        <v>2206168</v>
      </c>
      <c r="E143" s="21">
        <v>742843</v>
      </c>
      <c r="F143" s="20">
        <v>47987</v>
      </c>
      <c r="G143" s="20">
        <v>605869</v>
      </c>
      <c r="H143" s="20">
        <v>77428</v>
      </c>
      <c r="I143" s="20">
        <v>14001</v>
      </c>
      <c r="J143" s="40">
        <v>1469209</v>
      </c>
      <c r="K143" s="20">
        <v>83087</v>
      </c>
      <c r="L143" s="20">
        <v>352620</v>
      </c>
      <c r="M143" s="20">
        <v>109381</v>
      </c>
      <c r="N143" s="20">
        <v>80519</v>
      </c>
      <c r="O143" s="20">
        <v>147606</v>
      </c>
      <c r="P143" s="20">
        <v>209185</v>
      </c>
      <c r="Q143" s="20">
        <v>105176</v>
      </c>
      <c r="R143" s="20">
        <v>50580</v>
      </c>
      <c r="S143" s="20">
        <v>32829</v>
      </c>
      <c r="T143" s="20">
        <v>131921</v>
      </c>
      <c r="U143" s="20">
        <v>83372</v>
      </c>
      <c r="V143" s="20">
        <v>56435</v>
      </c>
      <c r="W143" s="20">
        <v>14087</v>
      </c>
      <c r="X143" s="20">
        <v>31976</v>
      </c>
      <c r="Y143" s="20">
        <v>4037</v>
      </c>
      <c r="Z143" s="17">
        <f>+C143+SUM(F143:I143)+SUM(K143:Y143)</f>
        <v>2391720</v>
      </c>
      <c r="AA143" s="41">
        <f>+Z143-AC143</f>
        <v>47801</v>
      </c>
      <c r="AB143" s="42">
        <f t="shared" si="48"/>
        <v>2.0393622817170729</v>
      </c>
      <c r="AC143" s="17">
        <v>2343919</v>
      </c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s="5" customFormat="1" ht="12.75">
      <c r="A144" s="19" t="s">
        <v>36</v>
      </c>
      <c r="B144" s="17">
        <v>124786</v>
      </c>
      <c r="C144" s="20">
        <v>124786</v>
      </c>
      <c r="D144" s="17">
        <v>2347147</v>
      </c>
      <c r="E144" s="21">
        <v>790146</v>
      </c>
      <c r="F144" s="20">
        <v>50622</v>
      </c>
      <c r="G144" s="20">
        <v>658564</v>
      </c>
      <c r="H144" s="20">
        <v>69049</v>
      </c>
      <c r="I144" s="20">
        <v>13800</v>
      </c>
      <c r="J144" s="40">
        <v>1563263</v>
      </c>
      <c r="K144" s="20">
        <v>82978</v>
      </c>
      <c r="L144" s="20">
        <v>357527</v>
      </c>
      <c r="M144" s="20">
        <v>134542</v>
      </c>
      <c r="N144" s="20">
        <v>99050</v>
      </c>
      <c r="O144" s="20">
        <v>150971</v>
      </c>
      <c r="P144" s="20">
        <v>217919</v>
      </c>
      <c r="Q144" s="20">
        <v>106444</v>
      </c>
      <c r="R144" s="20">
        <v>50034</v>
      </c>
      <c r="S144" s="20">
        <v>35997</v>
      </c>
      <c r="T144" s="20">
        <v>139235</v>
      </c>
      <c r="U144" s="20">
        <v>85666</v>
      </c>
      <c r="V144" s="20">
        <v>62738</v>
      </c>
      <c r="W144" s="20">
        <v>28004</v>
      </c>
      <c r="X144" s="20">
        <v>37265</v>
      </c>
      <c r="Y144" s="20">
        <v>4289</v>
      </c>
      <c r="Z144" s="17">
        <f>+C144+SUM(F144:I144)+SUM(K144:Y144)</f>
        <v>2509480</v>
      </c>
      <c r="AA144" s="41">
        <f>+Z144-AC144</f>
        <v>66963</v>
      </c>
      <c r="AB144" s="42">
        <f t="shared" si="48"/>
        <v>2.7415571723758729</v>
      </c>
      <c r="AC144" s="17">
        <v>2442517</v>
      </c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s="5" customFormat="1" ht="12.75">
      <c r="A145" s="19" t="s">
        <v>37</v>
      </c>
      <c r="B145" s="17">
        <v>204189</v>
      </c>
      <c r="C145" s="20">
        <v>204189</v>
      </c>
      <c r="D145" s="17">
        <v>2490281</v>
      </c>
      <c r="E145" s="21">
        <v>855032</v>
      </c>
      <c r="F145" s="20">
        <v>52889</v>
      </c>
      <c r="G145" s="20">
        <v>730389</v>
      </c>
      <c r="H145" s="20">
        <v>58269</v>
      </c>
      <c r="I145" s="20">
        <v>15209</v>
      </c>
      <c r="J145" s="40">
        <v>1641611</v>
      </c>
      <c r="K145" s="20">
        <v>60172</v>
      </c>
      <c r="L145" s="20">
        <v>421508</v>
      </c>
      <c r="M145" s="20">
        <v>147427</v>
      </c>
      <c r="N145" s="20">
        <v>119722</v>
      </c>
      <c r="O145" s="20">
        <v>171636</v>
      </c>
      <c r="P145" s="20">
        <v>197616</v>
      </c>
      <c r="Q145" s="20">
        <v>116760</v>
      </c>
      <c r="R145" s="20">
        <v>53270</v>
      </c>
      <c r="S145" s="20">
        <v>36567</v>
      </c>
      <c r="T145" s="20">
        <v>132458</v>
      </c>
      <c r="U145" s="20">
        <v>84283</v>
      </c>
      <c r="V145" s="20">
        <v>69484</v>
      </c>
      <c r="W145" s="20">
        <v>29109</v>
      </c>
      <c r="X145" s="20">
        <v>40247</v>
      </c>
      <c r="Y145" s="20">
        <v>4308</v>
      </c>
      <c r="Z145" s="17">
        <f>+C145+SUM(F145:I145)+SUM(K145:Y145)</f>
        <v>2745512</v>
      </c>
      <c r="AA145" s="41">
        <f>+Z145-AC145</f>
        <v>58985</v>
      </c>
      <c r="AB145" s="42">
        <f t="shared" si="48"/>
        <v>2.1955856017825246</v>
      </c>
      <c r="AC145" s="17">
        <v>2686527</v>
      </c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s="5" customFormat="1" ht="12.75">
      <c r="A146" s="16" t="s">
        <v>38</v>
      </c>
      <c r="B146" s="17">
        <f t="shared" ref="B146:Y146" si="51">SUM(B147:B150)</f>
        <v>663776</v>
      </c>
      <c r="C146" s="17">
        <f t="shared" si="51"/>
        <v>663776</v>
      </c>
      <c r="D146" s="17">
        <f t="shared" si="51"/>
        <v>9831386</v>
      </c>
      <c r="E146" s="18">
        <f t="shared" si="51"/>
        <v>3395057</v>
      </c>
      <c r="F146" s="17">
        <f t="shared" si="51"/>
        <v>200603</v>
      </c>
      <c r="G146" s="17">
        <f t="shared" si="51"/>
        <v>2857174</v>
      </c>
      <c r="H146" s="17">
        <f t="shared" si="51"/>
        <v>287437</v>
      </c>
      <c r="I146" s="17">
        <f t="shared" si="51"/>
        <v>58620</v>
      </c>
      <c r="J146" s="38">
        <f t="shared" si="51"/>
        <v>6462956</v>
      </c>
      <c r="K146" s="17">
        <f t="shared" si="51"/>
        <v>302539</v>
      </c>
      <c r="L146" s="17">
        <f t="shared" si="51"/>
        <v>1651160</v>
      </c>
      <c r="M146" s="17">
        <f t="shared" si="51"/>
        <v>558716</v>
      </c>
      <c r="N146" s="17">
        <f t="shared" si="51"/>
        <v>374132</v>
      </c>
      <c r="O146" s="17">
        <f t="shared" si="51"/>
        <v>646386</v>
      </c>
      <c r="P146" s="17">
        <f t="shared" si="51"/>
        <v>874561</v>
      </c>
      <c r="Q146" s="17">
        <f t="shared" si="51"/>
        <v>443922</v>
      </c>
      <c r="R146" s="17">
        <f t="shared" si="51"/>
        <v>199998</v>
      </c>
      <c r="S146" s="17">
        <f t="shared" si="51"/>
        <v>135712</v>
      </c>
      <c r="T146" s="17">
        <f t="shared" si="51"/>
        <v>538373</v>
      </c>
      <c r="U146" s="17">
        <f t="shared" si="51"/>
        <v>338217</v>
      </c>
      <c r="V146" s="17">
        <f t="shared" si="51"/>
        <v>259706</v>
      </c>
      <c r="W146" s="17">
        <f t="shared" si="51"/>
        <v>107208</v>
      </c>
      <c r="X146" s="17">
        <f t="shared" si="51"/>
        <v>141137</v>
      </c>
      <c r="Y146" s="17">
        <f t="shared" si="51"/>
        <v>16974</v>
      </c>
      <c r="Z146" s="17">
        <f>SUM(Z147:Z150)</f>
        <v>10656351</v>
      </c>
      <c r="AA146" s="38">
        <f>SUM(AA147:AA150)</f>
        <v>238423</v>
      </c>
      <c r="AB146" s="39">
        <f t="shared" si="48"/>
        <v>2.2885836799793586</v>
      </c>
      <c r="AC146" s="17">
        <f>SUM(AC147:AC150)</f>
        <v>10417928</v>
      </c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s="5" customFormat="1" ht="12.75">
      <c r="A147" s="19" t="s">
        <v>34</v>
      </c>
      <c r="B147" s="17">
        <v>167240</v>
      </c>
      <c r="C147" s="20">
        <v>167240</v>
      </c>
      <c r="D147" s="17">
        <v>2571288</v>
      </c>
      <c r="E147" s="21">
        <v>888190</v>
      </c>
      <c r="F147" s="20">
        <v>54694</v>
      </c>
      <c r="G147" s="20">
        <v>745589</v>
      </c>
      <c r="H147" s="20">
        <v>76640</v>
      </c>
      <c r="I147" s="20">
        <v>13128</v>
      </c>
      <c r="J147" s="40">
        <v>1690063</v>
      </c>
      <c r="K147" s="20">
        <v>78529</v>
      </c>
      <c r="L147" s="20">
        <v>483234</v>
      </c>
      <c r="M147" s="20">
        <v>147943</v>
      </c>
      <c r="N147" s="20">
        <v>88286</v>
      </c>
      <c r="O147" s="20">
        <v>148690</v>
      </c>
      <c r="P147" s="20">
        <v>215329</v>
      </c>
      <c r="Q147" s="20">
        <v>110433</v>
      </c>
      <c r="R147" s="20">
        <v>50945</v>
      </c>
      <c r="S147" s="20">
        <v>35319</v>
      </c>
      <c r="T147" s="20">
        <v>134277</v>
      </c>
      <c r="U147" s="20">
        <v>84252</v>
      </c>
      <c r="V147" s="20">
        <v>62672</v>
      </c>
      <c r="W147" s="20">
        <v>27272</v>
      </c>
      <c r="X147" s="20">
        <v>37480</v>
      </c>
      <c r="Y147" s="20">
        <v>4323</v>
      </c>
      <c r="Z147" s="17">
        <f>+C147+SUM(F147:I147)+SUM(K147:Y147)</f>
        <v>2766275</v>
      </c>
      <c r="AA147" s="41">
        <f>+Z147-AC147</f>
        <v>50334</v>
      </c>
      <c r="AB147" s="42">
        <f t="shared" si="48"/>
        <v>1.853280317945051</v>
      </c>
      <c r="AC147" s="17">
        <v>2715941</v>
      </c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s="5" customFormat="1" ht="12.75">
      <c r="A148" s="19" t="s">
        <v>35</v>
      </c>
      <c r="B148" s="17">
        <v>158984</v>
      </c>
      <c r="C148" s="20">
        <v>158984</v>
      </c>
      <c r="D148" s="17">
        <v>2384860</v>
      </c>
      <c r="E148" s="21">
        <v>849742</v>
      </c>
      <c r="F148" s="20">
        <v>51285</v>
      </c>
      <c r="G148" s="20">
        <v>706420</v>
      </c>
      <c r="H148" s="20">
        <v>79678</v>
      </c>
      <c r="I148" s="20">
        <v>14965</v>
      </c>
      <c r="J148" s="40">
        <v>1541784</v>
      </c>
      <c r="K148" s="20">
        <v>85211</v>
      </c>
      <c r="L148" s="20">
        <v>367149</v>
      </c>
      <c r="M148" s="20">
        <v>122539</v>
      </c>
      <c r="N148" s="20">
        <v>94547</v>
      </c>
      <c r="O148" s="20">
        <v>155827</v>
      </c>
      <c r="P148" s="20">
        <v>220848</v>
      </c>
      <c r="Q148" s="20">
        <v>107668</v>
      </c>
      <c r="R148" s="20">
        <v>50730</v>
      </c>
      <c r="S148" s="20">
        <v>32214</v>
      </c>
      <c r="T148" s="20">
        <v>133067</v>
      </c>
      <c r="U148" s="20">
        <v>83341</v>
      </c>
      <c r="V148" s="20">
        <v>57869</v>
      </c>
      <c r="W148" s="20">
        <v>26833</v>
      </c>
      <c r="X148" s="20">
        <v>31090</v>
      </c>
      <c r="Y148" s="20">
        <v>4225</v>
      </c>
      <c r="Z148" s="17">
        <f>+C148+SUM(F148:I148)+SUM(K148:Y148)</f>
        <v>2584490</v>
      </c>
      <c r="AA148" s="41">
        <f>+Z148-AC148</f>
        <v>60143</v>
      </c>
      <c r="AB148" s="42">
        <f t="shared" si="48"/>
        <v>2.382517142056936</v>
      </c>
      <c r="AC148" s="17">
        <v>2524347</v>
      </c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s="5" customFormat="1" ht="12.75">
      <c r="A149" s="19" t="s">
        <v>36</v>
      </c>
      <c r="B149" s="17">
        <v>130474</v>
      </c>
      <c r="C149" s="20">
        <v>130474</v>
      </c>
      <c r="D149" s="17">
        <v>2337164</v>
      </c>
      <c r="E149" s="21">
        <v>778563</v>
      </c>
      <c r="F149" s="20">
        <v>46616</v>
      </c>
      <c r="G149" s="20">
        <v>650905</v>
      </c>
      <c r="H149" s="20">
        <v>68783</v>
      </c>
      <c r="I149" s="20">
        <v>14586</v>
      </c>
      <c r="J149" s="40">
        <v>1564705</v>
      </c>
      <c r="K149" s="20">
        <v>79148</v>
      </c>
      <c r="L149" s="20">
        <v>367059</v>
      </c>
      <c r="M149" s="20">
        <v>134038</v>
      </c>
      <c r="N149" s="20">
        <v>79610</v>
      </c>
      <c r="O149" s="20">
        <v>161250</v>
      </c>
      <c r="P149" s="20">
        <v>231326</v>
      </c>
      <c r="Q149" s="20">
        <v>107136</v>
      </c>
      <c r="R149" s="20">
        <v>47618</v>
      </c>
      <c r="S149" s="20">
        <v>34108</v>
      </c>
      <c r="T149" s="20">
        <v>138912</v>
      </c>
      <c r="U149" s="20">
        <v>85777</v>
      </c>
      <c r="V149" s="20">
        <v>65254</v>
      </c>
      <c r="W149" s="20">
        <v>25429</v>
      </c>
      <c r="X149" s="20">
        <v>33795</v>
      </c>
      <c r="Y149" s="20">
        <v>4205</v>
      </c>
      <c r="Z149" s="17">
        <f>+C149+SUM(F149:I149)+SUM(K149:Y149)</f>
        <v>2506029</v>
      </c>
      <c r="AA149" s="41">
        <f>+Z149-AC149</f>
        <v>67006</v>
      </c>
      <c r="AB149" s="42">
        <f t="shared" si="48"/>
        <v>2.7472475659311124</v>
      </c>
      <c r="AC149" s="17">
        <v>2439023</v>
      </c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s="5" customFormat="1" ht="12.75">
      <c r="A150" s="19" t="s">
        <v>37</v>
      </c>
      <c r="B150" s="17">
        <v>207078</v>
      </c>
      <c r="C150" s="20">
        <v>207078</v>
      </c>
      <c r="D150" s="17">
        <v>2538074</v>
      </c>
      <c r="E150" s="21">
        <v>878562</v>
      </c>
      <c r="F150" s="20">
        <v>48008</v>
      </c>
      <c r="G150" s="20">
        <v>754260</v>
      </c>
      <c r="H150" s="20">
        <v>62336</v>
      </c>
      <c r="I150" s="20">
        <v>15941</v>
      </c>
      <c r="J150" s="40">
        <v>1666404</v>
      </c>
      <c r="K150" s="20">
        <v>59651</v>
      </c>
      <c r="L150" s="20">
        <v>433718</v>
      </c>
      <c r="M150" s="20">
        <v>154196</v>
      </c>
      <c r="N150" s="20">
        <v>111689</v>
      </c>
      <c r="O150" s="20">
        <v>180619</v>
      </c>
      <c r="P150" s="20">
        <v>207058</v>
      </c>
      <c r="Q150" s="20">
        <v>118685</v>
      </c>
      <c r="R150" s="20">
        <v>50705</v>
      </c>
      <c r="S150" s="20">
        <v>34071</v>
      </c>
      <c r="T150" s="20">
        <v>132117</v>
      </c>
      <c r="U150" s="20">
        <v>84847</v>
      </c>
      <c r="V150" s="20">
        <v>73911</v>
      </c>
      <c r="W150" s="20">
        <v>27674</v>
      </c>
      <c r="X150" s="20">
        <v>38772</v>
      </c>
      <c r="Y150" s="20">
        <v>4221</v>
      </c>
      <c r="Z150" s="17">
        <f>+C150+SUM(F150:I150)+SUM(K150:Y150)</f>
        <v>2799557</v>
      </c>
      <c r="AA150" s="41">
        <f>+Z150-AC150</f>
        <v>60940</v>
      </c>
      <c r="AB150" s="42">
        <f t="shared" si="48"/>
        <v>2.2252107541872412</v>
      </c>
      <c r="AC150" s="17">
        <v>2738617</v>
      </c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s="5" customFormat="1" ht="12.75">
      <c r="A151" s="16" t="s">
        <v>39</v>
      </c>
      <c r="B151" s="17">
        <f t="shared" ref="B151:Y151" si="52">SUM(B152:B155)</f>
        <v>679846</v>
      </c>
      <c r="C151" s="17">
        <f t="shared" si="52"/>
        <v>679846</v>
      </c>
      <c r="D151" s="17">
        <f t="shared" si="52"/>
        <v>10086569</v>
      </c>
      <c r="E151" s="18">
        <f t="shared" si="52"/>
        <v>3415010</v>
      </c>
      <c r="F151" s="17">
        <f t="shared" si="52"/>
        <v>175905</v>
      </c>
      <c r="G151" s="17">
        <f t="shared" si="52"/>
        <v>2894782</v>
      </c>
      <c r="H151" s="17">
        <f t="shared" si="52"/>
        <v>297216</v>
      </c>
      <c r="I151" s="17">
        <f t="shared" si="52"/>
        <v>61066</v>
      </c>
      <c r="J151" s="38">
        <f t="shared" si="52"/>
        <v>6701847</v>
      </c>
      <c r="K151" s="17">
        <f t="shared" si="52"/>
        <v>295438</v>
      </c>
      <c r="L151" s="17">
        <f t="shared" si="52"/>
        <v>1705091</v>
      </c>
      <c r="M151" s="17">
        <f t="shared" si="52"/>
        <v>602883</v>
      </c>
      <c r="N151" s="17">
        <f t="shared" si="52"/>
        <v>504531</v>
      </c>
      <c r="O151" s="17">
        <f t="shared" si="52"/>
        <v>679751</v>
      </c>
      <c r="P151" s="17">
        <f t="shared" si="52"/>
        <v>854141</v>
      </c>
      <c r="Q151" s="17">
        <f t="shared" si="52"/>
        <v>455004</v>
      </c>
      <c r="R151" s="17">
        <f t="shared" si="52"/>
        <v>202103</v>
      </c>
      <c r="S151" s="17">
        <f t="shared" si="52"/>
        <v>142261</v>
      </c>
      <c r="T151" s="17">
        <f t="shared" si="52"/>
        <v>532570</v>
      </c>
      <c r="U151" s="17">
        <f t="shared" si="52"/>
        <v>342896</v>
      </c>
      <c r="V151" s="17">
        <f t="shared" si="52"/>
        <v>273348</v>
      </c>
      <c r="W151" s="17">
        <f t="shared" si="52"/>
        <v>108049</v>
      </c>
      <c r="X151" s="17">
        <f t="shared" si="52"/>
        <v>142933</v>
      </c>
      <c r="Y151" s="17">
        <f t="shared" si="52"/>
        <v>16886</v>
      </c>
      <c r="Z151" s="17">
        <f>SUM(Z152:Z155)</f>
        <v>10966700</v>
      </c>
      <c r="AA151" s="38">
        <f>SUM(AA152:AA155)</f>
        <v>279950</v>
      </c>
      <c r="AB151" s="39">
        <f t="shared" si="48"/>
        <v>2.6195990361896739</v>
      </c>
      <c r="AC151" s="17">
        <f>SUM(AC152:AC155)</f>
        <v>10686750</v>
      </c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s="5" customFormat="1" ht="12.75">
      <c r="A152" s="19" t="s">
        <v>34</v>
      </c>
      <c r="B152" s="17">
        <v>172586</v>
      </c>
      <c r="C152" s="20">
        <v>172586</v>
      </c>
      <c r="D152" s="17">
        <v>2625877</v>
      </c>
      <c r="E152" s="21">
        <v>904482</v>
      </c>
      <c r="F152" s="20">
        <v>46875</v>
      </c>
      <c r="G152" s="20">
        <v>767935</v>
      </c>
      <c r="H152" s="20">
        <v>79173</v>
      </c>
      <c r="I152" s="20">
        <v>13710</v>
      </c>
      <c r="J152" s="40">
        <v>1728607</v>
      </c>
      <c r="K152" s="20">
        <v>74793</v>
      </c>
      <c r="L152" s="20">
        <v>497571</v>
      </c>
      <c r="M152" s="20">
        <v>153516</v>
      </c>
      <c r="N152" s="20">
        <v>113328</v>
      </c>
      <c r="O152" s="20">
        <v>157477</v>
      </c>
      <c r="P152" s="20">
        <v>210516</v>
      </c>
      <c r="Q152" s="20">
        <v>112051</v>
      </c>
      <c r="R152" s="20">
        <v>50991</v>
      </c>
      <c r="S152" s="20">
        <v>35861</v>
      </c>
      <c r="T152" s="20">
        <v>129661</v>
      </c>
      <c r="U152" s="20">
        <v>85041</v>
      </c>
      <c r="V152" s="20">
        <v>66595</v>
      </c>
      <c r="W152" s="20">
        <v>26798</v>
      </c>
      <c r="X152" s="20">
        <v>37650</v>
      </c>
      <c r="Y152" s="20">
        <v>4354</v>
      </c>
      <c r="Z152" s="17">
        <f>+C152+SUM(F152:I152)+SUM(K152:Y152)</f>
        <v>2836482</v>
      </c>
      <c r="AA152" s="41">
        <f>+Z152-AC152</f>
        <v>60362</v>
      </c>
      <c r="AB152" s="42">
        <f t="shared" si="48"/>
        <v>2.1743296399291094</v>
      </c>
      <c r="AC152" s="17">
        <v>2776120</v>
      </c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s="5" customFormat="1" ht="12.75">
      <c r="A153" s="19" t="s">
        <v>35</v>
      </c>
      <c r="B153" s="17">
        <v>164960</v>
      </c>
      <c r="C153" s="20">
        <v>164960</v>
      </c>
      <c r="D153" s="17">
        <v>2439745</v>
      </c>
      <c r="E153" s="21">
        <v>839334</v>
      </c>
      <c r="F153" s="20">
        <v>41959</v>
      </c>
      <c r="G153" s="20">
        <v>704668</v>
      </c>
      <c r="H153" s="20">
        <v>81646</v>
      </c>
      <c r="I153" s="20">
        <v>15449</v>
      </c>
      <c r="J153" s="40">
        <v>1607157</v>
      </c>
      <c r="K153" s="20">
        <v>81619</v>
      </c>
      <c r="L153" s="20">
        <v>379635</v>
      </c>
      <c r="M153" s="20">
        <v>129515</v>
      </c>
      <c r="N153" s="20">
        <v>131987</v>
      </c>
      <c r="O153" s="20">
        <v>165932</v>
      </c>
      <c r="P153" s="20">
        <v>218885</v>
      </c>
      <c r="Q153" s="20">
        <v>110784</v>
      </c>
      <c r="R153" s="20">
        <v>51240</v>
      </c>
      <c r="S153" s="20">
        <v>33208</v>
      </c>
      <c r="T153" s="20">
        <v>133196</v>
      </c>
      <c r="U153" s="20">
        <v>84890</v>
      </c>
      <c r="V153" s="20">
        <v>62212</v>
      </c>
      <c r="W153" s="20">
        <v>26756</v>
      </c>
      <c r="X153" s="20">
        <v>31618</v>
      </c>
      <c r="Y153" s="20">
        <v>3966</v>
      </c>
      <c r="Z153" s="17">
        <f>+C153+SUM(F153:I153)+SUM(K153:Y153)</f>
        <v>2654125</v>
      </c>
      <c r="AA153" s="41">
        <f>+Z153-AC153</f>
        <v>68500</v>
      </c>
      <c r="AB153" s="42">
        <f t="shared" si="48"/>
        <v>2.6492627507855935</v>
      </c>
      <c r="AC153" s="17">
        <v>2585625</v>
      </c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s="5" customFormat="1" ht="12.75">
      <c r="A154" s="19" t="s">
        <v>36</v>
      </c>
      <c r="B154" s="17">
        <v>128043</v>
      </c>
      <c r="C154" s="20">
        <v>128043</v>
      </c>
      <c r="D154" s="17">
        <v>2452986</v>
      </c>
      <c r="E154" s="21">
        <v>822756</v>
      </c>
      <c r="F154" s="20">
        <v>41733</v>
      </c>
      <c r="G154" s="20">
        <v>696741</v>
      </c>
      <c r="H154" s="20">
        <v>72813</v>
      </c>
      <c r="I154" s="20">
        <v>15105</v>
      </c>
      <c r="J154" s="40">
        <v>1637934</v>
      </c>
      <c r="K154" s="20">
        <v>77343</v>
      </c>
      <c r="L154" s="20">
        <v>380224</v>
      </c>
      <c r="M154" s="20">
        <v>148997</v>
      </c>
      <c r="N154" s="20">
        <v>117814</v>
      </c>
      <c r="O154" s="20">
        <v>168956</v>
      </c>
      <c r="P154" s="20">
        <v>224389</v>
      </c>
      <c r="Q154" s="20">
        <v>110785</v>
      </c>
      <c r="R154" s="20">
        <v>48408</v>
      </c>
      <c r="S154" s="20">
        <v>36142</v>
      </c>
      <c r="T154" s="20">
        <v>139514</v>
      </c>
      <c r="U154" s="20">
        <v>88462</v>
      </c>
      <c r="V154" s="20">
        <v>67950</v>
      </c>
      <c r="W154" s="20">
        <v>26078</v>
      </c>
      <c r="X154" s="20">
        <v>34823</v>
      </c>
      <c r="Y154" s="20">
        <v>4297</v>
      </c>
      <c r="Z154" s="17">
        <f>+C154+SUM(F154:I154)+SUM(K154:Y154)</f>
        <v>2628617</v>
      </c>
      <c r="AA154" s="41">
        <f>+Z154-AC154</f>
        <v>80552</v>
      </c>
      <c r="AB154" s="42">
        <f t="shared" si="48"/>
        <v>3.1613008302378476</v>
      </c>
      <c r="AC154" s="17">
        <v>2548065</v>
      </c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s="5" customFormat="1" ht="12.75">
      <c r="A155" s="19" t="s">
        <v>37</v>
      </c>
      <c r="B155" s="17">
        <v>214257</v>
      </c>
      <c r="C155" s="20">
        <v>214257</v>
      </c>
      <c r="D155" s="17">
        <v>2567961</v>
      </c>
      <c r="E155" s="21">
        <v>848438</v>
      </c>
      <c r="F155" s="20">
        <v>45338</v>
      </c>
      <c r="G155" s="20">
        <v>725438</v>
      </c>
      <c r="H155" s="20">
        <v>63584</v>
      </c>
      <c r="I155" s="20">
        <v>16802</v>
      </c>
      <c r="J155" s="40">
        <v>1728149</v>
      </c>
      <c r="K155" s="20">
        <v>61683</v>
      </c>
      <c r="L155" s="20">
        <v>447661</v>
      </c>
      <c r="M155" s="20">
        <v>170855</v>
      </c>
      <c r="N155" s="20">
        <v>141402</v>
      </c>
      <c r="O155" s="20">
        <v>187386</v>
      </c>
      <c r="P155" s="20">
        <v>200351</v>
      </c>
      <c r="Q155" s="20">
        <v>121384</v>
      </c>
      <c r="R155" s="20">
        <v>51464</v>
      </c>
      <c r="S155" s="20">
        <v>37050</v>
      </c>
      <c r="T155" s="20">
        <v>130199</v>
      </c>
      <c r="U155" s="20">
        <v>84503</v>
      </c>
      <c r="V155" s="20">
        <v>76591</v>
      </c>
      <c r="W155" s="20">
        <v>28417</v>
      </c>
      <c r="X155" s="20">
        <v>38842</v>
      </c>
      <c r="Y155" s="20">
        <v>4269</v>
      </c>
      <c r="Z155" s="17">
        <f>+C155+SUM(F155:I155)+SUM(K155:Y155)</f>
        <v>2847476</v>
      </c>
      <c r="AA155" s="41">
        <f>+Z155-AC155</f>
        <v>70536</v>
      </c>
      <c r="AB155" s="42">
        <f t="shared" si="48"/>
        <v>2.5400620827241496</v>
      </c>
      <c r="AC155" s="17">
        <v>2776940</v>
      </c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s="5" customFormat="1" ht="12.75">
      <c r="A156" s="16" t="s">
        <v>40</v>
      </c>
      <c r="B156" s="17">
        <f t="shared" ref="B156:Y156" si="53">SUM(B157:B160)</f>
        <v>693717</v>
      </c>
      <c r="C156" s="17">
        <f t="shared" si="53"/>
        <v>693717</v>
      </c>
      <c r="D156" s="17">
        <f t="shared" si="53"/>
        <v>10289873</v>
      </c>
      <c r="E156" s="18">
        <f t="shared" si="53"/>
        <v>3350485</v>
      </c>
      <c r="F156" s="17">
        <f t="shared" si="53"/>
        <v>173798</v>
      </c>
      <c r="G156" s="17">
        <f t="shared" si="53"/>
        <v>2815917</v>
      </c>
      <c r="H156" s="17">
        <f t="shared" si="53"/>
        <v>310025</v>
      </c>
      <c r="I156" s="17">
        <f t="shared" si="53"/>
        <v>64132</v>
      </c>
      <c r="J156" s="38">
        <f t="shared" si="53"/>
        <v>6982311</v>
      </c>
      <c r="K156" s="17">
        <f t="shared" si="53"/>
        <v>293521</v>
      </c>
      <c r="L156" s="17">
        <f t="shared" si="53"/>
        <v>1772274</v>
      </c>
      <c r="M156" s="17">
        <f t="shared" si="53"/>
        <v>655858</v>
      </c>
      <c r="N156" s="17">
        <f t="shared" si="53"/>
        <v>601778</v>
      </c>
      <c r="O156" s="17">
        <f t="shared" si="53"/>
        <v>703956</v>
      </c>
      <c r="P156" s="17">
        <f t="shared" si="53"/>
        <v>866177</v>
      </c>
      <c r="Q156" s="17">
        <f>SUM(Q157:Q160)</f>
        <v>461888</v>
      </c>
      <c r="R156" s="17">
        <f t="shared" si="53"/>
        <v>208624</v>
      </c>
      <c r="S156" s="17">
        <f t="shared" si="53"/>
        <v>151936</v>
      </c>
      <c r="T156" s="17">
        <f t="shared" si="53"/>
        <v>537143</v>
      </c>
      <c r="U156" s="17">
        <f t="shared" si="53"/>
        <v>344927</v>
      </c>
      <c r="V156" s="17">
        <f t="shared" si="53"/>
        <v>284433</v>
      </c>
      <c r="W156" s="17">
        <f t="shared" si="53"/>
        <v>110298</v>
      </c>
      <c r="X156" s="17">
        <f t="shared" si="53"/>
        <v>146655</v>
      </c>
      <c r="Y156" s="17">
        <f t="shared" si="53"/>
        <v>17066</v>
      </c>
      <c r="Z156" s="17">
        <f>SUM(Z157:Z160)</f>
        <v>11214123</v>
      </c>
      <c r="AA156" s="38">
        <f>SUM(AA157:AA160)</f>
        <v>311741</v>
      </c>
      <c r="AB156" s="39">
        <f t="shared" si="48"/>
        <v>2.8593843070257492</v>
      </c>
      <c r="AC156" s="17">
        <f>SUM(AC157:AC160)</f>
        <v>10902382</v>
      </c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s="5" customFormat="1" ht="12.75">
      <c r="A157" s="19" t="s">
        <v>34</v>
      </c>
      <c r="B157" s="17">
        <v>183555</v>
      </c>
      <c r="C157" s="20">
        <v>183555</v>
      </c>
      <c r="D157" s="17">
        <v>2687914</v>
      </c>
      <c r="E157" s="21">
        <v>878937</v>
      </c>
      <c r="F157" s="20">
        <v>44374</v>
      </c>
      <c r="G157" s="20">
        <v>746961</v>
      </c>
      <c r="H157" s="20">
        <v>76912</v>
      </c>
      <c r="I157" s="20">
        <v>14247</v>
      </c>
      <c r="J157" s="40">
        <v>1819853</v>
      </c>
      <c r="K157" s="20">
        <v>77706</v>
      </c>
      <c r="L157" s="20">
        <v>515649</v>
      </c>
      <c r="M157" s="20">
        <v>173131</v>
      </c>
      <c r="N157" s="20">
        <v>154310</v>
      </c>
      <c r="O157" s="20">
        <v>163465</v>
      </c>
      <c r="P157" s="20">
        <v>210795</v>
      </c>
      <c r="Q157" s="20">
        <v>113762</v>
      </c>
      <c r="R157" s="20">
        <v>52027</v>
      </c>
      <c r="S157" s="20">
        <v>38878</v>
      </c>
      <c r="T157" s="20">
        <v>131164</v>
      </c>
      <c r="U157" s="20">
        <v>85541</v>
      </c>
      <c r="V157" s="20">
        <v>70748</v>
      </c>
      <c r="W157" s="20">
        <v>27225</v>
      </c>
      <c r="X157" s="20">
        <v>38367</v>
      </c>
      <c r="Y157" s="20">
        <v>4294</v>
      </c>
      <c r="Z157" s="17">
        <f>+C157+SUM(F157:I157)+SUM(K157:Y157)</f>
        <v>2923111</v>
      </c>
      <c r="AA157" s="41">
        <f>+Z157-AC157</f>
        <v>71987</v>
      </c>
      <c r="AB157" s="42">
        <f>(+AA157/AC157)*100</f>
        <v>2.5248638782459127</v>
      </c>
      <c r="AC157" s="17">
        <v>2851124</v>
      </c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s="5" customFormat="1" ht="12.75">
      <c r="A158" s="19" t="s">
        <v>35</v>
      </c>
      <c r="B158" s="17">
        <v>167749</v>
      </c>
      <c r="C158" s="20">
        <v>167749</v>
      </c>
      <c r="D158" s="17">
        <v>2486546</v>
      </c>
      <c r="E158" s="21">
        <v>825340</v>
      </c>
      <c r="F158" s="20">
        <v>41553</v>
      </c>
      <c r="G158" s="20">
        <v>683199</v>
      </c>
      <c r="H158" s="20">
        <v>87491</v>
      </c>
      <c r="I158" s="20">
        <v>16501</v>
      </c>
      <c r="J158" s="40">
        <v>1670162</v>
      </c>
      <c r="K158" s="20">
        <v>81747</v>
      </c>
      <c r="L158" s="20">
        <v>393884</v>
      </c>
      <c r="M158" s="20">
        <v>139518</v>
      </c>
      <c r="N158" s="20">
        <v>153700</v>
      </c>
      <c r="O158" s="20">
        <v>172484</v>
      </c>
      <c r="P158" s="20">
        <v>220844</v>
      </c>
      <c r="Q158" s="20">
        <v>113085</v>
      </c>
      <c r="R158" s="20">
        <v>53139</v>
      </c>
      <c r="S158" s="20">
        <v>35783</v>
      </c>
      <c r="T158" s="20">
        <v>133267</v>
      </c>
      <c r="U158" s="20">
        <v>85356</v>
      </c>
      <c r="V158" s="20">
        <v>63909</v>
      </c>
      <c r="W158" s="20">
        <v>27168</v>
      </c>
      <c r="X158" s="20">
        <v>32620</v>
      </c>
      <c r="Y158" s="20">
        <v>4270</v>
      </c>
      <c r="Z158" s="17">
        <f>+C158+SUM(F158:I158)+SUM(K158:Y158)</f>
        <v>2707267</v>
      </c>
      <c r="AA158" s="41">
        <f>+Z158-AC158</f>
        <v>72554</v>
      </c>
      <c r="AB158" s="42">
        <f t="shared" si="48"/>
        <v>2.7537724222714202</v>
      </c>
      <c r="AC158" s="17">
        <v>2634713</v>
      </c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s="5" customFormat="1" ht="12.75">
      <c r="A159" s="19" t="s">
        <v>36</v>
      </c>
      <c r="B159" s="17">
        <v>129628</v>
      </c>
      <c r="C159" s="20">
        <v>129628</v>
      </c>
      <c r="D159" s="17">
        <v>2492687</v>
      </c>
      <c r="E159" s="21">
        <v>805395</v>
      </c>
      <c r="F159" s="20">
        <v>42229</v>
      </c>
      <c r="G159" s="20">
        <v>673057</v>
      </c>
      <c r="H159" s="20">
        <v>77271</v>
      </c>
      <c r="I159" s="20">
        <v>15874</v>
      </c>
      <c r="J159" s="40">
        <v>1698254</v>
      </c>
      <c r="K159" s="20">
        <v>77774</v>
      </c>
      <c r="L159" s="20">
        <v>393942</v>
      </c>
      <c r="M159" s="20">
        <v>160038</v>
      </c>
      <c r="N159" s="20">
        <v>136806</v>
      </c>
      <c r="O159" s="20">
        <v>174760</v>
      </c>
      <c r="P159" s="20">
        <v>227209</v>
      </c>
      <c r="Q159" s="20">
        <v>112582</v>
      </c>
      <c r="R159" s="20">
        <v>50160</v>
      </c>
      <c r="S159" s="20">
        <v>38556</v>
      </c>
      <c r="T159" s="20">
        <v>139600</v>
      </c>
      <c r="U159" s="20">
        <v>88561</v>
      </c>
      <c r="V159" s="20">
        <v>69951</v>
      </c>
      <c r="W159" s="20">
        <v>26601</v>
      </c>
      <c r="X159" s="20">
        <v>35830</v>
      </c>
      <c r="Y159" s="20">
        <v>4238</v>
      </c>
      <c r="Z159" s="17">
        <f>+C159+SUM(F159:I159)+SUM(K159:Y159)</f>
        <v>2674667</v>
      </c>
      <c r="AA159" s="41">
        <f>+Z159-AC159</f>
        <v>86269</v>
      </c>
      <c r="AB159" s="42">
        <f t="shared" si="48"/>
        <v>3.3329109356443642</v>
      </c>
      <c r="AC159" s="17">
        <v>2588398</v>
      </c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s="5" customFormat="1" ht="12.75">
      <c r="A160" s="19" t="s">
        <v>37</v>
      </c>
      <c r="B160" s="17">
        <v>212785</v>
      </c>
      <c r="C160" s="20">
        <v>212785</v>
      </c>
      <c r="D160" s="17">
        <v>2622726</v>
      </c>
      <c r="E160" s="21">
        <v>840813</v>
      </c>
      <c r="F160" s="20">
        <v>45642</v>
      </c>
      <c r="G160" s="20">
        <v>712700</v>
      </c>
      <c r="H160" s="20">
        <v>68351</v>
      </c>
      <c r="I160" s="20">
        <v>17510</v>
      </c>
      <c r="J160" s="40">
        <v>1794042</v>
      </c>
      <c r="K160" s="20">
        <v>56294</v>
      </c>
      <c r="L160" s="20">
        <v>468799</v>
      </c>
      <c r="M160" s="20">
        <v>183171</v>
      </c>
      <c r="N160" s="20">
        <v>156962</v>
      </c>
      <c r="O160" s="20">
        <v>193247</v>
      </c>
      <c r="P160" s="20">
        <v>207329</v>
      </c>
      <c r="Q160" s="20">
        <v>122459</v>
      </c>
      <c r="R160" s="20">
        <v>53298</v>
      </c>
      <c r="S160" s="20">
        <v>38719</v>
      </c>
      <c r="T160" s="20">
        <v>133112</v>
      </c>
      <c r="U160" s="20">
        <v>85469</v>
      </c>
      <c r="V160" s="20">
        <v>79825</v>
      </c>
      <c r="W160" s="20">
        <v>29304</v>
      </c>
      <c r="X160" s="20">
        <v>39838</v>
      </c>
      <c r="Y160" s="20">
        <v>4264</v>
      </c>
      <c r="Z160" s="17">
        <f>+C160+SUM(F160:I160)+SUM(K160:Y160)</f>
        <v>2909078</v>
      </c>
      <c r="AA160" s="41">
        <f>+Z160-AC160</f>
        <v>80931</v>
      </c>
      <c r="AB160" s="42">
        <f t="shared" si="48"/>
        <v>2.8616263581772801</v>
      </c>
      <c r="AC160" s="17">
        <v>2828147</v>
      </c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s="5" customFormat="1" ht="12.75">
      <c r="A161" s="16" t="s">
        <v>41</v>
      </c>
      <c r="B161" s="17">
        <f>SUM(B162:B165)</f>
        <v>686354</v>
      </c>
      <c r="C161" s="17">
        <f t="shared" ref="C161:Y161" si="54">SUM(C162:C165)</f>
        <v>686354</v>
      </c>
      <c r="D161" s="17">
        <f t="shared" si="54"/>
        <v>10586146</v>
      </c>
      <c r="E161" s="18">
        <f t="shared" si="54"/>
        <v>3380195</v>
      </c>
      <c r="F161" s="17">
        <f t="shared" si="54"/>
        <v>189727</v>
      </c>
      <c r="G161" s="17">
        <f t="shared" si="54"/>
        <v>2802807</v>
      </c>
      <c r="H161" s="17">
        <f t="shared" si="54"/>
        <v>328928</v>
      </c>
      <c r="I161" s="17">
        <f t="shared" si="54"/>
        <v>66358</v>
      </c>
      <c r="J161" s="38">
        <f t="shared" si="54"/>
        <v>7253109</v>
      </c>
      <c r="K161" s="17">
        <f t="shared" si="54"/>
        <v>297330</v>
      </c>
      <c r="L161" s="17">
        <f t="shared" si="54"/>
        <v>1839950</v>
      </c>
      <c r="M161" s="17">
        <f t="shared" si="54"/>
        <v>714752</v>
      </c>
      <c r="N161" s="17">
        <f t="shared" si="54"/>
        <v>659568</v>
      </c>
      <c r="O161" s="17">
        <f t="shared" si="54"/>
        <v>743192</v>
      </c>
      <c r="P161" s="17">
        <f t="shared" si="54"/>
        <v>883283</v>
      </c>
      <c r="Q161" s="17">
        <f>SUM(Q162:Q165)</f>
        <v>466897</v>
      </c>
      <c r="R161" s="17">
        <f t="shared" si="54"/>
        <v>213751</v>
      </c>
      <c r="S161" s="17">
        <f t="shared" si="54"/>
        <v>154461</v>
      </c>
      <c r="T161" s="17">
        <f t="shared" si="54"/>
        <v>542600</v>
      </c>
      <c r="U161" s="17">
        <f t="shared" si="54"/>
        <v>349679</v>
      </c>
      <c r="V161" s="17">
        <f t="shared" si="54"/>
        <v>300823</v>
      </c>
      <c r="W161" s="17">
        <f t="shared" si="54"/>
        <v>115407</v>
      </c>
      <c r="X161" s="17">
        <f t="shared" si="54"/>
        <v>149516</v>
      </c>
      <c r="Y161" s="17">
        <f t="shared" si="54"/>
        <v>18459</v>
      </c>
      <c r="Z161" s="17">
        <f>SUM(Z162:Z165)</f>
        <v>11523842</v>
      </c>
      <c r="AA161" s="38">
        <f>SUM(AA162:AA165)</f>
        <v>344341</v>
      </c>
      <c r="AB161" s="39">
        <f t="shared" si="48"/>
        <v>3.0801106417898261</v>
      </c>
      <c r="AC161" s="17">
        <f>SUM(AC162:AC165)</f>
        <v>11179501</v>
      </c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s="5" customFormat="1" ht="12.75">
      <c r="A162" s="19" t="s">
        <v>34</v>
      </c>
      <c r="B162" s="17">
        <v>178455</v>
      </c>
      <c r="C162" s="20">
        <v>178455</v>
      </c>
      <c r="D162" s="17">
        <v>2744500</v>
      </c>
      <c r="E162" s="21">
        <v>871240</v>
      </c>
      <c r="F162" s="20">
        <v>46052</v>
      </c>
      <c r="G162" s="20">
        <v>726039</v>
      </c>
      <c r="H162" s="20">
        <v>86179</v>
      </c>
      <c r="I162" s="20">
        <v>15046</v>
      </c>
      <c r="J162" s="40">
        <v>1885714</v>
      </c>
      <c r="K162" s="20">
        <v>64006</v>
      </c>
      <c r="L162" s="20">
        <v>538033</v>
      </c>
      <c r="M162" s="20">
        <v>189430</v>
      </c>
      <c r="N162" s="20">
        <v>172373</v>
      </c>
      <c r="O162" s="20">
        <v>174957</v>
      </c>
      <c r="P162" s="20">
        <v>216533</v>
      </c>
      <c r="Q162" s="20">
        <v>114653</v>
      </c>
      <c r="R162" s="20">
        <v>53316</v>
      </c>
      <c r="S162" s="20">
        <v>39578</v>
      </c>
      <c r="T162" s="20">
        <v>132841</v>
      </c>
      <c r="U162" s="20">
        <v>87075</v>
      </c>
      <c r="V162" s="20">
        <v>73985</v>
      </c>
      <c r="W162" s="20">
        <v>28278</v>
      </c>
      <c r="X162" s="20">
        <v>39404</v>
      </c>
      <c r="Y162" s="20">
        <v>4674</v>
      </c>
      <c r="Z162" s="17">
        <f>+C162+SUM(F162:I162)+SUM(K162:Y162)</f>
        <v>2980907</v>
      </c>
      <c r="AA162" s="41">
        <f>+Z162-AC162</f>
        <v>81884</v>
      </c>
      <c r="AB162" s="42">
        <f>(+AA162/AC162)*100</f>
        <v>2.8245377839361741</v>
      </c>
      <c r="AC162" s="17">
        <v>2899023</v>
      </c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s="5" customFormat="1" ht="12.75">
      <c r="A163" s="19" t="s">
        <v>35</v>
      </c>
      <c r="B163" s="17">
        <v>164548</v>
      </c>
      <c r="C163" s="20">
        <v>164548</v>
      </c>
      <c r="D163" s="17">
        <v>2553115</v>
      </c>
      <c r="E163" s="21">
        <v>842479</v>
      </c>
      <c r="F163" s="20">
        <v>46759</v>
      </c>
      <c r="G163" s="20">
        <v>686234</v>
      </c>
      <c r="H163" s="20">
        <v>93060</v>
      </c>
      <c r="I163" s="20">
        <v>16950</v>
      </c>
      <c r="J163" s="40">
        <v>1720789</v>
      </c>
      <c r="K163" s="20">
        <v>77150</v>
      </c>
      <c r="L163" s="20">
        <v>405914</v>
      </c>
      <c r="M163" s="20">
        <v>150872</v>
      </c>
      <c r="N163" s="20">
        <v>165569</v>
      </c>
      <c r="O163" s="20">
        <v>182515</v>
      </c>
      <c r="P163" s="20">
        <v>224894</v>
      </c>
      <c r="Q163" s="20">
        <v>114369</v>
      </c>
      <c r="R163" s="20">
        <v>54590</v>
      </c>
      <c r="S163" s="20">
        <v>36667</v>
      </c>
      <c r="T163" s="20">
        <v>133357</v>
      </c>
      <c r="U163" s="20">
        <v>86273</v>
      </c>
      <c r="V163" s="20">
        <v>66715</v>
      </c>
      <c r="W163" s="20">
        <v>28556</v>
      </c>
      <c r="X163" s="20">
        <v>33888</v>
      </c>
      <c r="Y163" s="20">
        <v>4507</v>
      </c>
      <c r="Z163" s="17">
        <f>+C163+SUM(F163:I163)+SUM(K163:Y163)</f>
        <v>2773387</v>
      </c>
      <c r="AA163" s="41">
        <f>+Z163-AC163</f>
        <v>78493</v>
      </c>
      <c r="AB163" s="42">
        <f t="shared" ref="AB163:AB164" si="55">(+AA163/AC163)*100</f>
        <v>2.9126563048490963</v>
      </c>
      <c r="AC163" s="17">
        <v>2694894</v>
      </c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s="5" customFormat="1" ht="12.75">
      <c r="A164" s="19" t="s">
        <v>36</v>
      </c>
      <c r="B164" s="17">
        <v>128326</v>
      </c>
      <c r="C164" s="20">
        <v>128326</v>
      </c>
      <c r="D164" s="17">
        <v>2572488</v>
      </c>
      <c r="E164" s="21">
        <v>816180</v>
      </c>
      <c r="F164" s="20">
        <v>46911</v>
      </c>
      <c r="G164" s="20">
        <v>675401</v>
      </c>
      <c r="H164" s="20">
        <v>79210</v>
      </c>
      <c r="I164" s="20">
        <v>16292</v>
      </c>
      <c r="J164" s="40">
        <v>1768001</v>
      </c>
      <c r="K164" s="20">
        <v>89571</v>
      </c>
      <c r="L164" s="20">
        <v>408195</v>
      </c>
      <c r="M164" s="20">
        <v>174841</v>
      </c>
      <c r="N164" s="20">
        <v>148302</v>
      </c>
      <c r="O164" s="20">
        <v>180960</v>
      </c>
      <c r="P164" s="20">
        <v>231428</v>
      </c>
      <c r="Q164" s="20">
        <v>113333</v>
      </c>
      <c r="R164" s="20">
        <v>51387</v>
      </c>
      <c r="S164" s="20">
        <v>39228</v>
      </c>
      <c r="T164" s="20">
        <v>139724</v>
      </c>
      <c r="U164" s="20">
        <v>89900</v>
      </c>
      <c r="V164" s="20">
        <v>74379</v>
      </c>
      <c r="W164" s="20">
        <v>27869</v>
      </c>
      <c r="X164" s="20">
        <v>36516</v>
      </c>
      <c r="Y164" s="20">
        <v>4630</v>
      </c>
      <c r="Z164" s="17">
        <f>+C164+SUM(F164:I164)+SUM(K164:Y164)</f>
        <v>2756403</v>
      </c>
      <c r="AA164" s="41">
        <f>+Z164-AC164</f>
        <v>91488</v>
      </c>
      <c r="AB164" s="42">
        <f t="shared" si="55"/>
        <v>3.4330550880609696</v>
      </c>
      <c r="AC164" s="17">
        <v>2664915</v>
      </c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s="5" customFormat="1" ht="12.75">
      <c r="A165" s="19" t="s">
        <v>42</v>
      </c>
      <c r="B165" s="17">
        <v>215025</v>
      </c>
      <c r="C165" s="20">
        <v>215025</v>
      </c>
      <c r="D165" s="17">
        <v>2716043</v>
      </c>
      <c r="E165" s="21">
        <v>850296</v>
      </c>
      <c r="F165" s="20">
        <v>50005</v>
      </c>
      <c r="G165" s="20">
        <v>715133</v>
      </c>
      <c r="H165" s="20">
        <v>70479</v>
      </c>
      <c r="I165" s="20">
        <v>18070</v>
      </c>
      <c r="J165" s="40">
        <v>1878605</v>
      </c>
      <c r="K165" s="20">
        <v>66603</v>
      </c>
      <c r="L165" s="20">
        <v>487808</v>
      </c>
      <c r="M165" s="20">
        <v>199609</v>
      </c>
      <c r="N165" s="20">
        <v>173324</v>
      </c>
      <c r="O165" s="20">
        <v>204760</v>
      </c>
      <c r="P165" s="20">
        <v>210428</v>
      </c>
      <c r="Q165" s="20">
        <v>124542</v>
      </c>
      <c r="R165" s="20">
        <v>54458</v>
      </c>
      <c r="S165" s="20">
        <v>38988</v>
      </c>
      <c r="T165" s="20">
        <v>136678</v>
      </c>
      <c r="U165" s="20">
        <v>86431</v>
      </c>
      <c r="V165" s="20">
        <v>85744</v>
      </c>
      <c r="W165" s="20">
        <v>30704</v>
      </c>
      <c r="X165" s="20">
        <v>39708</v>
      </c>
      <c r="Y165" s="20">
        <v>4648</v>
      </c>
      <c r="Z165" s="17">
        <f>+C165+SUM(F165:I165)+SUM(K165:Y165)</f>
        <v>3013145</v>
      </c>
      <c r="AA165" s="41">
        <f>+Z165-AC165</f>
        <v>92476</v>
      </c>
      <c r="AB165" s="42">
        <f>(+AA165/AC165)*100</f>
        <v>3.1662608806407024</v>
      </c>
      <c r="AC165" s="17">
        <v>2920669</v>
      </c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s="5" customFormat="1" ht="12.75">
      <c r="A166" s="16" t="s">
        <v>43</v>
      </c>
      <c r="B166" s="17"/>
      <c r="C166" s="17"/>
      <c r="D166" s="17"/>
      <c r="E166" s="18"/>
      <c r="F166" s="17"/>
      <c r="G166" s="17"/>
      <c r="H166" s="17"/>
      <c r="I166" s="17"/>
      <c r="J166" s="38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38"/>
      <c r="AB166" s="39"/>
      <c r="AC166" s="17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s="5" customFormat="1" ht="12" customHeight="1">
      <c r="A167" s="19" t="s">
        <v>34</v>
      </c>
      <c r="B167" s="17">
        <v>189442</v>
      </c>
      <c r="C167" s="20">
        <v>189442</v>
      </c>
      <c r="D167" s="17">
        <v>2823218</v>
      </c>
      <c r="E167" s="21">
        <v>874376</v>
      </c>
      <c r="F167" s="20">
        <v>47231</v>
      </c>
      <c r="G167" s="20">
        <v>732687</v>
      </c>
      <c r="H167" s="20">
        <v>81601</v>
      </c>
      <c r="I167" s="20">
        <v>14813</v>
      </c>
      <c r="J167" s="40">
        <v>1962416</v>
      </c>
      <c r="K167" s="20">
        <v>74357</v>
      </c>
      <c r="L167" s="20">
        <v>564095</v>
      </c>
      <c r="M167" s="20">
        <v>199646</v>
      </c>
      <c r="N167" s="20">
        <v>184847</v>
      </c>
      <c r="O167" s="20">
        <v>182940</v>
      </c>
      <c r="P167" s="20">
        <v>221105</v>
      </c>
      <c r="Q167" s="20">
        <v>115865</v>
      </c>
      <c r="R167" s="20">
        <v>54538</v>
      </c>
      <c r="S167" s="20">
        <v>39734</v>
      </c>
      <c r="T167" s="20">
        <v>133601</v>
      </c>
      <c r="U167" s="20">
        <v>87344</v>
      </c>
      <c r="V167" s="20">
        <v>78917</v>
      </c>
      <c r="W167" s="20">
        <v>29525</v>
      </c>
      <c r="X167" s="20">
        <v>38929</v>
      </c>
      <c r="Y167" s="20">
        <v>4487</v>
      </c>
      <c r="Z167" s="17">
        <f>+C167+SUM(F167:I167)+SUM(K167:Y167)</f>
        <v>3075704</v>
      </c>
      <c r="AA167" s="41">
        <f>+Z167-AC167</f>
        <v>85165</v>
      </c>
      <c r="AB167" s="42">
        <f>(+AA167/AC167)*100</f>
        <v>2.84781439064998</v>
      </c>
      <c r="AC167" s="17">
        <v>2990539</v>
      </c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s="5" customFormat="1" ht="12" customHeight="1">
      <c r="A168" s="23" t="s">
        <v>35</v>
      </c>
      <c r="B168" s="24">
        <v>174346</v>
      </c>
      <c r="C168" s="25">
        <v>174346</v>
      </c>
      <c r="D168" s="24">
        <v>2618044</v>
      </c>
      <c r="E168" s="26">
        <v>848995</v>
      </c>
      <c r="F168" s="25">
        <v>47610</v>
      </c>
      <c r="G168" s="25">
        <v>698181</v>
      </c>
      <c r="H168" s="25">
        <v>88406</v>
      </c>
      <c r="I168" s="25">
        <v>16612</v>
      </c>
      <c r="J168" s="43">
        <v>1780259</v>
      </c>
      <c r="K168" s="25">
        <v>83353</v>
      </c>
      <c r="L168" s="25">
        <v>431005</v>
      </c>
      <c r="M168" s="25">
        <v>156917</v>
      </c>
      <c r="N168" s="25">
        <v>169068</v>
      </c>
      <c r="O168" s="25">
        <v>192373</v>
      </c>
      <c r="P168" s="25">
        <v>230793</v>
      </c>
      <c r="Q168" s="25">
        <v>115769</v>
      </c>
      <c r="R168" s="25">
        <v>55773</v>
      </c>
      <c r="S168" s="25">
        <v>37158</v>
      </c>
      <c r="T168" s="25">
        <v>134414</v>
      </c>
      <c r="U168" s="25">
        <v>86437</v>
      </c>
      <c r="V168" s="25">
        <v>70174</v>
      </c>
      <c r="W168" s="25">
        <v>29174</v>
      </c>
      <c r="X168" s="25">
        <v>33747</v>
      </c>
      <c r="Y168" s="25">
        <v>4279</v>
      </c>
      <c r="Z168" s="24">
        <f>+C168+SUM(F168:I168)+SUM(K168:Y168)</f>
        <v>2855589</v>
      </c>
      <c r="AA168" s="44">
        <f>+Z168-AC168</f>
        <v>84271</v>
      </c>
      <c r="AB168" s="45">
        <f>(+AA168/AC168)*100</f>
        <v>3.0408275051798461</v>
      </c>
      <c r="AC168" s="24">
        <v>2771318</v>
      </c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>
      <c r="A169" s="5" t="s">
        <v>49</v>
      </c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1" spans="1:57" ht="91.5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</row>
  </sheetData>
  <mergeCells count="1">
    <mergeCell ref="A1:AC1"/>
  </mergeCells>
  <pageMargins left="0.59055118110236227" right="0" top="0.39370078740157483" bottom="0.55118110236220474" header="0.59055118110236227" footer="0.51181102362204722"/>
  <pageSetup paperSize="9" scale="77" firstPageNumber="4" orientation="portrait" useFirstPageNumber="1" r:id="rId1"/>
  <headerFooter alignWithMargins="0"/>
  <rowBreaks count="1" manualBreakCount="1">
    <brk id="70" max="22" man="1"/>
  </rowBreaks>
  <colBreaks count="1" manualBreakCount="1">
    <brk id="12" max="13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6DA0B-617E-4C72-B615-570C557EF573}">
  <dimension ref="A1:AA169"/>
  <sheetViews>
    <sheetView showGridLines="0" zoomScale="110" zoomScaleNormal="110" zoomScaleSheetLayoutView="80" workbookViewId="0">
      <pane xSplit="1" ySplit="5" topLeftCell="B163" activePane="bottomRight" state="frozen"/>
      <selection sqref="A1:AA1"/>
      <selection pane="topRight" sqref="A1:AA1"/>
      <selection pane="bottomLeft" sqref="A1:AA1"/>
      <selection pane="bottomRight" sqref="A1:AA1"/>
    </sheetView>
  </sheetViews>
  <sheetFormatPr defaultColWidth="9.140625" defaultRowHeight="21.75"/>
  <cols>
    <col min="1" max="1" width="7.85546875" style="29" customWidth="1"/>
    <col min="2" max="2" width="8.140625" style="28" customWidth="1"/>
    <col min="3" max="3" width="7.85546875" style="28" customWidth="1"/>
    <col min="4" max="4" width="8.140625" style="28" customWidth="1"/>
    <col min="5" max="5" width="9" style="28" customWidth="1"/>
    <col min="6" max="9" width="7.85546875" style="28" customWidth="1"/>
    <col min="10" max="10" width="9" style="28" customWidth="1"/>
    <col min="11" max="12" width="7.85546875" style="28" customWidth="1"/>
    <col min="13" max="13" width="8.85546875" style="28" customWidth="1"/>
    <col min="14" max="14" width="10.85546875" style="28" bestFit="1" customWidth="1"/>
    <col min="15" max="15" width="9.140625" style="28" customWidth="1"/>
    <col min="16" max="17" width="7.140625" style="28" customWidth="1"/>
    <col min="18" max="18" width="8.85546875" style="28" customWidth="1"/>
    <col min="19" max="20" width="7.140625" style="28" customWidth="1"/>
    <col min="21" max="25" width="9.140625" style="28"/>
    <col min="26" max="26" width="8.140625" style="28" customWidth="1"/>
    <col min="27" max="16384" width="9.140625" style="28"/>
  </cols>
  <sheetData>
    <row r="1" spans="1:27" s="5" customFormat="1" ht="13.5" customHeight="1">
      <c r="A1" s="4" t="s">
        <v>50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7" s="5" customFormat="1" ht="13.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Z2" s="46"/>
    </row>
    <row r="3" spans="1:27" s="5" customFormat="1" ht="13.5">
      <c r="A3" s="6"/>
      <c r="E3" s="47"/>
      <c r="J3" s="47"/>
      <c r="K3" s="8"/>
    </row>
    <row r="4" spans="1:27" s="5" customFormat="1" ht="12.75">
      <c r="A4" s="32"/>
      <c r="B4" s="33"/>
      <c r="C4" s="33"/>
      <c r="D4" s="33"/>
      <c r="E4" s="34"/>
      <c r="F4" s="33"/>
      <c r="G4" s="33"/>
      <c r="H4" s="33"/>
      <c r="I4" s="33"/>
      <c r="J4" s="34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48" t="s">
        <v>51</v>
      </c>
    </row>
    <row r="5" spans="1:27" s="15" customFormat="1" ht="114" customHeight="1">
      <c r="A5" s="49"/>
      <c r="B5" s="50" t="s">
        <v>7</v>
      </c>
      <c r="C5" s="51" t="s">
        <v>8</v>
      </c>
      <c r="D5" s="50" t="s">
        <v>9</v>
      </c>
      <c r="E5" s="52" t="s">
        <v>10</v>
      </c>
      <c r="F5" s="51" t="s">
        <v>11</v>
      </c>
      <c r="G5" s="51" t="s">
        <v>12</v>
      </c>
      <c r="H5" s="51" t="s">
        <v>13</v>
      </c>
      <c r="I5" s="51" t="s">
        <v>14</v>
      </c>
      <c r="J5" s="52" t="s">
        <v>15</v>
      </c>
      <c r="K5" s="51" t="s">
        <v>16</v>
      </c>
      <c r="L5" s="51" t="s">
        <v>17</v>
      </c>
      <c r="M5" s="51" t="s">
        <v>18</v>
      </c>
      <c r="N5" s="51" t="s">
        <v>19</v>
      </c>
      <c r="O5" s="51" t="s">
        <v>20</v>
      </c>
      <c r="P5" s="51" t="s">
        <v>21</v>
      </c>
      <c r="Q5" s="51" t="s">
        <v>22</v>
      </c>
      <c r="R5" s="51" t="s">
        <v>23</v>
      </c>
      <c r="S5" s="51" t="s">
        <v>24</v>
      </c>
      <c r="T5" s="51" t="s">
        <v>25</v>
      </c>
      <c r="U5" s="51" t="s">
        <v>26</v>
      </c>
      <c r="V5" s="51" t="s">
        <v>27</v>
      </c>
      <c r="W5" s="51" t="s">
        <v>28</v>
      </c>
      <c r="X5" s="51" t="s">
        <v>29</v>
      </c>
      <c r="Y5" s="51" t="s">
        <v>30</v>
      </c>
      <c r="Z5" s="50" t="s">
        <v>52</v>
      </c>
    </row>
    <row r="6" spans="1:27" s="5" customFormat="1" ht="12.75" hidden="1">
      <c r="A6" s="16">
        <v>1993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7" s="5" customFormat="1" ht="12.75" hidden="1">
      <c r="A7" s="19" t="s">
        <v>34</v>
      </c>
      <c r="B7" s="17"/>
      <c r="C7" s="20"/>
      <c r="D7" s="17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Z7" s="17"/>
    </row>
    <row r="8" spans="1:27" s="5" customFormat="1" ht="12.75" hidden="1">
      <c r="A8" s="19" t="s">
        <v>35</v>
      </c>
      <c r="B8" s="17"/>
      <c r="C8" s="20"/>
      <c r="D8" s="17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Z8" s="17"/>
    </row>
    <row r="9" spans="1:27" s="5" customFormat="1" ht="12.75" hidden="1">
      <c r="A9" s="19" t="s">
        <v>36</v>
      </c>
      <c r="B9" s="17"/>
      <c r="C9" s="20"/>
      <c r="D9" s="17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Z9" s="17"/>
    </row>
    <row r="10" spans="1:27" s="5" customFormat="1" ht="12.75" hidden="1">
      <c r="A10" s="19" t="s">
        <v>37</v>
      </c>
      <c r="B10" s="17"/>
      <c r="C10" s="20"/>
      <c r="D10" s="17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Z10" s="17"/>
    </row>
    <row r="11" spans="1:27" s="5" customFormat="1" ht="12.75">
      <c r="A11" s="16">
        <v>1994</v>
      </c>
      <c r="B11" s="53">
        <f>+ROUND('Table 4'!B11/'Table 4'!B6*100-100,1)</f>
        <v>6.7</v>
      </c>
      <c r="C11" s="53">
        <f>+ROUND('Table 4'!C11/'Table 4'!C6*100-100,1)</f>
        <v>6.7</v>
      </c>
      <c r="D11" s="53">
        <f>+ROUND('Table 4'!D11/'Table 4'!D6*100-100,1)</f>
        <v>8.1</v>
      </c>
      <c r="E11" s="54">
        <f>+ROUND('Table 4'!E11/'Table 4'!E6*100-100,1)</f>
        <v>8.6</v>
      </c>
      <c r="F11" s="53">
        <f>+ROUND('Table 4'!F11/'Table 4'!F6*100-100,1)</f>
        <v>8.6999999999999993</v>
      </c>
      <c r="G11" s="53">
        <f>+ROUND('Table 4'!G11/'Table 4'!G6*100-100,1)</f>
        <v>8.3000000000000007</v>
      </c>
      <c r="H11" s="53">
        <f>+ROUND('Table 4'!H11/'Table 4'!H6*100-100,1)</f>
        <v>12.8</v>
      </c>
      <c r="I11" s="53">
        <f>+ROUND('Table 4'!I11/'Table 4'!I6*100-100,1)</f>
        <v>3.4</v>
      </c>
      <c r="J11" s="54">
        <f>+ROUND('Table 4'!J11/'Table 4'!J6*100-100,1)</f>
        <v>7.9</v>
      </c>
      <c r="K11" s="53">
        <f>+ROUND('Table 4'!K11/'Table 4'!K6*100-100,1)</f>
        <v>14.3</v>
      </c>
      <c r="L11" s="53">
        <f>+ROUND('Table 4'!L11/'Table 4'!L6*100-100,1)</f>
        <v>9.6</v>
      </c>
      <c r="M11" s="53">
        <f>+ROUND('Table 4'!M11/'Table 4'!M6*100-100,1)</f>
        <v>8.6999999999999993</v>
      </c>
      <c r="N11" s="53">
        <f>+ROUND('Table 4'!N11/'Table 4'!N6*100-100,1)</f>
        <v>-2.6</v>
      </c>
      <c r="O11" s="53">
        <f>+ROUND('Table 4'!O11/'Table 4'!O6*100-100,1)</f>
        <v>12.3</v>
      </c>
      <c r="P11" s="53">
        <f>+ROUND('Table 4'!P11/'Table 4'!P6*100-100,1)</f>
        <v>13.9</v>
      </c>
      <c r="Q11" s="53">
        <f>+ROUND('Table 4'!Q11/'Table 4'!Q6*100-100,1)</f>
        <v>-3.6</v>
      </c>
      <c r="R11" s="53">
        <f>+ROUND('Table 4'!R11/'Table 4'!R6*100-100,1)</f>
        <v>9.4</v>
      </c>
      <c r="S11" s="53">
        <f>+ROUND('Table 4'!S11/'Table 4'!S6*100-100,1)</f>
        <v>-1.6</v>
      </c>
      <c r="T11" s="53">
        <f>+ROUND('Table 4'!T11/'Table 4'!T6*100-100,1)</f>
        <v>5.0999999999999996</v>
      </c>
      <c r="U11" s="53">
        <f>+ROUND('Table 4'!U11/'Table 4'!U6*100-100,1)</f>
        <v>3</v>
      </c>
      <c r="V11" s="53">
        <f>+ROUND('Table 4'!V11/'Table 4'!V6*100-100,1)</f>
        <v>4.0999999999999996</v>
      </c>
      <c r="W11" s="53">
        <f>+ROUND('Table 4'!W11/'Table 4'!W6*100-100,1)</f>
        <v>9.8000000000000007</v>
      </c>
      <c r="X11" s="53">
        <f>+ROUND('Table 4'!X11/'Table 4'!X6*100-100,1)</f>
        <v>0.3</v>
      </c>
      <c r="Y11" s="53">
        <f>+ROUND('Table 4'!Y11/'Table 4'!Y6*100-100,1)</f>
        <v>-1.8</v>
      </c>
      <c r="Z11" s="53">
        <f>+ROUND('Table 4'!AC11/'Table 4'!AC6*100-100,1)</f>
        <v>8</v>
      </c>
    </row>
    <row r="12" spans="1:27" s="5" customFormat="1" ht="12.75">
      <c r="A12" s="19" t="s">
        <v>34</v>
      </c>
      <c r="B12" s="53">
        <f>+ROUND('Table 4'!B12/'Table 4'!B7*100-100,1)</f>
        <v>-0.2</v>
      </c>
      <c r="C12" s="55">
        <f>+ROUND('Table 4'!C12/'Table 4'!C7*100-100,1)</f>
        <v>-0.2</v>
      </c>
      <c r="D12" s="53">
        <f>+ROUND('Table 4'!D12/'Table 4'!D7*100-100,1)</f>
        <v>11.8</v>
      </c>
      <c r="E12" s="56">
        <f>+ROUND('Table 4'!E12/'Table 4'!E7*100-100,1)</f>
        <v>12.6</v>
      </c>
      <c r="F12" s="55">
        <f>+ROUND('Table 4'!F12/'Table 4'!F7*100-100,1)</f>
        <v>13.1</v>
      </c>
      <c r="G12" s="55">
        <f>+ROUND('Table 4'!G12/'Table 4'!G7*100-100,1)</f>
        <v>12.7</v>
      </c>
      <c r="H12" s="55">
        <f>+ROUND('Table 4'!H12/'Table 4'!H7*100-100,1)</f>
        <v>11.5</v>
      </c>
      <c r="I12" s="55">
        <f>+ROUND('Table 4'!I12/'Table 4'!I7*100-100,1)</f>
        <v>-0.2</v>
      </c>
      <c r="J12" s="56">
        <f>+ROUND('Table 4'!J12/'Table 4'!J7*100-100,1)</f>
        <v>11.4</v>
      </c>
      <c r="K12" s="55">
        <f>+ROUND('Table 4'!K12/'Table 4'!K7*100-100,1)</f>
        <v>13.3</v>
      </c>
      <c r="L12" s="55">
        <f>+ROUND('Table 4'!L12/'Table 4'!L7*100-100,1)</f>
        <v>17.7</v>
      </c>
      <c r="M12" s="55">
        <f>+ROUND('Table 4'!M12/'Table 4'!M7*100-100,1)</f>
        <v>5.5</v>
      </c>
      <c r="N12" s="55">
        <f>+ROUND('Table 4'!N12/'Table 4'!N7*100-100,1)</f>
        <v>-1</v>
      </c>
      <c r="O12" s="55">
        <f>+ROUND('Table 4'!O12/'Table 4'!O7*100-100,1)</f>
        <v>19.7</v>
      </c>
      <c r="P12" s="55">
        <f>+ROUND('Table 4'!P12/'Table 4'!P7*100-100,1)</f>
        <v>16</v>
      </c>
      <c r="Q12" s="55">
        <f>+ROUND('Table 4'!Q12/'Table 4'!Q7*100-100,1)</f>
        <v>-13</v>
      </c>
      <c r="R12" s="55">
        <f>+ROUND('Table 4'!R12/'Table 4'!R7*100-100,1)</f>
        <v>-16.899999999999999</v>
      </c>
      <c r="S12" s="55">
        <f>+ROUND('Table 4'!S12/'Table 4'!S7*100-100,1)</f>
        <v>11.8</v>
      </c>
      <c r="T12" s="55">
        <f>+ROUND('Table 4'!T12/'Table 4'!T7*100-100,1)</f>
        <v>20.8</v>
      </c>
      <c r="U12" s="55">
        <f>+ROUND('Table 4'!U12/'Table 4'!U7*100-100,1)</f>
        <v>9.1</v>
      </c>
      <c r="V12" s="55">
        <f>+ROUND('Table 4'!V12/'Table 4'!V7*100-100,1)</f>
        <v>3.4</v>
      </c>
      <c r="W12" s="55">
        <f>+ROUND('Table 4'!W12/'Table 4'!W7*100-100,1)</f>
        <v>22.6</v>
      </c>
      <c r="X12" s="55">
        <f>+ROUND('Table 4'!X12/'Table 4'!X7*100-100,1)</f>
        <v>15.5</v>
      </c>
      <c r="Y12" s="55">
        <f>+ROUND('Table 4'!Y12/'Table 4'!Y7*100-100,1)</f>
        <v>-1.8</v>
      </c>
      <c r="Z12" s="53">
        <f>+ROUND('Table 4'!AC12/'Table 4'!AC7*100-100,1)</f>
        <v>10.5</v>
      </c>
    </row>
    <row r="13" spans="1:27" s="5" customFormat="1" ht="12.75">
      <c r="A13" s="19" t="s">
        <v>35</v>
      </c>
      <c r="B13" s="53">
        <f>+ROUND('Table 4'!B13/'Table 4'!B8*100-100,1)</f>
        <v>7.2</v>
      </c>
      <c r="C13" s="55">
        <f>+ROUND('Table 4'!C13/'Table 4'!C8*100-100,1)</f>
        <v>7.2</v>
      </c>
      <c r="D13" s="53">
        <f>+ROUND('Table 4'!D13/'Table 4'!D8*100-100,1)</f>
        <v>10.199999999999999</v>
      </c>
      <c r="E13" s="56">
        <f>+ROUND('Table 4'!E13/'Table 4'!E8*100-100,1)</f>
        <v>6.3</v>
      </c>
      <c r="F13" s="55">
        <f>+ROUND('Table 4'!F13/'Table 4'!F8*100-100,1)</f>
        <v>5</v>
      </c>
      <c r="G13" s="55">
        <f>+ROUND('Table 4'!G13/'Table 4'!G8*100-100,1)</f>
        <v>6.2</v>
      </c>
      <c r="H13" s="55">
        <f>+ROUND('Table 4'!H13/'Table 4'!H8*100-100,1)</f>
        <v>10.7</v>
      </c>
      <c r="I13" s="55">
        <f>+ROUND('Table 4'!I13/'Table 4'!I8*100-100,1)</f>
        <v>-3.8</v>
      </c>
      <c r="J13" s="56">
        <f>+ROUND('Table 4'!J13/'Table 4'!J8*100-100,1)</f>
        <v>12.2</v>
      </c>
      <c r="K13" s="55">
        <f>+ROUND('Table 4'!K13/'Table 4'!K8*100-100,1)</f>
        <v>9.1999999999999993</v>
      </c>
      <c r="L13" s="55">
        <f>+ROUND('Table 4'!L13/'Table 4'!L8*100-100,1)</f>
        <v>14.8</v>
      </c>
      <c r="M13" s="55">
        <f>+ROUND('Table 4'!M13/'Table 4'!M8*100-100,1)</f>
        <v>9.4</v>
      </c>
      <c r="N13" s="55">
        <f>+ROUND('Table 4'!N13/'Table 4'!N8*100-100,1)</f>
        <v>-0.6</v>
      </c>
      <c r="O13" s="55">
        <f>+ROUND('Table 4'!O13/'Table 4'!O8*100-100,1)</f>
        <v>14.2</v>
      </c>
      <c r="P13" s="55">
        <f>+ROUND('Table 4'!P13/'Table 4'!P8*100-100,1)</f>
        <v>22.3</v>
      </c>
      <c r="Q13" s="55">
        <f>+ROUND('Table 4'!Q13/'Table 4'!Q8*100-100,1)</f>
        <v>-9.6999999999999993</v>
      </c>
      <c r="R13" s="55">
        <f>+ROUND('Table 4'!R13/'Table 4'!R8*100-100,1)</f>
        <v>32.299999999999997</v>
      </c>
      <c r="S13" s="55">
        <f>+ROUND('Table 4'!S13/'Table 4'!S8*100-100,1)</f>
        <v>23.1</v>
      </c>
      <c r="T13" s="55">
        <f>+ROUND('Table 4'!T13/'Table 4'!T8*100-100,1)</f>
        <v>15.1</v>
      </c>
      <c r="U13" s="55">
        <f>+ROUND('Table 4'!U13/'Table 4'!U8*100-100,1)</f>
        <v>6.4</v>
      </c>
      <c r="V13" s="55">
        <f>+ROUND('Table 4'!V13/'Table 4'!V8*100-100,1)</f>
        <v>8.9</v>
      </c>
      <c r="W13" s="55">
        <f>+ROUND('Table 4'!W13/'Table 4'!W8*100-100,1)</f>
        <v>12.2</v>
      </c>
      <c r="X13" s="55">
        <f>+ROUND('Table 4'!X13/'Table 4'!X8*100-100,1)</f>
        <v>13.9</v>
      </c>
      <c r="Y13" s="55">
        <f>+ROUND('Table 4'!Y13/'Table 4'!Y8*100-100,1)</f>
        <v>-1.1000000000000001</v>
      </c>
      <c r="Z13" s="53">
        <f>+ROUND('Table 4'!AC13/'Table 4'!AC8*100-100,1)</f>
        <v>10.199999999999999</v>
      </c>
    </row>
    <row r="14" spans="1:27" s="5" customFormat="1" ht="12.75">
      <c r="A14" s="19" t="s">
        <v>36</v>
      </c>
      <c r="B14" s="53">
        <f>+ROUND('Table 4'!B14/'Table 4'!B9*100-100,1)</f>
        <v>12.2</v>
      </c>
      <c r="C14" s="55">
        <f>+ROUND('Table 4'!C14/'Table 4'!C9*100-100,1)</f>
        <v>12.2</v>
      </c>
      <c r="D14" s="53">
        <f>+ROUND('Table 4'!D14/'Table 4'!D9*100-100,1)</f>
        <v>3.7</v>
      </c>
      <c r="E14" s="56">
        <f>+ROUND('Table 4'!E14/'Table 4'!E9*100-100,1)</f>
        <v>4.7</v>
      </c>
      <c r="F14" s="55">
        <f>+ROUND('Table 4'!F14/'Table 4'!F9*100-100,1)</f>
        <v>1.5</v>
      </c>
      <c r="G14" s="55">
        <f>+ROUND('Table 4'!G14/'Table 4'!G9*100-100,1)</f>
        <v>4.4000000000000004</v>
      </c>
      <c r="H14" s="55">
        <f>+ROUND('Table 4'!H14/'Table 4'!H9*100-100,1)</f>
        <v>12</v>
      </c>
      <c r="I14" s="55">
        <f>+ROUND('Table 4'!I14/'Table 4'!I9*100-100,1)</f>
        <v>7.8</v>
      </c>
      <c r="J14" s="56">
        <f>+ROUND('Table 4'!J14/'Table 4'!J9*100-100,1)</f>
        <v>3.2</v>
      </c>
      <c r="K14" s="55">
        <f>+ROUND('Table 4'!K14/'Table 4'!K9*100-100,1)</f>
        <v>5.7</v>
      </c>
      <c r="L14" s="55">
        <f>+ROUND('Table 4'!L14/'Table 4'!L9*100-100,1)</f>
        <v>0.4</v>
      </c>
      <c r="M14" s="55">
        <f>+ROUND('Table 4'!M14/'Table 4'!M9*100-100,1)</f>
        <v>8.1999999999999993</v>
      </c>
      <c r="N14" s="55">
        <f>+ROUND('Table 4'!N14/'Table 4'!N9*100-100,1)</f>
        <v>-5.6</v>
      </c>
      <c r="O14" s="55">
        <f>+ROUND('Table 4'!O14/'Table 4'!O9*100-100,1)</f>
        <v>13.3</v>
      </c>
      <c r="P14" s="55">
        <f>+ROUND('Table 4'!P14/'Table 4'!P9*100-100,1)</f>
        <v>6.8</v>
      </c>
      <c r="Q14" s="55">
        <f>+ROUND('Table 4'!Q14/'Table 4'!Q9*100-100,1)</f>
        <v>1.7</v>
      </c>
      <c r="R14" s="55">
        <f>+ROUND('Table 4'!R14/'Table 4'!R9*100-100,1)</f>
        <v>11.7</v>
      </c>
      <c r="S14" s="55">
        <f>+ROUND('Table 4'!S14/'Table 4'!S9*100-100,1)</f>
        <v>-4.5999999999999996</v>
      </c>
      <c r="T14" s="55">
        <f>+ROUND('Table 4'!T14/'Table 4'!T9*100-100,1)</f>
        <v>5</v>
      </c>
      <c r="U14" s="55">
        <f>+ROUND('Table 4'!U14/'Table 4'!U9*100-100,1)</f>
        <v>6.9</v>
      </c>
      <c r="V14" s="55">
        <f>+ROUND('Table 4'!V14/'Table 4'!V9*100-100,1)</f>
        <v>7.7</v>
      </c>
      <c r="W14" s="55">
        <f>+ROUND('Table 4'!W14/'Table 4'!W9*100-100,1)</f>
        <v>6.4</v>
      </c>
      <c r="X14" s="55">
        <f>+ROUND('Table 4'!X14/'Table 4'!X9*100-100,1)</f>
        <v>-11.1</v>
      </c>
      <c r="Y14" s="55">
        <f>+ROUND('Table 4'!Y14/'Table 4'!Y9*100-100,1)</f>
        <v>-1.7</v>
      </c>
      <c r="Z14" s="53">
        <f>+ROUND('Table 4'!AC14/'Table 4'!AC9*100-100,1)</f>
        <v>4.5</v>
      </c>
    </row>
    <row r="15" spans="1:27" s="5" customFormat="1" ht="12.75">
      <c r="A15" s="19" t="s">
        <v>37</v>
      </c>
      <c r="B15" s="53">
        <f>+ROUND('Table 4'!B15/'Table 4'!B10*100-100,1)</f>
        <v>8.6999999999999993</v>
      </c>
      <c r="C15" s="55">
        <f>+ROUND('Table 4'!C15/'Table 4'!C10*100-100,1)</f>
        <v>8.6999999999999993</v>
      </c>
      <c r="D15" s="53">
        <f>+ROUND('Table 4'!D15/'Table 4'!D10*100-100,1)</f>
        <v>7.1</v>
      </c>
      <c r="E15" s="56">
        <f>+ROUND('Table 4'!E15/'Table 4'!E10*100-100,1)</f>
        <v>10.8</v>
      </c>
      <c r="F15" s="55">
        <f>+ROUND('Table 4'!F15/'Table 4'!F10*100-100,1)</f>
        <v>17</v>
      </c>
      <c r="G15" s="55">
        <f>+ROUND('Table 4'!G15/'Table 4'!G10*100-100,1)</f>
        <v>10</v>
      </c>
      <c r="H15" s="55">
        <f>+ROUND('Table 4'!H15/'Table 4'!H10*100-100,1)</f>
        <v>17</v>
      </c>
      <c r="I15" s="55">
        <f>+ROUND('Table 4'!I15/'Table 4'!I10*100-100,1)</f>
        <v>10.199999999999999</v>
      </c>
      <c r="J15" s="56">
        <f>+ROUND('Table 4'!J15/'Table 4'!J10*100-100,1)</f>
        <v>5.4</v>
      </c>
      <c r="K15" s="55">
        <f>+ROUND('Table 4'!K15/'Table 4'!K10*100-100,1)</f>
        <v>30.8</v>
      </c>
      <c r="L15" s="55">
        <f>+ROUND('Table 4'!L15/'Table 4'!L10*100-100,1)</f>
        <v>7.7</v>
      </c>
      <c r="M15" s="55">
        <f>+ROUND('Table 4'!M15/'Table 4'!M10*100-100,1)</f>
        <v>11.6</v>
      </c>
      <c r="N15" s="55">
        <f>+ROUND('Table 4'!N15/'Table 4'!N10*100-100,1)</f>
        <v>-3.1</v>
      </c>
      <c r="O15" s="55">
        <f>+ROUND('Table 4'!O15/'Table 4'!O10*100-100,1)</f>
        <v>3.9</v>
      </c>
      <c r="P15" s="55">
        <f>+ROUND('Table 4'!P15/'Table 4'!P10*100-100,1)</f>
        <v>11.2</v>
      </c>
      <c r="Q15" s="55">
        <f>+ROUND('Table 4'!Q15/'Table 4'!Q10*100-100,1)</f>
        <v>7.1</v>
      </c>
      <c r="R15" s="55">
        <f>+ROUND('Table 4'!R15/'Table 4'!R10*100-100,1)</f>
        <v>18.8</v>
      </c>
      <c r="S15" s="55">
        <f>+ROUND('Table 4'!S15/'Table 4'!S10*100-100,1)</f>
        <v>-26.3</v>
      </c>
      <c r="T15" s="55">
        <f>+ROUND('Table 4'!T15/'Table 4'!T10*100-100,1)</f>
        <v>-18.7</v>
      </c>
      <c r="U15" s="55">
        <f>+ROUND('Table 4'!U15/'Table 4'!U10*100-100,1)</f>
        <v>-9.1999999999999993</v>
      </c>
      <c r="V15" s="55">
        <f>+ROUND('Table 4'!V15/'Table 4'!V10*100-100,1)</f>
        <v>-3.2</v>
      </c>
      <c r="W15" s="55">
        <f>+ROUND('Table 4'!W15/'Table 4'!W10*100-100,1)</f>
        <v>0</v>
      </c>
      <c r="X15" s="55">
        <f>+ROUND('Table 4'!X15/'Table 4'!X10*100-100,1)</f>
        <v>-12.5</v>
      </c>
      <c r="Y15" s="55">
        <f>+ROUND('Table 4'!Y15/'Table 4'!Y10*100-100,1)</f>
        <v>-2.7</v>
      </c>
      <c r="Z15" s="53">
        <f>+ROUND('Table 4'!AC15/'Table 4'!AC10*100-100,1)</f>
        <v>6.9</v>
      </c>
    </row>
    <row r="16" spans="1:27" s="5" customFormat="1" ht="12.75">
      <c r="A16" s="16">
        <v>1995</v>
      </c>
      <c r="B16" s="53">
        <f>+ROUND('Table 4'!B16/'Table 4'!B11*100-100,1)</f>
        <v>1.3</v>
      </c>
      <c r="C16" s="53">
        <f>+ROUND('Table 4'!C16/'Table 4'!C11*100-100,1)</f>
        <v>1.3</v>
      </c>
      <c r="D16" s="53">
        <f>+ROUND('Table 4'!D16/'Table 4'!D11*100-100,1)</f>
        <v>8.8000000000000007</v>
      </c>
      <c r="E16" s="54">
        <f>+ROUND('Table 4'!E16/'Table 4'!E11*100-100,1)</f>
        <v>11.1</v>
      </c>
      <c r="F16" s="53">
        <f>+ROUND('Table 4'!F16/'Table 4'!F11*100-100,1)</f>
        <v>5.7</v>
      </c>
      <c r="G16" s="53">
        <f>+ROUND('Table 4'!G16/'Table 4'!G11*100-100,1)</f>
        <v>11.2</v>
      </c>
      <c r="H16" s="53">
        <f>+ROUND('Table 4'!H16/'Table 4'!H11*100-100,1)</f>
        <v>14.1</v>
      </c>
      <c r="I16" s="53">
        <f>+ROUND('Table 4'!I16/'Table 4'!I11*100-100,1)</f>
        <v>11.9</v>
      </c>
      <c r="J16" s="54">
        <f>+ROUND('Table 4'!J16/'Table 4'!J11*100-100,1)</f>
        <v>7.6</v>
      </c>
      <c r="K16" s="53">
        <f>+ROUND('Table 4'!K16/'Table 4'!K11*100-100,1)</f>
        <v>8.5</v>
      </c>
      <c r="L16" s="53">
        <f>+ROUND('Table 4'!L16/'Table 4'!L11*100-100,1)</f>
        <v>9.8000000000000007</v>
      </c>
      <c r="M16" s="53">
        <f>+ROUND('Table 4'!M16/'Table 4'!M11*100-100,1)</f>
        <v>5.7</v>
      </c>
      <c r="N16" s="53">
        <f>+ROUND('Table 4'!N16/'Table 4'!N11*100-100,1)</f>
        <v>3.3</v>
      </c>
      <c r="O16" s="53">
        <f>+ROUND('Table 4'!O16/'Table 4'!O11*100-100,1)</f>
        <v>19.2</v>
      </c>
      <c r="P16" s="53">
        <f>+ROUND('Table 4'!P16/'Table 4'!P11*100-100,1)</f>
        <v>-1.8</v>
      </c>
      <c r="Q16" s="53">
        <f>+ROUND('Table 4'!Q16/'Table 4'!Q11*100-100,1)</f>
        <v>16.8</v>
      </c>
      <c r="R16" s="53">
        <f>+ROUND('Table 4'!R16/'Table 4'!R11*100-100,1)</f>
        <v>11.3</v>
      </c>
      <c r="S16" s="53">
        <f>+ROUND('Table 4'!S16/'Table 4'!S11*100-100,1)</f>
        <v>3.4</v>
      </c>
      <c r="T16" s="53">
        <f>+ROUND('Table 4'!T16/'Table 4'!T11*100-100,1)</f>
        <v>17.899999999999999</v>
      </c>
      <c r="U16" s="53">
        <f>+ROUND('Table 4'!U16/'Table 4'!U11*100-100,1)</f>
        <v>4.0999999999999996</v>
      </c>
      <c r="V16" s="53">
        <f>+ROUND('Table 4'!V16/'Table 4'!V11*100-100,1)</f>
        <v>6.9</v>
      </c>
      <c r="W16" s="53">
        <f>+ROUND('Table 4'!W16/'Table 4'!W11*100-100,1)</f>
        <v>17</v>
      </c>
      <c r="X16" s="53">
        <f>+ROUND('Table 4'!X16/'Table 4'!X11*100-100,1)</f>
        <v>4.5</v>
      </c>
      <c r="Y16" s="53">
        <f>+ROUND('Table 4'!Y16/'Table 4'!Y11*100-100,1)</f>
        <v>-2</v>
      </c>
      <c r="Z16" s="53">
        <f>+ROUND('Table 4'!AC16/'Table 4'!AC11*100-100,1)</f>
        <v>8.1</v>
      </c>
      <c r="AA16" s="57"/>
    </row>
    <row r="17" spans="1:27" s="5" customFormat="1" ht="12.75">
      <c r="A17" s="19" t="s">
        <v>34</v>
      </c>
      <c r="B17" s="53">
        <f>+ROUND('Table 4'!B17/'Table 4'!B12*100-100,1)</f>
        <v>-5.6</v>
      </c>
      <c r="C17" s="55">
        <f>+ROUND('Table 4'!C17/'Table 4'!C12*100-100,1)</f>
        <v>-5.6</v>
      </c>
      <c r="D17" s="53">
        <f>+ROUND('Table 4'!D17/'Table 4'!D12*100-100,1)</f>
        <v>8.5</v>
      </c>
      <c r="E17" s="56">
        <f>+ROUND('Table 4'!E17/'Table 4'!E12*100-100,1)</f>
        <v>6.4</v>
      </c>
      <c r="F17" s="55">
        <f>+ROUND('Table 4'!F17/'Table 4'!F12*100-100,1)</f>
        <v>3.6</v>
      </c>
      <c r="G17" s="55">
        <f>+ROUND('Table 4'!G17/'Table 4'!G12*100-100,1)</f>
        <v>5.7</v>
      </c>
      <c r="H17" s="55">
        <f>+ROUND('Table 4'!H17/'Table 4'!H12*100-100,1)</f>
        <v>17</v>
      </c>
      <c r="I17" s="55">
        <f>+ROUND('Table 4'!I17/'Table 4'!I12*100-100,1)</f>
        <v>15.2</v>
      </c>
      <c r="J17" s="56">
        <f>+ROUND('Table 4'!J17/'Table 4'!J12*100-100,1)</f>
        <v>9.6</v>
      </c>
      <c r="K17" s="55">
        <f>+ROUND('Table 4'!K17/'Table 4'!K12*100-100,1)</f>
        <v>9.1999999999999993</v>
      </c>
      <c r="L17" s="55">
        <f>+ROUND('Table 4'!L17/'Table 4'!L12*100-100,1)</f>
        <v>16.7</v>
      </c>
      <c r="M17" s="55">
        <f>+ROUND('Table 4'!M17/'Table 4'!M12*100-100,1)</f>
        <v>10.199999999999999</v>
      </c>
      <c r="N17" s="55">
        <f>+ROUND('Table 4'!N17/'Table 4'!N12*100-100,1)</f>
        <v>1.1000000000000001</v>
      </c>
      <c r="O17" s="55">
        <f>+ROUND('Table 4'!O17/'Table 4'!O12*100-100,1)</f>
        <v>17.399999999999999</v>
      </c>
      <c r="P17" s="55">
        <f>+ROUND('Table 4'!P17/'Table 4'!P12*100-100,1)</f>
        <v>-1.2</v>
      </c>
      <c r="Q17" s="55">
        <f>+ROUND('Table 4'!Q17/'Table 4'!Q12*100-100,1)</f>
        <v>22.9</v>
      </c>
      <c r="R17" s="55">
        <f>+ROUND('Table 4'!R17/'Table 4'!R12*100-100,1)</f>
        <v>23.8</v>
      </c>
      <c r="S17" s="55">
        <f>+ROUND('Table 4'!S17/'Table 4'!S12*100-100,1)</f>
        <v>-15</v>
      </c>
      <c r="T17" s="55">
        <f>+ROUND('Table 4'!T17/'Table 4'!T12*100-100,1)</f>
        <v>8.1</v>
      </c>
      <c r="U17" s="55">
        <f>+ROUND('Table 4'!U17/'Table 4'!U12*100-100,1)</f>
        <v>9.3000000000000007</v>
      </c>
      <c r="V17" s="55">
        <f>+ROUND('Table 4'!V17/'Table 4'!V12*100-100,1)</f>
        <v>11.1</v>
      </c>
      <c r="W17" s="55">
        <f>+ROUND('Table 4'!W17/'Table 4'!W12*100-100,1)</f>
        <v>20.6</v>
      </c>
      <c r="X17" s="55">
        <f>+ROUND('Table 4'!X17/'Table 4'!X12*100-100,1)</f>
        <v>-3.7</v>
      </c>
      <c r="Y17" s="55">
        <f>+ROUND('Table 4'!Y17/'Table 4'!Y12*100-100,1)</f>
        <v>3.9</v>
      </c>
      <c r="Z17" s="53">
        <f>+ROUND('Table 4'!AC17/'Table 4'!AC12*100-100,1)</f>
        <v>7.3</v>
      </c>
      <c r="AA17" s="57"/>
    </row>
    <row r="18" spans="1:27" s="5" customFormat="1" ht="12.75">
      <c r="A18" s="19" t="s">
        <v>35</v>
      </c>
      <c r="B18" s="53">
        <f>+ROUND('Table 4'!B18/'Table 4'!B13*100-100,1)</f>
        <v>10.5</v>
      </c>
      <c r="C18" s="55">
        <f>+ROUND('Table 4'!C18/'Table 4'!C13*100-100,1)</f>
        <v>10.5</v>
      </c>
      <c r="D18" s="53">
        <f>+ROUND('Table 4'!D18/'Table 4'!D13*100-100,1)</f>
        <v>9.6999999999999993</v>
      </c>
      <c r="E18" s="56">
        <f>+ROUND('Table 4'!E18/'Table 4'!E13*100-100,1)</f>
        <v>12.8</v>
      </c>
      <c r="F18" s="55">
        <f>+ROUND('Table 4'!F18/'Table 4'!F13*100-100,1)</f>
        <v>9.8000000000000007</v>
      </c>
      <c r="G18" s="55">
        <f>+ROUND('Table 4'!G18/'Table 4'!G13*100-100,1)</f>
        <v>12.6</v>
      </c>
      <c r="H18" s="55">
        <f>+ROUND('Table 4'!H18/'Table 4'!H13*100-100,1)</f>
        <v>17</v>
      </c>
      <c r="I18" s="55">
        <f>+ROUND('Table 4'!I18/'Table 4'!I13*100-100,1)</f>
        <v>15.8</v>
      </c>
      <c r="J18" s="56">
        <f>+ROUND('Table 4'!J18/'Table 4'!J13*100-100,1)</f>
        <v>8.1999999999999993</v>
      </c>
      <c r="K18" s="55">
        <f>+ROUND('Table 4'!K18/'Table 4'!K13*100-100,1)</f>
        <v>11.6</v>
      </c>
      <c r="L18" s="55">
        <f>+ROUND('Table 4'!L18/'Table 4'!L13*100-100,1)</f>
        <v>14.6</v>
      </c>
      <c r="M18" s="55">
        <f>+ROUND('Table 4'!M18/'Table 4'!M13*100-100,1)</f>
        <v>5.7</v>
      </c>
      <c r="N18" s="55">
        <f>+ROUND('Table 4'!N18/'Table 4'!N13*100-100,1)</f>
        <v>3.6</v>
      </c>
      <c r="O18" s="55">
        <f>+ROUND('Table 4'!O18/'Table 4'!O13*100-100,1)</f>
        <v>21.6</v>
      </c>
      <c r="P18" s="55">
        <f>+ROUND('Table 4'!P18/'Table 4'!P13*100-100,1)</f>
        <v>-2.1</v>
      </c>
      <c r="Q18" s="55">
        <f>+ROUND('Table 4'!Q18/'Table 4'!Q13*100-100,1)</f>
        <v>16.5</v>
      </c>
      <c r="R18" s="55">
        <f>+ROUND('Table 4'!R18/'Table 4'!R13*100-100,1)</f>
        <v>18.100000000000001</v>
      </c>
      <c r="S18" s="55">
        <f>+ROUND('Table 4'!S18/'Table 4'!S13*100-100,1)</f>
        <v>-1.8</v>
      </c>
      <c r="T18" s="55">
        <f>+ROUND('Table 4'!T18/'Table 4'!T13*100-100,1)</f>
        <v>8.1</v>
      </c>
      <c r="U18" s="55">
        <f>+ROUND('Table 4'!U18/'Table 4'!U13*100-100,1)</f>
        <v>-1.3</v>
      </c>
      <c r="V18" s="55">
        <f>+ROUND('Table 4'!V18/'Table 4'!V13*100-100,1)</f>
        <v>4.5999999999999996</v>
      </c>
      <c r="W18" s="55">
        <f>+ROUND('Table 4'!W18/'Table 4'!W13*100-100,1)</f>
        <v>11.3</v>
      </c>
      <c r="X18" s="55">
        <f>+ROUND('Table 4'!X18/'Table 4'!X13*100-100,1)</f>
        <v>2.2000000000000002</v>
      </c>
      <c r="Y18" s="55">
        <f>+ROUND('Table 4'!Y18/'Table 4'!Y13*100-100,1)</f>
        <v>0.4</v>
      </c>
      <c r="Z18" s="53">
        <f>+ROUND('Table 4'!AC18/'Table 4'!AC13*100-100,1)</f>
        <v>9.6</v>
      </c>
      <c r="AA18" s="57"/>
    </row>
    <row r="19" spans="1:27" s="5" customFormat="1" ht="12.75">
      <c r="A19" s="19" t="s">
        <v>36</v>
      </c>
      <c r="B19" s="53">
        <f>+ROUND('Table 4'!B19/'Table 4'!B14*100-100,1)</f>
        <v>-4.7</v>
      </c>
      <c r="C19" s="55">
        <f>+ROUND('Table 4'!C19/'Table 4'!C14*100-100,1)</f>
        <v>-4.7</v>
      </c>
      <c r="D19" s="53">
        <f>+ROUND('Table 4'!D19/'Table 4'!D14*100-100,1)</f>
        <v>9.6999999999999993</v>
      </c>
      <c r="E19" s="56">
        <f>+ROUND('Table 4'!E19/'Table 4'!E14*100-100,1)</f>
        <v>14.5</v>
      </c>
      <c r="F19" s="55">
        <f>+ROUND('Table 4'!F19/'Table 4'!F14*100-100,1)</f>
        <v>6.9</v>
      </c>
      <c r="G19" s="55">
        <f>+ROUND('Table 4'!G19/'Table 4'!G14*100-100,1)</f>
        <v>15.5</v>
      </c>
      <c r="H19" s="55">
        <f>+ROUND('Table 4'!H19/'Table 4'!H14*100-100,1)</f>
        <v>9.9</v>
      </c>
      <c r="I19" s="55">
        <f>+ROUND('Table 4'!I19/'Table 4'!I14*100-100,1)</f>
        <v>9.1999999999999993</v>
      </c>
      <c r="J19" s="56">
        <f>+ROUND('Table 4'!J19/'Table 4'!J14*100-100,1)</f>
        <v>7.3</v>
      </c>
      <c r="K19" s="55">
        <f>+ROUND('Table 4'!K19/'Table 4'!K14*100-100,1)</f>
        <v>10.3</v>
      </c>
      <c r="L19" s="55">
        <f>+ROUND('Table 4'!L19/'Table 4'!L14*100-100,1)</f>
        <v>8</v>
      </c>
      <c r="M19" s="55">
        <f>+ROUND('Table 4'!M19/'Table 4'!M14*100-100,1)</f>
        <v>3</v>
      </c>
      <c r="N19" s="55">
        <f>+ROUND('Table 4'!N19/'Table 4'!N14*100-100,1)</f>
        <v>4.5999999999999996</v>
      </c>
      <c r="O19" s="55">
        <f>+ROUND('Table 4'!O19/'Table 4'!O14*100-100,1)</f>
        <v>17.399999999999999</v>
      </c>
      <c r="P19" s="55">
        <f>+ROUND('Table 4'!P19/'Table 4'!P14*100-100,1)</f>
        <v>-2</v>
      </c>
      <c r="Q19" s="55">
        <f>+ROUND('Table 4'!Q19/'Table 4'!Q14*100-100,1)</f>
        <v>16</v>
      </c>
      <c r="R19" s="55">
        <f>+ROUND('Table 4'!R19/'Table 4'!R14*100-100,1)</f>
        <v>10.6</v>
      </c>
      <c r="S19" s="55">
        <f>+ROUND('Table 4'!S19/'Table 4'!S14*100-100,1)</f>
        <v>19.8</v>
      </c>
      <c r="T19" s="55">
        <f>+ROUND('Table 4'!T19/'Table 4'!T14*100-100,1)</f>
        <v>21.1</v>
      </c>
      <c r="U19" s="55">
        <f>+ROUND('Table 4'!U19/'Table 4'!U14*100-100,1)</f>
        <v>-2.2000000000000002</v>
      </c>
      <c r="V19" s="55">
        <f>+ROUND('Table 4'!V19/'Table 4'!V14*100-100,1)</f>
        <v>5.9</v>
      </c>
      <c r="W19" s="55">
        <f>+ROUND('Table 4'!W19/'Table 4'!W14*100-100,1)</f>
        <v>17.2</v>
      </c>
      <c r="X19" s="55">
        <f>+ROUND('Table 4'!X19/'Table 4'!X14*100-100,1)</f>
        <v>12.9</v>
      </c>
      <c r="Y19" s="55">
        <f>+ROUND('Table 4'!Y19/'Table 4'!Y14*100-100,1)</f>
        <v>-4.5</v>
      </c>
      <c r="Z19" s="53">
        <f>+ROUND('Table 4'!AC19/'Table 4'!AC14*100-100,1)</f>
        <v>8.5</v>
      </c>
      <c r="AA19" s="57"/>
    </row>
    <row r="20" spans="1:27" s="5" customFormat="1" ht="12.75">
      <c r="A20" s="19" t="s">
        <v>37</v>
      </c>
      <c r="B20" s="53">
        <f>+ROUND('Table 4'!B20/'Table 4'!B15*100-100,1)</f>
        <v>4.7</v>
      </c>
      <c r="C20" s="55">
        <f>+ROUND('Table 4'!C20/'Table 4'!C15*100-100,1)</f>
        <v>4.7</v>
      </c>
      <c r="D20" s="53">
        <f>+ROUND('Table 4'!D20/'Table 4'!D15*100-100,1)</f>
        <v>7.3</v>
      </c>
      <c r="E20" s="56">
        <f>+ROUND('Table 4'!E20/'Table 4'!E15*100-100,1)</f>
        <v>11.1</v>
      </c>
      <c r="F20" s="55">
        <f>+ROUND('Table 4'!F20/'Table 4'!F15*100-100,1)</f>
        <v>2.6</v>
      </c>
      <c r="G20" s="55">
        <f>+ROUND('Table 4'!G20/'Table 4'!G15*100-100,1)</f>
        <v>11.5</v>
      </c>
      <c r="H20" s="55">
        <f>+ROUND('Table 4'!H20/'Table 4'!H15*100-100,1)</f>
        <v>12.7</v>
      </c>
      <c r="I20" s="55">
        <f>+ROUND('Table 4'!I20/'Table 4'!I15*100-100,1)</f>
        <v>7.8</v>
      </c>
      <c r="J20" s="56">
        <f>+ROUND('Table 4'!J20/'Table 4'!J15*100-100,1)</f>
        <v>5.5</v>
      </c>
      <c r="K20" s="55">
        <f>+ROUND('Table 4'!K20/'Table 4'!K15*100-100,1)</f>
        <v>3.3</v>
      </c>
      <c r="L20" s="55">
        <f>+ROUND('Table 4'!L20/'Table 4'!L15*100-100,1)</f>
        <v>1.2</v>
      </c>
      <c r="M20" s="55">
        <f>+ROUND('Table 4'!M20/'Table 4'!M15*100-100,1)</f>
        <v>4.0999999999999996</v>
      </c>
      <c r="N20" s="55">
        <f>+ROUND('Table 4'!N20/'Table 4'!N15*100-100,1)</f>
        <v>3.8</v>
      </c>
      <c r="O20" s="55">
        <f>+ROUND('Table 4'!O20/'Table 4'!O15*100-100,1)</f>
        <v>20.2</v>
      </c>
      <c r="P20" s="55">
        <f>+ROUND('Table 4'!P20/'Table 4'!P15*100-100,1)</f>
        <v>-1.9</v>
      </c>
      <c r="Q20" s="55">
        <f>+ROUND('Table 4'!Q20/'Table 4'!Q15*100-100,1)</f>
        <v>12.7</v>
      </c>
      <c r="R20" s="55">
        <f>+ROUND('Table 4'!R20/'Table 4'!R15*100-100,1)</f>
        <v>-3.3</v>
      </c>
      <c r="S20" s="55">
        <f>+ROUND('Table 4'!S20/'Table 4'!S15*100-100,1)</f>
        <v>14.9</v>
      </c>
      <c r="T20" s="55">
        <f>+ROUND('Table 4'!T20/'Table 4'!T15*100-100,1)</f>
        <v>40.5</v>
      </c>
      <c r="U20" s="55">
        <f>+ROUND('Table 4'!U20/'Table 4'!U15*100-100,1)</f>
        <v>11.4</v>
      </c>
      <c r="V20" s="55">
        <f>+ROUND('Table 4'!V20/'Table 4'!V15*100-100,1)</f>
        <v>5.8</v>
      </c>
      <c r="W20" s="55">
        <f>+ROUND('Table 4'!W20/'Table 4'!W15*100-100,1)</f>
        <v>18.899999999999999</v>
      </c>
      <c r="X20" s="55">
        <f>+ROUND('Table 4'!X20/'Table 4'!X15*100-100,1)</f>
        <v>7.6</v>
      </c>
      <c r="Y20" s="55">
        <f>+ROUND('Table 4'!Y20/'Table 4'!Y15*100-100,1)</f>
        <v>-7.5</v>
      </c>
      <c r="Z20" s="53">
        <f>+ROUND('Table 4'!AC20/'Table 4'!AC15*100-100,1)</f>
        <v>7.2</v>
      </c>
      <c r="AA20" s="57"/>
    </row>
    <row r="21" spans="1:27" s="5" customFormat="1" ht="12.75">
      <c r="A21" s="16">
        <v>1996</v>
      </c>
      <c r="B21" s="53">
        <f>+ROUND('Table 4'!B21/'Table 4'!B16*100-100,1)</f>
        <v>5.3</v>
      </c>
      <c r="C21" s="53">
        <f>+ROUND('Table 4'!C21/'Table 4'!C16*100-100,1)</f>
        <v>5.3</v>
      </c>
      <c r="D21" s="53">
        <f>+ROUND('Table 4'!D21/'Table 4'!D16*100-100,1)</f>
        <v>5.7</v>
      </c>
      <c r="E21" s="54">
        <f>+ROUND('Table 4'!E21/'Table 4'!E16*100-100,1)</f>
        <v>6.4</v>
      </c>
      <c r="F21" s="53">
        <f>+ROUND('Table 4'!F21/'Table 4'!F16*100-100,1)</f>
        <v>16.8</v>
      </c>
      <c r="G21" s="53">
        <f>+ROUND('Table 4'!G21/'Table 4'!G16*100-100,1)</f>
        <v>5.9</v>
      </c>
      <c r="H21" s="53">
        <f>+ROUND('Table 4'!H21/'Table 4'!H16*100-100,1)</f>
        <v>5.8</v>
      </c>
      <c r="I21" s="53">
        <f>+ROUND('Table 4'!I21/'Table 4'!I16*100-100,1)</f>
        <v>12.2</v>
      </c>
      <c r="J21" s="54">
        <f>+ROUND('Table 4'!J21/'Table 4'!J16*100-100,1)</f>
        <v>5.3</v>
      </c>
      <c r="K21" s="53">
        <f>+ROUND('Table 4'!K21/'Table 4'!K16*100-100,1)</f>
        <v>8</v>
      </c>
      <c r="L21" s="53">
        <f>+ROUND('Table 4'!L21/'Table 4'!L16*100-100,1)</f>
        <v>2.2999999999999998</v>
      </c>
      <c r="M21" s="53">
        <f>+ROUND('Table 4'!M21/'Table 4'!M16*100-100,1)</f>
        <v>9.1</v>
      </c>
      <c r="N21" s="53">
        <f>+ROUND('Table 4'!N21/'Table 4'!N16*100-100,1)</f>
        <v>1.5</v>
      </c>
      <c r="O21" s="53">
        <f>+ROUND('Table 4'!O21/'Table 4'!O16*100-100,1)</f>
        <v>9.1999999999999993</v>
      </c>
      <c r="P21" s="53">
        <f>+ROUND('Table 4'!P21/'Table 4'!P16*100-100,1)</f>
        <v>2.6</v>
      </c>
      <c r="Q21" s="53">
        <f>+ROUND('Table 4'!Q21/'Table 4'!Q16*100-100,1)</f>
        <v>12.7</v>
      </c>
      <c r="R21" s="53">
        <f>+ROUND('Table 4'!R21/'Table 4'!R16*100-100,1)</f>
        <v>7.2</v>
      </c>
      <c r="S21" s="53">
        <f>+ROUND('Table 4'!S21/'Table 4'!S16*100-100,1)</f>
        <v>14.1</v>
      </c>
      <c r="T21" s="53">
        <f>+ROUND('Table 4'!T21/'Table 4'!T16*100-100,1)</f>
        <v>6.7</v>
      </c>
      <c r="U21" s="53">
        <f>+ROUND('Table 4'!U21/'Table 4'!U16*100-100,1)</f>
        <v>4.0999999999999996</v>
      </c>
      <c r="V21" s="53">
        <f>+ROUND('Table 4'!V21/'Table 4'!V16*100-100,1)</f>
        <v>8.9</v>
      </c>
      <c r="W21" s="53">
        <f>+ROUND('Table 4'!W21/'Table 4'!W16*100-100,1)</f>
        <v>18.899999999999999</v>
      </c>
      <c r="X21" s="53">
        <f>+ROUND('Table 4'!X21/'Table 4'!X16*100-100,1)</f>
        <v>3.6</v>
      </c>
      <c r="Y21" s="53">
        <f>+ROUND('Table 4'!Y21/'Table 4'!Y16*100-100,1)</f>
        <v>-1.4</v>
      </c>
      <c r="Z21" s="53">
        <f>+ROUND('Table 4'!AC21/'Table 4'!AC16*100-100,1)</f>
        <v>5.7</v>
      </c>
      <c r="AA21" s="57"/>
    </row>
    <row r="22" spans="1:27" s="5" customFormat="1" ht="12.75">
      <c r="A22" s="19" t="s">
        <v>34</v>
      </c>
      <c r="B22" s="53">
        <f>+ROUND('Table 4'!B22/'Table 4'!B17*100-100,1)</f>
        <v>8.5</v>
      </c>
      <c r="C22" s="55">
        <f>+ROUND('Table 4'!C22/'Table 4'!C17*100-100,1)</f>
        <v>8.5</v>
      </c>
      <c r="D22" s="53">
        <f>+ROUND('Table 4'!D22/'Table 4'!D17*100-100,1)</f>
        <v>3.4</v>
      </c>
      <c r="E22" s="56">
        <f>+ROUND('Table 4'!E22/'Table 4'!E17*100-100,1)</f>
        <v>8.1999999999999993</v>
      </c>
      <c r="F22" s="55">
        <f>+ROUND('Table 4'!F22/'Table 4'!F17*100-100,1)</f>
        <v>15.5</v>
      </c>
      <c r="G22" s="55">
        <f>+ROUND('Table 4'!G22/'Table 4'!G17*100-100,1)</f>
        <v>7.6</v>
      </c>
      <c r="H22" s="55">
        <f>+ROUND('Table 4'!H22/'Table 4'!H17*100-100,1)</f>
        <v>11.6</v>
      </c>
      <c r="I22" s="55">
        <f>+ROUND('Table 4'!I22/'Table 4'!I17*100-100,1)</f>
        <v>8.1999999999999993</v>
      </c>
      <c r="J22" s="56">
        <f>+ROUND('Table 4'!J22/'Table 4'!J17*100-100,1)</f>
        <v>1.1000000000000001</v>
      </c>
      <c r="K22" s="55">
        <f>+ROUND('Table 4'!K22/'Table 4'!K17*100-100,1)</f>
        <v>10.9</v>
      </c>
      <c r="L22" s="55">
        <f>+ROUND('Table 4'!L22/'Table 4'!L17*100-100,1)</f>
        <v>-4</v>
      </c>
      <c r="M22" s="55">
        <f>+ROUND('Table 4'!M22/'Table 4'!M17*100-100,1)</f>
        <v>-2.2999999999999998</v>
      </c>
      <c r="N22" s="55">
        <f>+ROUND('Table 4'!N22/'Table 4'!N17*100-100,1)</f>
        <v>-1.5</v>
      </c>
      <c r="O22" s="55">
        <f>+ROUND('Table 4'!O22/'Table 4'!O17*100-100,1)</f>
        <v>11.6</v>
      </c>
      <c r="P22" s="55">
        <f>+ROUND('Table 4'!P22/'Table 4'!P17*100-100,1)</f>
        <v>0.5</v>
      </c>
      <c r="Q22" s="55">
        <f>+ROUND('Table 4'!Q22/'Table 4'!Q17*100-100,1)</f>
        <v>9.6</v>
      </c>
      <c r="R22" s="55">
        <f>+ROUND('Table 4'!R22/'Table 4'!R17*100-100,1)</f>
        <v>1.3</v>
      </c>
      <c r="S22" s="55">
        <f>+ROUND('Table 4'!S22/'Table 4'!S17*100-100,1)</f>
        <v>11.9</v>
      </c>
      <c r="T22" s="55">
        <f>+ROUND('Table 4'!T22/'Table 4'!T17*100-100,1)</f>
        <v>2.1</v>
      </c>
      <c r="U22" s="55">
        <f>+ROUND('Table 4'!U22/'Table 4'!U17*100-100,1)</f>
        <v>-3.1</v>
      </c>
      <c r="V22" s="55">
        <f>+ROUND('Table 4'!V22/'Table 4'!V17*100-100,1)</f>
        <v>0.4</v>
      </c>
      <c r="W22" s="55">
        <f>+ROUND('Table 4'!W22/'Table 4'!W17*100-100,1)</f>
        <v>7.9</v>
      </c>
      <c r="X22" s="55">
        <f>+ROUND('Table 4'!X22/'Table 4'!X17*100-100,1)</f>
        <v>9.9</v>
      </c>
      <c r="Y22" s="55">
        <f>+ROUND('Table 4'!Y22/'Table 4'!Y17*100-100,1)</f>
        <v>-6.3</v>
      </c>
      <c r="Z22" s="53">
        <f>+ROUND('Table 4'!AC22/'Table 4'!AC17*100-100,1)</f>
        <v>3.8</v>
      </c>
      <c r="AA22" s="57"/>
    </row>
    <row r="23" spans="1:27" s="5" customFormat="1" ht="12.75">
      <c r="A23" s="19" t="s">
        <v>35</v>
      </c>
      <c r="B23" s="53">
        <f>+ROUND('Table 4'!B23/'Table 4'!B18*100-100,1)</f>
        <v>5.7</v>
      </c>
      <c r="C23" s="55">
        <f>+ROUND('Table 4'!C23/'Table 4'!C18*100-100,1)</f>
        <v>5.7</v>
      </c>
      <c r="D23" s="53">
        <f>+ROUND('Table 4'!D23/'Table 4'!D18*100-100,1)</f>
        <v>6.5</v>
      </c>
      <c r="E23" s="56">
        <f>+ROUND('Table 4'!E23/'Table 4'!E18*100-100,1)</f>
        <v>6.3</v>
      </c>
      <c r="F23" s="55">
        <f>+ROUND('Table 4'!F23/'Table 4'!F18*100-100,1)</f>
        <v>12.3</v>
      </c>
      <c r="G23" s="55">
        <f>+ROUND('Table 4'!G23/'Table 4'!G18*100-100,1)</f>
        <v>6.2</v>
      </c>
      <c r="H23" s="55">
        <f>+ROUND('Table 4'!H23/'Table 4'!H18*100-100,1)</f>
        <v>3.2</v>
      </c>
      <c r="I23" s="55">
        <f>+ROUND('Table 4'!I23/'Table 4'!I18*100-100,1)</f>
        <v>10.3</v>
      </c>
      <c r="J23" s="56">
        <f>+ROUND('Table 4'!J23/'Table 4'!J18*100-100,1)</f>
        <v>6.7</v>
      </c>
      <c r="K23" s="55">
        <f>+ROUND('Table 4'!K23/'Table 4'!K18*100-100,1)</f>
        <v>4.9000000000000004</v>
      </c>
      <c r="L23" s="55">
        <f>+ROUND('Table 4'!L23/'Table 4'!L18*100-100,1)</f>
        <v>6.5</v>
      </c>
      <c r="M23" s="55">
        <f>+ROUND('Table 4'!M23/'Table 4'!M18*100-100,1)</f>
        <v>9.6999999999999993</v>
      </c>
      <c r="N23" s="55">
        <f>+ROUND('Table 4'!N23/'Table 4'!N18*100-100,1)</f>
        <v>6.5</v>
      </c>
      <c r="O23" s="55">
        <f>+ROUND('Table 4'!O23/'Table 4'!O18*100-100,1)</f>
        <v>8</v>
      </c>
      <c r="P23" s="55">
        <f>+ROUND('Table 4'!P23/'Table 4'!P18*100-100,1)</f>
        <v>0.3</v>
      </c>
      <c r="Q23" s="55">
        <f>+ROUND('Table 4'!Q23/'Table 4'!Q18*100-100,1)</f>
        <v>11.3</v>
      </c>
      <c r="R23" s="55">
        <f>+ROUND('Table 4'!R23/'Table 4'!R18*100-100,1)</f>
        <v>18.2</v>
      </c>
      <c r="S23" s="55">
        <f>+ROUND('Table 4'!S23/'Table 4'!S18*100-100,1)</f>
        <v>23.9</v>
      </c>
      <c r="T23" s="55">
        <f>+ROUND('Table 4'!T23/'Table 4'!T18*100-100,1)</f>
        <v>7.4</v>
      </c>
      <c r="U23" s="55">
        <f>+ROUND('Table 4'!U23/'Table 4'!U18*100-100,1)</f>
        <v>6.8</v>
      </c>
      <c r="V23" s="55">
        <f>+ROUND('Table 4'!V23/'Table 4'!V18*100-100,1)</f>
        <v>7.9</v>
      </c>
      <c r="W23" s="55">
        <f>+ROUND('Table 4'!W23/'Table 4'!W18*100-100,1)</f>
        <v>29.8</v>
      </c>
      <c r="X23" s="55">
        <f>+ROUND('Table 4'!X23/'Table 4'!X18*100-100,1)</f>
        <v>2.9</v>
      </c>
      <c r="Y23" s="55">
        <f>+ROUND('Table 4'!Y23/'Table 4'!Y18*100-100,1)</f>
        <v>-2.4</v>
      </c>
      <c r="Z23" s="53">
        <f>+ROUND('Table 4'!AC23/'Table 4'!AC18*100-100,1)</f>
        <v>6.4</v>
      </c>
      <c r="AA23" s="57"/>
    </row>
    <row r="24" spans="1:27" s="5" customFormat="1" ht="12.75">
      <c r="A24" s="19" t="s">
        <v>36</v>
      </c>
      <c r="B24" s="53">
        <f>+ROUND('Table 4'!B24/'Table 4'!B19*100-100,1)</f>
        <v>5.7</v>
      </c>
      <c r="C24" s="55">
        <f>+ROUND('Table 4'!C24/'Table 4'!C19*100-100,1)</f>
        <v>5.7</v>
      </c>
      <c r="D24" s="53">
        <f>+ROUND('Table 4'!D24/'Table 4'!D19*100-100,1)</f>
        <v>7.7</v>
      </c>
      <c r="E24" s="56">
        <f>+ROUND('Table 4'!E24/'Table 4'!E19*100-100,1)</f>
        <v>5.8</v>
      </c>
      <c r="F24" s="55">
        <f>+ROUND('Table 4'!F24/'Table 4'!F19*100-100,1)</f>
        <v>15.1</v>
      </c>
      <c r="G24" s="55">
        <f>+ROUND('Table 4'!G24/'Table 4'!G19*100-100,1)</f>
        <v>5.0999999999999996</v>
      </c>
      <c r="H24" s="55">
        <f>+ROUND('Table 4'!H24/'Table 4'!H19*100-100,1)</f>
        <v>6.9</v>
      </c>
      <c r="I24" s="55">
        <f>+ROUND('Table 4'!I24/'Table 4'!I19*100-100,1)</f>
        <v>11</v>
      </c>
      <c r="J24" s="56">
        <f>+ROUND('Table 4'!J24/'Table 4'!J19*100-100,1)</f>
        <v>8.8000000000000007</v>
      </c>
      <c r="K24" s="55">
        <f>+ROUND('Table 4'!K24/'Table 4'!K19*100-100,1)</f>
        <v>10.1</v>
      </c>
      <c r="L24" s="55">
        <f>+ROUND('Table 4'!L24/'Table 4'!L19*100-100,1)</f>
        <v>5.2</v>
      </c>
      <c r="M24" s="55">
        <f>+ROUND('Table 4'!M24/'Table 4'!M19*100-100,1)</f>
        <v>17.2</v>
      </c>
      <c r="N24" s="55">
        <f>+ROUND('Table 4'!N24/'Table 4'!N19*100-100,1)</f>
        <v>0.4</v>
      </c>
      <c r="O24" s="55">
        <f>+ROUND('Table 4'!O24/'Table 4'!O19*100-100,1)</f>
        <v>16.100000000000001</v>
      </c>
      <c r="P24" s="55">
        <f>+ROUND('Table 4'!P24/'Table 4'!P19*100-100,1)</f>
        <v>11.2</v>
      </c>
      <c r="Q24" s="55">
        <f>+ROUND('Table 4'!Q24/'Table 4'!Q19*100-100,1)</f>
        <v>14.9</v>
      </c>
      <c r="R24" s="55">
        <f>+ROUND('Table 4'!R24/'Table 4'!R19*100-100,1)</f>
        <v>6.6</v>
      </c>
      <c r="S24" s="55">
        <f>+ROUND('Table 4'!S24/'Table 4'!S19*100-100,1)</f>
        <v>10.1</v>
      </c>
      <c r="T24" s="55">
        <f>+ROUND('Table 4'!T24/'Table 4'!T19*100-100,1)</f>
        <v>8.1</v>
      </c>
      <c r="U24" s="55">
        <f>+ROUND('Table 4'!U24/'Table 4'!U19*100-100,1)</f>
        <v>5.9</v>
      </c>
      <c r="V24" s="55">
        <f>+ROUND('Table 4'!V24/'Table 4'!V19*100-100,1)</f>
        <v>13.3</v>
      </c>
      <c r="W24" s="55">
        <f>+ROUND('Table 4'!W24/'Table 4'!W19*100-100,1)</f>
        <v>20.3</v>
      </c>
      <c r="X24" s="55">
        <f>+ROUND('Table 4'!X24/'Table 4'!X19*100-100,1)</f>
        <v>2.6</v>
      </c>
      <c r="Y24" s="55">
        <f>+ROUND('Table 4'!Y24/'Table 4'!Y19*100-100,1)</f>
        <v>0.1</v>
      </c>
      <c r="Z24" s="53">
        <f>+ROUND('Table 4'!AC24/'Table 4'!AC19*100-100,1)</f>
        <v>7.4</v>
      </c>
      <c r="AA24" s="57"/>
    </row>
    <row r="25" spans="1:27" s="5" customFormat="1" ht="12.75">
      <c r="A25" s="19" t="s">
        <v>37</v>
      </c>
      <c r="B25" s="53">
        <f>+ROUND('Table 4'!B25/'Table 4'!B20*100-100,1)</f>
        <v>2.5</v>
      </c>
      <c r="C25" s="55">
        <f>+ROUND('Table 4'!C25/'Table 4'!C20*100-100,1)</f>
        <v>2.5</v>
      </c>
      <c r="D25" s="53">
        <f>+ROUND('Table 4'!D25/'Table 4'!D20*100-100,1)</f>
        <v>5.0999999999999996</v>
      </c>
      <c r="E25" s="56">
        <f>+ROUND('Table 4'!E25/'Table 4'!E20*100-100,1)</f>
        <v>5.5</v>
      </c>
      <c r="F25" s="55">
        <f>+ROUND('Table 4'!F25/'Table 4'!F20*100-100,1)</f>
        <v>24.7</v>
      </c>
      <c r="G25" s="55">
        <f>+ROUND('Table 4'!G25/'Table 4'!G20*100-100,1)</f>
        <v>4.7</v>
      </c>
      <c r="H25" s="55">
        <f>+ROUND('Table 4'!H25/'Table 4'!H20*100-100,1)</f>
        <v>2.2000000000000002</v>
      </c>
      <c r="I25" s="55">
        <f>+ROUND('Table 4'!I25/'Table 4'!I20*100-100,1)</f>
        <v>19.100000000000001</v>
      </c>
      <c r="J25" s="56">
        <f>+ROUND('Table 4'!J25/'Table 4'!J20*100-100,1)</f>
        <v>4.8</v>
      </c>
      <c r="K25" s="55">
        <f>+ROUND('Table 4'!K25/'Table 4'!K20*100-100,1)</f>
        <v>6.1</v>
      </c>
      <c r="L25" s="55">
        <f>+ROUND('Table 4'!L25/'Table 4'!L20*100-100,1)</f>
        <v>1.7</v>
      </c>
      <c r="M25" s="55">
        <f>+ROUND('Table 4'!M25/'Table 4'!M20*100-100,1)</f>
        <v>12.4</v>
      </c>
      <c r="N25" s="55">
        <f>+ROUND('Table 4'!N25/'Table 4'!N20*100-100,1)</f>
        <v>0.7</v>
      </c>
      <c r="O25" s="55">
        <f>+ROUND('Table 4'!O25/'Table 4'!O20*100-100,1)</f>
        <v>1.9</v>
      </c>
      <c r="P25" s="55">
        <f>+ROUND('Table 4'!P25/'Table 4'!P20*100-100,1)</f>
        <v>-1.1000000000000001</v>
      </c>
      <c r="Q25" s="55">
        <f>+ROUND('Table 4'!Q25/'Table 4'!Q20*100-100,1)</f>
        <v>14.8</v>
      </c>
      <c r="R25" s="55">
        <f>+ROUND('Table 4'!R25/'Table 4'!R20*100-100,1)</f>
        <v>2.2000000000000002</v>
      </c>
      <c r="S25" s="55">
        <f>+ROUND('Table 4'!S25/'Table 4'!S20*100-100,1)</f>
        <v>11</v>
      </c>
      <c r="T25" s="55">
        <f>+ROUND('Table 4'!T25/'Table 4'!T20*100-100,1)</f>
        <v>9.6999999999999993</v>
      </c>
      <c r="U25" s="55">
        <f>+ROUND('Table 4'!U25/'Table 4'!U20*100-100,1)</f>
        <v>7.2</v>
      </c>
      <c r="V25" s="55">
        <f>+ROUND('Table 4'!V25/'Table 4'!V20*100-100,1)</f>
        <v>15</v>
      </c>
      <c r="W25" s="55">
        <f>+ROUND('Table 4'!W25/'Table 4'!W20*100-100,1)</f>
        <v>18.399999999999999</v>
      </c>
      <c r="X25" s="55">
        <f>+ROUND('Table 4'!X25/'Table 4'!X20*100-100,1)</f>
        <v>-0.7</v>
      </c>
      <c r="Y25" s="55">
        <f>+ROUND('Table 4'!Y25/'Table 4'!Y20*100-100,1)</f>
        <v>3.4</v>
      </c>
      <c r="Z25" s="53">
        <f>+ROUND('Table 4'!AC25/'Table 4'!AC20*100-100,1)</f>
        <v>5.0999999999999996</v>
      </c>
      <c r="AA25" s="57"/>
    </row>
    <row r="26" spans="1:27" s="5" customFormat="1" ht="12.75">
      <c r="A26" s="16">
        <v>1997</v>
      </c>
      <c r="B26" s="53">
        <f>+ROUND('Table 4'!B26/'Table 4'!B21*100-100,1)</f>
        <v>-0.5</v>
      </c>
      <c r="C26" s="53">
        <f>+ROUND('Table 4'!C26/'Table 4'!C21*100-100,1)</f>
        <v>-0.5</v>
      </c>
      <c r="D26" s="53">
        <f>+ROUND('Table 4'!D26/'Table 4'!D21*100-100,1)</f>
        <v>-3</v>
      </c>
      <c r="E26" s="54">
        <f>+ROUND('Table 4'!E26/'Table 4'!E21*100-100,1)</f>
        <v>1.7</v>
      </c>
      <c r="F26" s="53">
        <f>+ROUND('Table 4'!F26/'Table 4'!F21*100-100,1)</f>
        <v>6.2</v>
      </c>
      <c r="G26" s="53">
        <f>+ROUND('Table 4'!G26/'Table 4'!G21*100-100,1)</f>
        <v>0.9</v>
      </c>
      <c r="H26" s="53">
        <f>+ROUND('Table 4'!H26/'Table 4'!H21*100-100,1)</f>
        <v>7.3</v>
      </c>
      <c r="I26" s="53">
        <f>+ROUND('Table 4'!I26/'Table 4'!I21*100-100,1)</f>
        <v>6.8</v>
      </c>
      <c r="J26" s="54">
        <f>+ROUND('Table 4'!J26/'Table 4'!J21*100-100,1)</f>
        <v>-5.2</v>
      </c>
      <c r="K26" s="53">
        <f>+ROUND('Table 4'!K26/'Table 4'!K21*100-100,1)</f>
        <v>-27.8</v>
      </c>
      <c r="L26" s="53">
        <f>+ROUND('Table 4'!L26/'Table 4'!L21*100-100,1)</f>
        <v>-2.4</v>
      </c>
      <c r="M26" s="53">
        <f>+ROUND('Table 4'!M26/'Table 4'!M21*100-100,1)</f>
        <v>3</v>
      </c>
      <c r="N26" s="53">
        <f>+ROUND('Table 4'!N26/'Table 4'!N21*100-100,1)</f>
        <v>-0.9</v>
      </c>
      <c r="O26" s="53">
        <f>+ROUND('Table 4'!O26/'Table 4'!O21*100-100,1)</f>
        <v>6.3</v>
      </c>
      <c r="P26" s="53">
        <f>+ROUND('Table 4'!P26/'Table 4'!P21*100-100,1)</f>
        <v>-22.8</v>
      </c>
      <c r="Q26" s="53">
        <f>+ROUND('Table 4'!Q26/'Table 4'!Q21*100-100,1)</f>
        <v>12.4</v>
      </c>
      <c r="R26" s="53">
        <f>+ROUND('Table 4'!R26/'Table 4'!R21*100-100,1)</f>
        <v>-0.1</v>
      </c>
      <c r="S26" s="53">
        <f>+ROUND('Table 4'!S26/'Table 4'!S21*100-100,1)</f>
        <v>-4.5</v>
      </c>
      <c r="T26" s="53">
        <f>+ROUND('Table 4'!T26/'Table 4'!T21*100-100,1)</f>
        <v>8</v>
      </c>
      <c r="U26" s="53">
        <f>+ROUND('Table 4'!U26/'Table 4'!U21*100-100,1)</f>
        <v>6.1</v>
      </c>
      <c r="V26" s="53">
        <f>+ROUND('Table 4'!V26/'Table 4'!V21*100-100,1)</f>
        <v>1.5</v>
      </c>
      <c r="W26" s="53">
        <f>+ROUND('Table 4'!W26/'Table 4'!W21*100-100,1)</f>
        <v>-1.7</v>
      </c>
      <c r="X26" s="53">
        <f>+ROUND('Table 4'!X26/'Table 4'!X21*100-100,1)</f>
        <v>-1.5</v>
      </c>
      <c r="Y26" s="53">
        <f>+ROUND('Table 4'!Y26/'Table 4'!Y21*100-100,1)</f>
        <v>0.7</v>
      </c>
      <c r="Z26" s="53">
        <f>+ROUND('Table 4'!AC26/'Table 4'!AC21*100-100,1)</f>
        <v>-2.8</v>
      </c>
      <c r="AA26" s="57"/>
    </row>
    <row r="27" spans="1:27" s="5" customFormat="1" ht="12.75">
      <c r="A27" s="19" t="s">
        <v>34</v>
      </c>
      <c r="B27" s="53">
        <f>+ROUND('Table 4'!B27/'Table 4'!B22*100-100,1)</f>
        <v>6.3</v>
      </c>
      <c r="C27" s="55">
        <f>+ROUND('Table 4'!C27/'Table 4'!C22*100-100,1)</f>
        <v>6.3</v>
      </c>
      <c r="D27" s="53">
        <f>+ROUND('Table 4'!D27/'Table 4'!D22*100-100,1)</f>
        <v>-0.2</v>
      </c>
      <c r="E27" s="56">
        <f>+ROUND('Table 4'!E27/'Table 4'!E22*100-100,1)</f>
        <v>4.5999999999999996</v>
      </c>
      <c r="F27" s="55">
        <f>+ROUND('Table 4'!F27/'Table 4'!F22*100-100,1)</f>
        <v>8.9</v>
      </c>
      <c r="G27" s="55">
        <f>+ROUND('Table 4'!G27/'Table 4'!G22*100-100,1)</f>
        <v>4.4000000000000004</v>
      </c>
      <c r="H27" s="55">
        <f>+ROUND('Table 4'!H27/'Table 4'!H22*100-100,1)</f>
        <v>3.7</v>
      </c>
      <c r="I27" s="55">
        <f>+ROUND('Table 4'!I27/'Table 4'!I22*100-100,1)</f>
        <v>10</v>
      </c>
      <c r="J27" s="56">
        <f>+ROUND('Table 4'!J27/'Table 4'!J22*100-100,1)</f>
        <v>-2.5</v>
      </c>
      <c r="K27" s="55">
        <f>+ROUND('Table 4'!K27/'Table 4'!K22*100-100,1)</f>
        <v>-34</v>
      </c>
      <c r="L27" s="55">
        <f>+ROUND('Table 4'!L27/'Table 4'!L22*100-100,1)</f>
        <v>3.3</v>
      </c>
      <c r="M27" s="55">
        <f>+ROUND('Table 4'!M27/'Table 4'!M22*100-100,1)</f>
        <v>17.600000000000001</v>
      </c>
      <c r="N27" s="55">
        <f>+ROUND('Table 4'!N27/'Table 4'!N22*100-100,1)</f>
        <v>6.2</v>
      </c>
      <c r="O27" s="55">
        <f>+ROUND('Table 4'!O27/'Table 4'!O22*100-100,1)</f>
        <v>-5.5</v>
      </c>
      <c r="P27" s="55">
        <f>+ROUND('Table 4'!P27/'Table 4'!P22*100-100,1)</f>
        <v>-17.5</v>
      </c>
      <c r="Q27" s="55">
        <f>+ROUND('Table 4'!Q27/'Table 4'!Q22*100-100,1)</f>
        <v>14.6</v>
      </c>
      <c r="R27" s="55">
        <f>+ROUND('Table 4'!R27/'Table 4'!R22*100-100,1)</f>
        <v>-2.2000000000000002</v>
      </c>
      <c r="S27" s="55">
        <f>+ROUND('Table 4'!S27/'Table 4'!S22*100-100,1)</f>
        <v>8.1</v>
      </c>
      <c r="T27" s="55">
        <f>+ROUND('Table 4'!T27/'Table 4'!T22*100-100,1)</f>
        <v>7.6</v>
      </c>
      <c r="U27" s="55">
        <f>+ROUND('Table 4'!U27/'Table 4'!U22*100-100,1)</f>
        <v>4.7</v>
      </c>
      <c r="V27" s="55">
        <f>+ROUND('Table 4'!V27/'Table 4'!V22*100-100,1)</f>
        <v>0.6</v>
      </c>
      <c r="W27" s="55">
        <f>+ROUND('Table 4'!W27/'Table 4'!W22*100-100,1)</f>
        <v>5.4</v>
      </c>
      <c r="X27" s="55">
        <f>+ROUND('Table 4'!X27/'Table 4'!X22*100-100,1)</f>
        <v>-6.3</v>
      </c>
      <c r="Y27" s="55">
        <f>+ROUND('Table 4'!Y27/'Table 4'!Y22*100-100,1)</f>
        <v>3.6</v>
      </c>
      <c r="Z27" s="53">
        <f>+ROUND('Table 4'!AC27/'Table 4'!AC22*100-100,1)</f>
        <v>0.4</v>
      </c>
      <c r="AA27" s="57"/>
    </row>
    <row r="28" spans="1:27" s="5" customFormat="1" ht="12.75">
      <c r="A28" s="19" t="s">
        <v>35</v>
      </c>
      <c r="B28" s="53">
        <f>+ROUND('Table 4'!B28/'Table 4'!B23*100-100,1)</f>
        <v>-0.9</v>
      </c>
      <c r="C28" s="55">
        <f>+ROUND('Table 4'!C28/'Table 4'!C23*100-100,1)</f>
        <v>-0.9</v>
      </c>
      <c r="D28" s="53">
        <f>+ROUND('Table 4'!D28/'Table 4'!D23*100-100,1)</f>
        <v>-2.1</v>
      </c>
      <c r="E28" s="56">
        <f>+ROUND('Table 4'!E28/'Table 4'!E23*100-100,1)</f>
        <v>3.1</v>
      </c>
      <c r="F28" s="55">
        <f>+ROUND('Table 4'!F28/'Table 4'!F23*100-100,1)</f>
        <v>6.6</v>
      </c>
      <c r="G28" s="55">
        <f>+ROUND('Table 4'!G28/'Table 4'!G23*100-100,1)</f>
        <v>2.4</v>
      </c>
      <c r="H28" s="55">
        <f>+ROUND('Table 4'!H28/'Table 4'!H23*100-100,1)</f>
        <v>9.9</v>
      </c>
      <c r="I28" s="55">
        <f>+ROUND('Table 4'!I28/'Table 4'!I23*100-100,1)</f>
        <v>7.6</v>
      </c>
      <c r="J28" s="56">
        <f>+ROUND('Table 4'!J28/'Table 4'!J23*100-100,1)</f>
        <v>-4.7</v>
      </c>
      <c r="K28" s="55">
        <f>+ROUND('Table 4'!K28/'Table 4'!K23*100-100,1)</f>
        <v>-24.6</v>
      </c>
      <c r="L28" s="55">
        <f>+ROUND('Table 4'!L28/'Table 4'!L23*100-100,1)</f>
        <v>-3.6</v>
      </c>
      <c r="M28" s="55">
        <f>+ROUND('Table 4'!M28/'Table 4'!M23*100-100,1)</f>
        <v>5.2</v>
      </c>
      <c r="N28" s="55">
        <f>+ROUND('Table 4'!N28/'Table 4'!N23*100-100,1)</f>
        <v>-0.2</v>
      </c>
      <c r="O28" s="55">
        <f>+ROUND('Table 4'!O28/'Table 4'!O23*100-100,1)</f>
        <v>2.8</v>
      </c>
      <c r="P28" s="55">
        <f>+ROUND('Table 4'!P28/'Table 4'!P23*100-100,1)</f>
        <v>-16.2</v>
      </c>
      <c r="Q28" s="55">
        <f>+ROUND('Table 4'!Q28/'Table 4'!Q23*100-100,1)</f>
        <v>16.899999999999999</v>
      </c>
      <c r="R28" s="55">
        <f>+ROUND('Table 4'!R28/'Table 4'!R23*100-100,1)</f>
        <v>-16.600000000000001</v>
      </c>
      <c r="S28" s="55">
        <f>+ROUND('Table 4'!S28/'Table 4'!S23*100-100,1)</f>
        <v>-12.2</v>
      </c>
      <c r="T28" s="55">
        <f>+ROUND('Table 4'!T28/'Table 4'!T23*100-100,1)</f>
        <v>8.8000000000000007</v>
      </c>
      <c r="U28" s="55">
        <f>+ROUND('Table 4'!U28/'Table 4'!U23*100-100,1)</f>
        <v>6.5</v>
      </c>
      <c r="V28" s="55">
        <f>+ROUND('Table 4'!V28/'Table 4'!V23*100-100,1)</f>
        <v>3.3</v>
      </c>
      <c r="W28" s="55">
        <f>+ROUND('Table 4'!W28/'Table 4'!W23*100-100,1)</f>
        <v>-3.7</v>
      </c>
      <c r="X28" s="55">
        <f>+ROUND('Table 4'!X28/'Table 4'!X23*100-100,1)</f>
        <v>-9.3000000000000007</v>
      </c>
      <c r="Y28" s="55">
        <f>+ROUND('Table 4'!Y28/'Table 4'!Y23*100-100,1)</f>
        <v>2.2000000000000002</v>
      </c>
      <c r="Z28" s="53">
        <f>+ROUND('Table 4'!AC28/'Table 4'!AC23*100-100,1)</f>
        <v>-2</v>
      </c>
      <c r="AA28" s="57"/>
    </row>
    <row r="29" spans="1:27" s="5" customFormat="1" ht="12.75">
      <c r="A29" s="19" t="s">
        <v>36</v>
      </c>
      <c r="B29" s="53">
        <f>+ROUND('Table 4'!B29/'Table 4'!B24*100-100,1)</f>
        <v>-2.4</v>
      </c>
      <c r="C29" s="55">
        <f>+ROUND('Table 4'!C29/'Table 4'!C24*100-100,1)</f>
        <v>-2.4</v>
      </c>
      <c r="D29" s="53">
        <f>+ROUND('Table 4'!D29/'Table 4'!D24*100-100,1)</f>
        <v>-3.1</v>
      </c>
      <c r="E29" s="56">
        <f>+ROUND('Table 4'!E29/'Table 4'!E24*100-100,1)</f>
        <v>3.1</v>
      </c>
      <c r="F29" s="55">
        <f>+ROUND('Table 4'!F29/'Table 4'!F24*100-100,1)</f>
        <v>11.6</v>
      </c>
      <c r="G29" s="55">
        <f>+ROUND('Table 4'!G29/'Table 4'!G24*100-100,1)</f>
        <v>1.8</v>
      </c>
      <c r="H29" s="55">
        <f>+ROUND('Table 4'!H29/'Table 4'!H24*100-100,1)</f>
        <v>10.6</v>
      </c>
      <c r="I29" s="55">
        <f>+ROUND('Table 4'!I29/'Table 4'!I24*100-100,1)</f>
        <v>13</v>
      </c>
      <c r="J29" s="56">
        <f>+ROUND('Table 4'!J29/'Table 4'!J24*100-100,1)</f>
        <v>-6.1</v>
      </c>
      <c r="K29" s="55">
        <f>+ROUND('Table 4'!K29/'Table 4'!K24*100-100,1)</f>
        <v>-14</v>
      </c>
      <c r="L29" s="55">
        <f>+ROUND('Table 4'!L29/'Table 4'!L24*100-100,1)</f>
        <v>-4.3</v>
      </c>
      <c r="M29" s="55">
        <f>+ROUND('Table 4'!M29/'Table 4'!M24*100-100,1)</f>
        <v>-3.2</v>
      </c>
      <c r="N29" s="55">
        <f>+ROUND('Table 4'!N29/'Table 4'!N24*100-100,1)</f>
        <v>-2.8</v>
      </c>
      <c r="O29" s="55">
        <f>+ROUND('Table 4'!O29/'Table 4'!O24*100-100,1)</f>
        <v>13.4</v>
      </c>
      <c r="P29" s="55">
        <f>+ROUND('Table 4'!P29/'Table 4'!P24*100-100,1)</f>
        <v>-32.799999999999997</v>
      </c>
      <c r="Q29" s="55">
        <f>+ROUND('Table 4'!Q29/'Table 4'!Q24*100-100,1)</f>
        <v>10.6</v>
      </c>
      <c r="R29" s="55">
        <f>+ROUND('Table 4'!R29/'Table 4'!R24*100-100,1)</f>
        <v>0.7</v>
      </c>
      <c r="S29" s="55">
        <f>+ROUND('Table 4'!S29/'Table 4'!S24*100-100,1)</f>
        <v>-6</v>
      </c>
      <c r="T29" s="55">
        <f>+ROUND('Table 4'!T29/'Table 4'!T24*100-100,1)</f>
        <v>7.2</v>
      </c>
      <c r="U29" s="55">
        <f>+ROUND('Table 4'!U29/'Table 4'!U24*100-100,1)</f>
        <v>6.6</v>
      </c>
      <c r="V29" s="55">
        <f>+ROUND('Table 4'!V29/'Table 4'!V24*100-100,1)</f>
        <v>-0.3</v>
      </c>
      <c r="W29" s="55">
        <f>+ROUND('Table 4'!W29/'Table 4'!W24*100-100,1)</f>
        <v>-2.7</v>
      </c>
      <c r="X29" s="55">
        <f>+ROUND('Table 4'!X29/'Table 4'!X24*100-100,1)</f>
        <v>1</v>
      </c>
      <c r="Y29" s="55">
        <f>+ROUND('Table 4'!Y29/'Table 4'!Y24*100-100,1)</f>
        <v>-0.9</v>
      </c>
      <c r="Z29" s="53">
        <f>+ROUND('Table 4'!AC29/'Table 4'!AC24*100-100,1)</f>
        <v>-3</v>
      </c>
      <c r="AA29" s="57"/>
    </row>
    <row r="30" spans="1:27" s="5" customFormat="1" ht="12.75">
      <c r="A30" s="19" t="s">
        <v>37</v>
      </c>
      <c r="B30" s="53">
        <f>+ROUND('Table 4'!B30/'Table 4'!B25*100-100,1)</f>
        <v>-4</v>
      </c>
      <c r="C30" s="55">
        <f>+ROUND('Table 4'!C30/'Table 4'!C25*100-100,1)</f>
        <v>-4</v>
      </c>
      <c r="D30" s="53">
        <f>+ROUND('Table 4'!D30/'Table 4'!D25*100-100,1)</f>
        <v>-6.4</v>
      </c>
      <c r="E30" s="56">
        <f>+ROUND('Table 4'!E30/'Table 4'!E25*100-100,1)</f>
        <v>-4</v>
      </c>
      <c r="F30" s="55">
        <f>+ROUND('Table 4'!F30/'Table 4'!F25*100-100,1)</f>
        <v>-2.1</v>
      </c>
      <c r="G30" s="55">
        <f>+ROUND('Table 4'!G30/'Table 4'!G25*100-100,1)</f>
        <v>-4.9000000000000004</v>
      </c>
      <c r="H30" s="55">
        <f>+ROUND('Table 4'!H30/'Table 4'!H25*100-100,1)</f>
        <v>4.9000000000000004</v>
      </c>
      <c r="I30" s="55">
        <f>+ROUND('Table 4'!I30/'Table 4'!I25*100-100,1)</f>
        <v>-2.2999999999999998</v>
      </c>
      <c r="J30" s="56">
        <f>+ROUND('Table 4'!J30/'Table 4'!J25*100-100,1)</f>
        <v>-7.6</v>
      </c>
      <c r="K30" s="55">
        <f>+ROUND('Table 4'!K30/'Table 4'!K25*100-100,1)</f>
        <v>-38.299999999999997</v>
      </c>
      <c r="L30" s="55">
        <f>+ROUND('Table 4'!L30/'Table 4'!L25*100-100,1)</f>
        <v>-4.8</v>
      </c>
      <c r="M30" s="55">
        <f>+ROUND('Table 4'!M30/'Table 4'!M25*100-100,1)</f>
        <v>-6.1</v>
      </c>
      <c r="N30" s="55">
        <f>+ROUND('Table 4'!N30/'Table 4'!N25*100-100,1)</f>
        <v>-6.6</v>
      </c>
      <c r="O30" s="55">
        <f>+ROUND('Table 4'!O30/'Table 4'!O25*100-100,1)</f>
        <v>14</v>
      </c>
      <c r="P30" s="55">
        <f>+ROUND('Table 4'!P30/'Table 4'!P25*100-100,1)</f>
        <v>-24</v>
      </c>
      <c r="Q30" s="55">
        <f>+ROUND('Table 4'!Q30/'Table 4'!Q25*100-100,1)</f>
        <v>8.4</v>
      </c>
      <c r="R30" s="55">
        <f>+ROUND('Table 4'!R30/'Table 4'!R25*100-100,1)</f>
        <v>20.5</v>
      </c>
      <c r="S30" s="55">
        <f>+ROUND('Table 4'!S30/'Table 4'!S25*100-100,1)</f>
        <v>-5.9</v>
      </c>
      <c r="T30" s="55">
        <f>+ROUND('Table 4'!T30/'Table 4'!T25*100-100,1)</f>
        <v>8.3000000000000007</v>
      </c>
      <c r="U30" s="55">
        <f>+ROUND('Table 4'!U30/'Table 4'!U25*100-100,1)</f>
        <v>6.6</v>
      </c>
      <c r="V30" s="55">
        <f>+ROUND('Table 4'!V30/'Table 4'!V25*100-100,1)</f>
        <v>2.2999999999999998</v>
      </c>
      <c r="W30" s="55">
        <f>+ROUND('Table 4'!W30/'Table 4'!W25*100-100,1)</f>
        <v>-5.4</v>
      </c>
      <c r="X30" s="55">
        <f>+ROUND('Table 4'!X30/'Table 4'!X25*100-100,1)</f>
        <v>9.3000000000000007</v>
      </c>
      <c r="Y30" s="55">
        <f>+ROUND('Table 4'!Y30/'Table 4'!Y25*100-100,1)</f>
        <v>-2</v>
      </c>
      <c r="Z30" s="53">
        <f>+ROUND('Table 4'!AC30/'Table 4'!AC25*100-100,1)</f>
        <v>-6.2</v>
      </c>
      <c r="AA30" s="57"/>
    </row>
    <row r="31" spans="1:27" s="5" customFormat="1" ht="12.75">
      <c r="A31" s="16">
        <v>1998</v>
      </c>
      <c r="B31" s="53">
        <f>+ROUND('Table 4'!B31/'Table 4'!B26*100-100,1)</f>
        <v>0.7</v>
      </c>
      <c r="C31" s="53">
        <f>+ROUND('Table 4'!C31/'Table 4'!C26*100-100,1)</f>
        <v>0.7</v>
      </c>
      <c r="D31" s="53">
        <f>+ROUND('Table 4'!D31/'Table 4'!D26*100-100,1)</f>
        <v>-8.5</v>
      </c>
      <c r="E31" s="54">
        <f>+ROUND('Table 4'!E31/'Table 4'!E26*100-100,1)</f>
        <v>-7.4</v>
      </c>
      <c r="F31" s="53">
        <f>+ROUND('Table 4'!F31/'Table 4'!F26*100-100,1)</f>
        <v>-6.7</v>
      </c>
      <c r="G31" s="53">
        <f>+ROUND('Table 4'!G31/'Table 4'!G26*100-100,1)</f>
        <v>-8.3000000000000007</v>
      </c>
      <c r="H31" s="53">
        <f>+ROUND('Table 4'!H31/'Table 4'!H26*100-100,1)</f>
        <v>1</v>
      </c>
      <c r="I31" s="53">
        <f>+ROUND('Table 4'!I31/'Table 4'!I26*100-100,1)</f>
        <v>6.6</v>
      </c>
      <c r="J31" s="54">
        <f>+ROUND('Table 4'!J31/'Table 4'!J26*100-100,1)</f>
        <v>-9</v>
      </c>
      <c r="K31" s="53">
        <f>+ROUND('Table 4'!K31/'Table 4'!K26*100-100,1)</f>
        <v>-33.299999999999997</v>
      </c>
      <c r="L31" s="53">
        <f>+ROUND('Table 4'!L31/'Table 4'!L26*100-100,1)</f>
        <v>-11.4</v>
      </c>
      <c r="M31" s="53">
        <f>+ROUND('Table 4'!M31/'Table 4'!M26*100-100,1)</f>
        <v>-2.9</v>
      </c>
      <c r="N31" s="53">
        <f>+ROUND('Table 4'!N31/'Table 4'!N26*100-100,1)</f>
        <v>2.2000000000000002</v>
      </c>
      <c r="O31" s="53">
        <f>+ROUND('Table 4'!O31/'Table 4'!O26*100-100,1)</f>
        <v>1.3</v>
      </c>
      <c r="P31" s="53">
        <f>+ROUND('Table 4'!P31/'Table 4'!P26*100-100,1)</f>
        <v>-34.700000000000003</v>
      </c>
      <c r="Q31" s="53">
        <f>+ROUND('Table 4'!Q31/'Table 4'!Q26*100-100,1)</f>
        <v>18.2</v>
      </c>
      <c r="R31" s="53">
        <f>+ROUND('Table 4'!R31/'Table 4'!R26*100-100,1)</f>
        <v>-9.3000000000000007</v>
      </c>
      <c r="S31" s="53">
        <f>+ROUND('Table 4'!S31/'Table 4'!S26*100-100,1)</f>
        <v>-20.100000000000001</v>
      </c>
      <c r="T31" s="53">
        <f>+ROUND('Table 4'!T31/'Table 4'!T26*100-100,1)</f>
        <v>9.1999999999999993</v>
      </c>
      <c r="U31" s="53">
        <f>+ROUND('Table 4'!U31/'Table 4'!U26*100-100,1)</f>
        <v>8.8000000000000007</v>
      </c>
      <c r="V31" s="53">
        <f>+ROUND('Table 4'!V31/'Table 4'!V26*100-100,1)</f>
        <v>3</v>
      </c>
      <c r="W31" s="53">
        <f>+ROUND('Table 4'!W31/'Table 4'!W26*100-100,1)</f>
        <v>-13</v>
      </c>
      <c r="X31" s="53">
        <f>+ROUND('Table 4'!X31/'Table 4'!X26*100-100,1)</f>
        <v>-12.6</v>
      </c>
      <c r="Y31" s="53">
        <f>+ROUND('Table 4'!Y31/'Table 4'!Y26*100-100,1)</f>
        <v>1.8</v>
      </c>
      <c r="Z31" s="53">
        <f>+ROUND('Table 4'!AC31/'Table 4'!AC26*100-100,1)</f>
        <v>-7.6</v>
      </c>
      <c r="AA31" s="57"/>
    </row>
    <row r="32" spans="1:27" s="5" customFormat="1" ht="12.75">
      <c r="A32" s="19" t="s">
        <v>34</v>
      </c>
      <c r="B32" s="53">
        <f>+ROUND('Table 4'!B32/'Table 4'!B27*100-100,1)</f>
        <v>-2.1</v>
      </c>
      <c r="C32" s="55">
        <f>+ROUND('Table 4'!C32/'Table 4'!C27*100-100,1)</f>
        <v>-2.1</v>
      </c>
      <c r="D32" s="53">
        <f>+ROUND('Table 4'!D32/'Table 4'!D27*100-100,1)</f>
        <v>-6</v>
      </c>
      <c r="E32" s="56">
        <f>+ROUND('Table 4'!E32/'Table 4'!E27*100-100,1)</f>
        <v>-7.6</v>
      </c>
      <c r="F32" s="55">
        <f>+ROUND('Table 4'!F32/'Table 4'!F27*100-100,1)</f>
        <v>-6.6</v>
      </c>
      <c r="G32" s="55">
        <f>+ROUND('Table 4'!G32/'Table 4'!G27*100-100,1)</f>
        <v>-9.3000000000000007</v>
      </c>
      <c r="H32" s="55">
        <f>+ROUND('Table 4'!H32/'Table 4'!H27*100-100,1)</f>
        <v>11.1</v>
      </c>
      <c r="I32" s="55">
        <f>+ROUND('Table 4'!I32/'Table 4'!I27*100-100,1)</f>
        <v>19.7</v>
      </c>
      <c r="J32" s="56">
        <f>+ROUND('Table 4'!J32/'Table 4'!J27*100-100,1)</f>
        <v>-5.2</v>
      </c>
      <c r="K32" s="55">
        <f>+ROUND('Table 4'!K32/'Table 4'!K27*100-100,1)</f>
        <v>-24.2</v>
      </c>
      <c r="L32" s="55">
        <f>+ROUND('Table 4'!L32/'Table 4'!L27*100-100,1)</f>
        <v>-7.6</v>
      </c>
      <c r="M32" s="55">
        <f>+ROUND('Table 4'!M32/'Table 4'!M27*100-100,1)</f>
        <v>-5.9</v>
      </c>
      <c r="N32" s="55">
        <f>+ROUND('Table 4'!N32/'Table 4'!N27*100-100,1)</f>
        <v>-0.8</v>
      </c>
      <c r="O32" s="55">
        <f>+ROUND('Table 4'!O32/'Table 4'!O27*100-100,1)</f>
        <v>9.1</v>
      </c>
      <c r="P32" s="55">
        <f>+ROUND('Table 4'!P32/'Table 4'!P27*100-100,1)</f>
        <v>-25.8</v>
      </c>
      <c r="Q32" s="55">
        <f>+ROUND('Table 4'!Q32/'Table 4'!Q27*100-100,1)</f>
        <v>13.2</v>
      </c>
      <c r="R32" s="55">
        <f>+ROUND('Table 4'!R32/'Table 4'!R27*100-100,1)</f>
        <v>33.5</v>
      </c>
      <c r="S32" s="55">
        <f>+ROUND('Table 4'!S32/'Table 4'!S27*100-100,1)</f>
        <v>-15.5</v>
      </c>
      <c r="T32" s="55">
        <f>+ROUND('Table 4'!T32/'Table 4'!T27*100-100,1)</f>
        <v>7.1</v>
      </c>
      <c r="U32" s="55">
        <f>+ROUND('Table 4'!U32/'Table 4'!U27*100-100,1)</f>
        <v>9.5</v>
      </c>
      <c r="V32" s="55">
        <f>+ROUND('Table 4'!V32/'Table 4'!V27*100-100,1)</f>
        <v>1.5</v>
      </c>
      <c r="W32" s="55">
        <f>+ROUND('Table 4'!W32/'Table 4'!W27*100-100,1)</f>
        <v>-4.0999999999999996</v>
      </c>
      <c r="X32" s="55">
        <f>+ROUND('Table 4'!X32/'Table 4'!X27*100-100,1)</f>
        <v>10.1</v>
      </c>
      <c r="Y32" s="55">
        <f>+ROUND('Table 4'!Y32/'Table 4'!Y27*100-100,1)</f>
        <v>-0.8</v>
      </c>
      <c r="Z32" s="53">
        <f>+ROUND('Table 4'!AC32/'Table 4'!AC27*100-100,1)</f>
        <v>-5.7</v>
      </c>
      <c r="AA32" s="57"/>
    </row>
    <row r="33" spans="1:27" s="5" customFormat="1" ht="12.75">
      <c r="A33" s="19" t="s">
        <v>35</v>
      </c>
      <c r="B33" s="53">
        <f>+ROUND('Table 4'!B33/'Table 4'!B28*100-100,1)</f>
        <v>-10.8</v>
      </c>
      <c r="C33" s="55">
        <f>+ROUND('Table 4'!C33/'Table 4'!C28*100-100,1)</f>
        <v>-10.8</v>
      </c>
      <c r="D33" s="53">
        <f>+ROUND('Table 4'!D33/'Table 4'!D28*100-100,1)</f>
        <v>-12.7</v>
      </c>
      <c r="E33" s="56">
        <f>+ROUND('Table 4'!E33/'Table 4'!E28*100-100,1)</f>
        <v>-10.7</v>
      </c>
      <c r="F33" s="55">
        <f>+ROUND('Table 4'!F33/'Table 4'!F28*100-100,1)</f>
        <v>-8.1</v>
      </c>
      <c r="G33" s="55">
        <f>+ROUND('Table 4'!G33/'Table 4'!G28*100-100,1)</f>
        <v>-12.4</v>
      </c>
      <c r="H33" s="55">
        <f>+ROUND('Table 4'!H33/'Table 4'!H28*100-100,1)</f>
        <v>4.5</v>
      </c>
      <c r="I33" s="55">
        <f>+ROUND('Table 4'!I33/'Table 4'!I28*100-100,1)</f>
        <v>7.7</v>
      </c>
      <c r="J33" s="56">
        <f>+ROUND('Table 4'!J33/'Table 4'!J28*100-100,1)</f>
        <v>-13.8</v>
      </c>
      <c r="K33" s="55">
        <f>+ROUND('Table 4'!K33/'Table 4'!K28*100-100,1)</f>
        <v>-40</v>
      </c>
      <c r="L33" s="55">
        <f>+ROUND('Table 4'!L33/'Table 4'!L28*100-100,1)</f>
        <v>-13.5</v>
      </c>
      <c r="M33" s="55">
        <f>+ROUND('Table 4'!M33/'Table 4'!M28*100-100,1)</f>
        <v>-13.6</v>
      </c>
      <c r="N33" s="55">
        <f>+ROUND('Table 4'!N33/'Table 4'!N28*100-100,1)</f>
        <v>-4</v>
      </c>
      <c r="O33" s="55">
        <f>+ROUND('Table 4'!O33/'Table 4'!O28*100-100,1)</f>
        <v>-2.2999999999999998</v>
      </c>
      <c r="P33" s="55">
        <f>+ROUND('Table 4'!P33/'Table 4'!P28*100-100,1)</f>
        <v>-40.6</v>
      </c>
      <c r="Q33" s="55">
        <f>+ROUND('Table 4'!Q33/'Table 4'!Q28*100-100,1)</f>
        <v>17.100000000000001</v>
      </c>
      <c r="R33" s="55">
        <f>+ROUND('Table 4'!R33/'Table 4'!R28*100-100,1)</f>
        <v>-9.9</v>
      </c>
      <c r="S33" s="55">
        <f>+ROUND('Table 4'!S33/'Table 4'!S28*100-100,1)</f>
        <v>-26.8</v>
      </c>
      <c r="T33" s="55">
        <f>+ROUND('Table 4'!T33/'Table 4'!T28*100-100,1)</f>
        <v>7.3</v>
      </c>
      <c r="U33" s="55">
        <f>+ROUND('Table 4'!U33/'Table 4'!U28*100-100,1)</f>
        <v>4.3</v>
      </c>
      <c r="V33" s="55">
        <f>+ROUND('Table 4'!V33/'Table 4'!V28*100-100,1)</f>
        <v>-1.8</v>
      </c>
      <c r="W33" s="55">
        <f>+ROUND('Table 4'!W33/'Table 4'!W28*100-100,1)</f>
        <v>-18</v>
      </c>
      <c r="X33" s="55">
        <f>+ROUND('Table 4'!X33/'Table 4'!X28*100-100,1)</f>
        <v>-13.3</v>
      </c>
      <c r="Y33" s="55">
        <f>+ROUND('Table 4'!Y33/'Table 4'!Y28*100-100,1)</f>
        <v>1.3</v>
      </c>
      <c r="Z33" s="53">
        <f>+ROUND('Table 4'!AC33/'Table 4'!AC28*100-100,1)</f>
        <v>-12.5</v>
      </c>
      <c r="AA33" s="57"/>
    </row>
    <row r="34" spans="1:27" s="5" customFormat="1" ht="12.75">
      <c r="A34" s="19" t="s">
        <v>36</v>
      </c>
      <c r="B34" s="53">
        <f>+ROUND('Table 4'!B34/'Table 4'!B29*100-100,1)</f>
        <v>-3.4</v>
      </c>
      <c r="C34" s="55">
        <f>+ROUND('Table 4'!C34/'Table 4'!C29*100-100,1)</f>
        <v>-3.4</v>
      </c>
      <c r="D34" s="53">
        <f>+ROUND('Table 4'!D34/'Table 4'!D29*100-100,1)</f>
        <v>-10.4</v>
      </c>
      <c r="E34" s="56">
        <f>+ROUND('Table 4'!E34/'Table 4'!E29*100-100,1)</f>
        <v>-11.2</v>
      </c>
      <c r="F34" s="55">
        <f>+ROUND('Table 4'!F34/'Table 4'!F29*100-100,1)</f>
        <v>-9.9</v>
      </c>
      <c r="G34" s="55">
        <f>+ROUND('Table 4'!G34/'Table 4'!G29*100-100,1)</f>
        <v>-11.9</v>
      </c>
      <c r="H34" s="55">
        <f>+ROUND('Table 4'!H34/'Table 4'!H29*100-100,1)</f>
        <v>-6.5</v>
      </c>
      <c r="I34" s="55">
        <f>+ROUND('Table 4'!I34/'Table 4'!I29*100-100,1)</f>
        <v>2.6</v>
      </c>
      <c r="J34" s="56">
        <f>+ROUND('Table 4'!J34/'Table 4'!J29*100-100,1)</f>
        <v>-10.1</v>
      </c>
      <c r="K34" s="55">
        <f>+ROUND('Table 4'!K34/'Table 4'!K29*100-100,1)</f>
        <v>-34.9</v>
      </c>
      <c r="L34" s="55">
        <f>+ROUND('Table 4'!L34/'Table 4'!L29*100-100,1)</f>
        <v>-13.4</v>
      </c>
      <c r="M34" s="55">
        <f>+ROUND('Table 4'!M34/'Table 4'!M29*100-100,1)</f>
        <v>-2.5</v>
      </c>
      <c r="N34" s="55">
        <f>+ROUND('Table 4'!N34/'Table 4'!N29*100-100,1)</f>
        <v>5.4</v>
      </c>
      <c r="O34" s="55">
        <f>+ROUND('Table 4'!O34/'Table 4'!O29*100-100,1)</f>
        <v>1.6</v>
      </c>
      <c r="P34" s="55">
        <f>+ROUND('Table 4'!P34/'Table 4'!P29*100-100,1)</f>
        <v>-28.9</v>
      </c>
      <c r="Q34" s="55">
        <f>+ROUND('Table 4'!Q34/'Table 4'!Q29*100-100,1)</f>
        <v>17.5</v>
      </c>
      <c r="R34" s="55">
        <f>+ROUND('Table 4'!R34/'Table 4'!R29*100-100,1)</f>
        <v>-25.2</v>
      </c>
      <c r="S34" s="55">
        <f>+ROUND('Table 4'!S34/'Table 4'!S29*100-100,1)</f>
        <v>-28.5</v>
      </c>
      <c r="T34" s="55">
        <f>+ROUND('Table 4'!T34/'Table 4'!T29*100-100,1)</f>
        <v>10.4</v>
      </c>
      <c r="U34" s="55">
        <f>+ROUND('Table 4'!U34/'Table 4'!U29*100-100,1)</f>
        <v>6.3</v>
      </c>
      <c r="V34" s="55">
        <f>+ROUND('Table 4'!V34/'Table 4'!V29*100-100,1)</f>
        <v>4.0999999999999996</v>
      </c>
      <c r="W34" s="55">
        <f>+ROUND('Table 4'!W34/'Table 4'!W29*100-100,1)</f>
        <v>-17.399999999999999</v>
      </c>
      <c r="X34" s="55">
        <f>+ROUND('Table 4'!X34/'Table 4'!X29*100-100,1)</f>
        <v>-23.8</v>
      </c>
      <c r="Y34" s="55">
        <f>+ROUND('Table 4'!Y34/'Table 4'!Y29*100-100,1)</f>
        <v>3.4</v>
      </c>
      <c r="Z34" s="53">
        <f>+ROUND('Table 4'!AC34/'Table 4'!AC29*100-100,1)</f>
        <v>-9.9</v>
      </c>
      <c r="AA34" s="57"/>
    </row>
    <row r="35" spans="1:27" s="5" customFormat="1" ht="12.75">
      <c r="A35" s="19" t="s">
        <v>37</v>
      </c>
      <c r="B35" s="53">
        <f>+ROUND('Table 4'!B35/'Table 4'!B30*100-100,1)</f>
        <v>13.6</v>
      </c>
      <c r="C35" s="55">
        <f>+ROUND('Table 4'!C35/'Table 4'!C30*100-100,1)</f>
        <v>13.6</v>
      </c>
      <c r="D35" s="53">
        <f>+ROUND('Table 4'!D35/'Table 4'!D30*100-100,1)</f>
        <v>-4.5</v>
      </c>
      <c r="E35" s="56">
        <f>+ROUND('Table 4'!E35/'Table 4'!E30*100-100,1)</f>
        <v>0.5</v>
      </c>
      <c r="F35" s="55">
        <f>+ROUND('Table 4'!F35/'Table 4'!F30*100-100,1)</f>
        <v>-1.6</v>
      </c>
      <c r="G35" s="55">
        <f>+ROUND('Table 4'!G35/'Table 4'!G30*100-100,1)</f>
        <v>1.1000000000000001</v>
      </c>
      <c r="H35" s="55">
        <f>+ROUND('Table 4'!H35/'Table 4'!H30*100-100,1)</f>
        <v>-4.3</v>
      </c>
      <c r="I35" s="55">
        <f>+ROUND('Table 4'!I35/'Table 4'!I30*100-100,1)</f>
        <v>-2.7</v>
      </c>
      <c r="J35" s="56">
        <f>+ROUND('Table 4'!J35/'Table 4'!J30*100-100,1)</f>
        <v>-7</v>
      </c>
      <c r="K35" s="55">
        <f>+ROUND('Table 4'!K35/'Table 4'!K30*100-100,1)</f>
        <v>-33.1</v>
      </c>
      <c r="L35" s="55">
        <f>+ROUND('Table 4'!L35/'Table 4'!L30*100-100,1)</f>
        <v>-11.1</v>
      </c>
      <c r="M35" s="55">
        <f>+ROUND('Table 4'!M35/'Table 4'!M30*100-100,1)</f>
        <v>11.8</v>
      </c>
      <c r="N35" s="55">
        <f>+ROUND('Table 4'!N35/'Table 4'!N30*100-100,1)</f>
        <v>9.1</v>
      </c>
      <c r="O35" s="55">
        <f>+ROUND('Table 4'!O35/'Table 4'!O30*100-100,1)</f>
        <v>-2</v>
      </c>
      <c r="P35" s="55">
        <f>+ROUND('Table 4'!P35/'Table 4'!P30*100-100,1)</f>
        <v>-42.7</v>
      </c>
      <c r="Q35" s="55">
        <f>+ROUND('Table 4'!Q35/'Table 4'!Q30*100-100,1)</f>
        <v>24.6</v>
      </c>
      <c r="R35" s="55">
        <f>+ROUND('Table 4'!R35/'Table 4'!R30*100-100,1)</f>
        <v>-29</v>
      </c>
      <c r="S35" s="55">
        <f>+ROUND('Table 4'!S35/'Table 4'!S30*100-100,1)</f>
        <v>-9.5</v>
      </c>
      <c r="T35" s="55">
        <f>+ROUND('Table 4'!T35/'Table 4'!T30*100-100,1)</f>
        <v>12.1</v>
      </c>
      <c r="U35" s="55">
        <f>+ROUND('Table 4'!U35/'Table 4'!U30*100-100,1)</f>
        <v>14.7</v>
      </c>
      <c r="V35" s="55">
        <f>+ROUND('Table 4'!V35/'Table 4'!V30*100-100,1)</f>
        <v>8.4</v>
      </c>
      <c r="W35" s="55">
        <f>+ROUND('Table 4'!W35/'Table 4'!W30*100-100,1)</f>
        <v>-12.5</v>
      </c>
      <c r="X35" s="55">
        <f>+ROUND('Table 4'!X35/'Table 4'!X30*100-100,1)</f>
        <v>-21.4</v>
      </c>
      <c r="Y35" s="55">
        <f>+ROUND('Table 4'!Y35/'Table 4'!Y30*100-100,1)</f>
        <v>3.4</v>
      </c>
      <c r="Z35" s="53">
        <f>+ROUND('Table 4'!AC35/'Table 4'!AC30*100-100,1)</f>
        <v>-2.5</v>
      </c>
      <c r="AA35" s="57"/>
    </row>
    <row r="36" spans="1:27" s="5" customFormat="1" ht="12.75" customHeight="1">
      <c r="A36" s="16">
        <v>1999</v>
      </c>
      <c r="B36" s="53">
        <f>+ROUND('Table 4'!B36/'Table 4'!B31*100-100,1)</f>
        <v>4.8</v>
      </c>
      <c r="C36" s="53">
        <f>+ROUND('Table 4'!C36/'Table 4'!C31*100-100,1)</f>
        <v>4.8</v>
      </c>
      <c r="D36" s="53">
        <f>+ROUND('Table 4'!D36/'Table 4'!D31*100-100,1)</f>
        <v>4.5</v>
      </c>
      <c r="E36" s="54">
        <f>+ROUND('Table 4'!E36/'Table 4'!E31*100-100,1)</f>
        <v>8.6999999999999993</v>
      </c>
      <c r="F36" s="53">
        <f>+ROUND('Table 4'!F36/'Table 4'!F31*100-100,1)</f>
        <v>7</v>
      </c>
      <c r="G36" s="53">
        <f>+ROUND('Table 4'!G36/'Table 4'!G31*100-100,1)</f>
        <v>9.9</v>
      </c>
      <c r="H36" s="53">
        <f>+ROUND('Table 4'!H36/'Table 4'!H31*100-100,1)</f>
        <v>0.6</v>
      </c>
      <c r="I36" s="53">
        <f>+ROUND('Table 4'!I36/'Table 4'!I31*100-100,1)</f>
        <v>-4</v>
      </c>
      <c r="J36" s="54">
        <f>+ROUND('Table 4'!J36/'Table 4'!J31*100-100,1)</f>
        <v>2.2000000000000002</v>
      </c>
      <c r="K36" s="53">
        <f>+ROUND('Table 4'!K36/'Table 4'!K31*100-100,1)</f>
        <v>-9.6</v>
      </c>
      <c r="L36" s="53">
        <f>+ROUND('Table 4'!L36/'Table 4'!L31*100-100,1)</f>
        <v>0.8</v>
      </c>
      <c r="M36" s="53">
        <f>+ROUND('Table 4'!M36/'Table 4'!M31*100-100,1)</f>
        <v>8.1999999999999993</v>
      </c>
      <c r="N36" s="53">
        <f>+ROUND('Table 4'!N36/'Table 4'!N31*100-100,1)</f>
        <v>2.1</v>
      </c>
      <c r="O36" s="53">
        <f>+ROUND('Table 4'!O36/'Table 4'!O31*100-100,1)</f>
        <v>15</v>
      </c>
      <c r="P36" s="53">
        <f>+ROUND('Table 4'!P36/'Table 4'!P31*100-100,1)</f>
        <v>-19.100000000000001</v>
      </c>
      <c r="Q36" s="53">
        <f>+ROUND('Table 4'!Q36/'Table 4'!Q31*100-100,1)</f>
        <v>19.399999999999999</v>
      </c>
      <c r="R36" s="53">
        <f>+ROUND('Table 4'!R36/'Table 4'!R31*100-100,1)</f>
        <v>9.4</v>
      </c>
      <c r="S36" s="53">
        <f>+ROUND('Table 4'!S36/'Table 4'!S31*100-100,1)</f>
        <v>14.4</v>
      </c>
      <c r="T36" s="53">
        <f>+ROUND('Table 4'!T36/'Table 4'!T31*100-100,1)</f>
        <v>6</v>
      </c>
      <c r="U36" s="53">
        <f>+ROUND('Table 4'!U36/'Table 4'!U31*100-100,1)</f>
        <v>-0.3</v>
      </c>
      <c r="V36" s="53">
        <f>+ROUND('Table 4'!V36/'Table 4'!V31*100-100,1)</f>
        <v>5.7</v>
      </c>
      <c r="W36" s="53">
        <f>+ROUND('Table 4'!W36/'Table 4'!W31*100-100,1)</f>
        <v>8</v>
      </c>
      <c r="X36" s="53">
        <f>+ROUND('Table 4'!X36/'Table 4'!X31*100-100,1)</f>
        <v>2.2999999999999998</v>
      </c>
      <c r="Y36" s="53">
        <f>+ROUND('Table 4'!Y36/'Table 4'!Y31*100-100,1)</f>
        <v>-0.9</v>
      </c>
      <c r="Z36" s="53">
        <f>+ROUND('Table 4'!AC36/'Table 4'!AC31*100-100,1)</f>
        <v>4.5999999999999996</v>
      </c>
      <c r="AA36" s="57"/>
    </row>
    <row r="37" spans="1:27" s="5" customFormat="1" ht="12.75">
      <c r="A37" s="19" t="s">
        <v>34</v>
      </c>
      <c r="B37" s="53">
        <f>+ROUND('Table 4'!B37/'Table 4'!B32*100-100,1)</f>
        <v>9.6</v>
      </c>
      <c r="C37" s="55">
        <f>+ROUND('Table 4'!C37/'Table 4'!C32*100-100,1)</f>
        <v>9.6</v>
      </c>
      <c r="D37" s="53">
        <f>+ROUND('Table 4'!D37/'Table 4'!D32*100-100,1)</f>
        <v>0.3</v>
      </c>
      <c r="E37" s="56">
        <f>+ROUND('Table 4'!E37/'Table 4'!E32*100-100,1)</f>
        <v>4.5999999999999996</v>
      </c>
      <c r="F37" s="55">
        <f>+ROUND('Table 4'!F37/'Table 4'!F32*100-100,1)</f>
        <v>2.5</v>
      </c>
      <c r="G37" s="55">
        <f>+ROUND('Table 4'!G37/'Table 4'!G32*100-100,1)</f>
        <v>5.9</v>
      </c>
      <c r="H37" s="55">
        <f>+ROUND('Table 4'!H37/'Table 4'!H32*100-100,1)</f>
        <v>-3.8</v>
      </c>
      <c r="I37" s="55">
        <f>+ROUND('Table 4'!I37/'Table 4'!I32*100-100,1)</f>
        <v>-14.4</v>
      </c>
      <c r="J37" s="56">
        <f>+ROUND('Table 4'!J37/'Table 4'!J32*100-100,1)</f>
        <v>-2.1</v>
      </c>
      <c r="K37" s="55">
        <f>+ROUND('Table 4'!K37/'Table 4'!K32*100-100,1)</f>
        <v>-30.6</v>
      </c>
      <c r="L37" s="55">
        <f>+ROUND('Table 4'!L37/'Table 4'!L32*100-100,1)</f>
        <v>1.9</v>
      </c>
      <c r="M37" s="55">
        <f>+ROUND('Table 4'!M37/'Table 4'!M32*100-100,1)</f>
        <v>6.6</v>
      </c>
      <c r="N37" s="55">
        <f>+ROUND('Table 4'!N37/'Table 4'!N32*100-100,1)</f>
        <v>1.6</v>
      </c>
      <c r="O37" s="55">
        <f>+ROUND('Table 4'!O37/'Table 4'!O32*100-100,1)</f>
        <v>8.3000000000000007</v>
      </c>
      <c r="P37" s="55">
        <f>+ROUND('Table 4'!P37/'Table 4'!P32*100-100,1)</f>
        <v>-31.8</v>
      </c>
      <c r="Q37" s="55">
        <f>+ROUND('Table 4'!Q37/'Table 4'!Q32*100-100,1)</f>
        <v>19.899999999999999</v>
      </c>
      <c r="R37" s="55">
        <f>+ROUND('Table 4'!R37/'Table 4'!R32*100-100,1)</f>
        <v>-19.399999999999999</v>
      </c>
      <c r="S37" s="55">
        <f>+ROUND('Table 4'!S37/'Table 4'!S32*100-100,1)</f>
        <v>15.5</v>
      </c>
      <c r="T37" s="55">
        <f>+ROUND('Table 4'!T37/'Table 4'!T32*100-100,1)</f>
        <v>6.2</v>
      </c>
      <c r="U37" s="55">
        <f>+ROUND('Table 4'!U37/'Table 4'!U32*100-100,1)</f>
        <v>-0.1</v>
      </c>
      <c r="V37" s="55">
        <f>+ROUND('Table 4'!V37/'Table 4'!V32*100-100,1)</f>
        <v>9.1999999999999993</v>
      </c>
      <c r="W37" s="55">
        <f>+ROUND('Table 4'!W37/'Table 4'!W32*100-100,1)</f>
        <v>-5.3</v>
      </c>
      <c r="X37" s="55">
        <f>+ROUND('Table 4'!X37/'Table 4'!X32*100-100,1)</f>
        <v>-16.3</v>
      </c>
      <c r="Y37" s="55">
        <f>+ROUND('Table 4'!Y37/'Table 4'!Y32*100-100,1)</f>
        <v>-0.3</v>
      </c>
      <c r="Z37" s="53">
        <f>+ROUND('Table 4'!AC37/'Table 4'!AC32*100-100,1)</f>
        <v>1.2</v>
      </c>
      <c r="AA37" s="57"/>
    </row>
    <row r="38" spans="1:27" s="5" customFormat="1" ht="12.75">
      <c r="A38" s="19" t="s">
        <v>35</v>
      </c>
      <c r="B38" s="53">
        <f>+ROUND('Table 4'!B38/'Table 4'!B33*100-100,1)</f>
        <v>13.5</v>
      </c>
      <c r="C38" s="55">
        <f>+ROUND('Table 4'!C38/'Table 4'!C33*100-100,1)</f>
        <v>13.5</v>
      </c>
      <c r="D38" s="53">
        <f>+ROUND('Table 4'!D38/'Table 4'!D33*100-100,1)</f>
        <v>4.7</v>
      </c>
      <c r="E38" s="56">
        <f>+ROUND('Table 4'!E38/'Table 4'!E33*100-100,1)</f>
        <v>8.1999999999999993</v>
      </c>
      <c r="F38" s="55">
        <f>+ROUND('Table 4'!F38/'Table 4'!F33*100-100,1)</f>
        <v>7.3</v>
      </c>
      <c r="G38" s="55">
        <f>+ROUND('Table 4'!G38/'Table 4'!G33*100-100,1)</f>
        <v>10.3</v>
      </c>
      <c r="H38" s="55">
        <f>+ROUND('Table 4'!H38/'Table 4'!H33*100-100,1)</f>
        <v>-8.5</v>
      </c>
      <c r="I38" s="55">
        <f>+ROUND('Table 4'!I38/'Table 4'!I33*100-100,1)</f>
        <v>-6.3</v>
      </c>
      <c r="J38" s="56">
        <f>+ROUND('Table 4'!J38/'Table 4'!J33*100-100,1)</f>
        <v>2.8</v>
      </c>
      <c r="K38" s="55">
        <f>+ROUND('Table 4'!K38/'Table 4'!K33*100-100,1)</f>
        <v>0.6</v>
      </c>
      <c r="L38" s="55">
        <f>+ROUND('Table 4'!L38/'Table 4'!L33*100-100,1)</f>
        <v>-1.6</v>
      </c>
      <c r="M38" s="55">
        <f>+ROUND('Table 4'!M38/'Table 4'!M33*100-100,1)</f>
        <v>14</v>
      </c>
      <c r="N38" s="55">
        <f>+ROUND('Table 4'!N38/'Table 4'!N33*100-100,1)</f>
        <v>-1.2</v>
      </c>
      <c r="O38" s="55">
        <f>+ROUND('Table 4'!O38/'Table 4'!O33*100-100,1)</f>
        <v>13.6</v>
      </c>
      <c r="P38" s="55">
        <f>+ROUND('Table 4'!P38/'Table 4'!P33*100-100,1)</f>
        <v>-22.4</v>
      </c>
      <c r="Q38" s="55">
        <f>+ROUND('Table 4'!Q38/'Table 4'!Q33*100-100,1)</f>
        <v>15.9</v>
      </c>
      <c r="R38" s="55">
        <f>+ROUND('Table 4'!R38/'Table 4'!R33*100-100,1)</f>
        <v>14.9</v>
      </c>
      <c r="S38" s="55">
        <f>+ROUND('Table 4'!S38/'Table 4'!S33*100-100,1)</f>
        <v>24.9</v>
      </c>
      <c r="T38" s="55">
        <f>+ROUND('Table 4'!T38/'Table 4'!T33*100-100,1)</f>
        <v>10.1</v>
      </c>
      <c r="U38" s="55">
        <f>+ROUND('Table 4'!U38/'Table 4'!U33*100-100,1)</f>
        <v>4.8</v>
      </c>
      <c r="V38" s="55">
        <f>+ROUND('Table 4'!V38/'Table 4'!V33*100-100,1)</f>
        <v>3.8</v>
      </c>
      <c r="W38" s="55">
        <f>+ROUND('Table 4'!W38/'Table 4'!W33*100-100,1)</f>
        <v>6.4</v>
      </c>
      <c r="X38" s="55">
        <f>+ROUND('Table 4'!X38/'Table 4'!X33*100-100,1)</f>
        <v>0.3</v>
      </c>
      <c r="Y38" s="55">
        <f>+ROUND('Table 4'!Y38/'Table 4'!Y33*100-100,1)</f>
        <v>-1.9</v>
      </c>
      <c r="Z38" s="53">
        <f>+ROUND('Table 4'!AC38/'Table 4'!AC33*100-100,1)</f>
        <v>5.4</v>
      </c>
      <c r="AA38" s="57"/>
    </row>
    <row r="39" spans="1:27" s="5" customFormat="1" ht="12.75">
      <c r="A39" s="19" t="s">
        <v>36</v>
      </c>
      <c r="B39" s="53">
        <f>+ROUND('Table 4'!B39/'Table 4'!B34*100-100,1)</f>
        <v>10</v>
      </c>
      <c r="C39" s="55">
        <f>+ROUND('Table 4'!C39/'Table 4'!C34*100-100,1)</f>
        <v>10</v>
      </c>
      <c r="D39" s="53">
        <f>+ROUND('Table 4'!D39/'Table 4'!D34*100-100,1)</f>
        <v>7.7</v>
      </c>
      <c r="E39" s="56">
        <f>+ROUND('Table 4'!E39/'Table 4'!E34*100-100,1)</f>
        <v>13.4</v>
      </c>
      <c r="F39" s="55">
        <f>+ROUND('Table 4'!F39/'Table 4'!F34*100-100,1)</f>
        <v>7.9</v>
      </c>
      <c r="G39" s="55">
        <f>+ROUND('Table 4'!G39/'Table 4'!G34*100-100,1)</f>
        <v>14.5</v>
      </c>
      <c r="H39" s="55">
        <f>+ROUND('Table 4'!H39/'Table 4'!H34*100-100,1)</f>
        <v>8.6</v>
      </c>
      <c r="I39" s="55">
        <f>+ROUND('Table 4'!I39/'Table 4'!I34*100-100,1)</f>
        <v>0.5</v>
      </c>
      <c r="J39" s="56">
        <f>+ROUND('Table 4'!J39/'Table 4'!J34*100-100,1)</f>
        <v>4.5999999999999996</v>
      </c>
      <c r="K39" s="55">
        <f>+ROUND('Table 4'!K39/'Table 4'!K34*100-100,1)</f>
        <v>1.2</v>
      </c>
      <c r="L39" s="55">
        <f>+ROUND('Table 4'!L39/'Table 4'!L34*100-100,1)</f>
        <v>1.2</v>
      </c>
      <c r="M39" s="55">
        <f>+ROUND('Table 4'!M39/'Table 4'!M34*100-100,1)</f>
        <v>11</v>
      </c>
      <c r="N39" s="55">
        <f>+ROUND('Table 4'!N39/'Table 4'!N34*100-100,1)</f>
        <v>2.6</v>
      </c>
      <c r="O39" s="55">
        <f>+ROUND('Table 4'!O39/'Table 4'!O34*100-100,1)</f>
        <v>-0.3</v>
      </c>
      <c r="P39" s="55">
        <f>+ROUND('Table 4'!P39/'Table 4'!P34*100-100,1)</f>
        <v>-15.4</v>
      </c>
      <c r="Q39" s="55">
        <f>+ROUND('Table 4'!Q39/'Table 4'!Q34*100-100,1)</f>
        <v>23.9</v>
      </c>
      <c r="R39" s="55">
        <f>+ROUND('Table 4'!R39/'Table 4'!R34*100-100,1)</f>
        <v>38.1</v>
      </c>
      <c r="S39" s="55">
        <f>+ROUND('Table 4'!S39/'Table 4'!S34*100-100,1)</f>
        <v>22.2</v>
      </c>
      <c r="T39" s="55">
        <f>+ROUND('Table 4'!T39/'Table 4'!T34*100-100,1)</f>
        <v>5.5</v>
      </c>
      <c r="U39" s="55">
        <f>+ROUND('Table 4'!U39/'Table 4'!U34*100-100,1)</f>
        <v>2.5</v>
      </c>
      <c r="V39" s="55">
        <f>+ROUND('Table 4'!V39/'Table 4'!V34*100-100,1)</f>
        <v>6.8</v>
      </c>
      <c r="W39" s="55">
        <f>+ROUND('Table 4'!W39/'Table 4'!W34*100-100,1)</f>
        <v>16.8</v>
      </c>
      <c r="X39" s="55">
        <f>+ROUND('Table 4'!X39/'Table 4'!X34*100-100,1)</f>
        <v>15.1</v>
      </c>
      <c r="Y39" s="55">
        <f>+ROUND('Table 4'!Y39/'Table 4'!Y34*100-100,1)</f>
        <v>-1.7</v>
      </c>
      <c r="Z39" s="53">
        <f>+ROUND('Table 4'!AC39/'Table 4'!AC34*100-100,1)</f>
        <v>7.8</v>
      </c>
      <c r="AA39" s="57"/>
    </row>
    <row r="40" spans="1:27" s="5" customFormat="1" ht="12.75">
      <c r="A40" s="19" t="s">
        <v>37</v>
      </c>
      <c r="B40" s="53">
        <f>+ROUND('Table 4'!B40/'Table 4'!B35*100-100,1)</f>
        <v>-6.1</v>
      </c>
      <c r="C40" s="55">
        <f>+ROUND('Table 4'!C40/'Table 4'!C35*100-100,1)</f>
        <v>-6.1</v>
      </c>
      <c r="D40" s="53">
        <f>+ROUND('Table 4'!D40/'Table 4'!D35*100-100,1)</f>
        <v>5.6</v>
      </c>
      <c r="E40" s="56">
        <f>+ROUND('Table 4'!E40/'Table 4'!E35*100-100,1)</f>
        <v>9</v>
      </c>
      <c r="F40" s="55">
        <f>+ROUND('Table 4'!F40/'Table 4'!F35*100-100,1)</f>
        <v>10</v>
      </c>
      <c r="G40" s="55">
        <f>+ROUND('Table 4'!G40/'Table 4'!G35*100-100,1)</f>
        <v>9.1</v>
      </c>
      <c r="H40" s="55">
        <f>+ROUND('Table 4'!H40/'Table 4'!H35*100-100,1)</f>
        <v>8.1</v>
      </c>
      <c r="I40" s="55">
        <f>+ROUND('Table 4'!I40/'Table 4'!I35*100-100,1)</f>
        <v>5.9</v>
      </c>
      <c r="J40" s="56">
        <f>+ROUND('Table 4'!J40/'Table 4'!J35*100-100,1)</f>
        <v>3.7</v>
      </c>
      <c r="K40" s="55">
        <f>+ROUND('Table 4'!K40/'Table 4'!K35*100-100,1)</f>
        <v>-8.4</v>
      </c>
      <c r="L40" s="55">
        <f>+ROUND('Table 4'!L40/'Table 4'!L35*100-100,1)</f>
        <v>1.8</v>
      </c>
      <c r="M40" s="55">
        <f>+ROUND('Table 4'!M40/'Table 4'!M35*100-100,1)</f>
        <v>2.2999999999999998</v>
      </c>
      <c r="N40" s="55">
        <f>+ROUND('Table 4'!N40/'Table 4'!N35*100-100,1)</f>
        <v>5.3</v>
      </c>
      <c r="O40" s="55">
        <f>+ROUND('Table 4'!O40/'Table 4'!O35*100-100,1)</f>
        <v>38.700000000000003</v>
      </c>
      <c r="P40" s="55">
        <f>+ROUND('Table 4'!P40/'Table 4'!P35*100-100,1)</f>
        <v>-2.2000000000000002</v>
      </c>
      <c r="Q40" s="55">
        <f>+ROUND('Table 4'!Q40/'Table 4'!Q35*100-100,1)</f>
        <v>17.7</v>
      </c>
      <c r="R40" s="55">
        <f>+ROUND('Table 4'!R40/'Table 4'!R35*100-100,1)</f>
        <v>20.3</v>
      </c>
      <c r="S40" s="55">
        <f>+ROUND('Table 4'!S40/'Table 4'!S35*100-100,1)</f>
        <v>-1.5</v>
      </c>
      <c r="T40" s="55">
        <f>+ROUND('Table 4'!T40/'Table 4'!T35*100-100,1)</f>
        <v>2.6</v>
      </c>
      <c r="U40" s="55">
        <f>+ROUND('Table 4'!U40/'Table 4'!U35*100-100,1)</f>
        <v>-7.2</v>
      </c>
      <c r="V40" s="55">
        <f>+ROUND('Table 4'!V40/'Table 4'!V35*100-100,1)</f>
        <v>3.5</v>
      </c>
      <c r="W40" s="55">
        <f>+ROUND('Table 4'!W40/'Table 4'!W35*100-100,1)</f>
        <v>16.600000000000001</v>
      </c>
      <c r="X40" s="55">
        <f>+ROUND('Table 4'!X40/'Table 4'!X35*100-100,1)</f>
        <v>15.7</v>
      </c>
      <c r="Y40" s="55">
        <f>+ROUND('Table 4'!Y40/'Table 4'!Y35*100-100,1)</f>
        <v>0.3</v>
      </c>
      <c r="Z40" s="53">
        <f>+ROUND('Table 4'!AC40/'Table 4'!AC35*100-100,1)</f>
        <v>4.0999999999999996</v>
      </c>
      <c r="AA40" s="57"/>
    </row>
    <row r="41" spans="1:27" s="5" customFormat="1" ht="12.75">
      <c r="A41" s="16">
        <v>2000</v>
      </c>
      <c r="B41" s="53">
        <f>+ROUND('Table 4'!B41/'Table 4'!B36*100-100,1)</f>
        <v>6.8</v>
      </c>
      <c r="C41" s="53">
        <f>+ROUND('Table 4'!C41/'Table 4'!C36*100-100,1)</f>
        <v>6.8</v>
      </c>
      <c r="D41" s="53">
        <f>+ROUND('Table 4'!D41/'Table 4'!D36*100-100,1)</f>
        <v>4.2</v>
      </c>
      <c r="E41" s="54">
        <f>+ROUND('Table 4'!E41/'Table 4'!E36*100-100,1)</f>
        <v>4</v>
      </c>
      <c r="F41" s="53">
        <f>+ROUND('Table 4'!F41/'Table 4'!F36*100-100,1)</f>
        <v>4.8</v>
      </c>
      <c r="G41" s="53">
        <f>+ROUND('Table 4'!G41/'Table 4'!G36*100-100,1)</f>
        <v>3.3</v>
      </c>
      <c r="H41" s="53">
        <f>+ROUND('Table 4'!H41/'Table 4'!H36*100-100,1)</f>
        <v>11.1</v>
      </c>
      <c r="I41" s="53">
        <f>+ROUND('Table 4'!I41/'Table 4'!I36*100-100,1)</f>
        <v>9.4</v>
      </c>
      <c r="J41" s="54">
        <f>+ROUND('Table 4'!J41/'Table 4'!J36*100-100,1)</f>
        <v>4.4000000000000004</v>
      </c>
      <c r="K41" s="53">
        <f>+ROUND('Table 4'!K41/'Table 4'!K36*100-100,1)</f>
        <v>-10.5</v>
      </c>
      <c r="L41" s="53">
        <f>+ROUND('Table 4'!L41/'Table 4'!L36*100-100,1)</f>
        <v>2.1</v>
      </c>
      <c r="M41" s="53">
        <f>+ROUND('Table 4'!M41/'Table 4'!M36*100-100,1)</f>
        <v>5.7</v>
      </c>
      <c r="N41" s="53">
        <f>+ROUND('Table 4'!N41/'Table 4'!N36*100-100,1)</f>
        <v>6.9</v>
      </c>
      <c r="O41" s="53">
        <f>+ROUND('Table 4'!O41/'Table 4'!O36*100-100,1)</f>
        <v>14.6</v>
      </c>
      <c r="P41" s="53">
        <f>+ROUND('Table 4'!P41/'Table 4'!P36*100-100,1)</f>
        <v>10.4</v>
      </c>
      <c r="Q41" s="53">
        <f>+ROUND('Table 4'!Q41/'Table 4'!Q36*100-100,1)</f>
        <v>3</v>
      </c>
      <c r="R41" s="53">
        <f>+ROUND('Table 4'!R41/'Table 4'!R36*100-100,1)</f>
        <v>39.4</v>
      </c>
      <c r="S41" s="53">
        <f>+ROUND('Table 4'!S41/'Table 4'!S36*100-100,1)</f>
        <v>25.3</v>
      </c>
      <c r="T41" s="53">
        <f>+ROUND('Table 4'!T41/'Table 4'!T36*100-100,1)</f>
        <v>2.8</v>
      </c>
      <c r="U41" s="53">
        <f>+ROUND('Table 4'!U41/'Table 4'!U36*100-100,1)</f>
        <v>1</v>
      </c>
      <c r="V41" s="53">
        <f>+ROUND('Table 4'!V41/'Table 4'!V36*100-100,1)</f>
        <v>2.9</v>
      </c>
      <c r="W41" s="53">
        <f>+ROUND('Table 4'!W41/'Table 4'!W36*100-100,1)</f>
        <v>3</v>
      </c>
      <c r="X41" s="53">
        <f>+ROUND('Table 4'!X41/'Table 4'!X36*100-100,1)</f>
        <v>-1.2</v>
      </c>
      <c r="Y41" s="53">
        <f>+ROUND('Table 4'!Y41/'Table 4'!Y36*100-100,1)</f>
        <v>0.2</v>
      </c>
      <c r="Z41" s="53">
        <f>+ROUND('Table 4'!AC41/'Table 4'!AC36*100-100,1)</f>
        <v>4.5</v>
      </c>
      <c r="AA41" s="57"/>
    </row>
    <row r="42" spans="1:27" s="5" customFormat="1" ht="12.75">
      <c r="A42" s="19" t="s">
        <v>34</v>
      </c>
      <c r="B42" s="53">
        <f>+ROUND('Table 4'!B42/'Table 4'!B37*100-100,1)</f>
        <v>11.1</v>
      </c>
      <c r="C42" s="55">
        <f>+ROUND('Table 4'!C42/'Table 4'!C37*100-100,1)</f>
        <v>11.1</v>
      </c>
      <c r="D42" s="53">
        <f>+ROUND('Table 4'!D42/'Table 4'!D37*100-100,1)</f>
        <v>6.6</v>
      </c>
      <c r="E42" s="56">
        <f>+ROUND('Table 4'!E42/'Table 4'!E37*100-100,1)</f>
        <v>5.9</v>
      </c>
      <c r="F42" s="55">
        <f>+ROUND('Table 4'!F42/'Table 4'!F37*100-100,1)</f>
        <v>15.2</v>
      </c>
      <c r="G42" s="55">
        <f>+ROUND('Table 4'!G42/'Table 4'!G37*100-100,1)</f>
        <v>5.2</v>
      </c>
      <c r="H42" s="55">
        <f>+ROUND('Table 4'!H42/'Table 4'!H37*100-100,1)</f>
        <v>6.9</v>
      </c>
      <c r="I42" s="55">
        <f>+ROUND('Table 4'!I42/'Table 4'!I37*100-100,1)</f>
        <v>8.3000000000000007</v>
      </c>
      <c r="J42" s="56">
        <f>+ROUND('Table 4'!J42/'Table 4'!J37*100-100,1)</f>
        <v>7</v>
      </c>
      <c r="K42" s="55">
        <f>+ROUND('Table 4'!K42/'Table 4'!K37*100-100,1)</f>
        <v>13</v>
      </c>
      <c r="L42" s="55">
        <f>+ROUND('Table 4'!L42/'Table 4'!L37*100-100,1)</f>
        <v>0.4</v>
      </c>
      <c r="M42" s="55">
        <f>+ROUND('Table 4'!M42/'Table 4'!M37*100-100,1)</f>
        <v>5.8</v>
      </c>
      <c r="N42" s="55">
        <f>+ROUND('Table 4'!N42/'Table 4'!N37*100-100,1)</f>
        <v>7.8</v>
      </c>
      <c r="O42" s="55">
        <f>+ROUND('Table 4'!O42/'Table 4'!O37*100-100,1)</f>
        <v>17.899999999999999</v>
      </c>
      <c r="P42" s="55">
        <f>+ROUND('Table 4'!P42/'Table 4'!P37*100-100,1)</f>
        <v>33.6</v>
      </c>
      <c r="Q42" s="55">
        <f>+ROUND('Table 4'!Q42/'Table 4'!Q37*100-100,1)</f>
        <v>16.8</v>
      </c>
      <c r="R42" s="55">
        <f>+ROUND('Table 4'!R42/'Table 4'!R37*100-100,1)</f>
        <v>22.1</v>
      </c>
      <c r="S42" s="55">
        <f>+ROUND('Table 4'!S42/'Table 4'!S37*100-100,1)</f>
        <v>1.2</v>
      </c>
      <c r="T42" s="55">
        <f>+ROUND('Table 4'!T42/'Table 4'!T37*100-100,1)</f>
        <v>2.1</v>
      </c>
      <c r="U42" s="55">
        <f>+ROUND('Table 4'!U42/'Table 4'!U37*100-100,1)</f>
        <v>3.2</v>
      </c>
      <c r="V42" s="55">
        <f>+ROUND('Table 4'!V42/'Table 4'!V37*100-100,1)</f>
        <v>3.6</v>
      </c>
      <c r="W42" s="55">
        <f>+ROUND('Table 4'!W42/'Table 4'!W37*100-100,1)</f>
        <v>6.1</v>
      </c>
      <c r="X42" s="55">
        <f>+ROUND('Table 4'!X42/'Table 4'!X37*100-100,1)</f>
        <v>1.7</v>
      </c>
      <c r="Y42" s="55">
        <f>+ROUND('Table 4'!Y42/'Table 4'!Y37*100-100,1)</f>
        <v>0.9</v>
      </c>
      <c r="Z42" s="53">
        <f>+ROUND('Table 4'!AC42/'Table 4'!AC37*100-100,1)</f>
        <v>6.9</v>
      </c>
      <c r="AA42" s="57"/>
    </row>
    <row r="43" spans="1:27" s="5" customFormat="1" ht="12.75" customHeight="1">
      <c r="A43" s="19" t="s">
        <v>35</v>
      </c>
      <c r="B43" s="53">
        <f>+ROUND('Table 4'!B43/'Table 4'!B38*100-100,1)</f>
        <v>17.100000000000001</v>
      </c>
      <c r="C43" s="55">
        <f>+ROUND('Table 4'!C43/'Table 4'!C38*100-100,1)</f>
        <v>17.100000000000001</v>
      </c>
      <c r="D43" s="53">
        <f>+ROUND('Table 4'!D43/'Table 4'!D38*100-100,1)</f>
        <v>4.8</v>
      </c>
      <c r="E43" s="56">
        <f>+ROUND('Table 4'!E43/'Table 4'!E38*100-100,1)</f>
        <v>6.6</v>
      </c>
      <c r="F43" s="55">
        <f>+ROUND('Table 4'!F43/'Table 4'!F38*100-100,1)</f>
        <v>7.4</v>
      </c>
      <c r="G43" s="55">
        <f>+ROUND('Table 4'!G43/'Table 4'!G38*100-100,1)</f>
        <v>5.9</v>
      </c>
      <c r="H43" s="55">
        <f>+ROUND('Table 4'!H43/'Table 4'!H38*100-100,1)</f>
        <v>13.8</v>
      </c>
      <c r="I43" s="55">
        <f>+ROUND('Table 4'!I43/'Table 4'!I38*100-100,1)</f>
        <v>9.6</v>
      </c>
      <c r="J43" s="56">
        <f>+ROUND('Table 4'!J43/'Table 4'!J38*100-100,1)</f>
        <v>3.8</v>
      </c>
      <c r="K43" s="55">
        <f>+ROUND('Table 4'!K43/'Table 4'!K38*100-100,1)</f>
        <v>-15.6</v>
      </c>
      <c r="L43" s="55">
        <f>+ROUND('Table 4'!L43/'Table 4'!L38*100-100,1)</f>
        <v>4.5</v>
      </c>
      <c r="M43" s="55">
        <f>+ROUND('Table 4'!M43/'Table 4'!M38*100-100,1)</f>
        <v>6.3</v>
      </c>
      <c r="N43" s="55">
        <f>+ROUND('Table 4'!N43/'Table 4'!N38*100-100,1)</f>
        <v>8.4</v>
      </c>
      <c r="O43" s="55">
        <f>+ROUND('Table 4'!O43/'Table 4'!O38*100-100,1)</f>
        <v>15.5</v>
      </c>
      <c r="P43" s="55">
        <f>+ROUND('Table 4'!P43/'Table 4'!P38*100-100,1)</f>
        <v>6.7</v>
      </c>
      <c r="Q43" s="55">
        <f>+ROUND('Table 4'!Q43/'Table 4'!Q38*100-100,1)</f>
        <v>7.5</v>
      </c>
      <c r="R43" s="55">
        <f>+ROUND('Table 4'!R43/'Table 4'!R38*100-100,1)</f>
        <v>19.5</v>
      </c>
      <c r="S43" s="55">
        <f>+ROUND('Table 4'!S43/'Table 4'!S38*100-100,1)</f>
        <v>24.1</v>
      </c>
      <c r="T43" s="55">
        <f>+ROUND('Table 4'!T43/'Table 4'!T38*100-100,1)</f>
        <v>-0.1</v>
      </c>
      <c r="U43" s="55">
        <f>+ROUND('Table 4'!U43/'Table 4'!U38*100-100,1)</f>
        <v>-1</v>
      </c>
      <c r="V43" s="55">
        <f>+ROUND('Table 4'!V43/'Table 4'!V38*100-100,1)</f>
        <v>-1.4</v>
      </c>
      <c r="W43" s="55">
        <f>+ROUND('Table 4'!W43/'Table 4'!W38*100-100,1)</f>
        <v>1.5</v>
      </c>
      <c r="X43" s="55">
        <f>+ROUND('Table 4'!X43/'Table 4'!X38*100-100,1)</f>
        <v>-1.5</v>
      </c>
      <c r="Y43" s="55">
        <f>+ROUND('Table 4'!Y43/'Table 4'!Y38*100-100,1)</f>
        <v>0.7</v>
      </c>
      <c r="Z43" s="53">
        <f>+ROUND('Table 4'!AC43/'Table 4'!AC38*100-100,1)</f>
        <v>6</v>
      </c>
      <c r="AA43" s="57"/>
    </row>
    <row r="44" spans="1:27" s="5" customFormat="1" ht="12.75" customHeight="1">
      <c r="A44" s="19" t="s">
        <v>36</v>
      </c>
      <c r="B44" s="53">
        <f>+ROUND('Table 4'!B44/'Table 4'!B39*100-100,1)</f>
        <v>8</v>
      </c>
      <c r="C44" s="55">
        <f>+ROUND('Table 4'!C44/'Table 4'!C39*100-100,1)</f>
        <v>8</v>
      </c>
      <c r="D44" s="53">
        <f>+ROUND('Table 4'!D44/'Table 4'!D39*100-100,1)</f>
        <v>1.7</v>
      </c>
      <c r="E44" s="56">
        <f>+ROUND('Table 4'!E44/'Table 4'!E39*100-100,1)</f>
        <v>1</v>
      </c>
      <c r="F44" s="55">
        <f>+ROUND('Table 4'!F44/'Table 4'!F39*100-100,1)</f>
        <v>0.5</v>
      </c>
      <c r="G44" s="55">
        <f>+ROUND('Table 4'!G44/'Table 4'!G39*100-100,1)</f>
        <v>0.5</v>
      </c>
      <c r="H44" s="55">
        <f>+ROUND('Table 4'!H44/'Table 4'!H39*100-100,1)</f>
        <v>7.2</v>
      </c>
      <c r="I44" s="55">
        <f>+ROUND('Table 4'!I44/'Table 4'!I39*100-100,1)</f>
        <v>6.5</v>
      </c>
      <c r="J44" s="56">
        <f>+ROUND('Table 4'!J44/'Table 4'!J39*100-100,1)</f>
        <v>2</v>
      </c>
      <c r="K44" s="55">
        <f>+ROUND('Table 4'!K44/'Table 4'!K39*100-100,1)</f>
        <v>-15.6</v>
      </c>
      <c r="L44" s="55">
        <f>+ROUND('Table 4'!L44/'Table 4'!L39*100-100,1)</f>
        <v>0.8</v>
      </c>
      <c r="M44" s="55">
        <f>+ROUND('Table 4'!M44/'Table 4'!M39*100-100,1)</f>
        <v>4.5999999999999996</v>
      </c>
      <c r="N44" s="55">
        <f>+ROUND('Table 4'!N44/'Table 4'!N39*100-100,1)</f>
        <v>6</v>
      </c>
      <c r="O44" s="55">
        <f>+ROUND('Table 4'!O44/'Table 4'!O39*100-100,1)</f>
        <v>14.7</v>
      </c>
      <c r="P44" s="55">
        <f>+ROUND('Table 4'!P44/'Table 4'!P39*100-100,1)</f>
        <v>4</v>
      </c>
      <c r="Q44" s="55">
        <f>+ROUND('Table 4'!Q44/'Table 4'!Q39*100-100,1)</f>
        <v>-5</v>
      </c>
      <c r="R44" s="55">
        <f>+ROUND('Table 4'!R44/'Table 4'!R39*100-100,1)</f>
        <v>30.2</v>
      </c>
      <c r="S44" s="55">
        <f>+ROUND('Table 4'!S44/'Table 4'!S39*100-100,1)</f>
        <v>34.200000000000003</v>
      </c>
      <c r="T44" s="55">
        <f>+ROUND('Table 4'!T44/'Table 4'!T39*100-100,1)</f>
        <v>3.5</v>
      </c>
      <c r="U44" s="55">
        <f>+ROUND('Table 4'!U44/'Table 4'!U39*100-100,1)</f>
        <v>-0.5</v>
      </c>
      <c r="V44" s="55">
        <f>+ROUND('Table 4'!V44/'Table 4'!V39*100-100,1)</f>
        <v>3.3</v>
      </c>
      <c r="W44" s="55">
        <f>+ROUND('Table 4'!W44/'Table 4'!W39*100-100,1)</f>
        <v>3.1</v>
      </c>
      <c r="X44" s="55">
        <f>+ROUND('Table 4'!X44/'Table 4'!X39*100-100,1)</f>
        <v>-1.7</v>
      </c>
      <c r="Y44" s="55">
        <f>+ROUND('Table 4'!Y44/'Table 4'!Y39*100-100,1)</f>
        <v>0.1</v>
      </c>
      <c r="Z44" s="53">
        <f>+ROUND('Table 4'!AC44/'Table 4'!AC39*100-100,1)</f>
        <v>2.4</v>
      </c>
      <c r="AA44" s="57"/>
    </row>
    <row r="45" spans="1:27" s="5" customFormat="1" ht="12.75" customHeight="1">
      <c r="A45" s="19" t="s">
        <v>37</v>
      </c>
      <c r="B45" s="53">
        <f>+ROUND('Table 4'!B45/'Table 4'!B40*100-100,1)</f>
        <v>-4.4000000000000004</v>
      </c>
      <c r="C45" s="55">
        <f>+ROUND('Table 4'!C45/'Table 4'!C40*100-100,1)</f>
        <v>-4.4000000000000004</v>
      </c>
      <c r="D45" s="53">
        <f>+ROUND('Table 4'!D45/'Table 4'!D40*100-100,1)</f>
        <v>3.9</v>
      </c>
      <c r="E45" s="56">
        <f>+ROUND('Table 4'!E45/'Table 4'!E40*100-100,1)</f>
        <v>2.6</v>
      </c>
      <c r="F45" s="55">
        <f>+ROUND('Table 4'!F45/'Table 4'!F40*100-100,1)</f>
        <v>-2.2999999999999998</v>
      </c>
      <c r="G45" s="55">
        <f>+ROUND('Table 4'!G45/'Table 4'!G40*100-100,1)</f>
        <v>1.7</v>
      </c>
      <c r="H45" s="55">
        <f>+ROUND('Table 4'!H45/'Table 4'!H40*100-100,1)</f>
        <v>16.600000000000001</v>
      </c>
      <c r="I45" s="55">
        <f>+ROUND('Table 4'!I45/'Table 4'!I40*100-100,1)</f>
        <v>13.5</v>
      </c>
      <c r="J45" s="56">
        <f>+ROUND('Table 4'!J45/'Table 4'!J40*100-100,1)</f>
        <v>4.5999999999999996</v>
      </c>
      <c r="K45" s="55">
        <f>+ROUND('Table 4'!K45/'Table 4'!K40*100-100,1)</f>
        <v>-19.600000000000001</v>
      </c>
      <c r="L45" s="55">
        <f>+ROUND('Table 4'!L45/'Table 4'!L40*100-100,1)</f>
        <v>2.7</v>
      </c>
      <c r="M45" s="55">
        <f>+ROUND('Table 4'!M45/'Table 4'!M40*100-100,1)</f>
        <v>6.1</v>
      </c>
      <c r="N45" s="55">
        <f>+ROUND('Table 4'!N45/'Table 4'!N40*100-100,1)</f>
        <v>5.7</v>
      </c>
      <c r="O45" s="55">
        <f>+ROUND('Table 4'!O45/'Table 4'!O40*100-100,1)</f>
        <v>11.7</v>
      </c>
      <c r="P45" s="55">
        <f>+ROUND('Table 4'!P45/'Table 4'!P40*100-100,1)</f>
        <v>-1.7</v>
      </c>
      <c r="Q45" s="55">
        <f>+ROUND('Table 4'!Q45/'Table 4'!Q40*100-100,1)</f>
        <v>-4.5</v>
      </c>
      <c r="R45" s="55">
        <f>+ROUND('Table 4'!R45/'Table 4'!R40*100-100,1)</f>
        <v>86.6</v>
      </c>
      <c r="S45" s="55">
        <f>+ROUND('Table 4'!S45/'Table 4'!S40*100-100,1)</f>
        <v>44.4</v>
      </c>
      <c r="T45" s="55">
        <f>+ROUND('Table 4'!T45/'Table 4'!T40*100-100,1)</f>
        <v>5.7</v>
      </c>
      <c r="U45" s="55">
        <f>+ROUND('Table 4'!U45/'Table 4'!U40*100-100,1)</f>
        <v>2.4</v>
      </c>
      <c r="V45" s="55">
        <f>+ROUND('Table 4'!V45/'Table 4'!V40*100-100,1)</f>
        <v>6</v>
      </c>
      <c r="W45" s="55">
        <f>+ROUND('Table 4'!W45/'Table 4'!W40*100-100,1)</f>
        <v>1.3</v>
      </c>
      <c r="X45" s="55">
        <f>+ROUND('Table 4'!X45/'Table 4'!X40*100-100,1)</f>
        <v>-3</v>
      </c>
      <c r="Y45" s="55">
        <f>+ROUND('Table 4'!Y45/'Table 4'!Y40*100-100,1)</f>
        <v>-1</v>
      </c>
      <c r="Z45" s="53">
        <f>+ROUND('Table 4'!AC45/'Table 4'!AC40*100-100,1)</f>
        <v>2.6</v>
      </c>
      <c r="AA45" s="57"/>
    </row>
    <row r="46" spans="1:27" s="5" customFormat="1" ht="12.75">
      <c r="A46" s="16">
        <v>2001</v>
      </c>
      <c r="B46" s="53">
        <f>+ROUND('Table 4'!B46/'Table 4'!B41*100-100,1)</f>
        <v>3.1</v>
      </c>
      <c r="C46" s="53">
        <f>+ROUND('Table 4'!C46/'Table 4'!C41*100-100,1)</f>
        <v>3.1</v>
      </c>
      <c r="D46" s="53">
        <f>+ROUND('Table 4'!D46/'Table 4'!D41*100-100,1)</f>
        <v>3.5</v>
      </c>
      <c r="E46" s="54">
        <f>+ROUND('Table 4'!E46/'Table 4'!E41*100-100,1)</f>
        <v>2.5</v>
      </c>
      <c r="F46" s="53">
        <f>+ROUND('Table 4'!F46/'Table 4'!F41*100-100,1)</f>
        <v>0.1</v>
      </c>
      <c r="G46" s="53">
        <f>+ROUND('Table 4'!G46/'Table 4'!G41*100-100,1)</f>
        <v>2</v>
      </c>
      <c r="H46" s="53">
        <f>+ROUND('Table 4'!H46/'Table 4'!H41*100-100,1)</f>
        <v>10.4</v>
      </c>
      <c r="I46" s="53">
        <f>+ROUND('Table 4'!I46/'Table 4'!I41*100-100,1)</f>
        <v>7.9</v>
      </c>
      <c r="J46" s="54">
        <f>+ROUND('Table 4'!J46/'Table 4'!J41*100-100,1)</f>
        <v>4</v>
      </c>
      <c r="K46" s="53">
        <f>+ROUND('Table 4'!K46/'Table 4'!K41*100-100,1)</f>
        <v>0.6</v>
      </c>
      <c r="L46" s="53">
        <f>+ROUND('Table 4'!L46/'Table 4'!L41*100-100,1)</f>
        <v>2.8</v>
      </c>
      <c r="M46" s="53">
        <f>+ROUND('Table 4'!M46/'Table 4'!M41*100-100,1)</f>
        <v>3.3</v>
      </c>
      <c r="N46" s="53">
        <f>+ROUND('Table 4'!N46/'Table 4'!N41*100-100,1)</f>
        <v>5</v>
      </c>
      <c r="O46" s="53">
        <f>+ROUND('Table 4'!O46/'Table 4'!O41*100-100,1)</f>
        <v>25.8</v>
      </c>
      <c r="P46" s="53">
        <f>+ROUND('Table 4'!P46/'Table 4'!P41*100-100,1)</f>
        <v>7.9</v>
      </c>
      <c r="Q46" s="53">
        <f>+ROUND('Table 4'!Q46/'Table 4'!Q41*100-100,1)</f>
        <v>-1.2</v>
      </c>
      <c r="R46" s="53">
        <f>+ROUND('Table 4'!R46/'Table 4'!R41*100-100,1)</f>
        <v>-3</v>
      </c>
      <c r="S46" s="53">
        <f>+ROUND('Table 4'!S46/'Table 4'!S41*100-100,1)</f>
        <v>19</v>
      </c>
      <c r="T46" s="53">
        <f>+ROUND('Table 4'!T46/'Table 4'!T41*100-100,1)</f>
        <v>3.2</v>
      </c>
      <c r="U46" s="53">
        <f>+ROUND('Table 4'!U46/'Table 4'!U41*100-100,1)</f>
        <v>1</v>
      </c>
      <c r="V46" s="53">
        <f>+ROUND('Table 4'!V46/'Table 4'!V41*100-100,1)</f>
        <v>6.7</v>
      </c>
      <c r="W46" s="53">
        <f>+ROUND('Table 4'!W46/'Table 4'!W41*100-100,1)</f>
        <v>-3.9</v>
      </c>
      <c r="X46" s="53">
        <f>+ROUND('Table 4'!X46/'Table 4'!X41*100-100,1)</f>
        <v>4.8</v>
      </c>
      <c r="Y46" s="53">
        <f>+ROUND('Table 4'!Y46/'Table 4'!Y41*100-100,1)</f>
        <v>1.9</v>
      </c>
      <c r="Z46" s="53">
        <f>+ROUND('Table 4'!AC46/'Table 4'!AC41*100-100,1)</f>
        <v>3.4</v>
      </c>
      <c r="AA46" s="57"/>
    </row>
    <row r="47" spans="1:27" s="5" customFormat="1" ht="12.75">
      <c r="A47" s="19" t="s">
        <v>34</v>
      </c>
      <c r="B47" s="53">
        <f>+ROUND('Table 4'!B47/'Table 4'!B42*100-100,1)</f>
        <v>-4.3</v>
      </c>
      <c r="C47" s="55">
        <f>+ROUND('Table 4'!C47/'Table 4'!C42*100-100,1)</f>
        <v>-4.3</v>
      </c>
      <c r="D47" s="53">
        <f>+ROUND('Table 4'!D47/'Table 4'!D42*100-100,1)</f>
        <v>3</v>
      </c>
      <c r="E47" s="56">
        <f>+ROUND('Table 4'!E47/'Table 4'!E42*100-100,1)</f>
        <v>1.9</v>
      </c>
      <c r="F47" s="55">
        <f>+ROUND('Table 4'!F47/'Table 4'!F42*100-100,1)</f>
        <v>-5.8</v>
      </c>
      <c r="G47" s="55">
        <f>+ROUND('Table 4'!G47/'Table 4'!G42*100-100,1)</f>
        <v>1.2</v>
      </c>
      <c r="H47" s="55">
        <f>+ROUND('Table 4'!H47/'Table 4'!H42*100-100,1)</f>
        <v>16</v>
      </c>
      <c r="I47" s="55">
        <f>+ROUND('Table 4'!I47/'Table 4'!I42*100-100,1)</f>
        <v>13.8</v>
      </c>
      <c r="J47" s="56">
        <f>+ROUND('Table 4'!J47/'Table 4'!J42*100-100,1)</f>
        <v>3.7</v>
      </c>
      <c r="K47" s="55">
        <f>+ROUND('Table 4'!K47/'Table 4'!K42*100-100,1)</f>
        <v>-6.2</v>
      </c>
      <c r="L47" s="55">
        <f>+ROUND('Table 4'!L47/'Table 4'!L42*100-100,1)</f>
        <v>5.4</v>
      </c>
      <c r="M47" s="55">
        <f>+ROUND('Table 4'!M47/'Table 4'!M42*100-100,1)</f>
        <v>5.3</v>
      </c>
      <c r="N47" s="55">
        <f>+ROUND('Table 4'!N47/'Table 4'!N42*100-100,1)</f>
        <v>6.4</v>
      </c>
      <c r="O47" s="55">
        <f>+ROUND('Table 4'!O47/'Table 4'!O42*100-100,1)</f>
        <v>21.7</v>
      </c>
      <c r="P47" s="55">
        <f>+ROUND('Table 4'!P47/'Table 4'!P42*100-100,1)</f>
        <v>-3.6</v>
      </c>
      <c r="Q47" s="55">
        <f>+ROUND('Table 4'!Q47/'Table 4'!Q42*100-100,1)</f>
        <v>-4.8</v>
      </c>
      <c r="R47" s="55">
        <f>+ROUND('Table 4'!R47/'Table 4'!R42*100-100,1)</f>
        <v>11.8</v>
      </c>
      <c r="S47" s="55">
        <f>+ROUND('Table 4'!S47/'Table 4'!S42*100-100,1)</f>
        <v>27.2</v>
      </c>
      <c r="T47" s="55">
        <f>+ROUND('Table 4'!T47/'Table 4'!T42*100-100,1)</f>
        <v>2.2000000000000002</v>
      </c>
      <c r="U47" s="55">
        <f>+ROUND('Table 4'!U47/'Table 4'!U42*100-100,1)</f>
        <v>-1.2</v>
      </c>
      <c r="V47" s="55">
        <f>+ROUND('Table 4'!V47/'Table 4'!V42*100-100,1)</f>
        <v>5</v>
      </c>
      <c r="W47" s="55">
        <f>+ROUND('Table 4'!W47/'Table 4'!W42*100-100,1)</f>
        <v>-1.1000000000000001</v>
      </c>
      <c r="X47" s="55">
        <f>+ROUND('Table 4'!X47/'Table 4'!X42*100-100,1)</f>
        <v>6.5</v>
      </c>
      <c r="Y47" s="55">
        <f>+ROUND('Table 4'!Y47/'Table 4'!Y42*100-100,1)</f>
        <v>2.6</v>
      </c>
      <c r="Z47" s="53">
        <f>+ROUND('Table 4'!AC47/'Table 4'!AC42*100-100,1)</f>
        <v>2.2999999999999998</v>
      </c>
      <c r="AA47" s="57"/>
    </row>
    <row r="48" spans="1:27" s="5" customFormat="1" ht="12.75">
      <c r="A48" s="19" t="s">
        <v>35</v>
      </c>
      <c r="B48" s="53">
        <f>+ROUND('Table 4'!B48/'Table 4'!B43*100-100,1)</f>
        <v>-3.4</v>
      </c>
      <c r="C48" s="55">
        <f>+ROUND('Table 4'!C48/'Table 4'!C43*100-100,1)</f>
        <v>-3.4</v>
      </c>
      <c r="D48" s="53">
        <f>+ROUND('Table 4'!D48/'Table 4'!D43*100-100,1)</f>
        <v>4.3</v>
      </c>
      <c r="E48" s="56">
        <f>+ROUND('Table 4'!E48/'Table 4'!E43*100-100,1)</f>
        <v>2.7</v>
      </c>
      <c r="F48" s="55">
        <f>+ROUND('Table 4'!F48/'Table 4'!F43*100-100,1)</f>
        <v>2.8</v>
      </c>
      <c r="G48" s="55">
        <f>+ROUND('Table 4'!G48/'Table 4'!G43*100-100,1)</f>
        <v>1.9</v>
      </c>
      <c r="H48" s="55">
        <f>+ROUND('Table 4'!H48/'Table 4'!H43*100-100,1)</f>
        <v>11.1</v>
      </c>
      <c r="I48" s="55">
        <f>+ROUND('Table 4'!I48/'Table 4'!I43*100-100,1)</f>
        <v>7</v>
      </c>
      <c r="J48" s="56">
        <f>+ROUND('Table 4'!J48/'Table 4'!J43*100-100,1)</f>
        <v>5.3</v>
      </c>
      <c r="K48" s="55">
        <f>+ROUND('Table 4'!K48/'Table 4'!K43*100-100,1)</f>
        <v>-7.1</v>
      </c>
      <c r="L48" s="55">
        <f>+ROUND('Table 4'!L48/'Table 4'!L43*100-100,1)</f>
        <v>3.9</v>
      </c>
      <c r="M48" s="55">
        <f>+ROUND('Table 4'!M48/'Table 4'!M43*100-100,1)</f>
        <v>6</v>
      </c>
      <c r="N48" s="55">
        <f>+ROUND('Table 4'!N48/'Table 4'!N43*100-100,1)</f>
        <v>5.8</v>
      </c>
      <c r="O48" s="55">
        <f>+ROUND('Table 4'!O48/'Table 4'!O43*100-100,1)</f>
        <v>27.4</v>
      </c>
      <c r="P48" s="55">
        <f>+ROUND('Table 4'!P48/'Table 4'!P43*100-100,1)</f>
        <v>16.7</v>
      </c>
      <c r="Q48" s="55">
        <f>+ROUND('Table 4'!Q48/'Table 4'!Q43*100-100,1)</f>
        <v>-3.1</v>
      </c>
      <c r="R48" s="55">
        <f>+ROUND('Table 4'!R48/'Table 4'!R43*100-100,1)</f>
        <v>15.1</v>
      </c>
      <c r="S48" s="55">
        <f>+ROUND('Table 4'!S48/'Table 4'!S43*100-100,1)</f>
        <v>24.5</v>
      </c>
      <c r="T48" s="55">
        <f>+ROUND('Table 4'!T48/'Table 4'!T43*100-100,1)</f>
        <v>1.9</v>
      </c>
      <c r="U48" s="55">
        <f>+ROUND('Table 4'!U48/'Table 4'!U43*100-100,1)</f>
        <v>0.9</v>
      </c>
      <c r="V48" s="55">
        <f>+ROUND('Table 4'!V48/'Table 4'!V43*100-100,1)</f>
        <v>6.9</v>
      </c>
      <c r="W48" s="55">
        <f>+ROUND('Table 4'!W48/'Table 4'!W43*100-100,1)</f>
        <v>-3.7</v>
      </c>
      <c r="X48" s="55">
        <f>+ROUND('Table 4'!X48/'Table 4'!X43*100-100,1)</f>
        <v>7.7</v>
      </c>
      <c r="Y48" s="55">
        <f>+ROUND('Table 4'!Y48/'Table 4'!Y43*100-100,1)</f>
        <v>1.8</v>
      </c>
      <c r="Z48" s="53">
        <f>+ROUND('Table 4'!AC48/'Table 4'!AC43*100-100,1)</f>
        <v>3.7</v>
      </c>
      <c r="AA48" s="57"/>
    </row>
    <row r="49" spans="1:27" s="5" customFormat="1" ht="12.75">
      <c r="A49" s="19" t="s">
        <v>36</v>
      </c>
      <c r="B49" s="53">
        <f>+ROUND('Table 4'!B49/'Table 4'!B44*100-100,1)</f>
        <v>1.7</v>
      </c>
      <c r="C49" s="55">
        <f>+ROUND('Table 4'!C49/'Table 4'!C44*100-100,1)</f>
        <v>1.7</v>
      </c>
      <c r="D49" s="53">
        <f>+ROUND('Table 4'!D49/'Table 4'!D44*100-100,1)</f>
        <v>3.7</v>
      </c>
      <c r="E49" s="56">
        <f>+ROUND('Table 4'!E49/'Table 4'!E44*100-100,1)</f>
        <v>2.8</v>
      </c>
      <c r="F49" s="55">
        <f>+ROUND('Table 4'!F49/'Table 4'!F44*100-100,1)</f>
        <v>1.8</v>
      </c>
      <c r="G49" s="55">
        <f>+ROUND('Table 4'!G49/'Table 4'!G44*100-100,1)</f>
        <v>2</v>
      </c>
      <c r="H49" s="55">
        <f>+ROUND('Table 4'!H49/'Table 4'!H44*100-100,1)</f>
        <v>9.9</v>
      </c>
      <c r="I49" s="55">
        <f>+ROUND('Table 4'!I49/'Table 4'!I44*100-100,1)</f>
        <v>9.1</v>
      </c>
      <c r="J49" s="56">
        <f>+ROUND('Table 4'!J49/'Table 4'!J44*100-100,1)</f>
        <v>4.2</v>
      </c>
      <c r="K49" s="55">
        <f>+ROUND('Table 4'!K49/'Table 4'!K44*100-100,1)</f>
        <v>7.5</v>
      </c>
      <c r="L49" s="55">
        <f>+ROUND('Table 4'!L49/'Table 4'!L44*100-100,1)</f>
        <v>1.4</v>
      </c>
      <c r="M49" s="55">
        <f>+ROUND('Table 4'!M49/'Table 4'!M44*100-100,1)</f>
        <v>2.8</v>
      </c>
      <c r="N49" s="55">
        <f>+ROUND('Table 4'!N49/'Table 4'!N44*100-100,1)</f>
        <v>4.5</v>
      </c>
      <c r="O49" s="55">
        <f>+ROUND('Table 4'!O49/'Table 4'!O44*100-100,1)</f>
        <v>26.6</v>
      </c>
      <c r="P49" s="55">
        <f>+ROUND('Table 4'!P49/'Table 4'!P44*100-100,1)</f>
        <v>3.9</v>
      </c>
      <c r="Q49" s="55">
        <f>+ROUND('Table 4'!Q49/'Table 4'!Q44*100-100,1)</f>
        <v>0.9</v>
      </c>
      <c r="R49" s="55">
        <f>+ROUND('Table 4'!R49/'Table 4'!R44*100-100,1)</f>
        <v>1.6</v>
      </c>
      <c r="S49" s="55">
        <f>+ROUND('Table 4'!S49/'Table 4'!S44*100-100,1)</f>
        <v>18.899999999999999</v>
      </c>
      <c r="T49" s="55">
        <f>+ROUND('Table 4'!T49/'Table 4'!T44*100-100,1)</f>
        <v>4.7</v>
      </c>
      <c r="U49" s="55">
        <f>+ROUND('Table 4'!U49/'Table 4'!U44*100-100,1)</f>
        <v>2.5</v>
      </c>
      <c r="V49" s="55">
        <f>+ROUND('Table 4'!V49/'Table 4'!V44*100-100,1)</f>
        <v>6.1</v>
      </c>
      <c r="W49" s="55">
        <f>+ROUND('Table 4'!W49/'Table 4'!W44*100-100,1)</f>
        <v>-5.3</v>
      </c>
      <c r="X49" s="55">
        <f>+ROUND('Table 4'!X49/'Table 4'!X44*100-100,1)</f>
        <v>1.2</v>
      </c>
      <c r="Y49" s="55">
        <f>+ROUND('Table 4'!Y49/'Table 4'!Y44*100-100,1)</f>
        <v>1.7</v>
      </c>
      <c r="Z49" s="53">
        <f>+ROUND('Table 4'!AC49/'Table 4'!AC44*100-100,1)</f>
        <v>3.6</v>
      </c>
      <c r="AA49" s="57"/>
    </row>
    <row r="50" spans="1:27" s="5" customFormat="1" ht="12.75">
      <c r="A50" s="19" t="s">
        <v>37</v>
      </c>
      <c r="B50" s="53">
        <f>+ROUND('Table 4'!B50/'Table 4'!B45*100-100,1)</f>
        <v>16.399999999999999</v>
      </c>
      <c r="C50" s="55">
        <f>+ROUND('Table 4'!C50/'Table 4'!C45*100-100,1)</f>
        <v>16.399999999999999</v>
      </c>
      <c r="D50" s="53">
        <f>+ROUND('Table 4'!D50/'Table 4'!D45*100-100,1)</f>
        <v>2.9</v>
      </c>
      <c r="E50" s="56">
        <f>+ROUND('Table 4'!E50/'Table 4'!E45*100-100,1)</f>
        <v>2.8</v>
      </c>
      <c r="F50" s="55">
        <f>+ROUND('Table 4'!F50/'Table 4'!F45*100-100,1)</f>
        <v>1.9</v>
      </c>
      <c r="G50" s="55">
        <f>+ROUND('Table 4'!G50/'Table 4'!G45*100-100,1)</f>
        <v>2.7</v>
      </c>
      <c r="H50" s="55">
        <f>+ROUND('Table 4'!H50/'Table 4'!H45*100-100,1)</f>
        <v>5</v>
      </c>
      <c r="I50" s="55">
        <f>+ROUND('Table 4'!I50/'Table 4'!I45*100-100,1)</f>
        <v>2.1</v>
      </c>
      <c r="J50" s="56">
        <f>+ROUND('Table 4'!J50/'Table 4'!J45*100-100,1)</f>
        <v>3</v>
      </c>
      <c r="K50" s="55">
        <f>+ROUND('Table 4'!K50/'Table 4'!K45*100-100,1)</f>
        <v>8.6999999999999993</v>
      </c>
      <c r="L50" s="55">
        <f>+ROUND('Table 4'!L50/'Table 4'!L45*100-100,1)</f>
        <v>0.4</v>
      </c>
      <c r="M50" s="55">
        <f>+ROUND('Table 4'!M50/'Table 4'!M45*100-100,1)</f>
        <v>-0.6</v>
      </c>
      <c r="N50" s="55">
        <f>+ROUND('Table 4'!N50/'Table 4'!N45*100-100,1)</f>
        <v>3.4</v>
      </c>
      <c r="O50" s="55">
        <f>+ROUND('Table 4'!O50/'Table 4'!O45*100-100,1)</f>
        <v>27</v>
      </c>
      <c r="P50" s="55">
        <f>+ROUND('Table 4'!P50/'Table 4'!P45*100-100,1)</f>
        <v>18.2</v>
      </c>
      <c r="Q50" s="55">
        <f>+ROUND('Table 4'!Q50/'Table 4'!Q45*100-100,1)</f>
        <v>2.5</v>
      </c>
      <c r="R50" s="55">
        <f>+ROUND('Table 4'!R50/'Table 4'!R45*100-100,1)</f>
        <v>-27.5</v>
      </c>
      <c r="S50" s="55">
        <f>+ROUND('Table 4'!S50/'Table 4'!S45*100-100,1)</f>
        <v>7.7</v>
      </c>
      <c r="T50" s="55">
        <f>+ROUND('Table 4'!T50/'Table 4'!T45*100-100,1)</f>
        <v>4</v>
      </c>
      <c r="U50" s="55">
        <f>+ROUND('Table 4'!U50/'Table 4'!U45*100-100,1)</f>
        <v>1.6</v>
      </c>
      <c r="V50" s="55">
        <f>+ROUND('Table 4'!V50/'Table 4'!V45*100-100,1)</f>
        <v>8.6999999999999993</v>
      </c>
      <c r="W50" s="55">
        <f>+ROUND('Table 4'!W50/'Table 4'!W45*100-100,1)</f>
        <v>-5.5</v>
      </c>
      <c r="X50" s="55">
        <f>+ROUND('Table 4'!X50/'Table 4'!X45*100-100,1)</f>
        <v>4</v>
      </c>
      <c r="Y50" s="55">
        <f>+ROUND('Table 4'!Y50/'Table 4'!Y45*100-100,1)</f>
        <v>1.3</v>
      </c>
      <c r="Z50" s="53">
        <f>+ROUND('Table 4'!AC50/'Table 4'!AC45*100-100,1)</f>
        <v>4.0999999999999996</v>
      </c>
      <c r="AA50" s="57"/>
    </row>
    <row r="51" spans="1:27" s="5" customFormat="1" ht="12.75">
      <c r="A51" s="16">
        <v>2002</v>
      </c>
      <c r="B51" s="53">
        <f>+ROUND('Table 4'!B51/'Table 4'!B46*100-100,1)</f>
        <v>0.1</v>
      </c>
      <c r="C51" s="53">
        <f>+ROUND('Table 4'!C51/'Table 4'!C46*100-100,1)</f>
        <v>0.1</v>
      </c>
      <c r="D51" s="53">
        <f>+ROUND('Table 4'!D51/'Table 4'!D46*100-100,1)</f>
        <v>6.7</v>
      </c>
      <c r="E51" s="54">
        <f>+ROUND('Table 4'!E51/'Table 4'!E46*100-100,1)</f>
        <v>8.6</v>
      </c>
      <c r="F51" s="53">
        <f>+ROUND('Table 4'!F51/'Table 4'!F46*100-100,1)</f>
        <v>8.3000000000000007</v>
      </c>
      <c r="G51" s="53">
        <f>+ROUND('Table 4'!G51/'Table 4'!G46*100-100,1)</f>
        <v>8.9</v>
      </c>
      <c r="H51" s="53">
        <f>+ROUND('Table 4'!H51/'Table 4'!H46*100-100,1)</f>
        <v>7.7</v>
      </c>
      <c r="I51" s="53">
        <f>+ROUND('Table 4'!I51/'Table 4'!I46*100-100,1)</f>
        <v>0.6</v>
      </c>
      <c r="J51" s="54">
        <f>+ROUND('Table 4'!J51/'Table 4'!J46*100-100,1)</f>
        <v>5.6</v>
      </c>
      <c r="K51" s="53">
        <f>+ROUND('Table 4'!K51/'Table 4'!K46*100-100,1)</f>
        <v>5.6</v>
      </c>
      <c r="L51" s="53">
        <f>+ROUND('Table 4'!L51/'Table 4'!L46*100-100,1)</f>
        <v>1.9</v>
      </c>
      <c r="M51" s="53">
        <f>+ROUND('Table 4'!M51/'Table 4'!M46*100-100,1)</f>
        <v>8.1999999999999993</v>
      </c>
      <c r="N51" s="53">
        <f>+ROUND('Table 4'!N51/'Table 4'!N46*100-100,1)</f>
        <v>1.5</v>
      </c>
      <c r="O51" s="53">
        <f>+ROUND('Table 4'!O51/'Table 4'!O46*100-100,1)</f>
        <v>8.6999999999999993</v>
      </c>
      <c r="P51" s="53">
        <f>+ROUND('Table 4'!P51/'Table 4'!P46*100-100,1)</f>
        <v>12.8</v>
      </c>
      <c r="Q51" s="53">
        <f>+ROUND('Table 4'!Q51/'Table 4'!Q46*100-100,1)</f>
        <v>12.6</v>
      </c>
      <c r="R51" s="53">
        <f>+ROUND('Table 4'!R51/'Table 4'!R46*100-100,1)</f>
        <v>7.5</v>
      </c>
      <c r="S51" s="53">
        <f>+ROUND('Table 4'!S51/'Table 4'!S46*100-100,1)</f>
        <v>20.7</v>
      </c>
      <c r="T51" s="53">
        <f>+ROUND('Table 4'!T51/'Table 4'!T46*100-100,1)</f>
        <v>5</v>
      </c>
      <c r="U51" s="53">
        <f>+ROUND('Table 4'!U51/'Table 4'!U46*100-100,1)</f>
        <v>0.5</v>
      </c>
      <c r="V51" s="53">
        <f>+ROUND('Table 4'!V51/'Table 4'!V46*100-100,1)</f>
        <v>6.6</v>
      </c>
      <c r="W51" s="53">
        <f>+ROUND('Table 4'!W51/'Table 4'!W46*100-100,1)</f>
        <v>0.6</v>
      </c>
      <c r="X51" s="53">
        <f>+ROUND('Table 4'!X51/'Table 4'!X46*100-100,1)</f>
        <v>4.2</v>
      </c>
      <c r="Y51" s="53">
        <f>+ROUND('Table 4'!Y51/'Table 4'!Y46*100-100,1)</f>
        <v>-8.4</v>
      </c>
      <c r="Z51" s="53">
        <f>+ROUND('Table 4'!AC51/'Table 4'!AC46*100-100,1)</f>
        <v>6.1</v>
      </c>
      <c r="AA51" s="57"/>
    </row>
    <row r="52" spans="1:27" s="5" customFormat="1" ht="12.75">
      <c r="A52" s="19" t="s">
        <v>34</v>
      </c>
      <c r="B52" s="53">
        <f>+ROUND('Table 4'!B52/'Table 4'!B47*100-100,1)</f>
        <v>-1.8</v>
      </c>
      <c r="C52" s="55">
        <f>+ROUND('Table 4'!C52/'Table 4'!C47*100-100,1)</f>
        <v>-1.8</v>
      </c>
      <c r="D52" s="53">
        <f>+ROUND('Table 4'!D52/'Table 4'!D47*100-100,1)</f>
        <v>5.2</v>
      </c>
      <c r="E52" s="56">
        <f>+ROUND('Table 4'!E52/'Table 4'!E47*100-100,1)</f>
        <v>5.4</v>
      </c>
      <c r="F52" s="55">
        <f>+ROUND('Table 4'!F52/'Table 4'!F47*100-100,1)</f>
        <v>10.7</v>
      </c>
      <c r="G52" s="55">
        <f>+ROUND('Table 4'!G52/'Table 4'!G47*100-100,1)</f>
        <v>4.9000000000000004</v>
      </c>
      <c r="H52" s="55">
        <f>+ROUND('Table 4'!H52/'Table 4'!H47*100-100,1)</f>
        <v>8</v>
      </c>
      <c r="I52" s="55">
        <f>+ROUND('Table 4'!I52/'Table 4'!I47*100-100,1)</f>
        <v>-0.5</v>
      </c>
      <c r="J52" s="56">
        <f>+ROUND('Table 4'!J52/'Table 4'!J47*100-100,1)</f>
        <v>5</v>
      </c>
      <c r="K52" s="55">
        <f>+ROUND('Table 4'!K52/'Table 4'!K47*100-100,1)</f>
        <v>6</v>
      </c>
      <c r="L52" s="55">
        <f>+ROUND('Table 4'!L52/'Table 4'!L47*100-100,1)</f>
        <v>1</v>
      </c>
      <c r="M52" s="55">
        <f>+ROUND('Table 4'!M52/'Table 4'!M47*100-100,1)</f>
        <v>6.2</v>
      </c>
      <c r="N52" s="55">
        <f>+ROUND('Table 4'!N52/'Table 4'!N47*100-100,1)</f>
        <v>0.2</v>
      </c>
      <c r="O52" s="55">
        <f>+ROUND('Table 4'!O52/'Table 4'!O47*100-100,1)</f>
        <v>15.4</v>
      </c>
      <c r="P52" s="55">
        <f>+ROUND('Table 4'!P52/'Table 4'!P47*100-100,1)</f>
        <v>7.9</v>
      </c>
      <c r="Q52" s="55">
        <f>+ROUND('Table 4'!Q52/'Table 4'!Q47*100-100,1)</f>
        <v>11.3</v>
      </c>
      <c r="R52" s="55">
        <f>+ROUND('Table 4'!R52/'Table 4'!R47*100-100,1)</f>
        <v>-0.4</v>
      </c>
      <c r="S52" s="55">
        <f>+ROUND('Table 4'!S52/'Table 4'!S47*100-100,1)</f>
        <v>12.3</v>
      </c>
      <c r="T52" s="55">
        <f>+ROUND('Table 4'!T52/'Table 4'!T47*100-100,1)</f>
        <v>9.3000000000000007</v>
      </c>
      <c r="U52" s="55">
        <f>+ROUND('Table 4'!U52/'Table 4'!U47*100-100,1)</f>
        <v>3.9</v>
      </c>
      <c r="V52" s="55">
        <f>+ROUND('Table 4'!V52/'Table 4'!V47*100-100,1)</f>
        <v>9.6999999999999993</v>
      </c>
      <c r="W52" s="55">
        <f>+ROUND('Table 4'!W52/'Table 4'!W47*100-100,1)</f>
        <v>-2.2999999999999998</v>
      </c>
      <c r="X52" s="55">
        <f>+ROUND('Table 4'!X52/'Table 4'!X47*100-100,1)</f>
        <v>1.3</v>
      </c>
      <c r="Y52" s="55">
        <f>+ROUND('Table 4'!Y52/'Table 4'!Y47*100-100,1)</f>
        <v>-6</v>
      </c>
      <c r="Z52" s="53">
        <f>+ROUND('Table 4'!AC52/'Table 4'!AC47*100-100,1)</f>
        <v>4.5999999999999996</v>
      </c>
      <c r="AA52" s="57"/>
    </row>
    <row r="53" spans="1:27" s="5" customFormat="1" ht="12.75">
      <c r="A53" s="19" t="s">
        <v>35</v>
      </c>
      <c r="B53" s="53">
        <f>+ROUND('Table 4'!B53/'Table 4'!B48*100-100,1)</f>
        <v>1.7</v>
      </c>
      <c r="C53" s="55">
        <f>+ROUND('Table 4'!C53/'Table 4'!C48*100-100,1)</f>
        <v>1.7</v>
      </c>
      <c r="D53" s="53">
        <f>+ROUND('Table 4'!D53/'Table 4'!D48*100-100,1)</f>
        <v>6.8</v>
      </c>
      <c r="E53" s="56">
        <f>+ROUND('Table 4'!E53/'Table 4'!E48*100-100,1)</f>
        <v>8</v>
      </c>
      <c r="F53" s="55">
        <f>+ROUND('Table 4'!F53/'Table 4'!F48*100-100,1)</f>
        <v>6.4</v>
      </c>
      <c r="G53" s="55">
        <f>+ROUND('Table 4'!G53/'Table 4'!G48*100-100,1)</f>
        <v>8.4</v>
      </c>
      <c r="H53" s="55">
        <f>+ROUND('Table 4'!H53/'Table 4'!H48*100-100,1)</f>
        <v>6.7</v>
      </c>
      <c r="I53" s="55">
        <f>+ROUND('Table 4'!I53/'Table 4'!I48*100-100,1)</f>
        <v>2.7</v>
      </c>
      <c r="J53" s="56">
        <f>+ROUND('Table 4'!J53/'Table 4'!J48*100-100,1)</f>
        <v>6</v>
      </c>
      <c r="K53" s="55">
        <f>+ROUND('Table 4'!K53/'Table 4'!K48*100-100,1)</f>
        <v>20.3</v>
      </c>
      <c r="L53" s="55">
        <f>+ROUND('Table 4'!L53/'Table 4'!L48*100-100,1)</f>
        <v>0.3</v>
      </c>
      <c r="M53" s="55">
        <f>+ROUND('Table 4'!M53/'Table 4'!M48*100-100,1)</f>
        <v>6.2</v>
      </c>
      <c r="N53" s="55">
        <f>+ROUND('Table 4'!N53/'Table 4'!N48*100-100,1)</f>
        <v>-0.2</v>
      </c>
      <c r="O53" s="55">
        <f>+ROUND('Table 4'!O53/'Table 4'!O48*100-100,1)</f>
        <v>7.6</v>
      </c>
      <c r="P53" s="55">
        <f>+ROUND('Table 4'!P53/'Table 4'!P48*100-100,1)</f>
        <v>10.1</v>
      </c>
      <c r="Q53" s="55">
        <f>+ROUND('Table 4'!Q53/'Table 4'!Q48*100-100,1)</f>
        <v>13.5</v>
      </c>
      <c r="R53" s="55">
        <f>+ROUND('Table 4'!R53/'Table 4'!R48*100-100,1)</f>
        <v>5.2</v>
      </c>
      <c r="S53" s="55">
        <f>+ROUND('Table 4'!S53/'Table 4'!S48*100-100,1)</f>
        <v>27.2</v>
      </c>
      <c r="T53" s="55">
        <f>+ROUND('Table 4'!T53/'Table 4'!T48*100-100,1)</f>
        <v>9.8000000000000007</v>
      </c>
      <c r="U53" s="55">
        <f>+ROUND('Table 4'!U53/'Table 4'!U48*100-100,1)</f>
        <v>3.6</v>
      </c>
      <c r="V53" s="55">
        <f>+ROUND('Table 4'!V53/'Table 4'!V48*100-100,1)</f>
        <v>8.8000000000000007</v>
      </c>
      <c r="W53" s="55">
        <f>+ROUND('Table 4'!W53/'Table 4'!W48*100-100,1)</f>
        <v>-4</v>
      </c>
      <c r="X53" s="55">
        <f>+ROUND('Table 4'!X53/'Table 4'!X48*100-100,1)</f>
        <v>-0.4</v>
      </c>
      <c r="Y53" s="55">
        <f>+ROUND('Table 4'!Y53/'Table 4'!Y48*100-100,1)</f>
        <v>-10</v>
      </c>
      <c r="Z53" s="53">
        <f>+ROUND('Table 4'!AC53/'Table 4'!AC48*100-100,1)</f>
        <v>6.4</v>
      </c>
      <c r="AA53" s="57"/>
    </row>
    <row r="54" spans="1:27" s="5" customFormat="1" ht="12.75">
      <c r="A54" s="19" t="s">
        <v>36</v>
      </c>
      <c r="B54" s="53">
        <f>+ROUND('Table 4'!B54/'Table 4'!B49*100-100,1)</f>
        <v>5.2</v>
      </c>
      <c r="C54" s="55">
        <f>+ROUND('Table 4'!C54/'Table 4'!C49*100-100,1)</f>
        <v>5.2</v>
      </c>
      <c r="D54" s="53">
        <f>+ROUND('Table 4'!D54/'Table 4'!D49*100-100,1)</f>
        <v>7.1</v>
      </c>
      <c r="E54" s="56">
        <f>+ROUND('Table 4'!E54/'Table 4'!E49*100-100,1)</f>
        <v>9.6</v>
      </c>
      <c r="F54" s="55">
        <f>+ROUND('Table 4'!F54/'Table 4'!F49*100-100,1)</f>
        <v>9.9</v>
      </c>
      <c r="G54" s="55">
        <f>+ROUND('Table 4'!G54/'Table 4'!G49*100-100,1)</f>
        <v>10.5</v>
      </c>
      <c r="H54" s="55">
        <f>+ROUND('Table 4'!H54/'Table 4'!H49*100-100,1)</f>
        <v>2.8</v>
      </c>
      <c r="I54" s="55">
        <f>+ROUND('Table 4'!I54/'Table 4'!I49*100-100,1)</f>
        <v>-3.7</v>
      </c>
      <c r="J54" s="56">
        <f>+ROUND('Table 4'!J54/'Table 4'!J49*100-100,1)</f>
        <v>5.6</v>
      </c>
      <c r="K54" s="55">
        <f>+ROUND('Table 4'!K54/'Table 4'!K49*100-100,1)</f>
        <v>-2</v>
      </c>
      <c r="L54" s="55">
        <f>+ROUND('Table 4'!L54/'Table 4'!L49*100-100,1)</f>
        <v>2</v>
      </c>
      <c r="M54" s="55">
        <f>+ROUND('Table 4'!M54/'Table 4'!M49*100-100,1)</f>
        <v>9.6</v>
      </c>
      <c r="N54" s="55">
        <f>+ROUND('Table 4'!N54/'Table 4'!N49*100-100,1)</f>
        <v>1.3</v>
      </c>
      <c r="O54" s="55">
        <f>+ROUND('Table 4'!O54/'Table 4'!O49*100-100,1)</f>
        <v>3.5</v>
      </c>
      <c r="P54" s="55">
        <f>+ROUND('Table 4'!P54/'Table 4'!P49*100-100,1)</f>
        <v>26.1</v>
      </c>
      <c r="Q54" s="55">
        <f>+ROUND('Table 4'!Q54/'Table 4'!Q49*100-100,1)</f>
        <v>13.4</v>
      </c>
      <c r="R54" s="55">
        <f>+ROUND('Table 4'!R54/'Table 4'!R49*100-100,1)</f>
        <v>8.5</v>
      </c>
      <c r="S54" s="55">
        <f>+ROUND('Table 4'!S54/'Table 4'!S49*100-100,1)</f>
        <v>19.7</v>
      </c>
      <c r="T54" s="55">
        <f>+ROUND('Table 4'!T54/'Table 4'!T49*100-100,1)</f>
        <v>1.8</v>
      </c>
      <c r="U54" s="55">
        <f>+ROUND('Table 4'!U54/'Table 4'!U49*100-100,1)</f>
        <v>-1.1000000000000001</v>
      </c>
      <c r="V54" s="55">
        <f>+ROUND('Table 4'!V54/'Table 4'!V49*100-100,1)</f>
        <v>4.0999999999999996</v>
      </c>
      <c r="W54" s="55">
        <f>+ROUND('Table 4'!W54/'Table 4'!W49*100-100,1)</f>
        <v>2.8</v>
      </c>
      <c r="X54" s="55">
        <f>+ROUND('Table 4'!X54/'Table 4'!X49*100-100,1)</f>
        <v>5.6</v>
      </c>
      <c r="Y54" s="55">
        <f>+ROUND('Table 4'!Y54/'Table 4'!Y49*100-100,1)</f>
        <v>-9.6</v>
      </c>
      <c r="Z54" s="53">
        <f>+ROUND('Table 4'!AC54/'Table 4'!AC49*100-100,1)</f>
        <v>6.9</v>
      </c>
      <c r="AA54" s="57"/>
    </row>
    <row r="55" spans="1:27" s="5" customFormat="1" ht="12.75">
      <c r="A55" s="19" t="s">
        <v>37</v>
      </c>
      <c r="B55" s="53">
        <f>+ROUND('Table 4'!B55/'Table 4'!B50*100-100,1)</f>
        <v>-2.6</v>
      </c>
      <c r="C55" s="55">
        <f>+ROUND('Table 4'!C55/'Table 4'!C50*100-100,1)</f>
        <v>-2.6</v>
      </c>
      <c r="D55" s="53">
        <f>+ROUND('Table 4'!D55/'Table 4'!D50*100-100,1)</f>
        <v>7.9</v>
      </c>
      <c r="E55" s="56">
        <f>+ROUND('Table 4'!E55/'Table 4'!E50*100-100,1)</f>
        <v>11.3</v>
      </c>
      <c r="F55" s="55">
        <f>+ROUND('Table 4'!F55/'Table 4'!F50*100-100,1)</f>
        <v>6.1</v>
      </c>
      <c r="G55" s="55">
        <f>+ROUND('Table 4'!G55/'Table 4'!G50*100-100,1)</f>
        <v>11.7</v>
      </c>
      <c r="H55" s="55">
        <f>+ROUND('Table 4'!H55/'Table 4'!H50*100-100,1)</f>
        <v>13.4</v>
      </c>
      <c r="I55" s="55">
        <f>+ROUND('Table 4'!I55/'Table 4'!I50*100-100,1)</f>
        <v>4</v>
      </c>
      <c r="J55" s="56">
        <f>+ROUND('Table 4'!J55/'Table 4'!J50*100-100,1)</f>
        <v>5.8</v>
      </c>
      <c r="K55" s="55">
        <f>+ROUND('Table 4'!K55/'Table 4'!K50*100-100,1)</f>
        <v>1.1000000000000001</v>
      </c>
      <c r="L55" s="55">
        <f>+ROUND('Table 4'!L55/'Table 4'!L50*100-100,1)</f>
        <v>4.4000000000000004</v>
      </c>
      <c r="M55" s="55">
        <f>+ROUND('Table 4'!M55/'Table 4'!M50*100-100,1)</f>
        <v>11</v>
      </c>
      <c r="N55" s="55">
        <f>+ROUND('Table 4'!N55/'Table 4'!N50*100-100,1)</f>
        <v>4.5</v>
      </c>
      <c r="O55" s="55">
        <f>+ROUND('Table 4'!O55/'Table 4'!O50*100-100,1)</f>
        <v>9</v>
      </c>
      <c r="P55" s="55">
        <f>+ROUND('Table 4'!P55/'Table 4'!P50*100-100,1)</f>
        <v>8.1</v>
      </c>
      <c r="Q55" s="55">
        <f>+ROUND('Table 4'!Q55/'Table 4'!Q50*100-100,1)</f>
        <v>12.5</v>
      </c>
      <c r="R55" s="55">
        <f>+ROUND('Table 4'!R55/'Table 4'!R50*100-100,1)</f>
        <v>16.7</v>
      </c>
      <c r="S55" s="55">
        <f>+ROUND('Table 4'!S55/'Table 4'!S50*100-100,1)</f>
        <v>23</v>
      </c>
      <c r="T55" s="55">
        <f>+ROUND('Table 4'!T55/'Table 4'!T50*100-100,1)</f>
        <v>-0.3</v>
      </c>
      <c r="U55" s="55">
        <f>+ROUND('Table 4'!U55/'Table 4'!U50*100-100,1)</f>
        <v>-3.7</v>
      </c>
      <c r="V55" s="55">
        <f>+ROUND('Table 4'!V55/'Table 4'!V50*100-100,1)</f>
        <v>4.2</v>
      </c>
      <c r="W55" s="55">
        <f>+ROUND('Table 4'!W55/'Table 4'!W50*100-100,1)</f>
        <v>5.9</v>
      </c>
      <c r="X55" s="55">
        <f>+ROUND('Table 4'!X55/'Table 4'!X50*100-100,1)</f>
        <v>9.8000000000000007</v>
      </c>
      <c r="Y55" s="55">
        <f>+ROUND('Table 4'!Y55/'Table 4'!Y50*100-100,1)</f>
        <v>-7.9</v>
      </c>
      <c r="Z55" s="53">
        <f>+ROUND('Table 4'!AC55/'Table 4'!AC50*100-100,1)</f>
        <v>6.8</v>
      </c>
      <c r="AA55" s="57"/>
    </row>
    <row r="56" spans="1:27" s="5" customFormat="1" ht="12.75">
      <c r="A56" s="22">
        <v>2003</v>
      </c>
      <c r="B56" s="53">
        <f>+ROUND('Table 4'!B56/'Table 4'!B51*100-100,1)</f>
        <v>12</v>
      </c>
      <c r="C56" s="53">
        <f>+ROUND('Table 4'!C56/'Table 4'!C51*100-100,1)</f>
        <v>12</v>
      </c>
      <c r="D56" s="53">
        <f>+ROUND('Table 4'!D56/'Table 4'!D51*100-100,1)</f>
        <v>6.7</v>
      </c>
      <c r="E56" s="54">
        <f>+ROUND('Table 4'!E56/'Table 4'!E51*100-100,1)</f>
        <v>9.6</v>
      </c>
      <c r="F56" s="53">
        <f>+ROUND('Table 4'!F56/'Table 4'!F51*100-100,1)</f>
        <v>9.1</v>
      </c>
      <c r="G56" s="53">
        <f>+ROUND('Table 4'!G56/'Table 4'!G51*100-100,1)</f>
        <v>10.199999999999999</v>
      </c>
      <c r="H56" s="53">
        <f>+ROUND('Table 4'!H56/'Table 4'!H51*100-100,1)</f>
        <v>4.3</v>
      </c>
      <c r="I56" s="53">
        <f>+ROUND('Table 4'!I56/'Table 4'!I51*100-100,1)</f>
        <v>5.2</v>
      </c>
      <c r="J56" s="54">
        <f>+ROUND('Table 4'!J56/'Table 4'!J51*100-100,1)</f>
        <v>5</v>
      </c>
      <c r="K56" s="53">
        <f>+ROUND('Table 4'!K56/'Table 4'!K51*100-100,1)</f>
        <v>3</v>
      </c>
      <c r="L56" s="53">
        <f>+ROUND('Table 4'!L56/'Table 4'!L51*100-100,1)</f>
        <v>4.9000000000000004</v>
      </c>
      <c r="M56" s="53">
        <f>+ROUND('Table 4'!M56/'Table 4'!M51*100-100,1)</f>
        <v>0.1</v>
      </c>
      <c r="N56" s="53">
        <f>+ROUND('Table 4'!N56/'Table 4'!N51*100-100,1)</f>
        <v>-0.8</v>
      </c>
      <c r="O56" s="53">
        <f>+ROUND('Table 4'!O56/'Table 4'!O51*100-100,1)</f>
        <v>9.8000000000000007</v>
      </c>
      <c r="P56" s="53">
        <f>+ROUND('Table 4'!P56/'Table 4'!P51*100-100,1)</f>
        <v>11.5</v>
      </c>
      <c r="Q56" s="53">
        <f>+ROUND('Table 4'!Q56/'Table 4'!Q51*100-100,1)</f>
        <v>7.7</v>
      </c>
      <c r="R56" s="53">
        <f>+ROUND('Table 4'!R56/'Table 4'!R51*100-100,1)</f>
        <v>12.4</v>
      </c>
      <c r="S56" s="53">
        <f>+ROUND('Table 4'!S56/'Table 4'!S51*100-100,1)</f>
        <v>15.6</v>
      </c>
      <c r="T56" s="53">
        <f>+ROUND('Table 4'!T56/'Table 4'!T51*100-100,1)</f>
        <v>2.7</v>
      </c>
      <c r="U56" s="53">
        <f>+ROUND('Table 4'!U56/'Table 4'!U51*100-100,1)</f>
        <v>3.8</v>
      </c>
      <c r="V56" s="53">
        <f>+ROUND('Table 4'!V56/'Table 4'!V51*100-100,1)</f>
        <v>-0.3</v>
      </c>
      <c r="W56" s="53">
        <f>+ROUND('Table 4'!W56/'Table 4'!W51*100-100,1)</f>
        <v>21.5</v>
      </c>
      <c r="X56" s="53">
        <f>+ROUND('Table 4'!X56/'Table 4'!X51*100-100,1)</f>
        <v>4.5999999999999996</v>
      </c>
      <c r="Y56" s="53">
        <f>+ROUND('Table 4'!Y56/'Table 4'!Y51*100-100,1)</f>
        <v>9.6999999999999993</v>
      </c>
      <c r="Z56" s="53">
        <f>+ROUND('Table 4'!AC56/'Table 4'!AC51*100-100,1)</f>
        <v>7.2</v>
      </c>
      <c r="AA56" s="57"/>
    </row>
    <row r="57" spans="1:27" s="5" customFormat="1" ht="12.75">
      <c r="A57" s="19" t="s">
        <v>34</v>
      </c>
      <c r="B57" s="53">
        <f>+ROUND('Table 4'!B57/'Table 4'!B52*100-100,1)</f>
        <v>10</v>
      </c>
      <c r="C57" s="55">
        <f>+ROUND('Table 4'!C57/'Table 4'!C52*100-100,1)</f>
        <v>10</v>
      </c>
      <c r="D57" s="53">
        <f>+ROUND('Table 4'!D57/'Table 4'!D52*100-100,1)</f>
        <v>7.4</v>
      </c>
      <c r="E57" s="56">
        <f>+ROUND('Table 4'!E57/'Table 4'!E52*100-100,1)</f>
        <v>12.8</v>
      </c>
      <c r="F57" s="55">
        <f>+ROUND('Table 4'!F57/'Table 4'!F52*100-100,1)</f>
        <v>8.6</v>
      </c>
      <c r="G57" s="55">
        <f>+ROUND('Table 4'!G57/'Table 4'!G52*100-100,1)</f>
        <v>13.9</v>
      </c>
      <c r="H57" s="55">
        <f>+ROUND('Table 4'!H57/'Table 4'!H52*100-100,1)</f>
        <v>6.9</v>
      </c>
      <c r="I57" s="55">
        <f>+ROUND('Table 4'!I57/'Table 4'!I52*100-100,1)</f>
        <v>3.4</v>
      </c>
      <c r="J57" s="56">
        <f>+ROUND('Table 4'!J57/'Table 4'!J52*100-100,1)</f>
        <v>4.3</v>
      </c>
      <c r="K57" s="55">
        <f>+ROUND('Table 4'!K57/'Table 4'!K52*100-100,1)</f>
        <v>-3.6</v>
      </c>
      <c r="L57" s="55">
        <f>+ROUND('Table 4'!L57/'Table 4'!L52*100-100,1)</f>
        <v>4.5</v>
      </c>
      <c r="M57" s="55">
        <f>+ROUND('Table 4'!M57/'Table 4'!M52*100-100,1)</f>
        <v>3.7</v>
      </c>
      <c r="N57" s="55">
        <f>+ROUND('Table 4'!N57/'Table 4'!N52*100-100,1)</f>
        <v>1.7</v>
      </c>
      <c r="O57" s="55">
        <f>+ROUND('Table 4'!O57/'Table 4'!O52*100-100,1)</f>
        <v>7.2</v>
      </c>
      <c r="P57" s="55">
        <f>+ROUND('Table 4'!P57/'Table 4'!P52*100-100,1)</f>
        <v>6.9</v>
      </c>
      <c r="Q57" s="55">
        <f>+ROUND('Table 4'!Q57/'Table 4'!Q52*100-100,1)</f>
        <v>9.6</v>
      </c>
      <c r="R57" s="55">
        <f>+ROUND('Table 4'!R57/'Table 4'!R52*100-100,1)</f>
        <v>16.7</v>
      </c>
      <c r="S57" s="55">
        <f>+ROUND('Table 4'!S57/'Table 4'!S52*100-100,1)</f>
        <v>21.5</v>
      </c>
      <c r="T57" s="55">
        <f>+ROUND('Table 4'!T57/'Table 4'!T52*100-100,1)</f>
        <v>0</v>
      </c>
      <c r="U57" s="55">
        <f>+ROUND('Table 4'!U57/'Table 4'!U52*100-100,1)</f>
        <v>0.1</v>
      </c>
      <c r="V57" s="55">
        <f>+ROUND('Table 4'!V57/'Table 4'!V52*100-100,1)</f>
        <v>-2.1</v>
      </c>
      <c r="W57" s="55">
        <f>+ROUND('Table 4'!W57/'Table 4'!W52*100-100,1)</f>
        <v>-1.2</v>
      </c>
      <c r="X57" s="55">
        <f>+ROUND('Table 4'!X57/'Table 4'!X52*100-100,1)</f>
        <v>6.4</v>
      </c>
      <c r="Y57" s="55">
        <f>+ROUND('Table 4'!Y57/'Table 4'!Y52*100-100,1)</f>
        <v>5</v>
      </c>
      <c r="Z57" s="53">
        <f>+ROUND('Table 4'!AC57/'Table 4'!AC52*100-100,1)</f>
        <v>7.6</v>
      </c>
      <c r="AA57" s="57"/>
    </row>
    <row r="58" spans="1:27" s="5" customFormat="1" ht="12.75">
      <c r="A58" s="19" t="s">
        <v>35</v>
      </c>
      <c r="B58" s="53">
        <f>+ROUND('Table 4'!B58/'Table 4'!B53*100-100,1)</f>
        <v>11.4</v>
      </c>
      <c r="C58" s="55">
        <f>+ROUND('Table 4'!C58/'Table 4'!C53*100-100,1)</f>
        <v>11.4</v>
      </c>
      <c r="D58" s="53">
        <f>+ROUND('Table 4'!D58/'Table 4'!D53*100-100,1)</f>
        <v>5.9</v>
      </c>
      <c r="E58" s="56">
        <f>+ROUND('Table 4'!E58/'Table 4'!E53*100-100,1)</f>
        <v>10.4</v>
      </c>
      <c r="F58" s="55">
        <f>+ROUND('Table 4'!F58/'Table 4'!F53*100-100,1)</f>
        <v>8.6</v>
      </c>
      <c r="G58" s="55">
        <f>+ROUND('Table 4'!G58/'Table 4'!G53*100-100,1)</f>
        <v>10.9</v>
      </c>
      <c r="H58" s="55">
        <f>+ROUND('Table 4'!H58/'Table 4'!H53*100-100,1)</f>
        <v>8.4</v>
      </c>
      <c r="I58" s="55">
        <f>+ROUND('Table 4'!I58/'Table 4'!I53*100-100,1)</f>
        <v>2.9</v>
      </c>
      <c r="J58" s="56">
        <f>+ROUND('Table 4'!J58/'Table 4'!J53*100-100,1)</f>
        <v>3.3</v>
      </c>
      <c r="K58" s="55">
        <f>+ROUND('Table 4'!K58/'Table 4'!K53*100-100,1)</f>
        <v>0.2</v>
      </c>
      <c r="L58" s="55">
        <f>+ROUND('Table 4'!L58/'Table 4'!L53*100-100,1)</f>
        <v>5.7</v>
      </c>
      <c r="M58" s="55">
        <f>+ROUND('Table 4'!M58/'Table 4'!M53*100-100,1)</f>
        <v>-3.5</v>
      </c>
      <c r="N58" s="55">
        <f>+ROUND('Table 4'!N58/'Table 4'!N53*100-100,1)</f>
        <v>-11.8</v>
      </c>
      <c r="O58" s="55">
        <f>+ROUND('Table 4'!O58/'Table 4'!O53*100-100,1)</f>
        <v>10.4</v>
      </c>
      <c r="P58" s="55">
        <f>+ROUND('Table 4'!P58/'Table 4'!P53*100-100,1)</f>
        <v>7.2</v>
      </c>
      <c r="Q58" s="55">
        <f>+ROUND('Table 4'!Q58/'Table 4'!Q53*100-100,1)</f>
        <v>9.4</v>
      </c>
      <c r="R58" s="55">
        <f>+ROUND('Table 4'!R58/'Table 4'!R53*100-100,1)</f>
        <v>14.9</v>
      </c>
      <c r="S58" s="55">
        <f>+ROUND('Table 4'!S58/'Table 4'!S53*100-100,1)</f>
        <v>3</v>
      </c>
      <c r="T58" s="55">
        <f>+ROUND('Table 4'!T58/'Table 4'!T53*100-100,1)</f>
        <v>2.2999999999999998</v>
      </c>
      <c r="U58" s="55">
        <f>+ROUND('Table 4'!U58/'Table 4'!U53*100-100,1)</f>
        <v>1.6</v>
      </c>
      <c r="V58" s="55">
        <f>+ROUND('Table 4'!V58/'Table 4'!V53*100-100,1)</f>
        <v>-1.8</v>
      </c>
      <c r="W58" s="55">
        <f>+ROUND('Table 4'!W58/'Table 4'!W53*100-100,1)</f>
        <v>9.6999999999999993</v>
      </c>
      <c r="X58" s="55">
        <f>+ROUND('Table 4'!X58/'Table 4'!X53*100-100,1)</f>
        <v>6.9</v>
      </c>
      <c r="Y58" s="55">
        <f>+ROUND('Table 4'!Y58/'Table 4'!Y53*100-100,1)</f>
        <v>10.4</v>
      </c>
      <c r="Z58" s="53">
        <f>+ROUND('Table 4'!AC58/'Table 4'!AC53*100-100,1)</f>
        <v>6.3</v>
      </c>
      <c r="AA58" s="57"/>
    </row>
    <row r="59" spans="1:27" s="5" customFormat="1" ht="12.75">
      <c r="A59" s="19" t="s">
        <v>36</v>
      </c>
      <c r="B59" s="53">
        <f>+ROUND('Table 4'!B59/'Table 4'!B54*100-100,1)</f>
        <v>8.8000000000000007</v>
      </c>
      <c r="C59" s="55">
        <f>+ROUND('Table 4'!C59/'Table 4'!C54*100-100,1)</f>
        <v>8.8000000000000007</v>
      </c>
      <c r="D59" s="53">
        <f>+ROUND('Table 4'!D59/'Table 4'!D54*100-100,1)</f>
        <v>6.8</v>
      </c>
      <c r="E59" s="56">
        <f>+ROUND('Table 4'!E59/'Table 4'!E54*100-100,1)</f>
        <v>6.7</v>
      </c>
      <c r="F59" s="55">
        <f>+ROUND('Table 4'!F59/'Table 4'!F54*100-100,1)</f>
        <v>6.2</v>
      </c>
      <c r="G59" s="55">
        <f>+ROUND('Table 4'!G59/'Table 4'!G54*100-100,1)</f>
        <v>7.1</v>
      </c>
      <c r="H59" s="55">
        <f>+ROUND('Table 4'!H59/'Table 4'!H54*100-100,1)</f>
        <v>2.9</v>
      </c>
      <c r="I59" s="55">
        <f>+ROUND('Table 4'!I59/'Table 4'!I54*100-100,1)</f>
        <v>5.6</v>
      </c>
      <c r="J59" s="56">
        <f>+ROUND('Table 4'!J59/'Table 4'!J54*100-100,1)</f>
        <v>6.8</v>
      </c>
      <c r="K59" s="55">
        <f>+ROUND('Table 4'!K59/'Table 4'!K54*100-100,1)</f>
        <v>5.9</v>
      </c>
      <c r="L59" s="55">
        <f>+ROUND('Table 4'!L59/'Table 4'!L54*100-100,1)</f>
        <v>6.2</v>
      </c>
      <c r="M59" s="55">
        <f>+ROUND('Table 4'!M59/'Table 4'!M54*100-100,1)</f>
        <v>-1.6</v>
      </c>
      <c r="N59" s="55">
        <f>+ROUND('Table 4'!N59/'Table 4'!N54*100-100,1)</f>
        <v>2.4</v>
      </c>
      <c r="O59" s="55">
        <f>+ROUND('Table 4'!O59/'Table 4'!O54*100-100,1)</f>
        <v>12.3</v>
      </c>
      <c r="P59" s="55">
        <f>+ROUND('Table 4'!P59/'Table 4'!P54*100-100,1)</f>
        <v>19.2</v>
      </c>
      <c r="Q59" s="55">
        <f>+ROUND('Table 4'!Q59/'Table 4'!Q54*100-100,1)</f>
        <v>8.9</v>
      </c>
      <c r="R59" s="55">
        <f>+ROUND('Table 4'!R59/'Table 4'!R54*100-100,1)</f>
        <v>8.6999999999999993</v>
      </c>
      <c r="S59" s="55">
        <f>+ROUND('Table 4'!S59/'Table 4'!S54*100-100,1)</f>
        <v>16.8</v>
      </c>
      <c r="T59" s="55">
        <f>+ROUND('Table 4'!T59/'Table 4'!T54*100-100,1)</f>
        <v>5.8</v>
      </c>
      <c r="U59" s="55">
        <f>+ROUND('Table 4'!U59/'Table 4'!U54*100-100,1)</f>
        <v>5.0999999999999996</v>
      </c>
      <c r="V59" s="55">
        <f>+ROUND('Table 4'!V59/'Table 4'!V54*100-100,1)</f>
        <v>0.8</v>
      </c>
      <c r="W59" s="55">
        <f>+ROUND('Table 4'!W59/'Table 4'!W54*100-100,1)</f>
        <v>28.3</v>
      </c>
      <c r="X59" s="55">
        <f>+ROUND('Table 4'!X59/'Table 4'!X54*100-100,1)</f>
        <v>1.6</v>
      </c>
      <c r="Y59" s="55">
        <f>+ROUND('Table 4'!Y59/'Table 4'!Y54*100-100,1)</f>
        <v>12.3</v>
      </c>
      <c r="Z59" s="53">
        <f>+ROUND('Table 4'!AC59/'Table 4'!AC54*100-100,1)</f>
        <v>6.8</v>
      </c>
      <c r="AA59" s="57"/>
    </row>
    <row r="60" spans="1:27" s="5" customFormat="1" ht="12.75">
      <c r="A60" s="19" t="s">
        <v>37</v>
      </c>
      <c r="B60" s="53">
        <f>+ROUND('Table 4'!B60/'Table 4'!B55*100-100,1)</f>
        <v>16</v>
      </c>
      <c r="C60" s="55">
        <f>+ROUND('Table 4'!C60/'Table 4'!C55*100-100,1)</f>
        <v>16</v>
      </c>
      <c r="D60" s="53">
        <f>+ROUND('Table 4'!D60/'Table 4'!D55*100-100,1)</f>
        <v>6.8</v>
      </c>
      <c r="E60" s="56">
        <f>+ROUND('Table 4'!E60/'Table 4'!E55*100-100,1)</f>
        <v>8.6</v>
      </c>
      <c r="F60" s="55">
        <f>+ROUND('Table 4'!F60/'Table 4'!F55*100-100,1)</f>
        <v>13.4</v>
      </c>
      <c r="G60" s="55">
        <f>+ROUND('Table 4'!G60/'Table 4'!G55*100-100,1)</f>
        <v>9.1</v>
      </c>
      <c r="H60" s="55">
        <f>+ROUND('Table 4'!H60/'Table 4'!H55*100-100,1)</f>
        <v>-0.7</v>
      </c>
      <c r="I60" s="55">
        <f>+ROUND('Table 4'!I60/'Table 4'!I55*100-100,1)</f>
        <v>8.9</v>
      </c>
      <c r="J60" s="56">
        <f>+ROUND('Table 4'!J60/'Table 4'!J55*100-100,1)</f>
        <v>5.8</v>
      </c>
      <c r="K60" s="55">
        <f>+ROUND('Table 4'!K60/'Table 4'!K55*100-100,1)</f>
        <v>10.199999999999999</v>
      </c>
      <c r="L60" s="55">
        <f>+ROUND('Table 4'!L60/'Table 4'!L55*100-100,1)</f>
        <v>3.4</v>
      </c>
      <c r="M60" s="55">
        <f>+ROUND('Table 4'!M60/'Table 4'!M55*100-100,1)</f>
        <v>1.6</v>
      </c>
      <c r="N60" s="55">
        <f>+ROUND('Table 4'!N60/'Table 4'!N55*100-100,1)</f>
        <v>3.5</v>
      </c>
      <c r="O60" s="55">
        <f>+ROUND('Table 4'!O60/'Table 4'!O55*100-100,1)</f>
        <v>9.4</v>
      </c>
      <c r="P60" s="55">
        <f>+ROUND('Table 4'!P60/'Table 4'!P55*100-100,1)</f>
        <v>12.5</v>
      </c>
      <c r="Q60" s="55">
        <f>+ROUND('Table 4'!Q60/'Table 4'!Q55*100-100,1)</f>
        <v>3.2</v>
      </c>
      <c r="R60" s="55">
        <f>+ROUND('Table 4'!R60/'Table 4'!R55*100-100,1)</f>
        <v>9.9</v>
      </c>
      <c r="S60" s="55">
        <f>+ROUND('Table 4'!S60/'Table 4'!S55*100-100,1)</f>
        <v>22.5</v>
      </c>
      <c r="T60" s="55">
        <f>+ROUND('Table 4'!T60/'Table 4'!T55*100-100,1)</f>
        <v>2.8</v>
      </c>
      <c r="U60" s="55">
        <f>+ROUND('Table 4'!U60/'Table 4'!U55*100-100,1)</f>
        <v>8.3000000000000007</v>
      </c>
      <c r="V60" s="55">
        <f>+ROUND('Table 4'!V60/'Table 4'!V55*100-100,1)</f>
        <v>1.5</v>
      </c>
      <c r="W60" s="55">
        <f>+ROUND('Table 4'!W60/'Table 4'!W55*100-100,1)</f>
        <v>46.9</v>
      </c>
      <c r="X60" s="55">
        <f>+ROUND('Table 4'!X60/'Table 4'!X55*100-100,1)</f>
        <v>3.7</v>
      </c>
      <c r="Y60" s="55">
        <f>+ROUND('Table 4'!Y60/'Table 4'!Y55*100-100,1)</f>
        <v>11.5</v>
      </c>
      <c r="Z60" s="53">
        <f>+ROUND('Table 4'!AC60/'Table 4'!AC55*100-100,1)</f>
        <v>7.9</v>
      </c>
      <c r="AA60" s="57"/>
    </row>
    <row r="61" spans="1:27" s="5" customFormat="1" ht="12.75">
      <c r="A61" s="22">
        <v>2004</v>
      </c>
      <c r="B61" s="53">
        <f>+ROUND('Table 4'!B61/'Table 4'!B56*100-100,1)</f>
        <v>-1.1000000000000001</v>
      </c>
      <c r="C61" s="53">
        <f>+ROUND('Table 4'!C61/'Table 4'!C56*100-100,1)</f>
        <v>-1.1000000000000001</v>
      </c>
      <c r="D61" s="53">
        <f>+ROUND('Table 4'!D61/'Table 4'!D56*100-100,1)</f>
        <v>7.1</v>
      </c>
      <c r="E61" s="54">
        <f>+ROUND('Table 4'!E61/'Table 4'!E56*100-100,1)</f>
        <v>7.2</v>
      </c>
      <c r="F61" s="53">
        <f>+ROUND('Table 4'!F61/'Table 4'!F56*100-100,1)</f>
        <v>2.7</v>
      </c>
      <c r="G61" s="53">
        <f>+ROUND('Table 4'!G61/'Table 4'!G56*100-100,1)</f>
        <v>7.5</v>
      </c>
      <c r="H61" s="53">
        <f>+ROUND('Table 4'!H61/'Table 4'!H56*100-100,1)</f>
        <v>7.6</v>
      </c>
      <c r="I61" s="53">
        <f>+ROUND('Table 4'!I61/'Table 4'!I56*100-100,1)</f>
        <v>8.4</v>
      </c>
      <c r="J61" s="54">
        <f>+ROUND('Table 4'!J61/'Table 4'!J56*100-100,1)</f>
        <v>7</v>
      </c>
      <c r="K61" s="53">
        <f>+ROUND('Table 4'!K61/'Table 4'!K56*100-100,1)</f>
        <v>8.1</v>
      </c>
      <c r="L61" s="53">
        <f>+ROUND('Table 4'!L61/'Table 4'!L56*100-100,1)</f>
        <v>4.8</v>
      </c>
      <c r="M61" s="53">
        <f>+ROUND('Table 4'!M61/'Table 4'!M56*100-100,1)</f>
        <v>8</v>
      </c>
      <c r="N61" s="53">
        <f>+ROUND('Table 4'!N61/'Table 4'!N56*100-100,1)</f>
        <v>8.5</v>
      </c>
      <c r="O61" s="53">
        <f>+ROUND('Table 4'!O61/'Table 4'!O56*100-100,1)</f>
        <v>20.3</v>
      </c>
      <c r="P61" s="53">
        <f>+ROUND('Table 4'!P61/'Table 4'!P56*100-100,1)</f>
        <v>6.4</v>
      </c>
      <c r="Q61" s="53">
        <f>+ROUND('Table 4'!Q61/'Table 4'!Q56*100-100,1)</f>
        <v>6.3</v>
      </c>
      <c r="R61" s="53">
        <f>+ROUND('Table 4'!R61/'Table 4'!R56*100-100,1)</f>
        <v>13.9</v>
      </c>
      <c r="S61" s="53">
        <f>+ROUND('Table 4'!S61/'Table 4'!S56*100-100,1)</f>
        <v>14.9</v>
      </c>
      <c r="T61" s="53">
        <f>+ROUND('Table 4'!T61/'Table 4'!T56*100-100,1)</f>
        <v>0.2</v>
      </c>
      <c r="U61" s="53">
        <f>+ROUND('Table 4'!U61/'Table 4'!U56*100-100,1)</f>
        <v>5.2</v>
      </c>
      <c r="V61" s="53">
        <f>+ROUND('Table 4'!V61/'Table 4'!V56*100-100,1)</f>
        <v>6.1</v>
      </c>
      <c r="W61" s="53">
        <f>+ROUND('Table 4'!W61/'Table 4'!W56*100-100,1)</f>
        <v>24.2</v>
      </c>
      <c r="X61" s="53">
        <f>+ROUND('Table 4'!X61/'Table 4'!X56*100-100,1)</f>
        <v>12.8</v>
      </c>
      <c r="Y61" s="53">
        <f>+ROUND('Table 4'!Y61/'Table 4'!Y56*100-100,1)</f>
        <v>-4.9000000000000004</v>
      </c>
      <c r="Z61" s="53">
        <f>+ROUND('Table 4'!AC61/'Table 4'!AC56*100-100,1)</f>
        <v>6.3</v>
      </c>
      <c r="AA61" s="57"/>
    </row>
    <row r="62" spans="1:27" s="5" customFormat="1" ht="12.75">
      <c r="A62" s="19" t="s">
        <v>34</v>
      </c>
      <c r="B62" s="53">
        <f>+ROUND('Table 4'!B62/'Table 4'!B57*100-100,1)</f>
        <v>2.6</v>
      </c>
      <c r="C62" s="55">
        <f>+ROUND('Table 4'!C62/'Table 4'!C57*100-100,1)</f>
        <v>2.6</v>
      </c>
      <c r="D62" s="53">
        <f>+ROUND('Table 4'!D62/'Table 4'!D57*100-100,1)</f>
        <v>6.9</v>
      </c>
      <c r="E62" s="56">
        <f>+ROUND('Table 4'!E62/'Table 4'!E57*100-100,1)</f>
        <v>8.1</v>
      </c>
      <c r="F62" s="55">
        <f>+ROUND('Table 4'!F62/'Table 4'!F57*100-100,1)</f>
        <v>4</v>
      </c>
      <c r="G62" s="55">
        <f>+ROUND('Table 4'!G62/'Table 4'!G57*100-100,1)</f>
        <v>8.8000000000000007</v>
      </c>
      <c r="H62" s="55">
        <f>+ROUND('Table 4'!H62/'Table 4'!H57*100-100,1)</f>
        <v>4.2</v>
      </c>
      <c r="I62" s="55">
        <f>+ROUND('Table 4'!I62/'Table 4'!I57*100-100,1)</f>
        <v>9.6</v>
      </c>
      <c r="J62" s="56">
        <f>+ROUND('Table 4'!J62/'Table 4'!J57*100-100,1)</f>
        <v>6.2</v>
      </c>
      <c r="K62" s="55">
        <f>+ROUND('Table 4'!K62/'Table 4'!K57*100-100,1)</f>
        <v>8.9</v>
      </c>
      <c r="L62" s="55">
        <f>+ROUND('Table 4'!L62/'Table 4'!L57*100-100,1)</f>
        <v>6</v>
      </c>
      <c r="M62" s="55">
        <f>+ROUND('Table 4'!M62/'Table 4'!M57*100-100,1)</f>
        <v>3</v>
      </c>
      <c r="N62" s="55">
        <f>+ROUND('Table 4'!N62/'Table 4'!N57*100-100,1)</f>
        <v>-0.4</v>
      </c>
      <c r="O62" s="55">
        <f>+ROUND('Table 4'!O62/'Table 4'!O57*100-100,1)</f>
        <v>21.9</v>
      </c>
      <c r="P62" s="55">
        <f>+ROUND('Table 4'!P62/'Table 4'!P57*100-100,1)</f>
        <v>6.1</v>
      </c>
      <c r="Q62" s="55">
        <f>+ROUND('Table 4'!Q62/'Table 4'!Q57*100-100,1)</f>
        <v>5</v>
      </c>
      <c r="R62" s="55">
        <f>+ROUND('Table 4'!R62/'Table 4'!R57*100-100,1)</f>
        <v>7.2</v>
      </c>
      <c r="S62" s="55">
        <f>+ROUND('Table 4'!S62/'Table 4'!S57*100-100,1)</f>
        <v>14.8</v>
      </c>
      <c r="T62" s="55">
        <f>+ROUND('Table 4'!T62/'Table 4'!T57*100-100,1)</f>
        <v>0.9</v>
      </c>
      <c r="U62" s="55">
        <f>+ROUND('Table 4'!U62/'Table 4'!U57*100-100,1)</f>
        <v>7</v>
      </c>
      <c r="V62" s="55">
        <f>+ROUND('Table 4'!V62/'Table 4'!V57*100-100,1)</f>
        <v>6.1</v>
      </c>
      <c r="W62" s="55">
        <f>+ROUND('Table 4'!W62/'Table 4'!W57*100-100,1)</f>
        <v>52.6</v>
      </c>
      <c r="X62" s="55">
        <f>+ROUND('Table 4'!X62/'Table 4'!X57*100-100,1)</f>
        <v>10.9</v>
      </c>
      <c r="Y62" s="55">
        <f>+ROUND('Table 4'!Y62/'Table 4'!Y57*100-100,1)</f>
        <v>-3</v>
      </c>
      <c r="Z62" s="53">
        <f>+ROUND('Table 4'!AC62/'Table 4'!AC57*100-100,1)</f>
        <v>6.5</v>
      </c>
      <c r="AA62" s="57"/>
    </row>
    <row r="63" spans="1:27" s="5" customFormat="1" ht="12.75">
      <c r="A63" s="19" t="s">
        <v>35</v>
      </c>
      <c r="B63" s="53">
        <f>+ROUND('Table 4'!B63/'Table 4'!B58*100-100,1)</f>
        <v>-8.6</v>
      </c>
      <c r="C63" s="55">
        <f>+ROUND('Table 4'!C63/'Table 4'!C58*100-100,1)</f>
        <v>-8.6</v>
      </c>
      <c r="D63" s="53">
        <f>+ROUND('Table 4'!D63/'Table 4'!D58*100-100,1)</f>
        <v>7.8</v>
      </c>
      <c r="E63" s="56">
        <f>+ROUND('Table 4'!E63/'Table 4'!E58*100-100,1)</f>
        <v>6.4</v>
      </c>
      <c r="F63" s="55">
        <f>+ROUND('Table 4'!F63/'Table 4'!F58*100-100,1)</f>
        <v>1.7</v>
      </c>
      <c r="G63" s="55">
        <f>+ROUND('Table 4'!G63/'Table 4'!G58*100-100,1)</f>
        <v>6.7</v>
      </c>
      <c r="H63" s="55">
        <f>+ROUND('Table 4'!H63/'Table 4'!H58*100-100,1)</f>
        <v>6.7</v>
      </c>
      <c r="I63" s="55">
        <f>+ROUND('Table 4'!I63/'Table 4'!I58*100-100,1)</f>
        <v>14.3</v>
      </c>
      <c r="J63" s="56">
        <f>+ROUND('Table 4'!J63/'Table 4'!J58*100-100,1)</f>
        <v>8.6</v>
      </c>
      <c r="K63" s="55">
        <f>+ROUND('Table 4'!K63/'Table 4'!K58*100-100,1)</f>
        <v>6.6</v>
      </c>
      <c r="L63" s="55">
        <f>+ROUND('Table 4'!L63/'Table 4'!L58*100-100,1)</f>
        <v>4.2</v>
      </c>
      <c r="M63" s="55">
        <f>+ROUND('Table 4'!M63/'Table 4'!M58*100-100,1)</f>
        <v>9.6</v>
      </c>
      <c r="N63" s="55">
        <f>+ROUND('Table 4'!N63/'Table 4'!N58*100-100,1)</f>
        <v>26.4</v>
      </c>
      <c r="O63" s="55">
        <f>+ROUND('Table 4'!O63/'Table 4'!O58*100-100,1)</f>
        <v>24.3</v>
      </c>
      <c r="P63" s="55">
        <f>+ROUND('Table 4'!P63/'Table 4'!P58*100-100,1)</f>
        <v>11.8</v>
      </c>
      <c r="Q63" s="55">
        <f>+ROUND('Table 4'!Q63/'Table 4'!Q58*100-100,1)</f>
        <v>5.6</v>
      </c>
      <c r="R63" s="55">
        <f>+ROUND('Table 4'!R63/'Table 4'!R58*100-100,1)</f>
        <v>9.4</v>
      </c>
      <c r="S63" s="55">
        <f>+ROUND('Table 4'!S63/'Table 4'!S58*100-100,1)</f>
        <v>15.6</v>
      </c>
      <c r="T63" s="55">
        <f>+ROUND('Table 4'!T63/'Table 4'!T58*100-100,1)</f>
        <v>0.9</v>
      </c>
      <c r="U63" s="55">
        <f>+ROUND('Table 4'!U63/'Table 4'!U58*100-100,1)</f>
        <v>8.4</v>
      </c>
      <c r="V63" s="55">
        <f>+ROUND('Table 4'!V63/'Table 4'!V58*100-100,1)</f>
        <v>6.6</v>
      </c>
      <c r="W63" s="55">
        <f>+ROUND('Table 4'!W63/'Table 4'!W58*100-100,1)</f>
        <v>29.9</v>
      </c>
      <c r="X63" s="55">
        <f>+ROUND('Table 4'!X63/'Table 4'!X58*100-100,1)</f>
        <v>14.9</v>
      </c>
      <c r="Y63" s="55">
        <f>+ROUND('Table 4'!Y63/'Table 4'!Y58*100-100,1)</f>
        <v>-5</v>
      </c>
      <c r="Z63" s="53">
        <f>+ROUND('Table 4'!AC63/'Table 4'!AC58*100-100,1)</f>
        <v>6.3</v>
      </c>
      <c r="AA63" s="57"/>
    </row>
    <row r="64" spans="1:27" s="5" customFormat="1" ht="12.75">
      <c r="A64" s="19" t="s">
        <v>36</v>
      </c>
      <c r="B64" s="53">
        <f>+ROUND('Table 4'!B64/'Table 4'!B59*100-100,1)</f>
        <v>-4</v>
      </c>
      <c r="C64" s="55">
        <f>+ROUND('Table 4'!C64/'Table 4'!C59*100-100,1)</f>
        <v>-4</v>
      </c>
      <c r="D64" s="53">
        <f>+ROUND('Table 4'!D64/'Table 4'!D59*100-100,1)</f>
        <v>6.5</v>
      </c>
      <c r="E64" s="56">
        <f>+ROUND('Table 4'!E64/'Table 4'!E59*100-100,1)</f>
        <v>7.6</v>
      </c>
      <c r="F64" s="55">
        <f>+ROUND('Table 4'!F64/'Table 4'!F59*100-100,1)</f>
        <v>1.7</v>
      </c>
      <c r="G64" s="55">
        <f>+ROUND('Table 4'!G64/'Table 4'!G59*100-100,1)</f>
        <v>7.7</v>
      </c>
      <c r="H64" s="55">
        <f>+ROUND('Table 4'!H64/'Table 4'!H59*100-100,1)</f>
        <v>12.4</v>
      </c>
      <c r="I64" s="55">
        <f>+ROUND('Table 4'!I64/'Table 4'!I59*100-100,1)</f>
        <v>3.8</v>
      </c>
      <c r="J64" s="56">
        <f>+ROUND('Table 4'!J64/'Table 4'!J59*100-100,1)</f>
        <v>6</v>
      </c>
      <c r="K64" s="55">
        <f>+ROUND('Table 4'!K64/'Table 4'!K59*100-100,1)</f>
        <v>3.1</v>
      </c>
      <c r="L64" s="55">
        <f>+ROUND('Table 4'!L64/'Table 4'!L59*100-100,1)</f>
        <v>4.5</v>
      </c>
      <c r="M64" s="55">
        <f>+ROUND('Table 4'!M64/'Table 4'!M59*100-100,1)</f>
        <v>7.5</v>
      </c>
      <c r="N64" s="55">
        <f>+ROUND('Table 4'!N64/'Table 4'!N59*100-100,1)</f>
        <v>11.6</v>
      </c>
      <c r="O64" s="55">
        <f>+ROUND('Table 4'!O64/'Table 4'!O59*100-100,1)</f>
        <v>23.3</v>
      </c>
      <c r="P64" s="55">
        <f>+ROUND('Table 4'!P64/'Table 4'!P59*100-100,1)</f>
        <v>-0.6</v>
      </c>
      <c r="Q64" s="55">
        <f>+ROUND('Table 4'!Q64/'Table 4'!Q59*100-100,1)</f>
        <v>5</v>
      </c>
      <c r="R64" s="55">
        <f>+ROUND('Table 4'!R64/'Table 4'!R59*100-100,1)</f>
        <v>18.399999999999999</v>
      </c>
      <c r="S64" s="55">
        <f>+ROUND('Table 4'!S64/'Table 4'!S59*100-100,1)</f>
        <v>14.1</v>
      </c>
      <c r="T64" s="55">
        <f>+ROUND('Table 4'!T64/'Table 4'!T59*100-100,1)</f>
        <v>-0.7</v>
      </c>
      <c r="U64" s="55">
        <f>+ROUND('Table 4'!U64/'Table 4'!U59*100-100,1)</f>
        <v>3.4</v>
      </c>
      <c r="V64" s="55">
        <f>+ROUND('Table 4'!V64/'Table 4'!V59*100-100,1)</f>
        <v>5.8</v>
      </c>
      <c r="W64" s="55">
        <f>+ROUND('Table 4'!W64/'Table 4'!W59*100-100,1)</f>
        <v>15.2</v>
      </c>
      <c r="X64" s="55">
        <f>+ROUND('Table 4'!X64/'Table 4'!X59*100-100,1)</f>
        <v>14</v>
      </c>
      <c r="Y64" s="55">
        <f>+ROUND('Table 4'!Y64/'Table 4'!Y59*100-100,1)</f>
        <v>-5.8</v>
      </c>
      <c r="Z64" s="53">
        <f>+ROUND('Table 4'!AC64/'Table 4'!AC59*100-100,1)</f>
        <v>5.6</v>
      </c>
      <c r="AA64" s="57"/>
    </row>
    <row r="65" spans="1:27" s="5" customFormat="1" ht="12.75">
      <c r="A65" s="19" t="s">
        <v>37</v>
      </c>
      <c r="B65" s="53">
        <f>+ROUND('Table 4'!B65/'Table 4'!B60*100-100,1)</f>
        <v>3</v>
      </c>
      <c r="C65" s="55">
        <f>+ROUND('Table 4'!C65/'Table 4'!C60*100-100,1)</f>
        <v>3</v>
      </c>
      <c r="D65" s="53">
        <f>+ROUND('Table 4'!D65/'Table 4'!D60*100-100,1)</f>
        <v>7</v>
      </c>
      <c r="E65" s="56">
        <f>+ROUND('Table 4'!E65/'Table 4'!E60*100-100,1)</f>
        <v>6.5</v>
      </c>
      <c r="F65" s="55">
        <f>+ROUND('Table 4'!F65/'Table 4'!F60*100-100,1)</f>
        <v>3.3</v>
      </c>
      <c r="G65" s="55">
        <f>+ROUND('Table 4'!G65/'Table 4'!G60*100-100,1)</f>
        <v>6.7</v>
      </c>
      <c r="H65" s="55">
        <f>+ROUND('Table 4'!H65/'Table 4'!H60*100-100,1)</f>
        <v>7.5</v>
      </c>
      <c r="I65" s="55">
        <f>+ROUND('Table 4'!I65/'Table 4'!I60*100-100,1)</f>
        <v>5.9</v>
      </c>
      <c r="J65" s="56">
        <f>+ROUND('Table 4'!J65/'Table 4'!J60*100-100,1)</f>
        <v>7.3</v>
      </c>
      <c r="K65" s="55">
        <f>+ROUND('Table 4'!K65/'Table 4'!K60*100-100,1)</f>
        <v>16.3</v>
      </c>
      <c r="L65" s="55">
        <f>+ROUND('Table 4'!L65/'Table 4'!L60*100-100,1)</f>
        <v>4.3</v>
      </c>
      <c r="M65" s="55">
        <f>+ROUND('Table 4'!M65/'Table 4'!M60*100-100,1)</f>
        <v>12.1</v>
      </c>
      <c r="N65" s="55">
        <f>+ROUND('Table 4'!N65/'Table 4'!N60*100-100,1)</f>
        <v>1</v>
      </c>
      <c r="O65" s="55">
        <f>+ROUND('Table 4'!O65/'Table 4'!O60*100-100,1)</f>
        <v>13.9</v>
      </c>
      <c r="P65" s="55">
        <f>+ROUND('Table 4'!P65/'Table 4'!P60*100-100,1)</f>
        <v>9.6</v>
      </c>
      <c r="Q65" s="55">
        <f>+ROUND('Table 4'!Q65/'Table 4'!Q60*100-100,1)</f>
        <v>9.6999999999999993</v>
      </c>
      <c r="R65" s="55">
        <f>+ROUND('Table 4'!R65/'Table 4'!R60*100-100,1)</f>
        <v>20.3</v>
      </c>
      <c r="S65" s="55">
        <f>+ROUND('Table 4'!S65/'Table 4'!S60*100-100,1)</f>
        <v>15.2</v>
      </c>
      <c r="T65" s="55">
        <f>+ROUND('Table 4'!T65/'Table 4'!T60*100-100,1)</f>
        <v>-0.1</v>
      </c>
      <c r="U65" s="55">
        <f>+ROUND('Table 4'!U65/'Table 4'!U60*100-100,1)</f>
        <v>2.4</v>
      </c>
      <c r="V65" s="55">
        <f>+ROUND('Table 4'!V65/'Table 4'!V60*100-100,1)</f>
        <v>6.1</v>
      </c>
      <c r="W65" s="55">
        <f>+ROUND('Table 4'!W65/'Table 4'!W60*100-100,1)</f>
        <v>9.8000000000000007</v>
      </c>
      <c r="X65" s="55">
        <f>+ROUND('Table 4'!X65/'Table 4'!X60*100-100,1)</f>
        <v>11.8</v>
      </c>
      <c r="Y65" s="55">
        <f>+ROUND('Table 4'!Y65/'Table 4'!Y60*100-100,1)</f>
        <v>-5.9</v>
      </c>
      <c r="Z65" s="53">
        <f>+ROUND('Table 4'!AC65/'Table 4'!AC60*100-100,1)</f>
        <v>6.6</v>
      </c>
      <c r="AA65" s="57"/>
    </row>
    <row r="66" spans="1:27" s="5" customFormat="1" ht="12.75">
      <c r="A66" s="16">
        <v>2005</v>
      </c>
      <c r="B66" s="53">
        <f>+ROUND('Table 4'!B66/'Table 4'!B61*100-100,1)</f>
        <v>-0.1</v>
      </c>
      <c r="C66" s="53">
        <f>+ROUND('Table 4'!C66/'Table 4'!C61*100-100,1)</f>
        <v>-0.1</v>
      </c>
      <c r="D66" s="53">
        <f>+ROUND('Table 4'!D66/'Table 4'!D61*100-100,1)</f>
        <v>4.5999999999999996</v>
      </c>
      <c r="E66" s="54">
        <f>+ROUND('Table 4'!E66/'Table 4'!E61*100-100,1)</f>
        <v>4.9000000000000004</v>
      </c>
      <c r="F66" s="53">
        <f>+ROUND('Table 4'!F66/'Table 4'!F61*100-100,1)</f>
        <v>12.1</v>
      </c>
      <c r="G66" s="53">
        <f>+ROUND('Table 4'!G66/'Table 4'!G61*100-100,1)</f>
        <v>4.2</v>
      </c>
      <c r="H66" s="53">
        <f>+ROUND('Table 4'!H66/'Table 4'!H61*100-100,1)</f>
        <v>5.7</v>
      </c>
      <c r="I66" s="53">
        <f>+ROUND('Table 4'!I66/'Table 4'!I61*100-100,1)</f>
        <v>4.2</v>
      </c>
      <c r="J66" s="54">
        <f>+ROUND('Table 4'!J66/'Table 4'!J61*100-100,1)</f>
        <v>4.5</v>
      </c>
      <c r="K66" s="53">
        <f>+ROUND('Table 4'!K66/'Table 4'!K61*100-100,1)</f>
        <v>10</v>
      </c>
      <c r="L66" s="53">
        <f>+ROUND('Table 4'!L66/'Table 4'!L61*100-100,1)</f>
        <v>1.6</v>
      </c>
      <c r="M66" s="53">
        <f>+ROUND('Table 4'!M66/'Table 4'!M61*100-100,1)</f>
        <v>3.2</v>
      </c>
      <c r="N66" s="53">
        <f>+ROUND('Table 4'!N66/'Table 4'!N61*100-100,1)</f>
        <v>0.7</v>
      </c>
      <c r="O66" s="53">
        <f>+ROUND('Table 4'!O66/'Table 4'!O61*100-100,1)</f>
        <v>13.7</v>
      </c>
      <c r="P66" s="53">
        <f>+ROUND('Table 4'!P66/'Table 4'!P61*100-100,1)</f>
        <v>5.5</v>
      </c>
      <c r="Q66" s="53">
        <f>+ROUND('Table 4'!Q66/'Table 4'!Q61*100-100,1)</f>
        <v>4.2</v>
      </c>
      <c r="R66" s="53">
        <f>+ROUND('Table 4'!R66/'Table 4'!R61*100-100,1)</f>
        <v>10.1</v>
      </c>
      <c r="S66" s="53">
        <f>+ROUND('Table 4'!S66/'Table 4'!S61*100-100,1)</f>
        <v>4.3</v>
      </c>
      <c r="T66" s="53">
        <f>+ROUND('Table 4'!T66/'Table 4'!T61*100-100,1)</f>
        <v>5.0999999999999996</v>
      </c>
      <c r="U66" s="53">
        <f>+ROUND('Table 4'!U66/'Table 4'!U61*100-100,1)</f>
        <v>4.5</v>
      </c>
      <c r="V66" s="53">
        <f>+ROUND('Table 4'!V66/'Table 4'!V61*100-100,1)</f>
        <v>2.9</v>
      </c>
      <c r="W66" s="53">
        <f>+ROUND('Table 4'!W66/'Table 4'!W61*100-100,1)</f>
        <v>17.899999999999999</v>
      </c>
      <c r="X66" s="53">
        <f>+ROUND('Table 4'!X66/'Table 4'!X61*100-100,1)</f>
        <v>5.8</v>
      </c>
      <c r="Y66" s="53">
        <f>+ROUND('Table 4'!Y66/'Table 4'!Y61*100-100,1)</f>
        <v>0.2</v>
      </c>
      <c r="Z66" s="53">
        <f>+ROUND('Table 4'!AC66/'Table 4'!AC61*100-100,1)</f>
        <v>4.2</v>
      </c>
      <c r="AA66" s="57"/>
    </row>
    <row r="67" spans="1:27" s="5" customFormat="1" ht="12.75">
      <c r="A67" s="19" t="s">
        <v>34</v>
      </c>
      <c r="B67" s="53">
        <f>+ROUND('Table 4'!B67/'Table 4'!B62*100-100,1)</f>
        <v>-6.4</v>
      </c>
      <c r="C67" s="55">
        <f>+ROUND('Table 4'!C67/'Table 4'!C62*100-100,1)</f>
        <v>-6.4</v>
      </c>
      <c r="D67" s="53">
        <f>+ROUND('Table 4'!D67/'Table 4'!D62*100-100,1)</f>
        <v>4.9000000000000004</v>
      </c>
      <c r="E67" s="56">
        <f>+ROUND('Table 4'!E67/'Table 4'!E62*100-100,1)</f>
        <v>4.3</v>
      </c>
      <c r="F67" s="55">
        <f>+ROUND('Table 4'!F67/'Table 4'!F62*100-100,1)</f>
        <v>7.2</v>
      </c>
      <c r="G67" s="55">
        <f>+ROUND('Table 4'!G67/'Table 4'!G62*100-100,1)</f>
        <v>3.5</v>
      </c>
      <c r="H67" s="55">
        <f>+ROUND('Table 4'!H67/'Table 4'!H62*100-100,1)</f>
        <v>11</v>
      </c>
      <c r="I67" s="55">
        <f>+ROUND('Table 4'!I67/'Table 4'!I62*100-100,1)</f>
        <v>5.9</v>
      </c>
      <c r="J67" s="56">
        <f>+ROUND('Table 4'!J67/'Table 4'!J62*100-100,1)</f>
        <v>5.3</v>
      </c>
      <c r="K67" s="55">
        <f>+ROUND('Table 4'!K67/'Table 4'!K62*100-100,1)</f>
        <v>15.2</v>
      </c>
      <c r="L67" s="55">
        <f>+ROUND('Table 4'!L67/'Table 4'!L62*100-100,1)</f>
        <v>1.5</v>
      </c>
      <c r="M67" s="55">
        <f>+ROUND('Table 4'!M67/'Table 4'!M62*100-100,1)</f>
        <v>2.8</v>
      </c>
      <c r="N67" s="55">
        <f>+ROUND('Table 4'!N67/'Table 4'!N62*100-100,1)</f>
        <v>-5.6</v>
      </c>
      <c r="O67" s="55">
        <f>+ROUND('Table 4'!O67/'Table 4'!O62*100-100,1)</f>
        <v>18.100000000000001</v>
      </c>
      <c r="P67" s="55">
        <f>+ROUND('Table 4'!P67/'Table 4'!P62*100-100,1)</f>
        <v>9</v>
      </c>
      <c r="Q67" s="55">
        <f>+ROUND('Table 4'!Q67/'Table 4'!Q62*100-100,1)</f>
        <v>5.6</v>
      </c>
      <c r="R67" s="55">
        <f>+ROUND('Table 4'!R67/'Table 4'!R62*100-100,1)</f>
        <v>13.1</v>
      </c>
      <c r="S67" s="55">
        <f>+ROUND('Table 4'!S67/'Table 4'!S62*100-100,1)</f>
        <v>10.8</v>
      </c>
      <c r="T67" s="55">
        <f>+ROUND('Table 4'!T67/'Table 4'!T62*100-100,1)</f>
        <v>5.7</v>
      </c>
      <c r="U67" s="55">
        <f>+ROUND('Table 4'!U67/'Table 4'!U62*100-100,1)</f>
        <v>6.7</v>
      </c>
      <c r="V67" s="55">
        <f>+ROUND('Table 4'!V67/'Table 4'!V62*100-100,1)</f>
        <v>5.6</v>
      </c>
      <c r="W67" s="55">
        <f>+ROUND('Table 4'!W67/'Table 4'!W62*100-100,1)</f>
        <v>11.1</v>
      </c>
      <c r="X67" s="55">
        <f>+ROUND('Table 4'!X67/'Table 4'!X62*100-100,1)</f>
        <v>6.8</v>
      </c>
      <c r="Y67" s="55">
        <f>+ROUND('Table 4'!Y67/'Table 4'!Y62*100-100,1)</f>
        <v>-1</v>
      </c>
      <c r="Z67" s="53">
        <f>+ROUND('Table 4'!AC67/'Table 4'!AC62*100-100,1)</f>
        <v>3.9</v>
      </c>
      <c r="AA67" s="57"/>
    </row>
    <row r="68" spans="1:27" s="5" customFormat="1" ht="12.75">
      <c r="A68" s="19" t="s">
        <v>35</v>
      </c>
      <c r="B68" s="53">
        <f>+ROUND('Table 4'!B68/'Table 4'!B63*100-100,1)</f>
        <v>-2.1</v>
      </c>
      <c r="C68" s="55">
        <f>+ROUND('Table 4'!C68/'Table 4'!C63*100-100,1)</f>
        <v>-2.1</v>
      </c>
      <c r="D68" s="53">
        <f>+ROUND('Table 4'!D68/'Table 4'!D63*100-100,1)</f>
        <v>5</v>
      </c>
      <c r="E68" s="56">
        <f>+ROUND('Table 4'!E68/'Table 4'!E63*100-100,1)</f>
        <v>5.6</v>
      </c>
      <c r="F68" s="55">
        <f>+ROUND('Table 4'!F68/'Table 4'!F63*100-100,1)</f>
        <v>7.5</v>
      </c>
      <c r="G68" s="55">
        <f>+ROUND('Table 4'!G68/'Table 4'!G63*100-100,1)</f>
        <v>5.3</v>
      </c>
      <c r="H68" s="55">
        <f>+ROUND('Table 4'!H68/'Table 4'!H63*100-100,1)</f>
        <v>7.5</v>
      </c>
      <c r="I68" s="55">
        <f>+ROUND('Table 4'!I68/'Table 4'!I63*100-100,1)</f>
        <v>2.4</v>
      </c>
      <c r="J68" s="56">
        <f>+ROUND('Table 4'!J68/'Table 4'!J63*100-100,1)</f>
        <v>4.5999999999999996</v>
      </c>
      <c r="K68" s="55">
        <f>+ROUND('Table 4'!K68/'Table 4'!K63*100-100,1)</f>
        <v>14.6</v>
      </c>
      <c r="L68" s="55">
        <f>+ROUND('Table 4'!L68/'Table 4'!L63*100-100,1)</f>
        <v>0.5</v>
      </c>
      <c r="M68" s="55">
        <f>+ROUND('Table 4'!M68/'Table 4'!M63*100-100,1)</f>
        <v>4.2</v>
      </c>
      <c r="N68" s="55">
        <f>+ROUND('Table 4'!N68/'Table 4'!N63*100-100,1)</f>
        <v>1.2</v>
      </c>
      <c r="O68" s="55">
        <f>+ROUND('Table 4'!O68/'Table 4'!O63*100-100,1)</f>
        <v>11.4</v>
      </c>
      <c r="P68" s="55">
        <f>+ROUND('Table 4'!P68/'Table 4'!P63*100-100,1)</f>
        <v>4.5999999999999996</v>
      </c>
      <c r="Q68" s="55">
        <f>+ROUND('Table 4'!Q68/'Table 4'!Q63*100-100,1)</f>
        <v>4.7</v>
      </c>
      <c r="R68" s="55">
        <f>+ROUND('Table 4'!R68/'Table 4'!R63*100-100,1)</f>
        <v>11.7</v>
      </c>
      <c r="S68" s="55">
        <f>+ROUND('Table 4'!S68/'Table 4'!S63*100-100,1)</f>
        <v>5.3</v>
      </c>
      <c r="T68" s="55">
        <f>+ROUND('Table 4'!T68/'Table 4'!T63*100-100,1)</f>
        <v>4.8</v>
      </c>
      <c r="U68" s="55">
        <f>+ROUND('Table 4'!U68/'Table 4'!U63*100-100,1)</f>
        <v>4.2</v>
      </c>
      <c r="V68" s="55">
        <f>+ROUND('Table 4'!V68/'Table 4'!V63*100-100,1)</f>
        <v>3.1</v>
      </c>
      <c r="W68" s="55">
        <f>+ROUND('Table 4'!W68/'Table 4'!W63*100-100,1)</f>
        <v>32.200000000000003</v>
      </c>
      <c r="X68" s="55">
        <f>+ROUND('Table 4'!X68/'Table 4'!X63*100-100,1)</f>
        <v>6.8</v>
      </c>
      <c r="Y68" s="55">
        <f>+ROUND('Table 4'!Y68/'Table 4'!Y63*100-100,1)</f>
        <v>2</v>
      </c>
      <c r="Z68" s="53">
        <f>+ROUND('Table 4'!AC68/'Table 4'!AC63*100-100,1)</f>
        <v>4.3</v>
      </c>
      <c r="AA68" s="57"/>
    </row>
    <row r="69" spans="1:27" s="5" customFormat="1" ht="12.75">
      <c r="A69" s="19" t="s">
        <v>36</v>
      </c>
      <c r="B69" s="53">
        <f>+ROUND('Table 4'!B69/'Table 4'!B64*100-100,1)</f>
        <v>2.9</v>
      </c>
      <c r="C69" s="55">
        <f>+ROUND('Table 4'!C69/'Table 4'!C64*100-100,1)</f>
        <v>2.9</v>
      </c>
      <c r="D69" s="53">
        <f>+ROUND('Table 4'!D69/'Table 4'!D64*100-100,1)</f>
        <v>5</v>
      </c>
      <c r="E69" s="56">
        <f>+ROUND('Table 4'!E69/'Table 4'!E64*100-100,1)</f>
        <v>5.3</v>
      </c>
      <c r="F69" s="55">
        <f>+ROUND('Table 4'!F69/'Table 4'!F64*100-100,1)</f>
        <v>18.3</v>
      </c>
      <c r="G69" s="55">
        <f>+ROUND('Table 4'!G69/'Table 4'!G64*100-100,1)</f>
        <v>4.0999999999999996</v>
      </c>
      <c r="H69" s="55">
        <f>+ROUND('Table 4'!H69/'Table 4'!H64*100-100,1)</f>
        <v>3.2</v>
      </c>
      <c r="I69" s="55">
        <f>+ROUND('Table 4'!I69/'Table 4'!I64*100-100,1)</f>
        <v>11.4</v>
      </c>
      <c r="J69" s="56">
        <f>+ROUND('Table 4'!J69/'Table 4'!J64*100-100,1)</f>
        <v>4.8</v>
      </c>
      <c r="K69" s="55">
        <f>+ROUND('Table 4'!K69/'Table 4'!K64*100-100,1)</f>
        <v>7.1</v>
      </c>
      <c r="L69" s="55">
        <f>+ROUND('Table 4'!L69/'Table 4'!L64*100-100,1)</f>
        <v>1.5</v>
      </c>
      <c r="M69" s="55">
        <f>+ROUND('Table 4'!M69/'Table 4'!M64*100-100,1)</f>
        <v>5.2</v>
      </c>
      <c r="N69" s="55">
        <f>+ROUND('Table 4'!N69/'Table 4'!N64*100-100,1)</f>
        <v>2.2999999999999998</v>
      </c>
      <c r="O69" s="55">
        <f>+ROUND('Table 4'!O69/'Table 4'!O64*100-100,1)</f>
        <v>11.4</v>
      </c>
      <c r="P69" s="55">
        <f>+ROUND('Table 4'!P69/'Table 4'!P64*100-100,1)</f>
        <v>7.5</v>
      </c>
      <c r="Q69" s="55">
        <f>+ROUND('Table 4'!Q69/'Table 4'!Q64*100-100,1)</f>
        <v>3.8</v>
      </c>
      <c r="R69" s="55">
        <f>+ROUND('Table 4'!R69/'Table 4'!R64*100-100,1)</f>
        <v>12.6</v>
      </c>
      <c r="S69" s="55">
        <f>+ROUND('Table 4'!S69/'Table 4'!S64*100-100,1)</f>
        <v>1.1000000000000001</v>
      </c>
      <c r="T69" s="55">
        <f>+ROUND('Table 4'!T69/'Table 4'!T64*100-100,1)</f>
        <v>5.2</v>
      </c>
      <c r="U69" s="55">
        <f>+ROUND('Table 4'!U69/'Table 4'!U64*100-100,1)</f>
        <v>5.7</v>
      </c>
      <c r="V69" s="55">
        <f>+ROUND('Table 4'!V69/'Table 4'!V64*100-100,1)</f>
        <v>3.4</v>
      </c>
      <c r="W69" s="55">
        <f>+ROUND('Table 4'!W69/'Table 4'!W64*100-100,1)</f>
        <v>22.2</v>
      </c>
      <c r="X69" s="55">
        <f>+ROUND('Table 4'!X69/'Table 4'!X64*100-100,1)</f>
        <v>4.3</v>
      </c>
      <c r="Y69" s="55">
        <f>+ROUND('Table 4'!Y69/'Table 4'!Y64*100-100,1)</f>
        <v>1.6</v>
      </c>
      <c r="Z69" s="53">
        <f>+ROUND('Table 4'!AC69/'Table 4'!AC64*100-100,1)</f>
        <v>4.7</v>
      </c>
      <c r="AA69" s="57"/>
    </row>
    <row r="70" spans="1:27" s="5" customFormat="1" ht="12.75">
      <c r="A70" s="19" t="s">
        <v>37</v>
      </c>
      <c r="B70" s="53">
        <f>+ROUND('Table 4'!B70/'Table 4'!B65*100-100,1)</f>
        <v>4.2</v>
      </c>
      <c r="C70" s="55">
        <f>+ROUND('Table 4'!C70/'Table 4'!C65*100-100,1)</f>
        <v>4.2</v>
      </c>
      <c r="D70" s="53">
        <f>+ROUND('Table 4'!D70/'Table 4'!D65*100-100,1)</f>
        <v>3.6</v>
      </c>
      <c r="E70" s="56">
        <f>+ROUND('Table 4'!E70/'Table 4'!E65*100-100,1)</f>
        <v>4.4000000000000004</v>
      </c>
      <c r="F70" s="55">
        <f>+ROUND('Table 4'!F70/'Table 4'!F65*100-100,1)</f>
        <v>15.1</v>
      </c>
      <c r="G70" s="55">
        <f>+ROUND('Table 4'!G70/'Table 4'!G65*100-100,1)</f>
        <v>3.9</v>
      </c>
      <c r="H70" s="55">
        <f>+ROUND('Table 4'!H70/'Table 4'!H65*100-100,1)</f>
        <v>1</v>
      </c>
      <c r="I70" s="55">
        <f>+ROUND('Table 4'!I70/'Table 4'!I65*100-100,1)</f>
        <v>-2.4</v>
      </c>
      <c r="J70" s="56">
        <f>+ROUND('Table 4'!J70/'Table 4'!J65*100-100,1)</f>
        <v>3.1</v>
      </c>
      <c r="K70" s="55">
        <f>+ROUND('Table 4'!K70/'Table 4'!K65*100-100,1)</f>
        <v>3.3</v>
      </c>
      <c r="L70" s="55">
        <f>+ROUND('Table 4'!L70/'Table 4'!L65*100-100,1)</f>
        <v>3.2</v>
      </c>
      <c r="M70" s="55">
        <f>+ROUND('Table 4'!M70/'Table 4'!M65*100-100,1)</f>
        <v>0.9</v>
      </c>
      <c r="N70" s="55">
        <f>+ROUND('Table 4'!N70/'Table 4'!N65*100-100,1)</f>
        <v>4.5</v>
      </c>
      <c r="O70" s="55">
        <f>+ROUND('Table 4'!O70/'Table 4'!O65*100-100,1)</f>
        <v>14.1</v>
      </c>
      <c r="P70" s="55">
        <f>+ROUND('Table 4'!P70/'Table 4'!P65*100-100,1)</f>
        <v>0.9</v>
      </c>
      <c r="Q70" s="55">
        <f>+ROUND('Table 4'!Q70/'Table 4'!Q65*100-100,1)</f>
        <v>2.8</v>
      </c>
      <c r="R70" s="55">
        <f>+ROUND('Table 4'!R70/'Table 4'!R65*100-100,1)</f>
        <v>4</v>
      </c>
      <c r="S70" s="55">
        <f>+ROUND('Table 4'!S70/'Table 4'!S65*100-100,1)</f>
        <v>1.1000000000000001</v>
      </c>
      <c r="T70" s="55">
        <f>+ROUND('Table 4'!T70/'Table 4'!T65*100-100,1)</f>
        <v>4.5999999999999996</v>
      </c>
      <c r="U70" s="55">
        <f>+ROUND('Table 4'!U70/'Table 4'!U65*100-100,1)</f>
        <v>1.4</v>
      </c>
      <c r="V70" s="55">
        <f>+ROUND('Table 4'!V70/'Table 4'!V65*100-100,1)</f>
        <v>-0.2</v>
      </c>
      <c r="W70" s="55">
        <f>+ROUND('Table 4'!W70/'Table 4'!W65*100-100,1)</f>
        <v>9.4</v>
      </c>
      <c r="X70" s="55">
        <f>+ROUND('Table 4'!X70/'Table 4'!X65*100-100,1)</f>
        <v>5.3</v>
      </c>
      <c r="Y70" s="55">
        <f>+ROUND('Table 4'!Y70/'Table 4'!Y65*100-100,1)</f>
        <v>-2</v>
      </c>
      <c r="Z70" s="53">
        <f>+ROUND('Table 4'!AC70/'Table 4'!AC65*100-100,1)</f>
        <v>3.9</v>
      </c>
      <c r="AA70" s="57"/>
    </row>
    <row r="71" spans="1:27" s="5" customFormat="1" ht="12.75">
      <c r="A71" s="16">
        <v>2006</v>
      </c>
      <c r="B71" s="53">
        <f>+ROUND('Table 4'!B71/'Table 4'!B66*100-100,1)</f>
        <v>3.9</v>
      </c>
      <c r="C71" s="53">
        <f>+ROUND('Table 4'!C71/'Table 4'!C66*100-100,1)</f>
        <v>3.9</v>
      </c>
      <c r="D71" s="53">
        <f>+ROUND('Table 4'!D71/'Table 4'!D66*100-100,1)</f>
        <v>5.0999999999999996</v>
      </c>
      <c r="E71" s="54">
        <f>+ROUND('Table 4'!E71/'Table 4'!E66*100-100,1)</f>
        <v>5.6</v>
      </c>
      <c r="F71" s="53">
        <f>+ROUND('Table 4'!F71/'Table 4'!F66*100-100,1)</f>
        <v>8.9</v>
      </c>
      <c r="G71" s="53">
        <f>+ROUND('Table 4'!G71/'Table 4'!G66*100-100,1)</f>
        <v>5.7</v>
      </c>
      <c r="H71" s="53">
        <f>+ROUND('Table 4'!H71/'Table 4'!H66*100-100,1)</f>
        <v>3.3</v>
      </c>
      <c r="I71" s="53">
        <f>+ROUND('Table 4'!I71/'Table 4'!I66*100-100,1)</f>
        <v>-4.8</v>
      </c>
      <c r="J71" s="54">
        <f>+ROUND('Table 4'!J71/'Table 4'!J66*100-100,1)</f>
        <v>4.7</v>
      </c>
      <c r="K71" s="53">
        <f>+ROUND('Table 4'!K71/'Table 4'!K66*100-100,1)</f>
        <v>1.2</v>
      </c>
      <c r="L71" s="53">
        <f>+ROUND('Table 4'!L71/'Table 4'!L66*100-100,1)</f>
        <v>5</v>
      </c>
      <c r="M71" s="53">
        <f>+ROUND('Table 4'!M71/'Table 4'!M66*100-100,1)</f>
        <v>4.3</v>
      </c>
      <c r="N71" s="53">
        <f>+ROUND('Table 4'!N71/'Table 4'!N66*100-100,1)</f>
        <v>9.5</v>
      </c>
      <c r="O71" s="53">
        <f>+ROUND('Table 4'!O71/'Table 4'!O66*100-100,1)</f>
        <v>17.399999999999999</v>
      </c>
      <c r="P71" s="53">
        <f>+ROUND('Table 4'!P71/'Table 4'!P66*100-100,1)</f>
        <v>-0.5</v>
      </c>
      <c r="Q71" s="53">
        <f>+ROUND('Table 4'!Q71/'Table 4'!Q66*100-100,1)</f>
        <v>8.5</v>
      </c>
      <c r="R71" s="53">
        <f>+ROUND('Table 4'!R71/'Table 4'!R66*100-100,1)</f>
        <v>6.7</v>
      </c>
      <c r="S71" s="53">
        <f>+ROUND('Table 4'!S71/'Table 4'!S66*100-100,1)</f>
        <v>7.1</v>
      </c>
      <c r="T71" s="53">
        <f>+ROUND('Table 4'!T71/'Table 4'!T66*100-100,1)</f>
        <v>2.9</v>
      </c>
      <c r="U71" s="53">
        <f>+ROUND('Table 4'!U71/'Table 4'!U66*100-100,1)</f>
        <v>3.3</v>
      </c>
      <c r="V71" s="53">
        <f>+ROUND('Table 4'!V71/'Table 4'!V66*100-100,1)</f>
        <v>2.6</v>
      </c>
      <c r="W71" s="53">
        <f>+ROUND('Table 4'!W71/'Table 4'!W66*100-100,1)</f>
        <v>-1.2</v>
      </c>
      <c r="X71" s="53">
        <f>+ROUND('Table 4'!X71/'Table 4'!X66*100-100,1)</f>
        <v>2.9</v>
      </c>
      <c r="Y71" s="53">
        <f>+ROUND('Table 4'!Y71/'Table 4'!Y66*100-100,1)</f>
        <v>-8.3000000000000007</v>
      </c>
      <c r="Z71" s="53">
        <f>+ROUND('Table 4'!AC71/'Table 4'!AC66*100-100,1)</f>
        <v>5</v>
      </c>
      <c r="AA71" s="57"/>
    </row>
    <row r="72" spans="1:27" s="5" customFormat="1" ht="12.75">
      <c r="A72" s="19" t="s">
        <v>34</v>
      </c>
      <c r="B72" s="53">
        <f>+ROUND('Table 4'!B72/'Table 4'!B67*100-100,1)</f>
        <v>6.1</v>
      </c>
      <c r="C72" s="55">
        <f>+ROUND('Table 4'!C72/'Table 4'!C67*100-100,1)</f>
        <v>6.1</v>
      </c>
      <c r="D72" s="53">
        <f>+ROUND('Table 4'!D72/'Table 4'!D67*100-100,1)</f>
        <v>5.5</v>
      </c>
      <c r="E72" s="56">
        <f>+ROUND('Table 4'!E72/'Table 4'!E67*100-100,1)</f>
        <v>6.1</v>
      </c>
      <c r="F72" s="55">
        <f>+ROUND('Table 4'!F72/'Table 4'!F67*100-100,1)</f>
        <v>17.100000000000001</v>
      </c>
      <c r="G72" s="55">
        <f>+ROUND('Table 4'!G72/'Table 4'!G67*100-100,1)</f>
        <v>5.5</v>
      </c>
      <c r="H72" s="55">
        <f>+ROUND('Table 4'!H72/'Table 4'!H67*100-100,1)</f>
        <v>2.2000000000000002</v>
      </c>
      <c r="I72" s="55">
        <f>+ROUND('Table 4'!I72/'Table 4'!I67*100-100,1)</f>
        <v>-0.6</v>
      </c>
      <c r="J72" s="56">
        <f>+ROUND('Table 4'!J72/'Table 4'!J67*100-100,1)</f>
        <v>5.0999999999999996</v>
      </c>
      <c r="K72" s="55">
        <f>+ROUND('Table 4'!K72/'Table 4'!K67*100-100,1)</f>
        <v>2</v>
      </c>
      <c r="L72" s="55">
        <f>+ROUND('Table 4'!L72/'Table 4'!L67*100-100,1)</f>
        <v>4.9000000000000004</v>
      </c>
      <c r="M72" s="55">
        <f>+ROUND('Table 4'!M72/'Table 4'!M67*100-100,1)</f>
        <v>5.9</v>
      </c>
      <c r="N72" s="55">
        <f>+ROUND('Table 4'!N72/'Table 4'!N67*100-100,1)</f>
        <v>14.6</v>
      </c>
      <c r="O72" s="55">
        <f>+ROUND('Table 4'!O72/'Table 4'!O67*100-100,1)</f>
        <v>19.3</v>
      </c>
      <c r="P72" s="55">
        <f>+ROUND('Table 4'!P72/'Table 4'!P67*100-100,1)</f>
        <v>1.1000000000000001</v>
      </c>
      <c r="Q72" s="55">
        <f>+ROUND('Table 4'!Q72/'Table 4'!Q67*100-100,1)</f>
        <v>8.5</v>
      </c>
      <c r="R72" s="55">
        <f>+ROUND('Table 4'!R72/'Table 4'!R67*100-100,1)</f>
        <v>8.9</v>
      </c>
      <c r="S72" s="55">
        <f>+ROUND('Table 4'!S72/'Table 4'!S67*100-100,1)</f>
        <v>5.5</v>
      </c>
      <c r="T72" s="55">
        <f>+ROUND('Table 4'!T72/'Table 4'!T67*100-100,1)</f>
        <v>-0.1</v>
      </c>
      <c r="U72" s="55">
        <f>+ROUND('Table 4'!U72/'Table 4'!U67*100-100,1)</f>
        <v>-0.2</v>
      </c>
      <c r="V72" s="55">
        <f>+ROUND('Table 4'!V72/'Table 4'!V67*100-100,1)</f>
        <v>2.2000000000000002</v>
      </c>
      <c r="W72" s="55">
        <f>+ROUND('Table 4'!W72/'Table 4'!W67*100-100,1)</f>
        <v>11.1</v>
      </c>
      <c r="X72" s="55">
        <f>+ROUND('Table 4'!X72/'Table 4'!X67*100-100,1)</f>
        <v>6.4</v>
      </c>
      <c r="Y72" s="55">
        <f>+ROUND('Table 4'!Y72/'Table 4'!Y67*100-100,1)</f>
        <v>-5.2</v>
      </c>
      <c r="Z72" s="53">
        <f>+ROUND('Table 4'!AC72/'Table 4'!AC67*100-100,1)</f>
        <v>5.5</v>
      </c>
      <c r="AA72" s="57"/>
    </row>
    <row r="73" spans="1:27" s="5" customFormat="1" ht="12.75">
      <c r="A73" s="19" t="s">
        <v>35</v>
      </c>
      <c r="B73" s="53">
        <f>+ROUND('Table 4'!B73/'Table 4'!B68*100-100,1)</f>
        <v>3.2</v>
      </c>
      <c r="C73" s="55">
        <f>+ROUND('Table 4'!C73/'Table 4'!C68*100-100,1)</f>
        <v>3.2</v>
      </c>
      <c r="D73" s="53">
        <f>+ROUND('Table 4'!D73/'Table 4'!D68*100-100,1)</f>
        <v>4.5999999999999996</v>
      </c>
      <c r="E73" s="56">
        <f>+ROUND('Table 4'!E73/'Table 4'!E68*100-100,1)</f>
        <v>4.7</v>
      </c>
      <c r="F73" s="55">
        <f>+ROUND('Table 4'!F73/'Table 4'!F68*100-100,1)</f>
        <v>15.8</v>
      </c>
      <c r="G73" s="55">
        <f>+ROUND('Table 4'!G73/'Table 4'!G68*100-100,1)</f>
        <v>4.0999999999999996</v>
      </c>
      <c r="H73" s="55">
        <f>+ROUND('Table 4'!H73/'Table 4'!H68*100-100,1)</f>
        <v>3.5</v>
      </c>
      <c r="I73" s="55">
        <f>+ROUND('Table 4'!I73/'Table 4'!I68*100-100,1)</f>
        <v>-4.7</v>
      </c>
      <c r="J73" s="56">
        <f>+ROUND('Table 4'!J73/'Table 4'!J68*100-100,1)</f>
        <v>4.5</v>
      </c>
      <c r="K73" s="55">
        <f>+ROUND('Table 4'!K73/'Table 4'!K68*100-100,1)</f>
        <v>1.3</v>
      </c>
      <c r="L73" s="55">
        <f>+ROUND('Table 4'!L73/'Table 4'!L68*100-100,1)</f>
        <v>4.8</v>
      </c>
      <c r="M73" s="55">
        <f>+ROUND('Table 4'!M73/'Table 4'!M68*100-100,1)</f>
        <v>2.8</v>
      </c>
      <c r="N73" s="55">
        <f>+ROUND('Table 4'!N73/'Table 4'!N68*100-100,1)</f>
        <v>10.7</v>
      </c>
      <c r="O73" s="55">
        <f>+ROUND('Table 4'!O73/'Table 4'!O68*100-100,1)</f>
        <v>18.600000000000001</v>
      </c>
      <c r="P73" s="55">
        <f>+ROUND('Table 4'!P73/'Table 4'!P68*100-100,1)</f>
        <v>-0.7</v>
      </c>
      <c r="Q73" s="55">
        <f>+ROUND('Table 4'!Q73/'Table 4'!Q68*100-100,1)</f>
        <v>8.8000000000000007</v>
      </c>
      <c r="R73" s="55">
        <f>+ROUND('Table 4'!R73/'Table 4'!R68*100-100,1)</f>
        <v>7.8</v>
      </c>
      <c r="S73" s="55">
        <f>+ROUND('Table 4'!S73/'Table 4'!S68*100-100,1)</f>
        <v>5.8</v>
      </c>
      <c r="T73" s="55">
        <f>+ROUND('Table 4'!T73/'Table 4'!T68*100-100,1)</f>
        <v>2.6</v>
      </c>
      <c r="U73" s="55">
        <f>+ROUND('Table 4'!U73/'Table 4'!U68*100-100,1)</f>
        <v>3.9</v>
      </c>
      <c r="V73" s="55">
        <f>+ROUND('Table 4'!V73/'Table 4'!V68*100-100,1)</f>
        <v>3.5</v>
      </c>
      <c r="W73" s="55">
        <f>+ROUND('Table 4'!W73/'Table 4'!W68*100-100,1)</f>
        <v>-3.1</v>
      </c>
      <c r="X73" s="55">
        <f>+ROUND('Table 4'!X73/'Table 4'!X68*100-100,1)</f>
        <v>0.9</v>
      </c>
      <c r="Y73" s="55">
        <f>+ROUND('Table 4'!Y73/'Table 4'!Y68*100-100,1)</f>
        <v>-10.4</v>
      </c>
      <c r="Z73" s="53">
        <f>+ROUND('Table 4'!AC73/'Table 4'!AC68*100-100,1)</f>
        <v>4.5</v>
      </c>
      <c r="AA73" s="57"/>
    </row>
    <row r="74" spans="1:27" s="5" customFormat="1" ht="12.75">
      <c r="A74" s="19" t="s">
        <v>36</v>
      </c>
      <c r="B74" s="53">
        <f>+ROUND('Table 4'!B74/'Table 4'!B69*100-100,1)</f>
        <v>4.9000000000000004</v>
      </c>
      <c r="C74" s="55">
        <f>+ROUND('Table 4'!C74/'Table 4'!C69*100-100,1)</f>
        <v>4.9000000000000004</v>
      </c>
      <c r="D74" s="53">
        <f>+ROUND('Table 4'!D74/'Table 4'!D69*100-100,1)</f>
        <v>4.5</v>
      </c>
      <c r="E74" s="56">
        <f>+ROUND('Table 4'!E74/'Table 4'!E69*100-100,1)</f>
        <v>4.8</v>
      </c>
      <c r="F74" s="55">
        <f>+ROUND('Table 4'!F74/'Table 4'!F69*100-100,1)</f>
        <v>1.8</v>
      </c>
      <c r="G74" s="55">
        <f>+ROUND('Table 4'!G74/'Table 4'!G69*100-100,1)</f>
        <v>5.3</v>
      </c>
      <c r="H74" s="55">
        <f>+ROUND('Table 4'!H74/'Table 4'!H69*100-100,1)</f>
        <v>4.5999999999999996</v>
      </c>
      <c r="I74" s="55">
        <f>+ROUND('Table 4'!I74/'Table 4'!I69*100-100,1)</f>
        <v>-10.7</v>
      </c>
      <c r="J74" s="56">
        <f>+ROUND('Table 4'!J74/'Table 4'!J69*100-100,1)</f>
        <v>4.3</v>
      </c>
      <c r="K74" s="55">
        <f>+ROUND('Table 4'!K74/'Table 4'!K69*100-100,1)</f>
        <v>0.9</v>
      </c>
      <c r="L74" s="55">
        <f>+ROUND('Table 4'!L74/'Table 4'!L69*100-100,1)</f>
        <v>5.2</v>
      </c>
      <c r="M74" s="55">
        <f>+ROUND('Table 4'!M74/'Table 4'!M69*100-100,1)</f>
        <v>2.6</v>
      </c>
      <c r="N74" s="55">
        <f>+ROUND('Table 4'!N74/'Table 4'!N69*100-100,1)</f>
        <v>7.1</v>
      </c>
      <c r="O74" s="55">
        <f>+ROUND('Table 4'!O74/'Table 4'!O69*100-100,1)</f>
        <v>20.7</v>
      </c>
      <c r="P74" s="55">
        <f>+ROUND('Table 4'!P74/'Table 4'!P69*100-100,1)</f>
        <v>-2</v>
      </c>
      <c r="Q74" s="55">
        <f>+ROUND('Table 4'!Q74/'Table 4'!Q69*100-100,1)</f>
        <v>8.3000000000000007</v>
      </c>
      <c r="R74" s="55">
        <f>+ROUND('Table 4'!R74/'Table 4'!R69*100-100,1)</f>
        <v>6.6</v>
      </c>
      <c r="S74" s="55">
        <f>+ROUND('Table 4'!S74/'Table 4'!S69*100-100,1)</f>
        <v>-0.4</v>
      </c>
      <c r="T74" s="55">
        <f>+ROUND('Table 4'!T74/'Table 4'!T69*100-100,1)</f>
        <v>3.6</v>
      </c>
      <c r="U74" s="55">
        <f>+ROUND('Table 4'!U74/'Table 4'!U69*100-100,1)</f>
        <v>5</v>
      </c>
      <c r="V74" s="55">
        <f>+ROUND('Table 4'!V74/'Table 4'!V69*100-100,1)</f>
        <v>3.5</v>
      </c>
      <c r="W74" s="55">
        <f>+ROUND('Table 4'!W74/'Table 4'!W69*100-100,1)</f>
        <v>-0.8</v>
      </c>
      <c r="X74" s="55">
        <f>+ROUND('Table 4'!X74/'Table 4'!X69*100-100,1)</f>
        <v>4</v>
      </c>
      <c r="Y74" s="55">
        <f>+ROUND('Table 4'!Y74/'Table 4'!Y69*100-100,1)</f>
        <v>-10.1</v>
      </c>
      <c r="Z74" s="53">
        <f>+ROUND('Table 4'!AC74/'Table 4'!AC69*100-100,1)</f>
        <v>4.5</v>
      </c>
      <c r="AA74" s="57"/>
    </row>
    <row r="75" spans="1:27" s="5" customFormat="1" ht="12.75">
      <c r="A75" s="19" t="s">
        <v>37</v>
      </c>
      <c r="B75" s="53">
        <f>+ROUND('Table 4'!B75/'Table 4'!B70*100-100,1)</f>
        <v>2.2999999999999998</v>
      </c>
      <c r="C75" s="55">
        <f>+ROUND('Table 4'!C75/'Table 4'!C70*100-100,1)</f>
        <v>2.2999999999999998</v>
      </c>
      <c r="D75" s="53">
        <f>+ROUND('Table 4'!D75/'Table 4'!D70*100-100,1)</f>
        <v>5.7</v>
      </c>
      <c r="E75" s="56">
        <f>+ROUND('Table 4'!E75/'Table 4'!E70*100-100,1)</f>
        <v>6.9</v>
      </c>
      <c r="F75" s="55">
        <f>+ROUND('Table 4'!F75/'Table 4'!F70*100-100,1)</f>
        <v>2.9</v>
      </c>
      <c r="G75" s="55">
        <f>+ROUND('Table 4'!G75/'Table 4'!G70*100-100,1)</f>
        <v>7.7</v>
      </c>
      <c r="H75" s="55">
        <f>+ROUND('Table 4'!H75/'Table 4'!H70*100-100,1)</f>
        <v>3.2</v>
      </c>
      <c r="I75" s="55">
        <f>+ROUND('Table 4'!I75/'Table 4'!I70*100-100,1)</f>
        <v>-2.9</v>
      </c>
      <c r="J75" s="56">
        <f>+ROUND('Table 4'!J75/'Table 4'!J70*100-100,1)</f>
        <v>4.9000000000000004</v>
      </c>
      <c r="K75" s="55">
        <f>+ROUND('Table 4'!K75/'Table 4'!K70*100-100,1)</f>
        <v>0.5</v>
      </c>
      <c r="L75" s="55">
        <f>+ROUND('Table 4'!L75/'Table 4'!L70*100-100,1)</f>
        <v>5.2</v>
      </c>
      <c r="M75" s="55">
        <f>+ROUND('Table 4'!M75/'Table 4'!M70*100-100,1)</f>
        <v>5.7</v>
      </c>
      <c r="N75" s="55">
        <f>+ROUND('Table 4'!N75/'Table 4'!N70*100-100,1)</f>
        <v>6.5</v>
      </c>
      <c r="O75" s="55">
        <f>+ROUND('Table 4'!O75/'Table 4'!O70*100-100,1)</f>
        <v>12</v>
      </c>
      <c r="P75" s="55">
        <f>+ROUND('Table 4'!P75/'Table 4'!P70*100-100,1)</f>
        <v>-0.4</v>
      </c>
      <c r="Q75" s="55">
        <f>+ROUND('Table 4'!Q75/'Table 4'!Q70*100-100,1)</f>
        <v>8.3000000000000007</v>
      </c>
      <c r="R75" s="55">
        <f>+ROUND('Table 4'!R75/'Table 4'!R70*100-100,1)</f>
        <v>3.7</v>
      </c>
      <c r="S75" s="55">
        <f>+ROUND('Table 4'!S75/'Table 4'!S70*100-100,1)</f>
        <v>17</v>
      </c>
      <c r="T75" s="55">
        <f>+ROUND('Table 4'!T75/'Table 4'!T70*100-100,1)</f>
        <v>5.7</v>
      </c>
      <c r="U75" s="55">
        <f>+ROUND('Table 4'!U75/'Table 4'!U70*100-100,1)</f>
        <v>4.3</v>
      </c>
      <c r="V75" s="55">
        <f>+ROUND('Table 4'!V75/'Table 4'!V70*100-100,1)</f>
        <v>1.5</v>
      </c>
      <c r="W75" s="55">
        <f>+ROUND('Table 4'!W75/'Table 4'!W70*100-100,1)</f>
        <v>-10.8</v>
      </c>
      <c r="X75" s="55">
        <f>+ROUND('Table 4'!X75/'Table 4'!X70*100-100,1)</f>
        <v>0.4</v>
      </c>
      <c r="Y75" s="55">
        <f>+ROUND('Table 4'!Y75/'Table 4'!Y70*100-100,1)</f>
        <v>-7.2</v>
      </c>
      <c r="Z75" s="53">
        <f>+ROUND('Table 4'!AC75/'Table 4'!AC70*100-100,1)</f>
        <v>5.4</v>
      </c>
      <c r="AA75" s="57"/>
    </row>
    <row r="76" spans="1:27" s="5" customFormat="1" ht="12.75">
      <c r="A76" s="16">
        <v>2007</v>
      </c>
      <c r="B76" s="53">
        <f>+ROUND('Table 4'!B76/'Table 4'!B71*100-100,1)</f>
        <v>1.9</v>
      </c>
      <c r="C76" s="53">
        <f>+ROUND('Table 4'!C76/'Table 4'!C71*100-100,1)</f>
        <v>1.9</v>
      </c>
      <c r="D76" s="53">
        <f>+ROUND('Table 4'!D76/'Table 4'!D71*100-100,1)</f>
        <v>5.8</v>
      </c>
      <c r="E76" s="54">
        <f>+ROUND('Table 4'!E76/'Table 4'!E71*100-100,1)</f>
        <v>6.8</v>
      </c>
      <c r="F76" s="53">
        <f>+ROUND('Table 4'!F76/'Table 4'!F71*100-100,1)</f>
        <v>3.6</v>
      </c>
      <c r="G76" s="53">
        <f>+ROUND('Table 4'!G76/'Table 4'!G71*100-100,1)</f>
        <v>7.3</v>
      </c>
      <c r="H76" s="53">
        <f>+ROUND('Table 4'!H76/'Table 4'!H71*100-100,1)</f>
        <v>6.6</v>
      </c>
      <c r="I76" s="53">
        <f>+ROUND('Table 4'!I76/'Table 4'!I71*100-100,1)</f>
        <v>-2</v>
      </c>
      <c r="J76" s="54">
        <f>+ROUND('Table 4'!J76/'Table 4'!J71*100-100,1)</f>
        <v>5.0999999999999996</v>
      </c>
      <c r="K76" s="53">
        <f>+ROUND('Table 4'!K76/'Table 4'!K71*100-100,1)</f>
        <v>3.9</v>
      </c>
      <c r="L76" s="53">
        <f>+ROUND('Table 4'!L76/'Table 4'!L71*100-100,1)</f>
        <v>6.9</v>
      </c>
      <c r="M76" s="53">
        <f>+ROUND('Table 4'!M76/'Table 4'!M71*100-100,1)</f>
        <v>7.1</v>
      </c>
      <c r="N76" s="53">
        <f>+ROUND('Table 4'!N76/'Table 4'!N71*100-100,1)</f>
        <v>3.8</v>
      </c>
      <c r="O76" s="53">
        <f>+ROUND('Table 4'!O76/'Table 4'!O71*100-100,1)</f>
        <v>8.4</v>
      </c>
      <c r="P76" s="53">
        <f>+ROUND('Table 4'!P76/'Table 4'!P71*100-100,1)</f>
        <v>3.1</v>
      </c>
      <c r="Q76" s="53">
        <f>+ROUND('Table 4'!Q76/'Table 4'!Q71*100-100,1)</f>
        <v>1.8</v>
      </c>
      <c r="R76" s="53">
        <f>+ROUND('Table 4'!R76/'Table 4'!R71*100-100,1)</f>
        <v>11</v>
      </c>
      <c r="S76" s="53">
        <f>+ROUND('Table 4'!S76/'Table 4'!S71*100-100,1)</f>
        <v>-3.7</v>
      </c>
      <c r="T76" s="53">
        <f>+ROUND('Table 4'!T76/'Table 4'!T71*100-100,1)</f>
        <v>7.6</v>
      </c>
      <c r="U76" s="53">
        <f>+ROUND('Table 4'!U76/'Table 4'!U71*100-100,1)</f>
        <v>4.4000000000000004</v>
      </c>
      <c r="V76" s="53">
        <f>+ROUND('Table 4'!V76/'Table 4'!V71*100-100,1)</f>
        <v>4</v>
      </c>
      <c r="W76" s="53">
        <f>+ROUND('Table 4'!W76/'Table 4'!W71*100-100,1)</f>
        <v>-15</v>
      </c>
      <c r="X76" s="53">
        <f>+ROUND('Table 4'!X76/'Table 4'!X71*100-100,1)</f>
        <v>-0.7</v>
      </c>
      <c r="Y76" s="53">
        <f>+ROUND('Table 4'!Y76/'Table 4'!Y71*100-100,1)</f>
        <v>4.4000000000000004</v>
      </c>
      <c r="Z76" s="53">
        <f>+ROUND('Table 4'!AC76/'Table 4'!AC71*100-100,1)</f>
        <v>5.4</v>
      </c>
      <c r="AA76" s="57"/>
    </row>
    <row r="77" spans="1:27" s="5" customFormat="1" ht="15.75" customHeight="1">
      <c r="A77" s="19" t="s">
        <v>34</v>
      </c>
      <c r="B77" s="53">
        <f>+ROUND('Table 4'!B77/'Table 4'!B72*100-100,1)</f>
        <v>3.2</v>
      </c>
      <c r="C77" s="55">
        <f>+ROUND('Table 4'!C77/'Table 4'!C72*100-100,1)</f>
        <v>3.2</v>
      </c>
      <c r="D77" s="53">
        <f>+ROUND('Table 4'!D77/'Table 4'!D72*100-100,1)</f>
        <v>6.9</v>
      </c>
      <c r="E77" s="56">
        <f>+ROUND('Table 4'!E77/'Table 4'!E72*100-100,1)</f>
        <v>8.5</v>
      </c>
      <c r="F77" s="55">
        <f>+ROUND('Table 4'!F77/'Table 4'!F72*100-100,1)</f>
        <v>0.9</v>
      </c>
      <c r="G77" s="55">
        <f>+ROUND('Table 4'!G77/'Table 4'!G72*100-100,1)</f>
        <v>9.6</v>
      </c>
      <c r="H77" s="55">
        <f>+ROUND('Table 4'!H77/'Table 4'!H72*100-100,1)</f>
        <v>6.4</v>
      </c>
      <c r="I77" s="55">
        <f>+ROUND('Table 4'!I77/'Table 4'!I72*100-100,1)</f>
        <v>-4.2</v>
      </c>
      <c r="J77" s="56">
        <f>+ROUND('Table 4'!J77/'Table 4'!J72*100-100,1)</f>
        <v>5.8</v>
      </c>
      <c r="K77" s="55">
        <f>+ROUND('Table 4'!K77/'Table 4'!K72*100-100,1)</f>
        <v>0.3</v>
      </c>
      <c r="L77" s="55">
        <f>+ROUND('Table 4'!L77/'Table 4'!L72*100-100,1)</f>
        <v>9.3000000000000007</v>
      </c>
      <c r="M77" s="55">
        <f>+ROUND('Table 4'!M77/'Table 4'!M72*100-100,1)</f>
        <v>7.8</v>
      </c>
      <c r="N77" s="55">
        <f>+ROUND('Table 4'!N77/'Table 4'!N72*100-100,1)</f>
        <v>6</v>
      </c>
      <c r="O77" s="55">
        <f>+ROUND('Table 4'!O77/'Table 4'!O72*100-100,1)</f>
        <v>8</v>
      </c>
      <c r="P77" s="55">
        <f>+ROUND('Table 4'!P77/'Table 4'!P72*100-100,1)</f>
        <v>-1.8</v>
      </c>
      <c r="Q77" s="55">
        <f>+ROUND('Table 4'!Q77/'Table 4'!Q72*100-100,1)</f>
        <v>0.7</v>
      </c>
      <c r="R77" s="55">
        <f>+ROUND('Table 4'!R77/'Table 4'!R72*100-100,1)</f>
        <v>10</v>
      </c>
      <c r="S77" s="55">
        <f>+ROUND('Table 4'!S77/'Table 4'!S72*100-100,1)</f>
        <v>3.7</v>
      </c>
      <c r="T77" s="55">
        <f>+ROUND('Table 4'!T77/'Table 4'!T72*100-100,1)</f>
        <v>10.8</v>
      </c>
      <c r="U77" s="55">
        <f>+ROUND('Table 4'!U77/'Table 4'!U72*100-100,1)</f>
        <v>7.5</v>
      </c>
      <c r="V77" s="55">
        <f>+ROUND('Table 4'!V77/'Table 4'!V72*100-100,1)</f>
        <v>3.5</v>
      </c>
      <c r="W77" s="55">
        <f>+ROUND('Table 4'!W77/'Table 4'!W72*100-100,1)</f>
        <v>-17.5</v>
      </c>
      <c r="X77" s="55">
        <f>+ROUND('Table 4'!X77/'Table 4'!X72*100-100,1)</f>
        <v>-2.1</v>
      </c>
      <c r="Y77" s="55">
        <f>+ROUND('Table 4'!Y77/'Table 4'!Y72*100-100,1)</f>
        <v>-0.7</v>
      </c>
      <c r="Z77" s="53">
        <f>+ROUND('Table 4'!AC77/'Table 4'!AC72*100-100,1)</f>
        <v>6.6</v>
      </c>
      <c r="AA77" s="57"/>
    </row>
    <row r="78" spans="1:27" s="5" customFormat="1" ht="12.75">
      <c r="A78" s="19" t="s">
        <v>35</v>
      </c>
      <c r="B78" s="53">
        <f>+ROUND('Table 4'!B78/'Table 4'!B73*100-100,1)</f>
        <v>2.8</v>
      </c>
      <c r="C78" s="55">
        <f>+ROUND('Table 4'!C78/'Table 4'!C73*100-100,1)</f>
        <v>2.8</v>
      </c>
      <c r="D78" s="53">
        <f>+ROUND('Table 4'!D78/'Table 4'!D73*100-100,1)</f>
        <v>5.5</v>
      </c>
      <c r="E78" s="56">
        <f>+ROUND('Table 4'!E78/'Table 4'!E73*100-100,1)</f>
        <v>6.7</v>
      </c>
      <c r="F78" s="55">
        <f>+ROUND('Table 4'!F78/'Table 4'!F73*100-100,1)</f>
        <v>5</v>
      </c>
      <c r="G78" s="55">
        <f>+ROUND('Table 4'!G78/'Table 4'!G73*100-100,1)</f>
        <v>7.2</v>
      </c>
      <c r="H78" s="55">
        <f>+ROUND('Table 4'!H78/'Table 4'!H73*100-100,1)</f>
        <v>4.5</v>
      </c>
      <c r="I78" s="55">
        <f>+ROUND('Table 4'!I78/'Table 4'!I73*100-100,1)</f>
        <v>-2.1</v>
      </c>
      <c r="J78" s="56">
        <f>+ROUND('Table 4'!J78/'Table 4'!J73*100-100,1)</f>
        <v>4.7</v>
      </c>
      <c r="K78" s="55">
        <f>+ROUND('Table 4'!K78/'Table 4'!K73*100-100,1)</f>
        <v>4.4000000000000004</v>
      </c>
      <c r="L78" s="55">
        <f>+ROUND('Table 4'!L78/'Table 4'!L73*100-100,1)</f>
        <v>6.9</v>
      </c>
      <c r="M78" s="55">
        <f>+ROUND('Table 4'!M78/'Table 4'!M73*100-100,1)</f>
        <v>6.2</v>
      </c>
      <c r="N78" s="55">
        <f>+ROUND('Table 4'!N78/'Table 4'!N73*100-100,1)</f>
        <v>2.1</v>
      </c>
      <c r="O78" s="55">
        <f>+ROUND('Table 4'!O78/'Table 4'!O73*100-100,1)</f>
        <v>6.9</v>
      </c>
      <c r="P78" s="55">
        <f>+ROUND('Table 4'!P78/'Table 4'!P73*100-100,1)</f>
        <v>3.5</v>
      </c>
      <c r="Q78" s="55">
        <f>+ROUND('Table 4'!Q78/'Table 4'!Q73*100-100,1)</f>
        <v>2.8</v>
      </c>
      <c r="R78" s="55">
        <f>+ROUND('Table 4'!R78/'Table 4'!R73*100-100,1)</f>
        <v>8.8000000000000007</v>
      </c>
      <c r="S78" s="55">
        <f>+ROUND('Table 4'!S78/'Table 4'!S73*100-100,1)</f>
        <v>-2.6</v>
      </c>
      <c r="T78" s="55">
        <f>+ROUND('Table 4'!T78/'Table 4'!T73*100-100,1)</f>
        <v>6.3</v>
      </c>
      <c r="U78" s="55">
        <f>+ROUND('Table 4'!U78/'Table 4'!U73*100-100,1)</f>
        <v>2</v>
      </c>
      <c r="V78" s="55">
        <f>+ROUND('Table 4'!V78/'Table 4'!V73*100-100,1)</f>
        <v>4.0999999999999996</v>
      </c>
      <c r="W78" s="55">
        <f>+ROUND('Table 4'!W78/'Table 4'!W73*100-100,1)</f>
        <v>-13.3</v>
      </c>
      <c r="X78" s="55">
        <f>+ROUND('Table 4'!X78/'Table 4'!X73*100-100,1)</f>
        <v>-0.2</v>
      </c>
      <c r="Y78" s="55">
        <f>+ROUND('Table 4'!Y78/'Table 4'!Y73*100-100,1)</f>
        <v>4.9000000000000004</v>
      </c>
      <c r="Z78" s="53">
        <f>+ROUND('Table 4'!AC78/'Table 4'!AC73*100-100,1)</f>
        <v>5.2</v>
      </c>
      <c r="AA78" s="57"/>
    </row>
    <row r="79" spans="1:27" s="5" customFormat="1" ht="12.75">
      <c r="A79" s="19" t="s">
        <v>36</v>
      </c>
      <c r="B79" s="53">
        <f>+ROUND('Table 4'!B79/'Table 4'!B74*100-100,1)</f>
        <v>-1.9</v>
      </c>
      <c r="C79" s="55">
        <f>+ROUND('Table 4'!C79/'Table 4'!C74*100-100,1)</f>
        <v>-1.9</v>
      </c>
      <c r="D79" s="53">
        <f>+ROUND('Table 4'!D79/'Table 4'!D74*100-100,1)</f>
        <v>6.2</v>
      </c>
      <c r="E79" s="56">
        <f>+ROUND('Table 4'!E79/'Table 4'!E74*100-100,1)</f>
        <v>6.8</v>
      </c>
      <c r="F79" s="55">
        <f>+ROUND('Table 4'!F79/'Table 4'!F74*100-100,1)</f>
        <v>3.4</v>
      </c>
      <c r="G79" s="55">
        <f>+ROUND('Table 4'!G79/'Table 4'!G74*100-100,1)</f>
        <v>6.8</v>
      </c>
      <c r="H79" s="55">
        <f>+ROUND('Table 4'!H79/'Table 4'!H74*100-100,1)</f>
        <v>12.6</v>
      </c>
      <c r="I79" s="55">
        <f>+ROUND('Table 4'!I79/'Table 4'!I74*100-100,1)</f>
        <v>-4.9000000000000004</v>
      </c>
      <c r="J79" s="56">
        <f>+ROUND('Table 4'!J79/'Table 4'!J74*100-100,1)</f>
        <v>5.8</v>
      </c>
      <c r="K79" s="55">
        <f>+ROUND('Table 4'!K79/'Table 4'!K74*100-100,1)</f>
        <v>3.3</v>
      </c>
      <c r="L79" s="55">
        <f>+ROUND('Table 4'!L79/'Table 4'!L74*100-100,1)</f>
        <v>7.9</v>
      </c>
      <c r="M79" s="55">
        <f>+ROUND('Table 4'!M79/'Table 4'!M74*100-100,1)</f>
        <v>6.4</v>
      </c>
      <c r="N79" s="55">
        <f>+ROUND('Table 4'!N79/'Table 4'!N74*100-100,1)</f>
        <v>1.2</v>
      </c>
      <c r="O79" s="55">
        <f>+ROUND('Table 4'!O79/'Table 4'!O74*100-100,1)</f>
        <v>4.5</v>
      </c>
      <c r="P79" s="55">
        <f>+ROUND('Table 4'!P79/'Table 4'!P74*100-100,1)</f>
        <v>6.9</v>
      </c>
      <c r="Q79" s="55">
        <f>+ROUND('Table 4'!Q79/'Table 4'!Q74*100-100,1)</f>
        <v>0.8</v>
      </c>
      <c r="R79" s="55">
        <f>+ROUND('Table 4'!R79/'Table 4'!R74*100-100,1)</f>
        <v>10.6</v>
      </c>
      <c r="S79" s="55">
        <f>+ROUND('Table 4'!S79/'Table 4'!S74*100-100,1)</f>
        <v>-1.2</v>
      </c>
      <c r="T79" s="55">
        <f>+ROUND('Table 4'!T79/'Table 4'!T74*100-100,1)</f>
        <v>9.5</v>
      </c>
      <c r="U79" s="55">
        <f>+ROUND('Table 4'!U79/'Table 4'!U74*100-100,1)</f>
        <v>6.6</v>
      </c>
      <c r="V79" s="55">
        <f>+ROUND('Table 4'!V79/'Table 4'!V74*100-100,1)</f>
        <v>5.3</v>
      </c>
      <c r="W79" s="55">
        <f>+ROUND('Table 4'!W79/'Table 4'!W74*100-100,1)</f>
        <v>-19</v>
      </c>
      <c r="X79" s="55">
        <f>+ROUND('Table 4'!X79/'Table 4'!X74*100-100,1)</f>
        <v>-1.5</v>
      </c>
      <c r="Y79" s="55">
        <f>+ROUND('Table 4'!Y79/'Table 4'!Y74*100-100,1)</f>
        <v>7.4</v>
      </c>
      <c r="Z79" s="53">
        <f>+ROUND('Table 4'!AC79/'Table 4'!AC74*100-100,1)</f>
        <v>5.5</v>
      </c>
      <c r="AA79" s="57"/>
    </row>
    <row r="80" spans="1:27" s="5" customFormat="1" ht="12.75">
      <c r="A80" s="19" t="s">
        <v>37</v>
      </c>
      <c r="B80" s="53">
        <f>+ROUND('Table 4'!B80/'Table 4'!B75*100-100,1)</f>
        <v>2.7</v>
      </c>
      <c r="C80" s="55">
        <f>+ROUND('Table 4'!C80/'Table 4'!C75*100-100,1)</f>
        <v>2.7</v>
      </c>
      <c r="D80" s="53">
        <f>+ROUND('Table 4'!D80/'Table 4'!D75*100-100,1)</f>
        <v>4.5999999999999996</v>
      </c>
      <c r="E80" s="56">
        <f>+ROUND('Table 4'!E80/'Table 4'!E75*100-100,1)</f>
        <v>5.2</v>
      </c>
      <c r="F80" s="55">
        <f>+ROUND('Table 4'!F80/'Table 4'!F75*100-100,1)</f>
        <v>5.2</v>
      </c>
      <c r="G80" s="55">
        <f>+ROUND('Table 4'!G80/'Table 4'!G75*100-100,1)</f>
        <v>5.4</v>
      </c>
      <c r="H80" s="55">
        <f>+ROUND('Table 4'!H80/'Table 4'!H75*100-100,1)</f>
        <v>3</v>
      </c>
      <c r="I80" s="55">
        <f>+ROUND('Table 4'!I80/'Table 4'!I75*100-100,1)</f>
        <v>3.2</v>
      </c>
      <c r="J80" s="56">
        <f>+ROUND('Table 4'!J80/'Table 4'!J75*100-100,1)</f>
        <v>4.2</v>
      </c>
      <c r="K80" s="55">
        <f>+ROUND('Table 4'!K80/'Table 4'!K75*100-100,1)</f>
        <v>8.5</v>
      </c>
      <c r="L80" s="55">
        <f>+ROUND('Table 4'!L80/'Table 4'!L75*100-100,1)</f>
        <v>3.5</v>
      </c>
      <c r="M80" s="55">
        <f>+ROUND('Table 4'!M80/'Table 4'!M75*100-100,1)</f>
        <v>8</v>
      </c>
      <c r="N80" s="55">
        <f>+ROUND('Table 4'!N80/'Table 4'!N75*100-100,1)</f>
        <v>6</v>
      </c>
      <c r="O80" s="55">
        <f>+ROUND('Table 4'!O80/'Table 4'!O75*100-100,1)</f>
        <v>13.4</v>
      </c>
      <c r="P80" s="55">
        <f>+ROUND('Table 4'!P80/'Table 4'!P75*100-100,1)</f>
        <v>3.8</v>
      </c>
      <c r="Q80" s="55">
        <f>+ROUND('Table 4'!Q80/'Table 4'!Q75*100-100,1)</f>
        <v>3</v>
      </c>
      <c r="R80" s="55">
        <f>+ROUND('Table 4'!R80/'Table 4'!R75*100-100,1)</f>
        <v>14.3</v>
      </c>
      <c r="S80" s="55">
        <f>+ROUND('Table 4'!S80/'Table 4'!S75*100-100,1)</f>
        <v>-12.7</v>
      </c>
      <c r="T80" s="55">
        <f>+ROUND('Table 4'!T80/'Table 4'!T75*100-100,1)</f>
        <v>4</v>
      </c>
      <c r="U80" s="55">
        <f>+ROUND('Table 4'!U80/'Table 4'!U75*100-100,1)</f>
        <v>1.7</v>
      </c>
      <c r="V80" s="55">
        <f>+ROUND('Table 4'!V80/'Table 4'!V75*100-100,1)</f>
        <v>3</v>
      </c>
      <c r="W80" s="55">
        <f>+ROUND('Table 4'!W80/'Table 4'!W75*100-100,1)</f>
        <v>-9.6</v>
      </c>
      <c r="X80" s="55">
        <f>+ROUND('Table 4'!X80/'Table 4'!X75*100-100,1)</f>
        <v>1</v>
      </c>
      <c r="Y80" s="55">
        <f>+ROUND('Table 4'!Y80/'Table 4'!Y75*100-100,1)</f>
        <v>6.5</v>
      </c>
      <c r="Z80" s="53">
        <f>+ROUND('Table 4'!AC80/'Table 4'!AC75*100-100,1)</f>
        <v>4.5</v>
      </c>
      <c r="AA80" s="57"/>
    </row>
    <row r="81" spans="1:27" s="5" customFormat="1" ht="12.75">
      <c r="A81" s="16">
        <v>2008</v>
      </c>
      <c r="B81" s="53">
        <f>+ROUND('Table 4'!B81/'Table 4'!B76*100-100,1)</f>
        <v>2.9</v>
      </c>
      <c r="C81" s="53">
        <f>+ROUND('Table 4'!C81/'Table 4'!C76*100-100,1)</f>
        <v>2.9</v>
      </c>
      <c r="D81" s="53">
        <f>+ROUND('Table 4'!D81/'Table 4'!D76*100-100,1)</f>
        <v>1.6</v>
      </c>
      <c r="E81" s="54">
        <f>+ROUND('Table 4'!E81/'Table 4'!E76*100-100,1)</f>
        <v>2.9</v>
      </c>
      <c r="F81" s="53">
        <f>+ROUND('Table 4'!F81/'Table 4'!F76*100-100,1)</f>
        <v>6.5</v>
      </c>
      <c r="G81" s="53">
        <f>+ROUND('Table 4'!G81/'Table 4'!G76*100-100,1)</f>
        <v>2.4</v>
      </c>
      <c r="H81" s="53">
        <f>+ROUND('Table 4'!H81/'Table 4'!H76*100-100,1)</f>
        <v>5.3</v>
      </c>
      <c r="I81" s="53">
        <f>+ROUND('Table 4'!I81/'Table 4'!I76*100-100,1)</f>
        <v>4.9000000000000004</v>
      </c>
      <c r="J81" s="54">
        <f>+ROUND('Table 4'!J81/'Table 4'!J76*100-100,1)</f>
        <v>0.7</v>
      </c>
      <c r="K81" s="53">
        <f>+ROUND('Table 4'!K81/'Table 4'!K76*100-100,1)</f>
        <v>-5.3</v>
      </c>
      <c r="L81" s="53">
        <f>+ROUND('Table 4'!L81/'Table 4'!L76*100-100,1)</f>
        <v>-0.1</v>
      </c>
      <c r="M81" s="53">
        <f>+ROUND('Table 4'!M81/'Table 4'!M76*100-100,1)</f>
        <v>-1.1000000000000001</v>
      </c>
      <c r="N81" s="53">
        <f>+ROUND('Table 4'!N81/'Table 4'!N76*100-100,1)</f>
        <v>4.2</v>
      </c>
      <c r="O81" s="53">
        <f>+ROUND('Table 4'!O81/'Table 4'!O76*100-100,1)</f>
        <v>9.4</v>
      </c>
      <c r="P81" s="53">
        <f>+ROUND('Table 4'!P81/'Table 4'!P76*100-100,1)</f>
        <v>-0.7</v>
      </c>
      <c r="Q81" s="53">
        <f>+ROUND('Table 4'!Q81/'Table 4'!Q76*100-100,1)</f>
        <v>1.8</v>
      </c>
      <c r="R81" s="53">
        <f>+ROUND('Table 4'!R81/'Table 4'!R76*100-100,1)</f>
        <v>0</v>
      </c>
      <c r="S81" s="53">
        <f>+ROUND('Table 4'!S81/'Table 4'!S76*100-100,1)</f>
        <v>0.7</v>
      </c>
      <c r="T81" s="53">
        <f>+ROUND('Table 4'!T81/'Table 4'!T76*100-100,1)</f>
        <v>3.4</v>
      </c>
      <c r="U81" s="53">
        <f>+ROUND('Table 4'!U81/'Table 4'!U76*100-100,1)</f>
        <v>0.6</v>
      </c>
      <c r="V81" s="53">
        <f>+ROUND('Table 4'!V81/'Table 4'!V76*100-100,1)</f>
        <v>2.4</v>
      </c>
      <c r="W81" s="53">
        <f>+ROUND('Table 4'!W81/'Table 4'!W76*100-100,1)</f>
        <v>-0.5</v>
      </c>
      <c r="X81" s="53">
        <f>+ROUND('Table 4'!X81/'Table 4'!X76*100-100,1)</f>
        <v>-0.2</v>
      </c>
      <c r="Y81" s="53">
        <f>+ROUND('Table 4'!Y81/'Table 4'!Y76*100-100,1)</f>
        <v>-6.6</v>
      </c>
      <c r="Z81" s="53">
        <f>+ROUND('Table 4'!AC81/'Table 4'!AC76*100-100,1)</f>
        <v>1.7</v>
      </c>
      <c r="AA81" s="57"/>
    </row>
    <row r="82" spans="1:27" s="5" customFormat="1" ht="12.75">
      <c r="A82" s="19" t="s">
        <v>34</v>
      </c>
      <c r="B82" s="53">
        <f>+ROUND('Table 4'!B82/'Table 4'!B77*100-100,1)</f>
        <v>3.2</v>
      </c>
      <c r="C82" s="55">
        <f>+ROUND('Table 4'!C82/'Table 4'!C77*100-100,1)</f>
        <v>3.2</v>
      </c>
      <c r="D82" s="53">
        <f>+ROUND('Table 4'!D82/'Table 4'!D77*100-100,1)</f>
        <v>3.3</v>
      </c>
      <c r="E82" s="56">
        <f>+ROUND('Table 4'!E82/'Table 4'!E77*100-100,1)</f>
        <v>4.5999999999999996</v>
      </c>
      <c r="F82" s="55">
        <f>+ROUND('Table 4'!F82/'Table 4'!F77*100-100,1)</f>
        <v>4.2</v>
      </c>
      <c r="G82" s="55">
        <f>+ROUND('Table 4'!G82/'Table 4'!G77*100-100,1)</f>
        <v>4.8</v>
      </c>
      <c r="H82" s="55">
        <f>+ROUND('Table 4'!H82/'Table 4'!H77*100-100,1)</f>
        <v>2.5</v>
      </c>
      <c r="I82" s="55">
        <f>+ROUND('Table 4'!I82/'Table 4'!I77*100-100,1)</f>
        <v>6.2</v>
      </c>
      <c r="J82" s="56">
        <f>+ROUND('Table 4'!J82/'Table 4'!J77*100-100,1)</f>
        <v>2.5</v>
      </c>
      <c r="K82" s="55">
        <f>+ROUND('Table 4'!K82/'Table 4'!K77*100-100,1)</f>
        <v>0.8</v>
      </c>
      <c r="L82" s="55">
        <f>+ROUND('Table 4'!L82/'Table 4'!L77*100-100,1)</f>
        <v>2.1</v>
      </c>
      <c r="M82" s="55">
        <f>+ROUND('Table 4'!M82/'Table 4'!M77*100-100,1)</f>
        <v>2.2999999999999998</v>
      </c>
      <c r="N82" s="55">
        <f>+ROUND('Table 4'!N82/'Table 4'!N77*100-100,1)</f>
        <v>10.5</v>
      </c>
      <c r="O82" s="55">
        <f>+ROUND('Table 4'!O82/'Table 4'!O77*100-100,1)</f>
        <v>11.4</v>
      </c>
      <c r="P82" s="55">
        <f>+ROUND('Table 4'!P82/'Table 4'!P77*100-100,1)</f>
        <v>1.4</v>
      </c>
      <c r="Q82" s="55">
        <f>+ROUND('Table 4'!Q82/'Table 4'!Q77*100-100,1)</f>
        <v>6.7</v>
      </c>
      <c r="R82" s="55">
        <f>+ROUND('Table 4'!R82/'Table 4'!R77*100-100,1)</f>
        <v>4</v>
      </c>
      <c r="S82" s="55">
        <f>+ROUND('Table 4'!S82/'Table 4'!S77*100-100,1)</f>
        <v>3.1</v>
      </c>
      <c r="T82" s="55">
        <f>+ROUND('Table 4'!T82/'Table 4'!T77*100-100,1)</f>
        <v>0</v>
      </c>
      <c r="U82" s="55">
        <f>+ROUND('Table 4'!U82/'Table 4'!U77*100-100,1)</f>
        <v>-3.6</v>
      </c>
      <c r="V82" s="55">
        <f>+ROUND('Table 4'!V82/'Table 4'!V77*100-100,1)</f>
        <v>3.1</v>
      </c>
      <c r="W82" s="55">
        <f>+ROUND('Table 4'!W82/'Table 4'!W77*100-100,1)</f>
        <v>-4.4000000000000004</v>
      </c>
      <c r="X82" s="55">
        <f>+ROUND('Table 4'!X82/'Table 4'!X77*100-100,1)</f>
        <v>3.3</v>
      </c>
      <c r="Y82" s="55">
        <f>+ROUND('Table 4'!Y82/'Table 4'!Y77*100-100,1)</f>
        <v>-4.4000000000000004</v>
      </c>
      <c r="Z82" s="53">
        <f>+ROUND('Table 4'!AC82/'Table 4'!AC77*100-100,1)</f>
        <v>3.3</v>
      </c>
      <c r="AA82" s="57"/>
    </row>
    <row r="83" spans="1:27" s="5" customFormat="1" ht="12.75">
      <c r="A83" s="19" t="s">
        <v>35</v>
      </c>
      <c r="B83" s="53">
        <f>+ROUND('Table 4'!B83/'Table 4'!B78*100-100,1)</f>
        <v>6.6</v>
      </c>
      <c r="C83" s="55">
        <f>+ROUND('Table 4'!C83/'Table 4'!C78*100-100,1)</f>
        <v>6.6</v>
      </c>
      <c r="D83" s="53">
        <f>+ROUND('Table 4'!D83/'Table 4'!D78*100-100,1)</f>
        <v>3.3</v>
      </c>
      <c r="E83" s="56">
        <f>+ROUND('Table 4'!E83/'Table 4'!E78*100-100,1)</f>
        <v>4.8</v>
      </c>
      <c r="F83" s="55">
        <f>+ROUND('Table 4'!F83/'Table 4'!F78*100-100,1)</f>
        <v>9</v>
      </c>
      <c r="G83" s="55">
        <f>+ROUND('Table 4'!G83/'Table 4'!G78*100-100,1)</f>
        <v>4.3</v>
      </c>
      <c r="H83" s="55">
        <f>+ROUND('Table 4'!H83/'Table 4'!H78*100-100,1)</f>
        <v>6</v>
      </c>
      <c r="I83" s="55">
        <f>+ROUND('Table 4'!I83/'Table 4'!I78*100-100,1)</f>
        <v>3</v>
      </c>
      <c r="J83" s="56">
        <f>+ROUND('Table 4'!J83/'Table 4'!J78*100-100,1)</f>
        <v>2.2999999999999998</v>
      </c>
      <c r="K83" s="55">
        <f>+ROUND('Table 4'!K83/'Table 4'!K78*100-100,1)</f>
        <v>-3.8</v>
      </c>
      <c r="L83" s="55">
        <f>+ROUND('Table 4'!L83/'Table 4'!L78*100-100,1)</f>
        <v>1.4</v>
      </c>
      <c r="M83" s="55">
        <f>+ROUND('Table 4'!M83/'Table 4'!M78*100-100,1)</f>
        <v>2.8</v>
      </c>
      <c r="N83" s="55">
        <f>+ROUND('Table 4'!N83/'Table 4'!N78*100-100,1)</f>
        <v>8.9</v>
      </c>
      <c r="O83" s="55">
        <f>+ROUND('Table 4'!O83/'Table 4'!O78*100-100,1)</f>
        <v>12.8</v>
      </c>
      <c r="P83" s="55">
        <f>+ROUND('Table 4'!P83/'Table 4'!P78*100-100,1)</f>
        <v>-1.7</v>
      </c>
      <c r="Q83" s="55">
        <f>+ROUND('Table 4'!Q83/'Table 4'!Q78*100-100,1)</f>
        <v>1.9</v>
      </c>
      <c r="R83" s="55">
        <f>+ROUND('Table 4'!R83/'Table 4'!R78*100-100,1)</f>
        <v>9</v>
      </c>
      <c r="S83" s="55">
        <f>+ROUND('Table 4'!S83/'Table 4'!S78*100-100,1)</f>
        <v>1</v>
      </c>
      <c r="T83" s="55">
        <f>+ROUND('Table 4'!T83/'Table 4'!T78*100-100,1)</f>
        <v>4.3</v>
      </c>
      <c r="U83" s="55">
        <f>+ROUND('Table 4'!U83/'Table 4'!U78*100-100,1)</f>
        <v>0.6</v>
      </c>
      <c r="V83" s="55">
        <f>+ROUND('Table 4'!V83/'Table 4'!V78*100-100,1)</f>
        <v>3.4</v>
      </c>
      <c r="W83" s="55">
        <f>+ROUND('Table 4'!W83/'Table 4'!W78*100-100,1)</f>
        <v>-3.7</v>
      </c>
      <c r="X83" s="55">
        <f>+ROUND('Table 4'!X83/'Table 4'!X78*100-100,1)</f>
        <v>-1.2</v>
      </c>
      <c r="Y83" s="55">
        <f>+ROUND('Table 4'!Y83/'Table 4'!Y78*100-100,1)</f>
        <v>-7.4</v>
      </c>
      <c r="Z83" s="53">
        <f>+ROUND('Table 4'!AC83/'Table 4'!AC78*100-100,1)</f>
        <v>3.5</v>
      </c>
      <c r="AA83" s="57"/>
    </row>
    <row r="84" spans="1:27" s="5" customFormat="1" ht="12.75">
      <c r="A84" s="19" t="s">
        <v>36</v>
      </c>
      <c r="B84" s="53">
        <f>+ROUND('Table 4'!B84/'Table 4'!B79*100-100,1)</f>
        <v>3.6</v>
      </c>
      <c r="C84" s="55">
        <f>+ROUND('Table 4'!C84/'Table 4'!C79*100-100,1)</f>
        <v>3.6</v>
      </c>
      <c r="D84" s="53">
        <f>+ROUND('Table 4'!D84/'Table 4'!D79*100-100,1)</f>
        <v>2.2000000000000002</v>
      </c>
      <c r="E84" s="56">
        <f>+ROUND('Table 4'!E84/'Table 4'!E79*100-100,1)</f>
        <v>5.3</v>
      </c>
      <c r="F84" s="55">
        <f>+ROUND('Table 4'!F84/'Table 4'!F79*100-100,1)</f>
        <v>9.5</v>
      </c>
      <c r="G84" s="55">
        <f>+ROUND('Table 4'!G84/'Table 4'!G79*100-100,1)</f>
        <v>4.9000000000000004</v>
      </c>
      <c r="H84" s="55">
        <f>+ROUND('Table 4'!H84/'Table 4'!H79*100-100,1)</f>
        <v>3.9</v>
      </c>
      <c r="I84" s="55">
        <f>+ROUND('Table 4'!I84/'Table 4'!I79*100-100,1)</f>
        <v>7.6</v>
      </c>
      <c r="J84" s="56">
        <f>+ROUND('Table 4'!J84/'Table 4'!J79*100-100,1)</f>
        <v>0.2</v>
      </c>
      <c r="K84" s="55">
        <f>+ROUND('Table 4'!K84/'Table 4'!K79*100-100,1)</f>
        <v>-6.1</v>
      </c>
      <c r="L84" s="55">
        <f>+ROUND('Table 4'!L84/'Table 4'!L79*100-100,1)</f>
        <v>-0.9</v>
      </c>
      <c r="M84" s="55">
        <f>+ROUND('Table 4'!M84/'Table 4'!M79*100-100,1)</f>
        <v>0.2</v>
      </c>
      <c r="N84" s="55">
        <f>+ROUND('Table 4'!N84/'Table 4'!N79*100-100,1)</f>
        <v>3.9</v>
      </c>
      <c r="O84" s="55">
        <f>+ROUND('Table 4'!O84/'Table 4'!O79*100-100,1)</f>
        <v>13.2</v>
      </c>
      <c r="P84" s="55">
        <f>+ROUND('Table 4'!P84/'Table 4'!P79*100-100,1)</f>
        <v>-2.1</v>
      </c>
      <c r="Q84" s="55">
        <f>+ROUND('Table 4'!Q84/'Table 4'!Q79*100-100,1)</f>
        <v>1</v>
      </c>
      <c r="R84" s="55">
        <f>+ROUND('Table 4'!R84/'Table 4'!R79*100-100,1)</f>
        <v>-2.4</v>
      </c>
      <c r="S84" s="55">
        <f>+ROUND('Table 4'!S84/'Table 4'!S79*100-100,1)</f>
        <v>5.6</v>
      </c>
      <c r="T84" s="55">
        <f>+ROUND('Table 4'!T84/'Table 4'!T79*100-100,1)</f>
        <v>0.8</v>
      </c>
      <c r="U84" s="55">
        <f>+ROUND('Table 4'!U84/'Table 4'!U79*100-100,1)</f>
        <v>-1.7</v>
      </c>
      <c r="V84" s="55">
        <f>+ROUND('Table 4'!V84/'Table 4'!V79*100-100,1)</f>
        <v>2.2999999999999998</v>
      </c>
      <c r="W84" s="55">
        <f>+ROUND('Table 4'!W84/'Table 4'!W79*100-100,1)</f>
        <v>2.4</v>
      </c>
      <c r="X84" s="55">
        <f>+ROUND('Table 4'!X84/'Table 4'!X79*100-100,1)</f>
        <v>0.2</v>
      </c>
      <c r="Y84" s="55">
        <f>+ROUND('Table 4'!Y84/'Table 4'!Y79*100-100,1)</f>
        <v>-8.1</v>
      </c>
      <c r="Z84" s="53">
        <f>+ROUND('Table 4'!AC84/'Table 4'!AC79*100-100,1)</f>
        <v>2.2000000000000002</v>
      </c>
      <c r="AA84" s="57"/>
    </row>
    <row r="85" spans="1:27" s="5" customFormat="1" ht="12.75">
      <c r="A85" s="19" t="s">
        <v>37</v>
      </c>
      <c r="B85" s="53">
        <f>+ROUND('Table 4'!B85/'Table 4'!B80*100-100,1)</f>
        <v>0.3</v>
      </c>
      <c r="C85" s="55">
        <f>+ROUND('Table 4'!C85/'Table 4'!C80*100-100,1)</f>
        <v>0.3</v>
      </c>
      <c r="D85" s="53">
        <f>+ROUND('Table 4'!D85/'Table 4'!D80*100-100,1)</f>
        <v>-2.4</v>
      </c>
      <c r="E85" s="56">
        <f>+ROUND('Table 4'!E85/'Table 4'!E80*100-100,1)</f>
        <v>-2.7</v>
      </c>
      <c r="F85" s="55">
        <f>+ROUND('Table 4'!F85/'Table 4'!F80*100-100,1)</f>
        <v>3.2</v>
      </c>
      <c r="G85" s="55">
        <f>+ROUND('Table 4'!G85/'Table 4'!G80*100-100,1)</f>
        <v>-4.3</v>
      </c>
      <c r="H85" s="55">
        <f>+ROUND('Table 4'!H85/'Table 4'!H80*100-100,1)</f>
        <v>9.1</v>
      </c>
      <c r="I85" s="55">
        <f>+ROUND('Table 4'!I85/'Table 4'!I80*100-100,1)</f>
        <v>3</v>
      </c>
      <c r="J85" s="56">
        <f>+ROUND('Table 4'!J85/'Table 4'!J80*100-100,1)</f>
        <v>-2.2000000000000002</v>
      </c>
      <c r="K85" s="55">
        <f>+ROUND('Table 4'!K85/'Table 4'!K80*100-100,1)</f>
        <v>-12.7</v>
      </c>
      <c r="L85" s="55">
        <f>+ROUND('Table 4'!L85/'Table 4'!L80*100-100,1)</f>
        <v>-3.6</v>
      </c>
      <c r="M85" s="55">
        <f>+ROUND('Table 4'!M85/'Table 4'!M80*100-100,1)</f>
        <v>-9.1</v>
      </c>
      <c r="N85" s="55">
        <f>+ROUND('Table 4'!N85/'Table 4'!N80*100-100,1)</f>
        <v>-5.4</v>
      </c>
      <c r="O85" s="55">
        <f>+ROUND('Table 4'!O85/'Table 4'!O80*100-100,1)</f>
        <v>2</v>
      </c>
      <c r="P85" s="55">
        <f>+ROUND('Table 4'!P85/'Table 4'!P80*100-100,1)</f>
        <v>-0.3</v>
      </c>
      <c r="Q85" s="55">
        <f>+ROUND('Table 4'!Q85/'Table 4'!Q80*100-100,1)</f>
        <v>-2.4</v>
      </c>
      <c r="R85" s="55">
        <f>+ROUND('Table 4'!R85/'Table 4'!R80*100-100,1)</f>
        <v>-9.6</v>
      </c>
      <c r="S85" s="55">
        <f>+ROUND('Table 4'!S85/'Table 4'!S80*100-100,1)</f>
        <v>-6.5</v>
      </c>
      <c r="T85" s="55">
        <f>+ROUND('Table 4'!T85/'Table 4'!T80*100-100,1)</f>
        <v>8.8000000000000007</v>
      </c>
      <c r="U85" s="55">
        <f>+ROUND('Table 4'!U85/'Table 4'!U80*100-100,1)</f>
        <v>7.4</v>
      </c>
      <c r="V85" s="55">
        <f>+ROUND('Table 4'!V85/'Table 4'!V80*100-100,1)</f>
        <v>1.1000000000000001</v>
      </c>
      <c r="W85" s="55">
        <f>+ROUND('Table 4'!W85/'Table 4'!W80*100-100,1)</f>
        <v>3.9</v>
      </c>
      <c r="X85" s="55">
        <f>+ROUND('Table 4'!X85/'Table 4'!X80*100-100,1)</f>
        <v>-2.9</v>
      </c>
      <c r="Y85" s="55">
        <f>+ROUND('Table 4'!Y85/'Table 4'!Y80*100-100,1)</f>
        <v>-6.6</v>
      </c>
      <c r="Z85" s="53">
        <f>+ROUND('Table 4'!AC85/'Table 4'!AC80*100-100,1)</f>
        <v>-2</v>
      </c>
      <c r="AA85" s="57"/>
    </row>
    <row r="86" spans="1:27" s="5" customFormat="1" ht="12.75">
      <c r="A86" s="16">
        <v>2009</v>
      </c>
      <c r="B86" s="53">
        <f>+ROUND('Table 4'!B86/'Table 4'!B81*100-100,1)</f>
        <v>-0.2</v>
      </c>
      <c r="C86" s="53">
        <f>+ROUND('Table 4'!C86/'Table 4'!C81*100-100,1)</f>
        <v>-0.2</v>
      </c>
      <c r="D86" s="53">
        <f>+ROUND('Table 4'!D86/'Table 4'!D81*100-100,1)</f>
        <v>-0.7</v>
      </c>
      <c r="E86" s="54">
        <f>+ROUND('Table 4'!E86/'Table 4'!E81*100-100,1)</f>
        <v>-2.2999999999999998</v>
      </c>
      <c r="F86" s="53">
        <f>+ROUND('Table 4'!F86/'Table 4'!F81*100-100,1)</f>
        <v>1.2</v>
      </c>
      <c r="G86" s="53">
        <f>+ROUND('Table 4'!G86/'Table 4'!G81*100-100,1)</f>
        <v>-3.3</v>
      </c>
      <c r="H86" s="53">
        <f>+ROUND('Table 4'!H86/'Table 4'!H81*100-100,1)</f>
        <v>4.5</v>
      </c>
      <c r="I86" s="53">
        <f>+ROUND('Table 4'!I86/'Table 4'!I81*100-100,1)</f>
        <v>1.6</v>
      </c>
      <c r="J86" s="54">
        <f>+ROUND('Table 4'!J86/'Table 4'!J81*100-100,1)</f>
        <v>0.4</v>
      </c>
      <c r="K86" s="53">
        <f>+ROUND('Table 4'!K86/'Table 4'!K81*100-100,1)</f>
        <v>3.6</v>
      </c>
      <c r="L86" s="53">
        <f>+ROUND('Table 4'!L86/'Table 4'!L81*100-100,1)</f>
        <v>-2.5</v>
      </c>
      <c r="M86" s="53">
        <f>+ROUND('Table 4'!M86/'Table 4'!M81*100-100,1)</f>
        <v>-1.2</v>
      </c>
      <c r="N86" s="53">
        <f>+ROUND('Table 4'!N86/'Table 4'!N81*100-100,1)</f>
        <v>-1.7</v>
      </c>
      <c r="O86" s="53">
        <f>+ROUND('Table 4'!O86/'Table 4'!O81*100-100,1)</f>
        <v>-0.6</v>
      </c>
      <c r="P86" s="53">
        <f>+ROUND('Table 4'!P86/'Table 4'!P81*100-100,1)</f>
        <v>11.2</v>
      </c>
      <c r="Q86" s="53">
        <f>+ROUND('Table 4'!Q86/'Table 4'!Q81*100-100,1)</f>
        <v>-4.2</v>
      </c>
      <c r="R86" s="53">
        <f>+ROUND('Table 4'!R86/'Table 4'!R81*100-100,1)</f>
        <v>-11.5</v>
      </c>
      <c r="S86" s="53">
        <f>+ROUND('Table 4'!S86/'Table 4'!S81*100-100,1)</f>
        <v>-8.6999999999999993</v>
      </c>
      <c r="T86" s="53">
        <f>+ROUND('Table 4'!T86/'Table 4'!T81*100-100,1)</f>
        <v>3.8</v>
      </c>
      <c r="U86" s="53">
        <f>+ROUND('Table 4'!U86/'Table 4'!U81*100-100,1)</f>
        <v>3.1</v>
      </c>
      <c r="V86" s="53">
        <f>+ROUND('Table 4'!V86/'Table 4'!V81*100-100,1)</f>
        <v>11.5</v>
      </c>
      <c r="W86" s="53">
        <f>+ROUND('Table 4'!W86/'Table 4'!W81*100-100,1)</f>
        <v>-2.8</v>
      </c>
      <c r="X86" s="53">
        <f>+ROUND('Table 4'!X86/'Table 4'!X81*100-100,1)</f>
        <v>-6.3</v>
      </c>
      <c r="Y86" s="53">
        <f>+ROUND('Table 4'!Y86/'Table 4'!Y81*100-100,1)</f>
        <v>9.1999999999999993</v>
      </c>
      <c r="Z86" s="53">
        <f>+ROUND('Table 4'!AC86/'Table 4'!AC81*100-100,1)</f>
        <v>-0.7</v>
      </c>
      <c r="AA86" s="57"/>
    </row>
    <row r="87" spans="1:27" s="5" customFormat="1" ht="12.75">
      <c r="A87" s="19" t="s">
        <v>34</v>
      </c>
      <c r="B87" s="53">
        <f>+ROUND('Table 4'!B87/'Table 4'!B82*100-100,1)</f>
        <v>4.3</v>
      </c>
      <c r="C87" s="55">
        <f>+ROUND('Table 4'!C87/'Table 4'!C82*100-100,1)</f>
        <v>4.3</v>
      </c>
      <c r="D87" s="53">
        <f>+ROUND('Table 4'!D87/'Table 4'!D82*100-100,1)</f>
        <v>-5.2</v>
      </c>
      <c r="E87" s="56">
        <f>+ROUND('Table 4'!E87/'Table 4'!E82*100-100,1)</f>
        <v>-8.4</v>
      </c>
      <c r="F87" s="55">
        <f>+ROUND('Table 4'!F87/'Table 4'!F82*100-100,1)</f>
        <v>3.1</v>
      </c>
      <c r="G87" s="55">
        <f>+ROUND('Table 4'!G87/'Table 4'!G82*100-100,1)</f>
        <v>-10.6</v>
      </c>
      <c r="H87" s="55">
        <f>+ROUND('Table 4'!H87/'Table 4'!H82*100-100,1)</f>
        <v>3.3</v>
      </c>
      <c r="I87" s="55">
        <f>+ROUND('Table 4'!I87/'Table 4'!I82*100-100,1)</f>
        <v>1.7</v>
      </c>
      <c r="J87" s="56">
        <f>+ROUND('Table 4'!J87/'Table 4'!J82*100-100,1)</f>
        <v>-2.9</v>
      </c>
      <c r="K87" s="55">
        <f>+ROUND('Table 4'!K87/'Table 4'!K82*100-100,1)</f>
        <v>-4.3</v>
      </c>
      <c r="L87" s="55">
        <f>+ROUND('Table 4'!L87/'Table 4'!L82*100-100,1)</f>
        <v>-5.0999999999999996</v>
      </c>
      <c r="M87" s="55">
        <f>+ROUND('Table 4'!M87/'Table 4'!M82*100-100,1)</f>
        <v>-7.8</v>
      </c>
      <c r="N87" s="55">
        <f>+ROUND('Table 4'!N87/'Table 4'!N82*100-100,1)</f>
        <v>-7.2</v>
      </c>
      <c r="O87" s="55">
        <f>+ROUND('Table 4'!O87/'Table 4'!O82*100-100,1)</f>
        <v>1.1000000000000001</v>
      </c>
      <c r="P87" s="55">
        <f>+ROUND('Table 4'!P87/'Table 4'!P82*100-100,1)</f>
        <v>7.5</v>
      </c>
      <c r="Q87" s="55">
        <f>+ROUND('Table 4'!Q87/'Table 4'!Q82*100-100,1)</f>
        <v>-6.7</v>
      </c>
      <c r="R87" s="55">
        <f>+ROUND('Table 4'!R87/'Table 4'!R82*100-100,1)</f>
        <v>-19.100000000000001</v>
      </c>
      <c r="S87" s="55">
        <f>+ROUND('Table 4'!S87/'Table 4'!S82*100-100,1)</f>
        <v>-15.2</v>
      </c>
      <c r="T87" s="55">
        <f>+ROUND('Table 4'!T87/'Table 4'!T82*100-100,1)</f>
        <v>4.4000000000000004</v>
      </c>
      <c r="U87" s="55">
        <f>+ROUND('Table 4'!U87/'Table 4'!U82*100-100,1)</f>
        <v>3.4</v>
      </c>
      <c r="V87" s="55">
        <f>+ROUND('Table 4'!V87/'Table 4'!V82*100-100,1)</f>
        <v>10.8</v>
      </c>
      <c r="W87" s="55">
        <f>+ROUND('Table 4'!W87/'Table 4'!W82*100-100,1)</f>
        <v>-5.5</v>
      </c>
      <c r="X87" s="55">
        <f>+ROUND('Table 4'!X87/'Table 4'!X82*100-100,1)</f>
        <v>-8.3000000000000007</v>
      </c>
      <c r="Y87" s="55">
        <f>+ROUND('Table 4'!Y87/'Table 4'!Y82*100-100,1)</f>
        <v>7.1</v>
      </c>
      <c r="Z87" s="53">
        <f>+ROUND('Table 4'!AC87/'Table 4'!AC82*100-100,1)</f>
        <v>-4.3</v>
      </c>
      <c r="AA87" s="57"/>
    </row>
    <row r="88" spans="1:27" s="5" customFormat="1" ht="12.75">
      <c r="A88" s="19" t="s">
        <v>35</v>
      </c>
      <c r="B88" s="53">
        <f>+ROUND('Table 4'!B88/'Table 4'!B83*100-100,1)</f>
        <v>-0.8</v>
      </c>
      <c r="C88" s="55">
        <f>+ROUND('Table 4'!C88/'Table 4'!C83*100-100,1)</f>
        <v>-0.8</v>
      </c>
      <c r="D88" s="53">
        <f>+ROUND('Table 4'!D88/'Table 4'!D83*100-100,1)</f>
        <v>-3.2</v>
      </c>
      <c r="E88" s="56">
        <f>+ROUND('Table 4'!E88/'Table 4'!E83*100-100,1)</f>
        <v>-4.5</v>
      </c>
      <c r="F88" s="55">
        <f>+ROUND('Table 4'!F88/'Table 4'!F83*100-100,1)</f>
        <v>-2.2000000000000002</v>
      </c>
      <c r="G88" s="55">
        <f>+ROUND('Table 4'!G88/'Table 4'!G83*100-100,1)</f>
        <v>-5.6</v>
      </c>
      <c r="H88" s="55">
        <f>+ROUND('Table 4'!H88/'Table 4'!H83*100-100,1)</f>
        <v>5</v>
      </c>
      <c r="I88" s="55">
        <f>+ROUND('Table 4'!I88/'Table 4'!I83*100-100,1)</f>
        <v>1.5</v>
      </c>
      <c r="J88" s="56">
        <f>+ROUND('Table 4'!J88/'Table 4'!J83*100-100,1)</f>
        <v>-2.2000000000000002</v>
      </c>
      <c r="K88" s="55">
        <f>+ROUND('Table 4'!K88/'Table 4'!K83*100-100,1)</f>
        <v>4.3</v>
      </c>
      <c r="L88" s="55">
        <f>+ROUND('Table 4'!L88/'Table 4'!L83*100-100,1)</f>
        <v>-6.4</v>
      </c>
      <c r="M88" s="55">
        <f>+ROUND('Table 4'!M88/'Table 4'!M83*100-100,1)</f>
        <v>-7.6</v>
      </c>
      <c r="N88" s="55">
        <f>+ROUND('Table 4'!N88/'Table 4'!N83*100-100,1)</f>
        <v>-7.8</v>
      </c>
      <c r="O88" s="55">
        <f>+ROUND('Table 4'!O88/'Table 4'!O83*100-100,1)</f>
        <v>-1.6</v>
      </c>
      <c r="P88" s="55">
        <f>+ROUND('Table 4'!P88/'Table 4'!P83*100-100,1)</f>
        <v>15</v>
      </c>
      <c r="Q88" s="55">
        <f>+ROUND('Table 4'!Q88/'Table 4'!Q83*100-100,1)</f>
        <v>-5.4</v>
      </c>
      <c r="R88" s="55">
        <f>+ROUND('Table 4'!R88/'Table 4'!R83*100-100,1)</f>
        <v>-17.600000000000001</v>
      </c>
      <c r="S88" s="55">
        <f>+ROUND('Table 4'!S88/'Table 4'!S83*100-100,1)</f>
        <v>-9.3000000000000007</v>
      </c>
      <c r="T88" s="55">
        <f>+ROUND('Table 4'!T88/'Table 4'!T83*100-100,1)</f>
        <v>2.2999999999999998</v>
      </c>
      <c r="U88" s="55">
        <f>+ROUND('Table 4'!U88/'Table 4'!U83*100-100,1)</f>
        <v>0.6</v>
      </c>
      <c r="V88" s="55">
        <f>+ROUND('Table 4'!V88/'Table 4'!V83*100-100,1)</f>
        <v>8.1</v>
      </c>
      <c r="W88" s="55">
        <f>+ROUND('Table 4'!W88/'Table 4'!W83*100-100,1)</f>
        <v>-3</v>
      </c>
      <c r="X88" s="55">
        <f>+ROUND('Table 4'!X88/'Table 4'!X83*100-100,1)</f>
        <v>-9.4</v>
      </c>
      <c r="Y88" s="55">
        <f>+ROUND('Table 4'!Y88/'Table 4'!Y83*100-100,1)</f>
        <v>10.199999999999999</v>
      </c>
      <c r="Z88" s="53">
        <f>+ROUND('Table 4'!AC88/'Table 4'!AC83*100-100,1)</f>
        <v>-3.1</v>
      </c>
      <c r="AA88" s="57"/>
    </row>
    <row r="89" spans="1:27" s="5" customFormat="1" ht="12.75">
      <c r="A89" s="19" t="s">
        <v>36</v>
      </c>
      <c r="B89" s="53">
        <f>+ROUND('Table 4'!B89/'Table 4'!B84*100-100,1)</f>
        <v>-0.1</v>
      </c>
      <c r="C89" s="55">
        <f>+ROUND('Table 4'!C89/'Table 4'!C84*100-100,1)</f>
        <v>-0.1</v>
      </c>
      <c r="D89" s="53">
        <f>+ROUND('Table 4'!D89/'Table 4'!D84*100-100,1)</f>
        <v>-0.4</v>
      </c>
      <c r="E89" s="56">
        <f>+ROUND('Table 4'!E89/'Table 4'!E84*100-100,1)</f>
        <v>-2.4</v>
      </c>
      <c r="F89" s="55">
        <f>+ROUND('Table 4'!F89/'Table 4'!F84*100-100,1)</f>
        <v>-2.8</v>
      </c>
      <c r="G89" s="55">
        <f>+ROUND('Table 4'!G89/'Table 4'!G84*100-100,1)</f>
        <v>-3.1</v>
      </c>
      <c r="H89" s="55">
        <f>+ROUND('Table 4'!H89/'Table 4'!H84*100-100,1)</f>
        <v>6.4</v>
      </c>
      <c r="I89" s="55">
        <f>+ROUND('Table 4'!I89/'Table 4'!I84*100-100,1)</f>
        <v>1.7</v>
      </c>
      <c r="J89" s="56">
        <f>+ROUND('Table 4'!J89/'Table 4'!J84*100-100,1)</f>
        <v>0.9</v>
      </c>
      <c r="K89" s="55">
        <f>+ROUND('Table 4'!K89/'Table 4'!K84*100-100,1)</f>
        <v>5.0999999999999996</v>
      </c>
      <c r="L89" s="55">
        <f>+ROUND('Table 4'!L89/'Table 4'!L84*100-100,1)</f>
        <v>-3.7</v>
      </c>
      <c r="M89" s="55">
        <f>+ROUND('Table 4'!M89/'Table 4'!M84*100-100,1)</f>
        <v>0.8</v>
      </c>
      <c r="N89" s="55">
        <f>+ROUND('Table 4'!N89/'Table 4'!N84*100-100,1)</f>
        <v>-4.0999999999999996</v>
      </c>
      <c r="O89" s="55">
        <f>+ROUND('Table 4'!O89/'Table 4'!O84*100-100,1)</f>
        <v>-1.2</v>
      </c>
      <c r="P89" s="55">
        <f>+ROUND('Table 4'!P89/'Table 4'!P84*100-100,1)</f>
        <v>12.3</v>
      </c>
      <c r="Q89" s="55">
        <f>+ROUND('Table 4'!Q89/'Table 4'!Q84*100-100,1)</f>
        <v>-4</v>
      </c>
      <c r="R89" s="55">
        <f>+ROUND('Table 4'!R89/'Table 4'!R84*100-100,1)</f>
        <v>-14.9</v>
      </c>
      <c r="S89" s="55">
        <f>+ROUND('Table 4'!S89/'Table 4'!S84*100-100,1)</f>
        <v>-8.1</v>
      </c>
      <c r="T89" s="55">
        <f>+ROUND('Table 4'!T89/'Table 4'!T84*100-100,1)</f>
        <v>6.4</v>
      </c>
      <c r="U89" s="55">
        <f>+ROUND('Table 4'!U89/'Table 4'!U84*100-100,1)</f>
        <v>5.6</v>
      </c>
      <c r="V89" s="55">
        <f>+ROUND('Table 4'!V89/'Table 4'!V84*100-100,1)</f>
        <v>12.3</v>
      </c>
      <c r="W89" s="55">
        <f>+ROUND('Table 4'!W89/'Table 4'!W84*100-100,1)</f>
        <v>-3.1</v>
      </c>
      <c r="X89" s="55">
        <f>+ROUND('Table 4'!X89/'Table 4'!X84*100-100,1)</f>
        <v>-5.0999999999999996</v>
      </c>
      <c r="Y89" s="55">
        <f>+ROUND('Table 4'!Y89/'Table 4'!Y84*100-100,1)</f>
        <v>10.4</v>
      </c>
      <c r="Z89" s="53">
        <f>+ROUND('Table 4'!AC89/'Table 4'!AC84*100-100,1)</f>
        <v>-0.5</v>
      </c>
      <c r="AA89" s="57"/>
    </row>
    <row r="90" spans="1:27" s="5" customFormat="1" ht="12.75">
      <c r="A90" s="19" t="s">
        <v>37</v>
      </c>
      <c r="B90" s="53">
        <f>+ROUND('Table 4'!B90/'Table 4'!B85*100-100,1)</f>
        <v>-3.2</v>
      </c>
      <c r="C90" s="55">
        <f>+ROUND('Table 4'!C90/'Table 4'!C85*100-100,1)</f>
        <v>-3.2</v>
      </c>
      <c r="D90" s="53">
        <f>+ROUND('Table 4'!D90/'Table 4'!D85*100-100,1)</f>
        <v>6.1</v>
      </c>
      <c r="E90" s="56">
        <f>+ROUND('Table 4'!E90/'Table 4'!E85*100-100,1)</f>
        <v>6.6</v>
      </c>
      <c r="F90" s="55">
        <f>+ROUND('Table 4'!F90/'Table 4'!F85*100-100,1)</f>
        <v>7.5</v>
      </c>
      <c r="G90" s="55">
        <f>+ROUND('Table 4'!G90/'Table 4'!G85*100-100,1)</f>
        <v>6.8</v>
      </c>
      <c r="H90" s="55">
        <f>+ROUND('Table 4'!H90/'Table 4'!H85*100-100,1)</f>
        <v>3</v>
      </c>
      <c r="I90" s="55">
        <f>+ROUND('Table 4'!I90/'Table 4'!I85*100-100,1)</f>
        <v>1.4</v>
      </c>
      <c r="J90" s="56">
        <f>+ROUND('Table 4'!J90/'Table 4'!J85*100-100,1)</f>
        <v>5.8</v>
      </c>
      <c r="K90" s="55">
        <f>+ROUND('Table 4'!K90/'Table 4'!K85*100-100,1)</f>
        <v>10.199999999999999</v>
      </c>
      <c r="L90" s="55">
        <f>+ROUND('Table 4'!L90/'Table 4'!L85*100-100,1)</f>
        <v>6.2</v>
      </c>
      <c r="M90" s="55">
        <f>+ROUND('Table 4'!M90/'Table 4'!M85*100-100,1)</f>
        <v>10.3</v>
      </c>
      <c r="N90" s="55">
        <f>+ROUND('Table 4'!N90/'Table 4'!N85*100-100,1)</f>
        <v>13</v>
      </c>
      <c r="O90" s="55">
        <f>+ROUND('Table 4'!O90/'Table 4'!O85*100-100,1)</f>
        <v>-0.8</v>
      </c>
      <c r="P90" s="55">
        <f>+ROUND('Table 4'!P90/'Table 4'!P85*100-100,1)</f>
        <v>10.1</v>
      </c>
      <c r="Q90" s="55">
        <f>+ROUND('Table 4'!Q90/'Table 4'!Q85*100-100,1)</f>
        <v>-0.7</v>
      </c>
      <c r="R90" s="55">
        <f>+ROUND('Table 4'!R90/'Table 4'!R85*100-100,1)</f>
        <v>6.9</v>
      </c>
      <c r="S90" s="55">
        <f>+ROUND('Table 4'!S90/'Table 4'!S85*100-100,1)</f>
        <v>-1.6</v>
      </c>
      <c r="T90" s="55">
        <f>+ROUND('Table 4'!T90/'Table 4'!T85*100-100,1)</f>
        <v>2.1</v>
      </c>
      <c r="U90" s="55">
        <f>+ROUND('Table 4'!U90/'Table 4'!U85*100-100,1)</f>
        <v>2.7</v>
      </c>
      <c r="V90" s="55">
        <f>+ROUND('Table 4'!V90/'Table 4'!V85*100-100,1)</f>
        <v>14.4</v>
      </c>
      <c r="W90" s="55">
        <f>+ROUND('Table 4'!W90/'Table 4'!W85*100-100,1)</f>
        <v>0.4</v>
      </c>
      <c r="X90" s="55">
        <f>+ROUND('Table 4'!X90/'Table 4'!X85*100-100,1)</f>
        <v>-2.7</v>
      </c>
      <c r="Y90" s="55">
        <f>+ROUND('Table 4'!Y90/'Table 4'!Y85*100-100,1)</f>
        <v>9</v>
      </c>
      <c r="Z90" s="53">
        <f>+ROUND('Table 4'!AC90/'Table 4'!AC85*100-100,1)</f>
        <v>5.0999999999999996</v>
      </c>
      <c r="AA90" s="57"/>
    </row>
    <row r="91" spans="1:27" s="5" customFormat="1" ht="12.75">
      <c r="A91" s="16">
        <v>2010</v>
      </c>
      <c r="B91" s="53">
        <f>+ROUND('Table 4'!B91/'Table 4'!B86*100-100,1)</f>
        <v>-0.5</v>
      </c>
      <c r="C91" s="53">
        <f>+ROUND('Table 4'!C91/'Table 4'!C86*100-100,1)</f>
        <v>-0.5</v>
      </c>
      <c r="D91" s="53">
        <f>+ROUND('Table 4'!D91/'Table 4'!D86*100-100,1)</f>
        <v>8.4</v>
      </c>
      <c r="E91" s="54">
        <f>+ROUND('Table 4'!E91/'Table 4'!E86*100-100,1)</f>
        <v>10.6</v>
      </c>
      <c r="F91" s="53">
        <f>+ROUND('Table 4'!F91/'Table 4'!F86*100-100,1)</f>
        <v>7</v>
      </c>
      <c r="G91" s="53">
        <f>+ROUND('Table 4'!G91/'Table 4'!G86*100-100,1)</f>
        <v>11.4</v>
      </c>
      <c r="H91" s="53">
        <f>+ROUND('Table 4'!H91/'Table 4'!H86*100-100,1)</f>
        <v>6.8</v>
      </c>
      <c r="I91" s="53">
        <f>+ROUND('Table 4'!I91/'Table 4'!I86*100-100,1)</f>
        <v>6.4</v>
      </c>
      <c r="J91" s="54">
        <f>+ROUND('Table 4'!J91/'Table 4'!J86*100-100,1)</f>
        <v>6.9</v>
      </c>
      <c r="K91" s="53">
        <f>+ROUND('Table 4'!K91/'Table 4'!K86*100-100,1)</f>
        <v>8.5</v>
      </c>
      <c r="L91" s="53">
        <f>+ROUND('Table 4'!L91/'Table 4'!L86*100-100,1)</f>
        <v>9.1</v>
      </c>
      <c r="M91" s="53">
        <f>+ROUND('Table 4'!M91/'Table 4'!M86*100-100,1)</f>
        <v>7.7</v>
      </c>
      <c r="N91" s="53">
        <f>+ROUND('Table 4'!N91/'Table 4'!N86*100-100,1)</f>
        <v>9.3000000000000007</v>
      </c>
      <c r="O91" s="53">
        <f>+ROUND('Table 4'!O91/'Table 4'!O86*100-100,1)</f>
        <v>6.1</v>
      </c>
      <c r="P91" s="53">
        <f>+ROUND('Table 4'!P91/'Table 4'!P86*100-100,1)</f>
        <v>3.9</v>
      </c>
      <c r="Q91" s="53">
        <f>+ROUND('Table 4'!Q91/'Table 4'!Q86*100-100,1)</f>
        <v>4.4000000000000004</v>
      </c>
      <c r="R91" s="53">
        <f>+ROUND('Table 4'!R91/'Table 4'!R86*100-100,1)</f>
        <v>11.5</v>
      </c>
      <c r="S91" s="53">
        <f>+ROUND('Table 4'!S91/'Table 4'!S86*100-100,1)</f>
        <v>6.3</v>
      </c>
      <c r="T91" s="53">
        <f>+ROUND('Table 4'!T91/'Table 4'!T86*100-100,1)</f>
        <v>4</v>
      </c>
      <c r="U91" s="53">
        <f>+ROUND('Table 4'!U91/'Table 4'!U86*100-100,1)</f>
        <v>5.4</v>
      </c>
      <c r="V91" s="53">
        <f>+ROUND('Table 4'!V91/'Table 4'!V86*100-100,1)</f>
        <v>5.4</v>
      </c>
      <c r="W91" s="53">
        <f>+ROUND('Table 4'!W91/'Table 4'!W86*100-100,1)</f>
        <v>21.7</v>
      </c>
      <c r="X91" s="53">
        <f>+ROUND('Table 4'!X91/'Table 4'!X86*100-100,1)</f>
        <v>2.5</v>
      </c>
      <c r="Y91" s="53">
        <f>+ROUND('Table 4'!Y91/'Table 4'!Y86*100-100,1)</f>
        <v>-1.8</v>
      </c>
      <c r="Z91" s="53">
        <f>+ROUND('Table 4'!AC91/'Table 4'!AC86*100-100,1)</f>
        <v>7.5</v>
      </c>
      <c r="AA91" s="57"/>
    </row>
    <row r="92" spans="1:27" s="5" customFormat="1" ht="15" customHeight="1">
      <c r="A92" s="19" t="s">
        <v>34</v>
      </c>
      <c r="B92" s="53">
        <f>+ROUND('Table 4'!B92/'Table 4'!B87*100-100,1)</f>
        <v>-0.7</v>
      </c>
      <c r="C92" s="55">
        <f>+ROUND('Table 4'!C92/'Table 4'!C87*100-100,1)</f>
        <v>-0.7</v>
      </c>
      <c r="D92" s="53">
        <f>+ROUND('Table 4'!D92/'Table 4'!D87*100-100,1)</f>
        <v>13.6</v>
      </c>
      <c r="E92" s="56">
        <f>+ROUND('Table 4'!E92/'Table 4'!E87*100-100,1)</f>
        <v>21.3</v>
      </c>
      <c r="F92" s="55">
        <f>+ROUND('Table 4'!F92/'Table 4'!F87*100-100,1)</f>
        <v>6.7</v>
      </c>
      <c r="G92" s="55">
        <f>+ROUND('Table 4'!G92/'Table 4'!G87*100-100,1)</f>
        <v>23.6</v>
      </c>
      <c r="H92" s="55">
        <f>+ROUND('Table 4'!H92/'Table 4'!H87*100-100,1)</f>
        <v>16.100000000000001</v>
      </c>
      <c r="I92" s="55">
        <f>+ROUND('Table 4'!I92/'Table 4'!I87*100-100,1)</f>
        <v>5.2</v>
      </c>
      <c r="J92" s="56">
        <f>+ROUND('Table 4'!J92/'Table 4'!J87*100-100,1)</f>
        <v>8.6999999999999993</v>
      </c>
      <c r="K92" s="55">
        <f>+ROUND('Table 4'!K92/'Table 4'!K87*100-100,1)</f>
        <v>11.5</v>
      </c>
      <c r="L92" s="55">
        <f>+ROUND('Table 4'!L92/'Table 4'!L87*100-100,1)</f>
        <v>8.8000000000000007</v>
      </c>
      <c r="M92" s="55">
        <f>+ROUND('Table 4'!M92/'Table 4'!M87*100-100,1)</f>
        <v>12.1</v>
      </c>
      <c r="N92" s="55">
        <f>+ROUND('Table 4'!N92/'Table 4'!N87*100-100,1)</f>
        <v>14.1</v>
      </c>
      <c r="O92" s="55">
        <f>+ROUND('Table 4'!O92/'Table 4'!O87*100-100,1)</f>
        <v>3.9</v>
      </c>
      <c r="P92" s="55">
        <f>+ROUND('Table 4'!P92/'Table 4'!P87*100-100,1)</f>
        <v>10</v>
      </c>
      <c r="Q92" s="55">
        <f>+ROUND('Table 4'!Q92/'Table 4'!Q87*100-100,1)</f>
        <v>3.3</v>
      </c>
      <c r="R92" s="55">
        <f>+ROUND('Table 4'!R92/'Table 4'!R87*100-100,1)</f>
        <v>15.3</v>
      </c>
      <c r="S92" s="55">
        <f>+ROUND('Table 4'!S92/'Table 4'!S87*100-100,1)</f>
        <v>5</v>
      </c>
      <c r="T92" s="55">
        <f>+ROUND('Table 4'!T92/'Table 4'!T87*100-100,1)</f>
        <v>4.8</v>
      </c>
      <c r="U92" s="55">
        <f>+ROUND('Table 4'!U92/'Table 4'!U87*100-100,1)</f>
        <v>8.4</v>
      </c>
      <c r="V92" s="55">
        <f>+ROUND('Table 4'!V92/'Table 4'!V87*100-100,1)</f>
        <v>8.1</v>
      </c>
      <c r="W92" s="55">
        <f>+ROUND('Table 4'!W92/'Table 4'!W87*100-100,1)</f>
        <v>15.9</v>
      </c>
      <c r="X92" s="55">
        <f>+ROUND('Table 4'!X92/'Table 4'!X87*100-100,1)</f>
        <v>-1</v>
      </c>
      <c r="Y92" s="55">
        <f>+ROUND('Table 4'!Y92/'Table 4'!Y87*100-100,1)</f>
        <v>0.3</v>
      </c>
      <c r="Z92" s="53">
        <f>+ROUND('Table 4'!AC92/'Table 4'!AC87*100-100,1)</f>
        <v>12.2</v>
      </c>
      <c r="AA92" s="57"/>
    </row>
    <row r="93" spans="1:27" s="5" customFormat="1" ht="15" customHeight="1">
      <c r="A93" s="19" t="s">
        <v>35</v>
      </c>
      <c r="B93" s="53">
        <f>+ROUND('Table 4'!B93/'Table 4'!B88*100-100,1)</f>
        <v>5.5</v>
      </c>
      <c r="C93" s="55">
        <f>+ROUND('Table 4'!C93/'Table 4'!C88*100-100,1)</f>
        <v>5.5</v>
      </c>
      <c r="D93" s="53">
        <f>+ROUND('Table 4'!D93/'Table 4'!D88*100-100,1)</f>
        <v>9.1999999999999993</v>
      </c>
      <c r="E93" s="56">
        <f>+ROUND('Table 4'!E93/'Table 4'!E88*100-100,1)</f>
        <v>13</v>
      </c>
      <c r="F93" s="55">
        <f>+ROUND('Table 4'!F93/'Table 4'!F88*100-100,1)</f>
        <v>7.3</v>
      </c>
      <c r="G93" s="55">
        <f>+ROUND('Table 4'!G93/'Table 4'!G88*100-100,1)</f>
        <v>14.2</v>
      </c>
      <c r="H93" s="55">
        <f>+ROUND('Table 4'!H93/'Table 4'!H88*100-100,1)</f>
        <v>6.9</v>
      </c>
      <c r="I93" s="55">
        <f>+ROUND('Table 4'!I93/'Table 4'!I88*100-100,1)</f>
        <v>10</v>
      </c>
      <c r="J93" s="56">
        <f>+ROUND('Table 4'!J93/'Table 4'!J88*100-100,1)</f>
        <v>6.8</v>
      </c>
      <c r="K93" s="55">
        <f>+ROUND('Table 4'!K93/'Table 4'!K88*100-100,1)</f>
        <v>11.8</v>
      </c>
      <c r="L93" s="55">
        <f>+ROUND('Table 4'!L93/'Table 4'!L88*100-100,1)</f>
        <v>10.9</v>
      </c>
      <c r="M93" s="55">
        <f>+ROUND('Table 4'!M93/'Table 4'!M88*100-100,1)</f>
        <v>8.4</v>
      </c>
      <c r="N93" s="55">
        <f>+ROUND('Table 4'!N93/'Table 4'!N88*100-100,1)</f>
        <v>1.3</v>
      </c>
      <c r="O93" s="55">
        <f>+ROUND('Table 4'!O93/'Table 4'!O88*100-100,1)</f>
        <v>5.5</v>
      </c>
      <c r="P93" s="55">
        <f>+ROUND('Table 4'!P93/'Table 4'!P88*100-100,1)</f>
        <v>3.6</v>
      </c>
      <c r="Q93" s="55">
        <f>+ROUND('Table 4'!Q93/'Table 4'!Q88*100-100,1)</f>
        <v>1.7</v>
      </c>
      <c r="R93" s="55">
        <f>+ROUND('Table 4'!R93/'Table 4'!R88*100-100,1)</f>
        <v>9.6999999999999993</v>
      </c>
      <c r="S93" s="55">
        <f>+ROUND('Table 4'!S93/'Table 4'!S88*100-100,1)</f>
        <v>5.5</v>
      </c>
      <c r="T93" s="55">
        <f>+ROUND('Table 4'!T93/'Table 4'!T88*100-100,1)</f>
        <v>2.2999999999999998</v>
      </c>
      <c r="U93" s="55">
        <f>+ROUND('Table 4'!U93/'Table 4'!U88*100-100,1)</f>
        <v>5.6</v>
      </c>
      <c r="V93" s="55">
        <f>+ROUND('Table 4'!V93/'Table 4'!V88*100-100,1)</f>
        <v>6.3</v>
      </c>
      <c r="W93" s="55">
        <f>+ROUND('Table 4'!W93/'Table 4'!W88*100-100,1)</f>
        <v>20.7</v>
      </c>
      <c r="X93" s="55">
        <f>+ROUND('Table 4'!X93/'Table 4'!X88*100-100,1)</f>
        <v>5.6</v>
      </c>
      <c r="Y93" s="55">
        <f>+ROUND('Table 4'!Y93/'Table 4'!Y88*100-100,1)</f>
        <v>-2.2000000000000002</v>
      </c>
      <c r="Z93" s="53">
        <f>+ROUND('Table 4'!AC93/'Table 4'!AC88*100-100,1)</f>
        <v>9</v>
      </c>
      <c r="AA93" s="57"/>
    </row>
    <row r="94" spans="1:27" s="5" customFormat="1" ht="15" customHeight="1">
      <c r="A94" s="19" t="s">
        <v>36</v>
      </c>
      <c r="B94" s="53">
        <f>+ROUND('Table 4'!B94/'Table 4'!B89*100-100,1)</f>
        <v>-4.5</v>
      </c>
      <c r="C94" s="55">
        <f>+ROUND('Table 4'!C94/'Table 4'!C89*100-100,1)</f>
        <v>-4.5</v>
      </c>
      <c r="D94" s="53">
        <f>+ROUND('Table 4'!D94/'Table 4'!D89*100-100,1)</f>
        <v>6.6</v>
      </c>
      <c r="E94" s="56">
        <f>+ROUND('Table 4'!E94/'Table 4'!E89*100-100,1)</f>
        <v>6.9</v>
      </c>
      <c r="F94" s="55">
        <f>+ROUND('Table 4'!F94/'Table 4'!F89*100-100,1)</f>
        <v>9.6999999999999993</v>
      </c>
      <c r="G94" s="55">
        <f>+ROUND('Table 4'!G94/'Table 4'!G89*100-100,1)</f>
        <v>7.2</v>
      </c>
      <c r="H94" s="55">
        <f>+ROUND('Table 4'!H94/'Table 4'!H89*100-100,1)</f>
        <v>-0.6</v>
      </c>
      <c r="I94" s="55">
        <f>+ROUND('Table 4'!I94/'Table 4'!I89*100-100,1)</f>
        <v>7.3</v>
      </c>
      <c r="J94" s="56">
        <f>+ROUND('Table 4'!J94/'Table 4'!J89*100-100,1)</f>
        <v>6.4</v>
      </c>
      <c r="K94" s="55">
        <f>+ROUND('Table 4'!K94/'Table 4'!K89*100-100,1)</f>
        <v>4.5</v>
      </c>
      <c r="L94" s="55">
        <f>+ROUND('Table 4'!L94/'Table 4'!L89*100-100,1)</f>
        <v>11</v>
      </c>
      <c r="M94" s="55">
        <f>+ROUND('Table 4'!M94/'Table 4'!M89*100-100,1)</f>
        <v>5.5</v>
      </c>
      <c r="N94" s="55">
        <f>+ROUND('Table 4'!N94/'Table 4'!N89*100-100,1)</f>
        <v>11.5</v>
      </c>
      <c r="O94" s="55">
        <f>+ROUND('Table 4'!O94/'Table 4'!O89*100-100,1)</f>
        <v>7.3</v>
      </c>
      <c r="P94" s="55">
        <f>+ROUND('Table 4'!P94/'Table 4'!P89*100-100,1)</f>
        <v>0.3</v>
      </c>
      <c r="Q94" s="55">
        <f>+ROUND('Table 4'!Q94/'Table 4'!Q89*100-100,1)</f>
        <v>5.8</v>
      </c>
      <c r="R94" s="55">
        <f>+ROUND('Table 4'!R94/'Table 4'!R89*100-100,1)</f>
        <v>16.899999999999999</v>
      </c>
      <c r="S94" s="55">
        <f>+ROUND('Table 4'!S94/'Table 4'!S89*100-100,1)</f>
        <v>4.8</v>
      </c>
      <c r="T94" s="55">
        <f>+ROUND('Table 4'!T94/'Table 4'!T89*100-100,1)</f>
        <v>3.8</v>
      </c>
      <c r="U94" s="55">
        <f>+ROUND('Table 4'!U94/'Table 4'!U89*100-100,1)</f>
        <v>4.0999999999999996</v>
      </c>
      <c r="V94" s="55">
        <f>+ROUND('Table 4'!V94/'Table 4'!V89*100-100,1)</f>
        <v>3.2</v>
      </c>
      <c r="W94" s="55">
        <f>+ROUND('Table 4'!W94/'Table 4'!W89*100-100,1)</f>
        <v>24.1</v>
      </c>
      <c r="X94" s="55">
        <f>+ROUND('Table 4'!X94/'Table 4'!X89*100-100,1)</f>
        <v>0.5</v>
      </c>
      <c r="Y94" s="55">
        <f>+ROUND('Table 4'!Y94/'Table 4'!Y89*100-100,1)</f>
        <v>-4.0999999999999996</v>
      </c>
      <c r="Z94" s="53">
        <f>+ROUND('Table 4'!AC94/'Table 4'!AC89*100-100,1)</f>
        <v>5.8</v>
      </c>
      <c r="AA94" s="57"/>
    </row>
    <row r="95" spans="1:27" s="5" customFormat="1" ht="15" customHeight="1">
      <c r="A95" s="19" t="s">
        <v>37</v>
      </c>
      <c r="B95" s="53">
        <f>+ROUND('Table 4'!B95/'Table 4'!B90*100-100,1)</f>
        <v>-1.5</v>
      </c>
      <c r="C95" s="55">
        <f>+ROUND('Table 4'!C95/'Table 4'!C90*100-100,1)</f>
        <v>-1.5</v>
      </c>
      <c r="D95" s="53">
        <f>+ROUND('Table 4'!D95/'Table 4'!D90*100-100,1)</f>
        <v>4.2</v>
      </c>
      <c r="E95" s="56">
        <f>+ROUND('Table 4'!E95/'Table 4'!E90*100-100,1)</f>
        <v>1.9</v>
      </c>
      <c r="F95" s="55">
        <f>+ROUND('Table 4'!F95/'Table 4'!F90*100-100,1)</f>
        <v>4.5</v>
      </c>
      <c r="G95" s="55">
        <f>+ROUND('Table 4'!G95/'Table 4'!G90*100-100,1)</f>
        <v>1.4</v>
      </c>
      <c r="H95" s="55">
        <f>+ROUND('Table 4'!H95/'Table 4'!H90*100-100,1)</f>
        <v>5.2</v>
      </c>
      <c r="I95" s="55">
        <f>+ROUND('Table 4'!I95/'Table 4'!I90*100-100,1)</f>
        <v>2.9</v>
      </c>
      <c r="J95" s="56">
        <f>+ROUND('Table 4'!J95/'Table 4'!J90*100-100,1)</f>
        <v>5.8</v>
      </c>
      <c r="K95" s="55">
        <f>+ROUND('Table 4'!K95/'Table 4'!K90*100-100,1)</f>
        <v>6.5</v>
      </c>
      <c r="L95" s="55">
        <f>+ROUND('Table 4'!L95/'Table 4'!L90*100-100,1)</f>
        <v>6</v>
      </c>
      <c r="M95" s="55">
        <f>+ROUND('Table 4'!M95/'Table 4'!M90*100-100,1)</f>
        <v>5.4</v>
      </c>
      <c r="N95" s="55">
        <f>+ROUND('Table 4'!N95/'Table 4'!N90*100-100,1)</f>
        <v>10</v>
      </c>
      <c r="O95" s="55">
        <f>+ROUND('Table 4'!O95/'Table 4'!O90*100-100,1)</f>
        <v>7.5</v>
      </c>
      <c r="P95" s="55">
        <f>+ROUND('Table 4'!P95/'Table 4'!P90*100-100,1)</f>
        <v>2.2000000000000002</v>
      </c>
      <c r="Q95" s="55">
        <f>+ROUND('Table 4'!Q95/'Table 4'!Q90*100-100,1)</f>
        <v>6.7</v>
      </c>
      <c r="R95" s="55">
        <f>+ROUND('Table 4'!R95/'Table 4'!R90*100-100,1)</f>
        <v>5.2</v>
      </c>
      <c r="S95" s="55">
        <f>+ROUND('Table 4'!S95/'Table 4'!S90*100-100,1)</f>
        <v>9.6</v>
      </c>
      <c r="T95" s="55">
        <f>+ROUND('Table 4'!T95/'Table 4'!T90*100-100,1)</f>
        <v>5.3</v>
      </c>
      <c r="U95" s="55">
        <f>+ROUND('Table 4'!U95/'Table 4'!U90*100-100,1)</f>
        <v>3.7</v>
      </c>
      <c r="V95" s="55">
        <f>+ROUND('Table 4'!V95/'Table 4'!V90*100-100,1)</f>
        <v>4</v>
      </c>
      <c r="W95" s="55">
        <f>+ROUND('Table 4'!W95/'Table 4'!W90*100-100,1)</f>
        <v>25.6</v>
      </c>
      <c r="X95" s="55">
        <f>+ROUND('Table 4'!X95/'Table 4'!X90*100-100,1)</f>
        <v>5.0999999999999996</v>
      </c>
      <c r="Y95" s="55">
        <f>+ROUND('Table 4'!Y95/'Table 4'!Y90*100-100,1)</f>
        <v>-1.2</v>
      </c>
      <c r="Z95" s="53">
        <f>+ROUND('Table 4'!AC95/'Table 4'!AC90*100-100,1)</f>
        <v>3.4</v>
      </c>
      <c r="AA95" s="57"/>
    </row>
    <row r="96" spans="1:27" s="5" customFormat="1" ht="12.75">
      <c r="A96" s="16">
        <v>2011</v>
      </c>
      <c r="B96" s="53">
        <f>+ROUND('Table 4'!B96/'Table 4'!B91*100-100,1)</f>
        <v>6.3</v>
      </c>
      <c r="C96" s="53">
        <f>+ROUND('Table 4'!C96/'Table 4'!C91*100-100,1)</f>
        <v>6.3</v>
      </c>
      <c r="D96" s="53">
        <f>+ROUND('Table 4'!D96/'Table 4'!D91*100-100,1)</f>
        <v>0.2</v>
      </c>
      <c r="E96" s="54">
        <f>+ROUND('Table 4'!E96/'Table 4'!E91*100-100,1)</f>
        <v>-4.0999999999999996</v>
      </c>
      <c r="F96" s="53">
        <f>+ROUND('Table 4'!F96/'Table 4'!F91*100-100,1)</f>
        <v>-1.6</v>
      </c>
      <c r="G96" s="53">
        <f>+ROUND('Table 4'!G96/'Table 4'!G91*100-100,1)</f>
        <v>-4.9000000000000004</v>
      </c>
      <c r="H96" s="53">
        <f>+ROUND('Table 4'!H96/'Table 4'!H91*100-100,1)</f>
        <v>1.3</v>
      </c>
      <c r="I96" s="53">
        <f>+ROUND('Table 4'!I96/'Table 4'!I91*100-100,1)</f>
        <v>-1.4</v>
      </c>
      <c r="J96" s="54">
        <f>+ROUND('Table 4'!J96/'Table 4'!J91*100-100,1)</f>
        <v>3.3</v>
      </c>
      <c r="K96" s="53">
        <f>+ROUND('Table 4'!K96/'Table 4'!K91*100-100,1)</f>
        <v>-4.3</v>
      </c>
      <c r="L96" s="53">
        <f>+ROUND('Table 4'!L96/'Table 4'!L91*100-100,1)</f>
        <v>0</v>
      </c>
      <c r="M96" s="53">
        <f>+ROUND('Table 4'!M96/'Table 4'!M91*100-100,1)</f>
        <v>1.6</v>
      </c>
      <c r="N96" s="53">
        <f>+ROUND('Table 4'!N96/'Table 4'!N91*100-100,1)</f>
        <v>12.3</v>
      </c>
      <c r="O96" s="53">
        <f>+ROUND('Table 4'!O96/'Table 4'!O91*100-100,1)</f>
        <v>8.4</v>
      </c>
      <c r="P96" s="53">
        <f>+ROUND('Table 4'!P96/'Table 4'!P91*100-100,1)</f>
        <v>6.1</v>
      </c>
      <c r="Q96" s="53">
        <f>+ROUND('Table 4'!Q96/'Table 4'!Q91*100-100,1)</f>
        <v>3.5</v>
      </c>
      <c r="R96" s="53">
        <f>+ROUND('Table 4'!R96/'Table 4'!R91*100-100,1)</f>
        <v>6.4</v>
      </c>
      <c r="S96" s="53">
        <f>+ROUND('Table 4'!S96/'Table 4'!S91*100-100,1)</f>
        <v>6.1</v>
      </c>
      <c r="T96" s="53">
        <f>+ROUND('Table 4'!T96/'Table 4'!T91*100-100,1)</f>
        <v>3.8</v>
      </c>
      <c r="U96" s="53">
        <f>+ROUND('Table 4'!U96/'Table 4'!U91*100-100,1)</f>
        <v>2.7</v>
      </c>
      <c r="V96" s="53">
        <f>+ROUND('Table 4'!V96/'Table 4'!V91*100-100,1)</f>
        <v>4.8</v>
      </c>
      <c r="W96" s="53">
        <f>+ROUND('Table 4'!W96/'Table 4'!W91*100-100,1)</f>
        <v>13.2</v>
      </c>
      <c r="X96" s="53">
        <f>+ROUND('Table 4'!X96/'Table 4'!X91*100-100,1)</f>
        <v>7</v>
      </c>
      <c r="Y96" s="53">
        <f>+ROUND('Table 4'!Y96/'Table 4'!Y91*100-100,1)</f>
        <v>6</v>
      </c>
      <c r="Z96" s="53">
        <f>+ROUND('Table 4'!AC96/'Table 4'!AC91*100-100,1)</f>
        <v>0.8</v>
      </c>
      <c r="AA96" s="57"/>
    </row>
    <row r="97" spans="1:27" s="5" customFormat="1" ht="15" customHeight="1">
      <c r="A97" s="19" t="s">
        <v>34</v>
      </c>
      <c r="B97" s="53">
        <f>+ROUND('Table 4'!B97/'Table 4'!B92*100-100,1)</f>
        <v>4.5999999999999996</v>
      </c>
      <c r="C97" s="55">
        <f>+ROUND('Table 4'!C97/'Table 4'!C92*100-100,1)</f>
        <v>4.5999999999999996</v>
      </c>
      <c r="D97" s="53">
        <f>+ROUND('Table 4'!D97/'Table 4'!D92*100-100,1)</f>
        <v>3.1</v>
      </c>
      <c r="E97" s="56">
        <f>+ROUND('Table 4'!E97/'Table 4'!E92*100-100,1)</f>
        <v>-0.7</v>
      </c>
      <c r="F97" s="55">
        <f>+ROUND('Table 4'!F97/'Table 4'!F92*100-100,1)</f>
        <v>3.4</v>
      </c>
      <c r="G97" s="55">
        <f>+ROUND('Table 4'!G97/'Table 4'!G92*100-100,1)</f>
        <v>-1.1000000000000001</v>
      </c>
      <c r="H97" s="55">
        <f>+ROUND('Table 4'!H97/'Table 4'!H92*100-100,1)</f>
        <v>-1.2</v>
      </c>
      <c r="I97" s="55">
        <f>+ROUND('Table 4'!I97/'Table 4'!I92*100-100,1)</f>
        <v>0.9</v>
      </c>
      <c r="J97" s="56">
        <f>+ROUND('Table 4'!J97/'Table 4'!J92*100-100,1)</f>
        <v>5.9</v>
      </c>
      <c r="K97" s="55">
        <f>+ROUND('Table 4'!K97/'Table 4'!K92*100-100,1)</f>
        <v>-1.1000000000000001</v>
      </c>
      <c r="L97" s="55">
        <f>+ROUND('Table 4'!L97/'Table 4'!L92*100-100,1)</f>
        <v>5.9</v>
      </c>
      <c r="M97" s="55">
        <f>+ROUND('Table 4'!M97/'Table 4'!M92*100-100,1)</f>
        <v>6.7</v>
      </c>
      <c r="N97" s="55">
        <f>+ROUND('Table 4'!N97/'Table 4'!N92*100-100,1)</f>
        <v>13.2</v>
      </c>
      <c r="O97" s="55">
        <f>+ROUND('Table 4'!O97/'Table 4'!O92*100-100,1)</f>
        <v>6.5</v>
      </c>
      <c r="P97" s="55">
        <f>+ROUND('Table 4'!P97/'Table 4'!P92*100-100,1)</f>
        <v>1.4</v>
      </c>
      <c r="Q97" s="55">
        <f>+ROUND('Table 4'!Q97/'Table 4'!Q92*100-100,1)</f>
        <v>3.1</v>
      </c>
      <c r="R97" s="55">
        <f>+ROUND('Table 4'!R97/'Table 4'!R92*100-100,1)</f>
        <v>13.1</v>
      </c>
      <c r="S97" s="55">
        <f>+ROUND('Table 4'!S97/'Table 4'!S92*100-100,1)</f>
        <v>9.6</v>
      </c>
      <c r="T97" s="55">
        <f>+ROUND('Table 4'!T97/'Table 4'!T92*100-100,1)</f>
        <v>6.9</v>
      </c>
      <c r="U97" s="55">
        <f>+ROUND('Table 4'!U97/'Table 4'!U92*100-100,1)</f>
        <v>4.0999999999999996</v>
      </c>
      <c r="V97" s="55">
        <f>+ROUND('Table 4'!V97/'Table 4'!V92*100-100,1)</f>
        <v>4.7</v>
      </c>
      <c r="W97" s="55">
        <f>+ROUND('Table 4'!W97/'Table 4'!W92*100-100,1)</f>
        <v>17.600000000000001</v>
      </c>
      <c r="X97" s="55">
        <f>+ROUND('Table 4'!X97/'Table 4'!X92*100-100,1)</f>
        <v>10.5</v>
      </c>
      <c r="Y97" s="55">
        <f>+ROUND('Table 4'!Y97/'Table 4'!Y92*100-100,1)</f>
        <v>4</v>
      </c>
      <c r="Z97" s="53">
        <f>+ROUND('Table 4'!AC97/'Table 4'!AC92*100-100,1)</f>
        <v>3.3</v>
      </c>
      <c r="AA97" s="57"/>
    </row>
    <row r="98" spans="1:27" s="5" customFormat="1" ht="15" customHeight="1">
      <c r="A98" s="19" t="s">
        <v>35</v>
      </c>
      <c r="B98" s="53">
        <f>+ROUND('Table 4'!B98/'Table 4'!B93*100-100,1)</f>
        <v>5.9</v>
      </c>
      <c r="C98" s="55">
        <f>+ROUND('Table 4'!C98/'Table 4'!C93*100-100,1)</f>
        <v>5.9</v>
      </c>
      <c r="D98" s="53">
        <f>+ROUND('Table 4'!D98/'Table 4'!D93*100-100,1)</f>
        <v>1.6</v>
      </c>
      <c r="E98" s="56">
        <f>+ROUND('Table 4'!E98/'Table 4'!E93*100-100,1)</f>
        <v>-2.7</v>
      </c>
      <c r="F98" s="55">
        <f>+ROUND('Table 4'!F98/'Table 4'!F93*100-100,1)</f>
        <v>-0.1</v>
      </c>
      <c r="G98" s="55">
        <f>+ROUND('Table 4'!G98/'Table 4'!G93*100-100,1)</f>
        <v>-3</v>
      </c>
      <c r="H98" s="55">
        <f>+ROUND('Table 4'!H98/'Table 4'!H93*100-100,1)</f>
        <v>-2.8</v>
      </c>
      <c r="I98" s="55">
        <f>+ROUND('Table 4'!I98/'Table 4'!I93*100-100,1)</f>
        <v>-2.7</v>
      </c>
      <c r="J98" s="56">
        <f>+ROUND('Table 4'!J98/'Table 4'!J93*100-100,1)</f>
        <v>4.5999999999999996</v>
      </c>
      <c r="K98" s="55">
        <f>+ROUND('Table 4'!K98/'Table 4'!K93*100-100,1)</f>
        <v>-7.5</v>
      </c>
      <c r="L98" s="55">
        <f>+ROUND('Table 4'!L98/'Table 4'!L93*100-100,1)</f>
        <v>-2.2999999999999998</v>
      </c>
      <c r="M98" s="55">
        <f>+ROUND('Table 4'!M98/'Table 4'!M93*100-100,1)</f>
        <v>8.6999999999999993</v>
      </c>
      <c r="N98" s="55">
        <f>+ROUND('Table 4'!N98/'Table 4'!N93*100-100,1)</f>
        <v>25.4</v>
      </c>
      <c r="O98" s="55">
        <f>+ROUND('Table 4'!O98/'Table 4'!O93*100-100,1)</f>
        <v>9.8000000000000007</v>
      </c>
      <c r="P98" s="55">
        <f>+ROUND('Table 4'!P98/'Table 4'!P93*100-100,1)</f>
        <v>4</v>
      </c>
      <c r="Q98" s="55">
        <f>+ROUND('Table 4'!Q98/'Table 4'!Q93*100-100,1)</f>
        <v>8.1</v>
      </c>
      <c r="R98" s="55">
        <f>+ROUND('Table 4'!R98/'Table 4'!R93*100-100,1)</f>
        <v>13.5</v>
      </c>
      <c r="S98" s="55">
        <f>+ROUND('Table 4'!S98/'Table 4'!S93*100-100,1)</f>
        <v>13.8</v>
      </c>
      <c r="T98" s="55">
        <f>+ROUND('Table 4'!T98/'Table 4'!T93*100-100,1)</f>
        <v>5.7</v>
      </c>
      <c r="U98" s="55">
        <f>+ROUND('Table 4'!U98/'Table 4'!U93*100-100,1)</f>
        <v>3.4</v>
      </c>
      <c r="V98" s="55">
        <f>+ROUND('Table 4'!V98/'Table 4'!V93*100-100,1)</f>
        <v>5.0999999999999996</v>
      </c>
      <c r="W98" s="55">
        <f>+ROUND('Table 4'!W98/'Table 4'!W93*100-100,1)</f>
        <v>16</v>
      </c>
      <c r="X98" s="55">
        <f>+ROUND('Table 4'!X98/'Table 4'!X93*100-100,1)</f>
        <v>9.8000000000000007</v>
      </c>
      <c r="Y98" s="55">
        <f>+ROUND('Table 4'!Y98/'Table 4'!Y93*100-100,1)</f>
        <v>6.3</v>
      </c>
      <c r="Z98" s="53">
        <f>+ROUND('Table 4'!AC98/'Table 4'!AC93*100-100,1)</f>
        <v>1.8</v>
      </c>
      <c r="AA98" s="57"/>
    </row>
    <row r="99" spans="1:27" s="5" customFormat="1" ht="15" customHeight="1">
      <c r="A99" s="19" t="s">
        <v>36</v>
      </c>
      <c r="B99" s="53">
        <f>+ROUND('Table 4'!B99/'Table 4'!B94*100-100,1)</f>
        <v>2.4</v>
      </c>
      <c r="C99" s="55">
        <f>+ROUND('Table 4'!C99/'Table 4'!C94*100-100,1)</f>
        <v>2.4</v>
      </c>
      <c r="D99" s="53">
        <f>+ROUND('Table 4'!D99/'Table 4'!D94*100-100,1)</f>
        <v>2.8</v>
      </c>
      <c r="E99" s="56">
        <f>+ROUND('Table 4'!E99/'Table 4'!E94*100-100,1)</f>
        <v>0.3</v>
      </c>
      <c r="F99" s="55">
        <f>+ROUND('Table 4'!F99/'Table 4'!F94*100-100,1)</f>
        <v>-5.3</v>
      </c>
      <c r="G99" s="55">
        <f>+ROUND('Table 4'!G99/'Table 4'!G94*100-100,1)</f>
        <v>0.3</v>
      </c>
      <c r="H99" s="55">
        <f>+ROUND('Table 4'!H99/'Table 4'!H94*100-100,1)</f>
        <v>8.6</v>
      </c>
      <c r="I99" s="55">
        <f>+ROUND('Table 4'!I99/'Table 4'!I94*100-100,1)</f>
        <v>1</v>
      </c>
      <c r="J99" s="56">
        <f>+ROUND('Table 4'!J99/'Table 4'!J94*100-100,1)</f>
        <v>4.5999999999999996</v>
      </c>
      <c r="K99" s="55">
        <f>+ROUND('Table 4'!K99/'Table 4'!K94*100-100,1)</f>
        <v>-3.4</v>
      </c>
      <c r="L99" s="55">
        <f>+ROUND('Table 4'!L99/'Table 4'!L94*100-100,1)</f>
        <v>-1.5</v>
      </c>
      <c r="M99" s="55">
        <f>+ROUND('Table 4'!M99/'Table 4'!M94*100-100,1)</f>
        <v>2.7</v>
      </c>
      <c r="N99" s="55">
        <f>+ROUND('Table 4'!N99/'Table 4'!N94*100-100,1)</f>
        <v>15.7</v>
      </c>
      <c r="O99" s="55">
        <f>+ROUND('Table 4'!O99/'Table 4'!O94*100-100,1)</f>
        <v>12.3</v>
      </c>
      <c r="P99" s="55">
        <f>+ROUND('Table 4'!P99/'Table 4'!P94*100-100,1)</f>
        <v>10.4</v>
      </c>
      <c r="Q99" s="55">
        <f>+ROUND('Table 4'!Q99/'Table 4'!Q94*100-100,1)</f>
        <v>3.3</v>
      </c>
      <c r="R99" s="55">
        <f>+ROUND('Table 4'!R99/'Table 4'!R94*100-100,1)</f>
        <v>7.8</v>
      </c>
      <c r="S99" s="55">
        <f>+ROUND('Table 4'!S99/'Table 4'!S94*100-100,1)</f>
        <v>11.4</v>
      </c>
      <c r="T99" s="55">
        <f>+ROUND('Table 4'!T99/'Table 4'!T94*100-100,1)</f>
        <v>5.7</v>
      </c>
      <c r="U99" s="55">
        <f>+ROUND('Table 4'!U99/'Table 4'!U94*100-100,1)</f>
        <v>3.4</v>
      </c>
      <c r="V99" s="55">
        <f>+ROUND('Table 4'!V99/'Table 4'!V94*100-100,1)</f>
        <v>7.8</v>
      </c>
      <c r="W99" s="55">
        <f>+ROUND('Table 4'!W99/'Table 4'!W94*100-100,1)</f>
        <v>14.4</v>
      </c>
      <c r="X99" s="55">
        <f>+ROUND('Table 4'!X99/'Table 4'!X94*100-100,1)</f>
        <v>10.6</v>
      </c>
      <c r="Y99" s="55">
        <f>+ROUND('Table 4'!Y99/'Table 4'!Y94*100-100,1)</f>
        <v>6.2</v>
      </c>
      <c r="Z99" s="53">
        <f>+ROUND('Table 4'!AC99/'Table 4'!AC94*100-100,1)</f>
        <v>2.4</v>
      </c>
      <c r="AA99" s="57"/>
    </row>
    <row r="100" spans="1:27" s="5" customFormat="1" ht="15" customHeight="1">
      <c r="A100" s="19" t="s">
        <v>37</v>
      </c>
      <c r="B100" s="53">
        <f>+ROUND('Table 4'!B100/'Table 4'!B95*100-100,1)</f>
        <v>10.1</v>
      </c>
      <c r="C100" s="55">
        <f>+ROUND('Table 4'!C100/'Table 4'!C95*100-100,1)</f>
        <v>10.1</v>
      </c>
      <c r="D100" s="53">
        <f>+ROUND('Table 4'!D100/'Table 4'!D95*100-100,1)</f>
        <v>-6.7</v>
      </c>
      <c r="E100" s="56">
        <f>+ROUND('Table 4'!E100/'Table 4'!E95*100-100,1)</f>
        <v>-13.8</v>
      </c>
      <c r="F100" s="55">
        <f>+ROUND('Table 4'!F100/'Table 4'!F95*100-100,1)</f>
        <v>-4</v>
      </c>
      <c r="G100" s="55">
        <f>+ROUND('Table 4'!G100/'Table 4'!G95*100-100,1)</f>
        <v>-16.2</v>
      </c>
      <c r="H100" s="55">
        <f>+ROUND('Table 4'!H100/'Table 4'!H95*100-100,1)</f>
        <v>1.3</v>
      </c>
      <c r="I100" s="55">
        <f>+ROUND('Table 4'!I100/'Table 4'!I95*100-100,1)</f>
        <v>-4.7</v>
      </c>
      <c r="J100" s="56">
        <f>+ROUND('Table 4'!J100/'Table 4'!J95*100-100,1)</f>
        <v>-1.9</v>
      </c>
      <c r="K100" s="55">
        <f>+ROUND('Table 4'!K100/'Table 4'!K95*100-100,1)</f>
        <v>-5.0999999999999996</v>
      </c>
      <c r="L100" s="55">
        <f>+ROUND('Table 4'!L100/'Table 4'!L95*100-100,1)</f>
        <v>-2.7</v>
      </c>
      <c r="M100" s="55">
        <f>+ROUND('Table 4'!M100/'Table 4'!M95*100-100,1)</f>
        <v>-10.4</v>
      </c>
      <c r="N100" s="55">
        <f>+ROUND('Table 4'!N100/'Table 4'!N95*100-100,1)</f>
        <v>-1.6</v>
      </c>
      <c r="O100" s="55">
        <f>+ROUND('Table 4'!O100/'Table 4'!O95*100-100,1)</f>
        <v>5.5</v>
      </c>
      <c r="P100" s="55">
        <f>+ROUND('Table 4'!P100/'Table 4'!P95*100-100,1)</f>
        <v>8.6</v>
      </c>
      <c r="Q100" s="55">
        <f>+ROUND('Table 4'!Q100/'Table 4'!Q95*100-100,1)</f>
        <v>0</v>
      </c>
      <c r="R100" s="55">
        <f>+ROUND('Table 4'!R100/'Table 4'!R95*100-100,1)</f>
        <v>-7</v>
      </c>
      <c r="S100" s="55">
        <f>+ROUND('Table 4'!S100/'Table 4'!S95*100-100,1)</f>
        <v>-8.6</v>
      </c>
      <c r="T100" s="55">
        <f>+ROUND('Table 4'!T100/'Table 4'!T95*100-100,1)</f>
        <v>-2.9</v>
      </c>
      <c r="U100" s="55">
        <f>+ROUND('Table 4'!U100/'Table 4'!U95*100-100,1)</f>
        <v>0.1</v>
      </c>
      <c r="V100" s="55">
        <f>+ROUND('Table 4'!V100/'Table 4'!V95*100-100,1)</f>
        <v>1.7</v>
      </c>
      <c r="W100" s="55">
        <f>+ROUND('Table 4'!W100/'Table 4'!W95*100-100,1)</f>
        <v>6</v>
      </c>
      <c r="X100" s="55">
        <f>+ROUND('Table 4'!X100/'Table 4'!X95*100-100,1)</f>
        <v>-1.4</v>
      </c>
      <c r="Y100" s="55">
        <f>+ROUND('Table 4'!Y100/'Table 4'!Y95*100-100,1)</f>
        <v>7.3</v>
      </c>
      <c r="Z100" s="53">
        <f>+ROUND('Table 4'!AC100/'Table 4'!AC95*100-100,1)</f>
        <v>-4</v>
      </c>
      <c r="AA100" s="57"/>
    </row>
    <row r="101" spans="1:27" s="5" customFormat="1" ht="12.75">
      <c r="A101" s="16">
        <v>2012</v>
      </c>
      <c r="B101" s="53">
        <f>+ROUND('Table 4'!B101/'Table 4'!B96*100-100,1)</f>
        <v>2.7</v>
      </c>
      <c r="C101" s="53">
        <f>+ROUND('Table 4'!C101/'Table 4'!C96*100-100,1)</f>
        <v>2.7</v>
      </c>
      <c r="D101" s="53">
        <f>+ROUND('Table 4'!D101/'Table 4'!D96*100-100,1)</f>
        <v>7.8</v>
      </c>
      <c r="E101" s="54">
        <f>+ROUND('Table 4'!E101/'Table 4'!E96*100-100,1)</f>
        <v>7.2</v>
      </c>
      <c r="F101" s="53">
        <f>+ROUND('Table 4'!F101/'Table 4'!F96*100-100,1)</f>
        <v>7.7</v>
      </c>
      <c r="G101" s="53">
        <f>+ROUND('Table 4'!G101/'Table 4'!G96*100-100,1)</f>
        <v>6.9</v>
      </c>
      <c r="H101" s="53">
        <f>+ROUND('Table 4'!H101/'Table 4'!H96*100-100,1)</f>
        <v>10.3</v>
      </c>
      <c r="I101" s="53">
        <f>+ROUND('Table 4'!I101/'Table 4'!I96*100-100,1)</f>
        <v>8.3000000000000007</v>
      </c>
      <c r="J101" s="54">
        <f>+ROUND('Table 4'!J101/'Table 4'!J96*100-100,1)</f>
        <v>8.1999999999999993</v>
      </c>
      <c r="K101" s="53">
        <f>+ROUND('Table 4'!K101/'Table 4'!K96*100-100,1)</f>
        <v>7.9</v>
      </c>
      <c r="L101" s="53">
        <f>+ROUND('Table 4'!L101/'Table 4'!L96*100-100,1)</f>
        <v>5.2</v>
      </c>
      <c r="M101" s="53">
        <f>+ROUND('Table 4'!M101/'Table 4'!M96*100-100,1)</f>
        <v>8.4</v>
      </c>
      <c r="N101" s="53">
        <f>+ROUND('Table 4'!N101/'Table 4'!N96*100-100,1)</f>
        <v>14.1</v>
      </c>
      <c r="O101" s="53">
        <f>+ROUND('Table 4'!O101/'Table 4'!O96*100-100,1)</f>
        <v>8.8000000000000007</v>
      </c>
      <c r="P101" s="53">
        <f>+ROUND('Table 4'!P101/'Table 4'!P96*100-100,1)</f>
        <v>15.3</v>
      </c>
      <c r="Q101" s="53">
        <f>+ROUND('Table 4'!Q101/'Table 4'!Q96*100-100,1)</f>
        <v>2.9</v>
      </c>
      <c r="R101" s="53">
        <f>+ROUND('Table 4'!R101/'Table 4'!R96*100-100,1)</f>
        <v>17.2</v>
      </c>
      <c r="S101" s="53">
        <f>+ROUND('Table 4'!S101/'Table 4'!S96*100-100,1)</f>
        <v>16.5</v>
      </c>
      <c r="T101" s="53">
        <f>+ROUND('Table 4'!T101/'Table 4'!T96*100-100,1)</f>
        <v>4.2</v>
      </c>
      <c r="U101" s="53">
        <f>+ROUND('Table 4'!U101/'Table 4'!U96*100-100,1)</f>
        <v>4.9000000000000004</v>
      </c>
      <c r="V101" s="53">
        <f>+ROUND('Table 4'!V101/'Table 4'!V96*100-100,1)</f>
        <v>5.9</v>
      </c>
      <c r="W101" s="53">
        <f>+ROUND('Table 4'!W101/'Table 4'!W96*100-100,1)</f>
        <v>18.3</v>
      </c>
      <c r="X101" s="53">
        <f>+ROUND('Table 4'!X101/'Table 4'!X96*100-100,1)</f>
        <v>12</v>
      </c>
      <c r="Y101" s="53">
        <f>+ROUND('Table 4'!Y101/'Table 4'!Y96*100-100,1)</f>
        <v>2.2999999999999998</v>
      </c>
      <c r="Z101" s="53">
        <f>+ROUND('Table 4'!AC101/'Table 4'!AC96*100-100,1)</f>
        <v>7.2</v>
      </c>
      <c r="AA101" s="57"/>
    </row>
    <row r="102" spans="1:27" s="5" customFormat="1" ht="15" customHeight="1">
      <c r="A102" s="19" t="s">
        <v>34</v>
      </c>
      <c r="B102" s="53">
        <f>+ROUND('Table 4'!B102/'Table 4'!B97*100-100,1)</f>
        <v>8.5</v>
      </c>
      <c r="C102" s="55">
        <f>+ROUND('Table 4'!C102/'Table 4'!C97*100-100,1)</f>
        <v>8.5</v>
      </c>
      <c r="D102" s="53">
        <f>+ROUND('Table 4'!D102/'Table 4'!D97*100-100,1)</f>
        <v>2.2000000000000002</v>
      </c>
      <c r="E102" s="56">
        <f>+ROUND('Table 4'!E102/'Table 4'!E97*100-100,1)</f>
        <v>-1.5</v>
      </c>
      <c r="F102" s="55">
        <f>+ROUND('Table 4'!F102/'Table 4'!F97*100-100,1)</f>
        <v>1.4</v>
      </c>
      <c r="G102" s="55">
        <f>+ROUND('Table 4'!G102/'Table 4'!G97*100-100,1)</f>
        <v>-2.8</v>
      </c>
      <c r="H102" s="55">
        <f>+ROUND('Table 4'!H102/'Table 4'!H97*100-100,1)</f>
        <v>10.9</v>
      </c>
      <c r="I102" s="55">
        <f>+ROUND('Table 4'!I102/'Table 4'!I97*100-100,1)</f>
        <v>7.1</v>
      </c>
      <c r="J102" s="56">
        <f>+ROUND('Table 4'!J102/'Table 4'!J97*100-100,1)</f>
        <v>4.8</v>
      </c>
      <c r="K102" s="55">
        <f>+ROUND('Table 4'!K102/'Table 4'!K97*100-100,1)</f>
        <v>1.1000000000000001</v>
      </c>
      <c r="L102" s="55">
        <f>+ROUND('Table 4'!L102/'Table 4'!L97*100-100,1)</f>
        <v>1.6</v>
      </c>
      <c r="M102" s="55">
        <f>+ROUND('Table 4'!M102/'Table 4'!M97*100-100,1)</f>
        <v>1.7</v>
      </c>
      <c r="N102" s="55">
        <f>+ROUND('Table 4'!N102/'Table 4'!N97*100-100,1)</f>
        <v>7.9</v>
      </c>
      <c r="O102" s="55">
        <f>+ROUND('Table 4'!O102/'Table 4'!O97*100-100,1)</f>
        <v>8</v>
      </c>
      <c r="P102" s="55">
        <f>+ROUND('Table 4'!P102/'Table 4'!P97*100-100,1)</f>
        <v>11.4</v>
      </c>
      <c r="Q102" s="55">
        <f>+ROUND('Table 4'!Q102/'Table 4'!Q97*100-100,1)</f>
        <v>0.6</v>
      </c>
      <c r="R102" s="55">
        <f>+ROUND('Table 4'!R102/'Table 4'!R97*100-100,1)</f>
        <v>12.6</v>
      </c>
      <c r="S102" s="55">
        <f>+ROUND('Table 4'!S102/'Table 4'!S97*100-100,1)</f>
        <v>10.3</v>
      </c>
      <c r="T102" s="55">
        <f>+ROUND('Table 4'!T102/'Table 4'!T97*100-100,1)</f>
        <v>3.4</v>
      </c>
      <c r="U102" s="55">
        <f>+ROUND('Table 4'!U102/'Table 4'!U97*100-100,1)</f>
        <v>4.3</v>
      </c>
      <c r="V102" s="55">
        <f>+ROUND('Table 4'!V102/'Table 4'!V97*100-100,1)</f>
        <v>5.8</v>
      </c>
      <c r="W102" s="55">
        <f>+ROUND('Table 4'!W102/'Table 4'!W97*100-100,1)</f>
        <v>13.3</v>
      </c>
      <c r="X102" s="55">
        <f>+ROUND('Table 4'!X102/'Table 4'!X97*100-100,1)</f>
        <v>17.8</v>
      </c>
      <c r="Y102" s="55">
        <f>+ROUND('Table 4'!Y102/'Table 4'!Y97*100-100,1)</f>
        <v>8</v>
      </c>
      <c r="Z102" s="53">
        <f>+ROUND('Table 4'!AC102/'Table 4'!AC97*100-100,1)</f>
        <v>2.9</v>
      </c>
      <c r="AA102" s="57"/>
    </row>
    <row r="103" spans="1:27" s="5" customFormat="1" ht="15" customHeight="1">
      <c r="A103" s="19" t="s">
        <v>35</v>
      </c>
      <c r="B103" s="53">
        <f>+ROUND('Table 4'!B103/'Table 4'!B98*100-100,1)</f>
        <v>-3.2</v>
      </c>
      <c r="C103" s="55">
        <f>+ROUND('Table 4'!C103/'Table 4'!C98*100-100,1)</f>
        <v>-3.2</v>
      </c>
      <c r="D103" s="53">
        <f>+ROUND('Table 4'!D103/'Table 4'!D98*100-100,1)</f>
        <v>7.2</v>
      </c>
      <c r="E103" s="56">
        <f>+ROUND('Table 4'!E103/'Table 4'!E98*100-100,1)</f>
        <v>5.4</v>
      </c>
      <c r="F103" s="55">
        <f>+ROUND('Table 4'!F103/'Table 4'!F98*100-100,1)</f>
        <v>5.4</v>
      </c>
      <c r="G103" s="55">
        <f>+ROUND('Table 4'!G103/'Table 4'!G98*100-100,1)</f>
        <v>4.7</v>
      </c>
      <c r="H103" s="55">
        <f>+ROUND('Table 4'!H103/'Table 4'!H98*100-100,1)</f>
        <v>13.8</v>
      </c>
      <c r="I103" s="55">
        <f>+ROUND('Table 4'!I103/'Table 4'!I98*100-100,1)</f>
        <v>8.4</v>
      </c>
      <c r="J103" s="56">
        <f>+ROUND('Table 4'!J103/'Table 4'!J98*100-100,1)</f>
        <v>8.4</v>
      </c>
      <c r="K103" s="55">
        <f>+ROUND('Table 4'!K103/'Table 4'!K98*100-100,1)</f>
        <v>7.6</v>
      </c>
      <c r="L103" s="55">
        <f>+ROUND('Table 4'!L103/'Table 4'!L98*100-100,1)</f>
        <v>6.1</v>
      </c>
      <c r="M103" s="55">
        <f>+ROUND('Table 4'!M103/'Table 4'!M98*100-100,1)</f>
        <v>6.5</v>
      </c>
      <c r="N103" s="55">
        <f>+ROUND('Table 4'!N103/'Table 4'!N98*100-100,1)</f>
        <v>11.7</v>
      </c>
      <c r="O103" s="55">
        <f>+ROUND('Table 4'!O103/'Table 4'!O98*100-100,1)</f>
        <v>9.9</v>
      </c>
      <c r="P103" s="55">
        <f>+ROUND('Table 4'!P103/'Table 4'!P98*100-100,1)</f>
        <v>17.399999999999999</v>
      </c>
      <c r="Q103" s="55">
        <f>+ROUND('Table 4'!Q103/'Table 4'!Q98*100-100,1)</f>
        <v>2.1</v>
      </c>
      <c r="R103" s="55">
        <f>+ROUND('Table 4'!R103/'Table 4'!R98*100-100,1)</f>
        <v>17.899999999999999</v>
      </c>
      <c r="S103" s="55">
        <f>+ROUND('Table 4'!S103/'Table 4'!S98*100-100,1)</f>
        <v>12.3</v>
      </c>
      <c r="T103" s="55">
        <f>+ROUND('Table 4'!T103/'Table 4'!T98*100-100,1)</f>
        <v>5.0999999999999996</v>
      </c>
      <c r="U103" s="55">
        <f>+ROUND('Table 4'!U103/'Table 4'!U98*100-100,1)</f>
        <v>5.0999999999999996</v>
      </c>
      <c r="V103" s="55">
        <f>+ROUND('Table 4'!V103/'Table 4'!V98*100-100,1)</f>
        <v>7.8</v>
      </c>
      <c r="W103" s="55">
        <f>+ROUND('Table 4'!W103/'Table 4'!W98*100-100,1)</f>
        <v>18.600000000000001</v>
      </c>
      <c r="X103" s="55">
        <f>+ROUND('Table 4'!X103/'Table 4'!X98*100-100,1)</f>
        <v>7</v>
      </c>
      <c r="Y103" s="55">
        <f>+ROUND('Table 4'!Y103/'Table 4'!Y98*100-100,1)</f>
        <v>6.9</v>
      </c>
      <c r="Z103" s="53">
        <f>+ROUND('Table 4'!AC103/'Table 4'!AC98*100-100,1)</f>
        <v>6</v>
      </c>
      <c r="AA103" s="57"/>
    </row>
    <row r="104" spans="1:27" s="5" customFormat="1" ht="15" customHeight="1">
      <c r="A104" s="19" t="s">
        <v>36</v>
      </c>
      <c r="B104" s="53">
        <f>+ROUND('Table 4'!B104/'Table 4'!B99*100-100,1)</f>
        <v>4</v>
      </c>
      <c r="C104" s="55">
        <f>+ROUND('Table 4'!C104/'Table 4'!C99*100-100,1)</f>
        <v>4</v>
      </c>
      <c r="D104" s="53">
        <f>+ROUND('Table 4'!D104/'Table 4'!D99*100-100,1)</f>
        <v>5.3</v>
      </c>
      <c r="E104" s="56">
        <f>+ROUND('Table 4'!E104/'Table 4'!E99*100-100,1)</f>
        <v>2.2000000000000002</v>
      </c>
      <c r="F104" s="55">
        <f>+ROUND('Table 4'!F104/'Table 4'!F99*100-100,1)</f>
        <v>11.3</v>
      </c>
      <c r="G104" s="55">
        <f>+ROUND('Table 4'!G104/'Table 4'!G99*100-100,1)</f>
        <v>0.9</v>
      </c>
      <c r="H104" s="55">
        <f>+ROUND('Table 4'!H104/'Table 4'!H99*100-100,1)</f>
        <v>4.8</v>
      </c>
      <c r="I104" s="55">
        <f>+ROUND('Table 4'!I104/'Table 4'!I99*100-100,1)</f>
        <v>5.8</v>
      </c>
      <c r="J104" s="56">
        <f>+ROUND('Table 4'!J104/'Table 4'!J99*100-100,1)</f>
        <v>7.3</v>
      </c>
      <c r="K104" s="55">
        <f>+ROUND('Table 4'!K104/'Table 4'!K99*100-100,1)</f>
        <v>9.9</v>
      </c>
      <c r="L104" s="55">
        <f>+ROUND('Table 4'!L104/'Table 4'!L99*100-100,1)</f>
        <v>5.9</v>
      </c>
      <c r="M104" s="55">
        <f>+ROUND('Table 4'!M104/'Table 4'!M99*100-100,1)</f>
        <v>7.9</v>
      </c>
      <c r="N104" s="55">
        <f>+ROUND('Table 4'!N104/'Table 4'!N99*100-100,1)</f>
        <v>9.5</v>
      </c>
      <c r="O104" s="55">
        <f>+ROUND('Table 4'!O104/'Table 4'!O99*100-100,1)</f>
        <v>8.1999999999999993</v>
      </c>
      <c r="P104" s="55">
        <f>+ROUND('Table 4'!P104/'Table 4'!P99*100-100,1)</f>
        <v>15.3</v>
      </c>
      <c r="Q104" s="55">
        <f>+ROUND('Table 4'!Q104/'Table 4'!Q99*100-100,1)</f>
        <v>3.3</v>
      </c>
      <c r="R104" s="55">
        <f>+ROUND('Table 4'!R104/'Table 4'!R99*100-100,1)</f>
        <v>12</v>
      </c>
      <c r="S104" s="55">
        <f>+ROUND('Table 4'!S104/'Table 4'!S99*100-100,1)</f>
        <v>17.7</v>
      </c>
      <c r="T104" s="55">
        <f>+ROUND('Table 4'!T104/'Table 4'!T99*100-100,1)</f>
        <v>1.4</v>
      </c>
      <c r="U104" s="55">
        <f>+ROUND('Table 4'!U104/'Table 4'!U99*100-100,1)</f>
        <v>2.2000000000000002</v>
      </c>
      <c r="V104" s="55">
        <f>+ROUND('Table 4'!V104/'Table 4'!V99*100-100,1)</f>
        <v>2.2000000000000002</v>
      </c>
      <c r="W104" s="55">
        <f>+ROUND('Table 4'!W104/'Table 4'!W99*100-100,1)</f>
        <v>20.9</v>
      </c>
      <c r="X104" s="55">
        <f>+ROUND('Table 4'!X104/'Table 4'!X99*100-100,1)</f>
        <v>3.9</v>
      </c>
      <c r="Y104" s="55">
        <f>+ROUND('Table 4'!Y104/'Table 4'!Y99*100-100,1)</f>
        <v>1.8</v>
      </c>
      <c r="Z104" s="53">
        <f>+ROUND('Table 4'!AC104/'Table 4'!AC99*100-100,1)</f>
        <v>5</v>
      </c>
      <c r="AA104" s="57"/>
    </row>
    <row r="105" spans="1:27" s="5" customFormat="1" ht="15" customHeight="1">
      <c r="A105" s="19" t="s">
        <v>37</v>
      </c>
      <c r="B105" s="53">
        <f>+ROUND('Table 4'!B105/'Table 4'!B100*100-100,1)</f>
        <v>1.5</v>
      </c>
      <c r="C105" s="55">
        <f>+ROUND('Table 4'!C105/'Table 4'!C100*100-100,1)</f>
        <v>1.5</v>
      </c>
      <c r="D105" s="53">
        <f>+ROUND('Table 4'!D105/'Table 4'!D100*100-100,1)</f>
        <v>17.899999999999999</v>
      </c>
      <c r="E105" s="56">
        <f>+ROUND('Table 4'!E105/'Table 4'!E100*100-100,1)</f>
        <v>26.5</v>
      </c>
      <c r="F105" s="55">
        <f>+ROUND('Table 4'!F105/'Table 4'!F100*100-100,1)</f>
        <v>13.1</v>
      </c>
      <c r="G105" s="55">
        <f>+ROUND('Table 4'!G105/'Table 4'!G100*100-100,1)</f>
        <v>29.7</v>
      </c>
      <c r="H105" s="55">
        <f>+ROUND('Table 4'!H105/'Table 4'!H100*100-100,1)</f>
        <v>11.7</v>
      </c>
      <c r="I105" s="55">
        <f>+ROUND('Table 4'!I105/'Table 4'!I100*100-100,1)</f>
        <v>12.2</v>
      </c>
      <c r="J105" s="56">
        <f>+ROUND('Table 4'!J105/'Table 4'!J100*100-100,1)</f>
        <v>12.8</v>
      </c>
      <c r="K105" s="55">
        <f>+ROUND('Table 4'!K105/'Table 4'!K100*100-100,1)</f>
        <v>13.7</v>
      </c>
      <c r="L105" s="55">
        <f>+ROUND('Table 4'!L105/'Table 4'!L100*100-100,1)</f>
        <v>8</v>
      </c>
      <c r="M105" s="55">
        <f>+ROUND('Table 4'!M105/'Table 4'!M100*100-100,1)</f>
        <v>18.5</v>
      </c>
      <c r="N105" s="55">
        <f>+ROUND('Table 4'!N105/'Table 4'!N100*100-100,1)</f>
        <v>27.6</v>
      </c>
      <c r="O105" s="55">
        <f>+ROUND('Table 4'!O105/'Table 4'!O100*100-100,1)</f>
        <v>9.1999999999999993</v>
      </c>
      <c r="P105" s="55">
        <f>+ROUND('Table 4'!P105/'Table 4'!P100*100-100,1)</f>
        <v>17</v>
      </c>
      <c r="Q105" s="55">
        <f>+ROUND('Table 4'!Q105/'Table 4'!Q100*100-100,1)</f>
        <v>5.5</v>
      </c>
      <c r="R105" s="55">
        <f>+ROUND('Table 4'!R105/'Table 4'!R100*100-100,1)</f>
        <v>26.8</v>
      </c>
      <c r="S105" s="55">
        <f>+ROUND('Table 4'!S105/'Table 4'!S100*100-100,1)</f>
        <v>26.3</v>
      </c>
      <c r="T105" s="55">
        <f>+ROUND('Table 4'!T105/'Table 4'!T100*100-100,1)</f>
        <v>7</v>
      </c>
      <c r="U105" s="55">
        <f>+ROUND('Table 4'!U105/'Table 4'!U100*100-100,1)</f>
        <v>8.1</v>
      </c>
      <c r="V105" s="55">
        <f>+ROUND('Table 4'!V105/'Table 4'!V100*100-100,1)</f>
        <v>7.9</v>
      </c>
      <c r="W105" s="55">
        <f>+ROUND('Table 4'!W105/'Table 4'!W100*100-100,1)</f>
        <v>20.100000000000001</v>
      </c>
      <c r="X105" s="55">
        <f>+ROUND('Table 4'!X105/'Table 4'!X100*100-100,1)</f>
        <v>18.5</v>
      </c>
      <c r="Y105" s="55">
        <f>+ROUND('Table 4'!Y105/'Table 4'!Y100*100-100,1)</f>
        <v>-7.3</v>
      </c>
      <c r="Z105" s="53">
        <f>+ROUND('Table 4'!AC105/'Table 4'!AC100*100-100,1)</f>
        <v>15.5</v>
      </c>
      <c r="AA105" s="57"/>
    </row>
    <row r="106" spans="1:27" s="5" customFormat="1" ht="12.75">
      <c r="A106" s="16">
        <v>2013</v>
      </c>
      <c r="B106" s="53">
        <f>+ROUND('Table 4'!B106/'Table 4'!B101*100-100,1)</f>
        <v>0.7</v>
      </c>
      <c r="C106" s="53">
        <f>+ROUND('Table 4'!C106/'Table 4'!C101*100-100,1)</f>
        <v>0.7</v>
      </c>
      <c r="D106" s="53">
        <f>+ROUND('Table 4'!D106/'Table 4'!D101*100-100,1)</f>
        <v>2.9</v>
      </c>
      <c r="E106" s="54">
        <f>+ROUND('Table 4'!E106/'Table 4'!E101*100-100,1)</f>
        <v>1.7</v>
      </c>
      <c r="F106" s="53">
        <f>+ROUND('Table 4'!F106/'Table 4'!F101*100-100,1)</f>
        <v>2.2000000000000002</v>
      </c>
      <c r="G106" s="53">
        <f>+ROUND('Table 4'!G106/'Table 4'!G101*100-100,1)</f>
        <v>1.9</v>
      </c>
      <c r="H106" s="53">
        <f>+ROUND('Table 4'!H106/'Table 4'!H101*100-100,1)</f>
        <v>-1.9</v>
      </c>
      <c r="I106" s="53">
        <f>+ROUND('Table 4'!I106/'Table 4'!I101*100-100,1)</f>
        <v>7.2</v>
      </c>
      <c r="J106" s="54">
        <f>+ROUND('Table 4'!J106/'Table 4'!J101*100-100,1)</f>
        <v>3.7</v>
      </c>
      <c r="K106" s="53">
        <f>+ROUND('Table 4'!K106/'Table 4'!K101*100-100,1)</f>
        <v>-0.3</v>
      </c>
      <c r="L106" s="53">
        <f>+ROUND('Table 4'!L106/'Table 4'!L101*100-100,1)</f>
        <v>0.8</v>
      </c>
      <c r="M106" s="53">
        <f>+ROUND('Table 4'!M106/'Table 4'!M101*100-100,1)</f>
        <v>5.2</v>
      </c>
      <c r="N106" s="53">
        <f>+ROUND('Table 4'!N106/'Table 4'!N101*100-100,1)</f>
        <v>9.6999999999999993</v>
      </c>
      <c r="O106" s="53">
        <f>+ROUND('Table 4'!O106/'Table 4'!O101*100-100,1)</f>
        <v>9.6</v>
      </c>
      <c r="P106" s="53">
        <f>+ROUND('Table 4'!P106/'Table 4'!P101*100-100,1)</f>
        <v>12.3</v>
      </c>
      <c r="Q106" s="53">
        <f>+ROUND('Table 4'!Q106/'Table 4'!Q101*100-100,1)</f>
        <v>1</v>
      </c>
      <c r="R106" s="53">
        <f>+ROUND('Table 4'!R106/'Table 4'!R101*100-100,1)</f>
        <v>1.8</v>
      </c>
      <c r="S106" s="53">
        <f>+ROUND('Table 4'!S106/'Table 4'!S101*100-100,1)</f>
        <v>1.2</v>
      </c>
      <c r="T106" s="53">
        <f>+ROUND('Table 4'!T106/'Table 4'!T101*100-100,1)</f>
        <v>0.5</v>
      </c>
      <c r="U106" s="53">
        <f>+ROUND('Table 4'!U106/'Table 4'!U101*100-100,1)</f>
        <v>1.9</v>
      </c>
      <c r="V106" s="53">
        <f>+ROUND('Table 4'!V106/'Table 4'!V101*100-100,1)</f>
        <v>3.7</v>
      </c>
      <c r="W106" s="53">
        <f>+ROUND('Table 4'!W106/'Table 4'!W101*100-100,1)</f>
        <v>8.1999999999999993</v>
      </c>
      <c r="X106" s="53">
        <f>+ROUND('Table 4'!X106/'Table 4'!X101*100-100,1)</f>
        <v>5.9</v>
      </c>
      <c r="Y106" s="53">
        <f>+ROUND('Table 4'!Y106/'Table 4'!Y101*100-100,1)</f>
        <v>-7.2</v>
      </c>
      <c r="Z106" s="53">
        <f>+ROUND('Table 4'!AC106/'Table 4'!AC101*100-100,1)</f>
        <v>2.7</v>
      </c>
      <c r="AA106" s="57"/>
    </row>
    <row r="107" spans="1:27" s="5" customFormat="1" ht="15" customHeight="1">
      <c r="A107" s="19" t="s">
        <v>34</v>
      </c>
      <c r="B107" s="53">
        <f>+ROUND('Table 4'!B107/'Table 4'!B102*100-100,1)</f>
        <v>2.5</v>
      </c>
      <c r="C107" s="55">
        <f>+ROUND('Table 4'!C107/'Table 4'!C102*100-100,1)</f>
        <v>2.5</v>
      </c>
      <c r="D107" s="53">
        <f>+ROUND('Table 4'!D107/'Table 4'!D102*100-100,1)</f>
        <v>5.8</v>
      </c>
      <c r="E107" s="56">
        <f>+ROUND('Table 4'!E107/'Table 4'!E102*100-100,1)</f>
        <v>5.0999999999999996</v>
      </c>
      <c r="F107" s="55">
        <f>+ROUND('Table 4'!F107/'Table 4'!F102*100-100,1)</f>
        <v>7.1</v>
      </c>
      <c r="G107" s="55">
        <f>+ROUND('Table 4'!G107/'Table 4'!G102*100-100,1)</f>
        <v>5</v>
      </c>
      <c r="H107" s="55">
        <f>+ROUND('Table 4'!H107/'Table 4'!H102*100-100,1)</f>
        <v>4</v>
      </c>
      <c r="I107" s="55">
        <f>+ROUND('Table 4'!I107/'Table 4'!I102*100-100,1)</f>
        <v>5.4</v>
      </c>
      <c r="J107" s="56">
        <f>+ROUND('Table 4'!J107/'Table 4'!J102*100-100,1)</f>
        <v>6.2</v>
      </c>
      <c r="K107" s="55">
        <f>+ROUND('Table 4'!K107/'Table 4'!K102*100-100,1)</f>
        <v>9.4</v>
      </c>
      <c r="L107" s="55">
        <f>+ROUND('Table 4'!L107/'Table 4'!L102*100-100,1)</f>
        <v>6.6</v>
      </c>
      <c r="M107" s="55">
        <f>+ROUND('Table 4'!M107/'Table 4'!M102*100-100,1)</f>
        <v>6.9</v>
      </c>
      <c r="N107" s="55">
        <f>+ROUND('Table 4'!N107/'Table 4'!N102*100-100,1)</f>
        <v>11.7</v>
      </c>
      <c r="O107" s="55">
        <f>+ROUND('Table 4'!O107/'Table 4'!O102*100-100,1)</f>
        <v>10.8</v>
      </c>
      <c r="P107" s="55">
        <f>+ROUND('Table 4'!P107/'Table 4'!P102*100-100,1)</f>
        <v>16.7</v>
      </c>
      <c r="Q107" s="55">
        <f>+ROUND('Table 4'!Q107/'Table 4'!Q102*100-100,1)</f>
        <v>2.9</v>
      </c>
      <c r="R107" s="55">
        <f>+ROUND('Table 4'!R107/'Table 4'!R102*100-100,1)</f>
        <v>3.4</v>
      </c>
      <c r="S107" s="55">
        <f>+ROUND('Table 4'!S107/'Table 4'!S102*100-100,1)</f>
        <v>8.8000000000000007</v>
      </c>
      <c r="T107" s="55">
        <f>+ROUND('Table 4'!T107/'Table 4'!T102*100-100,1)</f>
        <v>-2.8</v>
      </c>
      <c r="U107" s="55">
        <f>+ROUND('Table 4'!U107/'Table 4'!U102*100-100,1)</f>
        <v>-0.7</v>
      </c>
      <c r="V107" s="55">
        <f>+ROUND('Table 4'!V107/'Table 4'!V102*100-100,1)</f>
        <v>0.9</v>
      </c>
      <c r="W107" s="55">
        <f>+ROUND('Table 4'!W107/'Table 4'!W102*100-100,1)</f>
        <v>19.100000000000001</v>
      </c>
      <c r="X107" s="55">
        <f>+ROUND('Table 4'!X107/'Table 4'!X102*100-100,1)</f>
        <v>0.4</v>
      </c>
      <c r="Y107" s="55">
        <f>+ROUND('Table 4'!Y107/'Table 4'!Y102*100-100,1)</f>
        <v>-4.0999999999999996</v>
      </c>
      <c r="Z107" s="53">
        <f>+ROUND('Table 4'!AC107/'Table 4'!AC102*100-100,1)</f>
        <v>5.4</v>
      </c>
      <c r="AA107" s="57"/>
    </row>
    <row r="108" spans="1:27" s="5" customFormat="1" ht="15" customHeight="1">
      <c r="A108" s="19" t="s">
        <v>35</v>
      </c>
      <c r="B108" s="53">
        <f>+ROUND('Table 4'!B108/'Table 4'!B103*100-100,1)</f>
        <v>1.1000000000000001</v>
      </c>
      <c r="C108" s="55">
        <f>+ROUND('Table 4'!C108/'Table 4'!C103*100-100,1)</f>
        <v>1.1000000000000001</v>
      </c>
      <c r="D108" s="53">
        <f>+ROUND('Table 4'!D108/'Table 4'!D103*100-100,1)</f>
        <v>3</v>
      </c>
      <c r="E108" s="56">
        <f>+ROUND('Table 4'!E108/'Table 4'!E103*100-100,1)</f>
        <v>1.2</v>
      </c>
      <c r="F108" s="55">
        <f>+ROUND('Table 4'!F108/'Table 4'!F103*100-100,1)</f>
        <v>3.9</v>
      </c>
      <c r="G108" s="55">
        <f>+ROUND('Table 4'!G108/'Table 4'!G103*100-100,1)</f>
        <v>0.8</v>
      </c>
      <c r="H108" s="55">
        <f>+ROUND('Table 4'!H108/'Table 4'!H103*100-100,1)</f>
        <v>0.5</v>
      </c>
      <c r="I108" s="55">
        <f>+ROUND('Table 4'!I108/'Table 4'!I103*100-100,1)</f>
        <v>9</v>
      </c>
      <c r="J108" s="56">
        <f>+ROUND('Table 4'!J108/'Table 4'!J103*100-100,1)</f>
        <v>4.2</v>
      </c>
      <c r="K108" s="55">
        <f>+ROUND('Table 4'!K108/'Table 4'!K103*100-100,1)</f>
        <v>4.0999999999999996</v>
      </c>
      <c r="L108" s="55">
        <f>+ROUND('Table 4'!L108/'Table 4'!L103*100-100,1)</f>
        <v>0</v>
      </c>
      <c r="M108" s="55">
        <f>+ROUND('Table 4'!M108/'Table 4'!M103*100-100,1)</f>
        <v>3.8</v>
      </c>
      <c r="N108" s="55">
        <f>+ROUND('Table 4'!N108/'Table 4'!N103*100-100,1)</f>
        <v>10.6</v>
      </c>
      <c r="O108" s="55">
        <f>+ROUND('Table 4'!O108/'Table 4'!O103*100-100,1)</f>
        <v>10.6</v>
      </c>
      <c r="P108" s="55">
        <f>+ROUND('Table 4'!P108/'Table 4'!P103*100-100,1)</f>
        <v>12.2</v>
      </c>
      <c r="Q108" s="55">
        <f>+ROUND('Table 4'!Q108/'Table 4'!Q103*100-100,1)</f>
        <v>1.3</v>
      </c>
      <c r="R108" s="55">
        <f>+ROUND('Table 4'!R108/'Table 4'!R103*100-100,1)</f>
        <v>0.2</v>
      </c>
      <c r="S108" s="55">
        <f>+ROUND('Table 4'!S108/'Table 4'!S103*100-100,1)</f>
        <v>1.2</v>
      </c>
      <c r="T108" s="55">
        <f>+ROUND('Table 4'!T108/'Table 4'!T103*100-100,1)</f>
        <v>1.9</v>
      </c>
      <c r="U108" s="55">
        <f>+ROUND('Table 4'!U108/'Table 4'!U103*100-100,1)</f>
        <v>4</v>
      </c>
      <c r="V108" s="55">
        <f>+ROUND('Table 4'!V108/'Table 4'!V103*100-100,1)</f>
        <v>6</v>
      </c>
      <c r="W108" s="55">
        <f>+ROUND('Table 4'!W108/'Table 4'!W103*100-100,1)</f>
        <v>10.8</v>
      </c>
      <c r="X108" s="55">
        <f>+ROUND('Table 4'!X108/'Table 4'!X103*100-100,1)</f>
        <v>8.8000000000000007</v>
      </c>
      <c r="Y108" s="55">
        <f>+ROUND('Table 4'!Y108/'Table 4'!Y103*100-100,1)</f>
        <v>-9.3000000000000007</v>
      </c>
      <c r="Z108" s="53">
        <f>+ROUND('Table 4'!AC108/'Table 4'!AC103*100-100,1)</f>
        <v>2.7</v>
      </c>
      <c r="AA108" s="57"/>
    </row>
    <row r="109" spans="1:27" s="5" customFormat="1" ht="15" customHeight="1">
      <c r="A109" s="19" t="s">
        <v>36</v>
      </c>
      <c r="B109" s="53">
        <f>+ROUND('Table 4'!B109/'Table 4'!B104*100-100,1)</f>
        <v>-1</v>
      </c>
      <c r="C109" s="55">
        <f>+ROUND('Table 4'!C109/'Table 4'!C104*100-100,1)</f>
        <v>-1</v>
      </c>
      <c r="D109" s="53">
        <f>+ROUND('Table 4'!D109/'Table 4'!D104*100-100,1)</f>
        <v>2.9</v>
      </c>
      <c r="E109" s="56">
        <f>+ROUND('Table 4'!E109/'Table 4'!E104*100-100,1)</f>
        <v>1.9</v>
      </c>
      <c r="F109" s="55">
        <f>+ROUND('Table 4'!F109/'Table 4'!F104*100-100,1)</f>
        <v>-2.9</v>
      </c>
      <c r="G109" s="55">
        <f>+ROUND('Table 4'!G109/'Table 4'!G104*100-100,1)</f>
        <v>2.9</v>
      </c>
      <c r="H109" s="55">
        <f>+ROUND('Table 4'!H109/'Table 4'!H104*100-100,1)</f>
        <v>-4.2</v>
      </c>
      <c r="I109" s="55">
        <f>+ROUND('Table 4'!I109/'Table 4'!I104*100-100,1)</f>
        <v>7.4</v>
      </c>
      <c r="J109" s="56">
        <f>+ROUND('Table 4'!J109/'Table 4'!J104*100-100,1)</f>
        <v>3.6</v>
      </c>
      <c r="K109" s="55">
        <f>+ROUND('Table 4'!K109/'Table 4'!K104*100-100,1)</f>
        <v>-3.9</v>
      </c>
      <c r="L109" s="55">
        <f>+ROUND('Table 4'!L109/'Table 4'!L104*100-100,1)</f>
        <v>-3</v>
      </c>
      <c r="M109" s="55">
        <f>+ROUND('Table 4'!M109/'Table 4'!M104*100-100,1)</f>
        <v>5.3</v>
      </c>
      <c r="N109" s="55">
        <f>+ROUND('Table 4'!N109/'Table 4'!N104*100-100,1)</f>
        <v>12.6</v>
      </c>
      <c r="O109" s="55">
        <f>+ROUND('Table 4'!O109/'Table 4'!O104*100-100,1)</f>
        <v>8.4</v>
      </c>
      <c r="P109" s="55">
        <f>+ROUND('Table 4'!P109/'Table 4'!P104*100-100,1)</f>
        <v>10.4</v>
      </c>
      <c r="Q109" s="55">
        <f>+ROUND('Table 4'!Q109/'Table 4'!Q104*100-100,1)</f>
        <v>0</v>
      </c>
      <c r="R109" s="55">
        <f>+ROUND('Table 4'!R109/'Table 4'!R104*100-100,1)</f>
        <v>1.5</v>
      </c>
      <c r="S109" s="55">
        <f>+ROUND('Table 4'!S109/'Table 4'!S104*100-100,1)</f>
        <v>0</v>
      </c>
      <c r="T109" s="55">
        <f>+ROUND('Table 4'!T109/'Table 4'!T104*100-100,1)</f>
        <v>4.7</v>
      </c>
      <c r="U109" s="55">
        <f>+ROUND('Table 4'!U109/'Table 4'!U104*100-100,1)</f>
        <v>6.7</v>
      </c>
      <c r="V109" s="55">
        <f>+ROUND('Table 4'!V109/'Table 4'!V104*100-100,1)</f>
        <v>9.3000000000000007</v>
      </c>
      <c r="W109" s="55">
        <f>+ROUND('Table 4'!W109/'Table 4'!W104*100-100,1)</f>
        <v>0.7</v>
      </c>
      <c r="X109" s="55">
        <f>+ROUND('Table 4'!X109/'Table 4'!X104*100-100,1)</f>
        <v>11.2</v>
      </c>
      <c r="Y109" s="55">
        <f>+ROUND('Table 4'!Y109/'Table 4'!Y104*100-100,1)</f>
        <v>-7.6</v>
      </c>
      <c r="Z109" s="53">
        <f>+ROUND('Table 4'!AC109/'Table 4'!AC104*100-100,1)</f>
        <v>2.5</v>
      </c>
      <c r="AA109" s="57"/>
    </row>
    <row r="110" spans="1:27" s="5" customFormat="1" ht="15" customHeight="1">
      <c r="A110" s="19" t="s">
        <v>37</v>
      </c>
      <c r="B110" s="53">
        <f>+ROUND('Table 4'!B110/'Table 4'!B105*100-100,1)</f>
        <v>0</v>
      </c>
      <c r="C110" s="55">
        <f>+ROUND('Table 4'!C110/'Table 4'!C105*100-100,1)</f>
        <v>0</v>
      </c>
      <c r="D110" s="53">
        <f>+ROUND('Table 4'!D110/'Table 4'!D105*100-100,1)</f>
        <v>0.1</v>
      </c>
      <c r="E110" s="56">
        <f>+ROUND('Table 4'!E110/'Table 4'!E105*100-100,1)</f>
        <v>-1.3</v>
      </c>
      <c r="F110" s="55">
        <f>+ROUND('Table 4'!F110/'Table 4'!F105*100-100,1)</f>
        <v>0.9</v>
      </c>
      <c r="G110" s="55">
        <f>+ROUND('Table 4'!G110/'Table 4'!G105*100-100,1)</f>
        <v>-1.2</v>
      </c>
      <c r="H110" s="55">
        <f>+ROUND('Table 4'!H110/'Table 4'!H105*100-100,1)</f>
        <v>-8.8000000000000007</v>
      </c>
      <c r="I110" s="55">
        <f>+ROUND('Table 4'!I110/'Table 4'!I105*100-100,1)</f>
        <v>7</v>
      </c>
      <c r="J110" s="56">
        <f>+ROUND('Table 4'!J110/'Table 4'!J105*100-100,1)</f>
        <v>1</v>
      </c>
      <c r="K110" s="55">
        <f>+ROUND('Table 4'!K110/'Table 4'!K105*100-100,1)</f>
        <v>-11</v>
      </c>
      <c r="L110" s="55">
        <f>+ROUND('Table 4'!L110/'Table 4'!L105*100-100,1)</f>
        <v>-1.4</v>
      </c>
      <c r="M110" s="55">
        <f>+ROUND('Table 4'!M110/'Table 4'!M105*100-100,1)</f>
        <v>4.5999999999999996</v>
      </c>
      <c r="N110" s="55">
        <f>+ROUND('Table 4'!N110/'Table 4'!N105*100-100,1)</f>
        <v>4.5</v>
      </c>
      <c r="O110" s="55">
        <f>+ROUND('Table 4'!O110/'Table 4'!O105*100-100,1)</f>
        <v>8.5</v>
      </c>
      <c r="P110" s="55">
        <f>+ROUND('Table 4'!P110/'Table 4'!P105*100-100,1)</f>
        <v>10.5</v>
      </c>
      <c r="Q110" s="55">
        <f>+ROUND('Table 4'!Q110/'Table 4'!Q105*100-100,1)</f>
        <v>0</v>
      </c>
      <c r="R110" s="55">
        <f>+ROUND('Table 4'!R110/'Table 4'!R105*100-100,1)</f>
        <v>2.1</v>
      </c>
      <c r="S110" s="55">
        <f>+ROUND('Table 4'!S110/'Table 4'!S105*100-100,1)</f>
        <v>-4.8</v>
      </c>
      <c r="T110" s="55">
        <f>+ROUND('Table 4'!T110/'Table 4'!T105*100-100,1)</f>
        <v>-1.9</v>
      </c>
      <c r="U110" s="55">
        <f>+ROUND('Table 4'!U110/'Table 4'!U105*100-100,1)</f>
        <v>-2.6</v>
      </c>
      <c r="V110" s="55">
        <f>+ROUND('Table 4'!V110/'Table 4'!V105*100-100,1)</f>
        <v>-0.9</v>
      </c>
      <c r="W110" s="55">
        <f>+ROUND('Table 4'!W110/'Table 4'!W105*100-100,1)</f>
        <v>3.9</v>
      </c>
      <c r="X110" s="55">
        <f>+ROUND('Table 4'!X110/'Table 4'!X105*100-100,1)</f>
        <v>4.5</v>
      </c>
      <c r="Y110" s="55">
        <f>+ROUND('Table 4'!Y110/'Table 4'!Y105*100-100,1)</f>
        <v>-8.1999999999999993</v>
      </c>
      <c r="Z110" s="53">
        <f>+ROUND('Table 4'!AC110/'Table 4'!AC105*100-100,1)</f>
        <v>0.2</v>
      </c>
      <c r="AA110" s="57"/>
    </row>
    <row r="111" spans="1:27" s="5" customFormat="1" ht="12.75">
      <c r="A111" s="16">
        <v>2014</v>
      </c>
      <c r="B111" s="53">
        <f>+ROUND('Table 4'!B111/'Table 4'!B106*100-100,1)</f>
        <v>-0.3</v>
      </c>
      <c r="C111" s="53">
        <f>+ROUND('Table 4'!C111/'Table 4'!C106*100-100,1)</f>
        <v>-0.3</v>
      </c>
      <c r="D111" s="53">
        <f>+ROUND('Table 4'!D111/'Table 4'!D106*100-100,1)</f>
        <v>1.1000000000000001</v>
      </c>
      <c r="E111" s="54">
        <f>+ROUND('Table 4'!E111/'Table 4'!E106*100-100,1)</f>
        <v>0.1</v>
      </c>
      <c r="F111" s="53">
        <f>+ROUND('Table 4'!F111/'Table 4'!F106*100-100,1)</f>
        <v>-1.6</v>
      </c>
      <c r="G111" s="53">
        <f>+ROUND('Table 4'!G111/'Table 4'!G106*100-100,1)</f>
        <v>0</v>
      </c>
      <c r="H111" s="53">
        <f>+ROUND('Table 4'!H111/'Table 4'!H106*100-100,1)</f>
        <v>3.1</v>
      </c>
      <c r="I111" s="53">
        <f>+ROUND('Table 4'!I111/'Table 4'!I106*100-100,1)</f>
        <v>2.7</v>
      </c>
      <c r="J111" s="54">
        <f>+ROUND('Table 4'!J111/'Table 4'!J106*100-100,1)</f>
        <v>1.8</v>
      </c>
      <c r="K111" s="53">
        <f>+ROUND('Table 4'!K111/'Table 4'!K106*100-100,1)</f>
        <v>-2.4</v>
      </c>
      <c r="L111" s="53">
        <f>+ROUND('Table 4'!L111/'Table 4'!L106*100-100,1)</f>
        <v>-0.8</v>
      </c>
      <c r="M111" s="53">
        <f>+ROUND('Table 4'!M111/'Table 4'!M106*100-100,1)</f>
        <v>3.1</v>
      </c>
      <c r="N111" s="53">
        <f>+ROUND('Table 4'!N111/'Table 4'!N106*100-100,1)</f>
        <v>2.5</v>
      </c>
      <c r="O111" s="53">
        <f>+ROUND('Table 4'!O111/'Table 4'!O106*100-100,1)</f>
        <v>5.3</v>
      </c>
      <c r="P111" s="53">
        <f>+ROUND('Table 4'!P111/'Table 4'!P106*100-100,1)</f>
        <v>7.5</v>
      </c>
      <c r="Q111" s="53">
        <f>+ROUND('Table 4'!Q111/'Table 4'!Q106*100-100,1)</f>
        <v>2.2000000000000002</v>
      </c>
      <c r="R111" s="53">
        <f>+ROUND('Table 4'!R111/'Table 4'!R106*100-100,1)</f>
        <v>-1.1000000000000001</v>
      </c>
      <c r="S111" s="53">
        <f>+ROUND('Table 4'!S111/'Table 4'!S106*100-100,1)</f>
        <v>-2.8</v>
      </c>
      <c r="T111" s="53">
        <f>+ROUND('Table 4'!T111/'Table 4'!T106*100-100,1)</f>
        <v>1.3</v>
      </c>
      <c r="U111" s="53">
        <f>+ROUND('Table 4'!U111/'Table 4'!U106*100-100,1)</f>
        <v>2.2000000000000002</v>
      </c>
      <c r="V111" s="53">
        <f>+ROUND('Table 4'!V111/'Table 4'!V106*100-100,1)</f>
        <v>5.4</v>
      </c>
      <c r="W111" s="53">
        <f>+ROUND('Table 4'!W111/'Table 4'!W106*100-100,1)</f>
        <v>0.3</v>
      </c>
      <c r="X111" s="53">
        <f>+ROUND('Table 4'!X111/'Table 4'!X106*100-100,1)</f>
        <v>2.2000000000000002</v>
      </c>
      <c r="Y111" s="53">
        <f>+ROUND('Table 4'!Y111/'Table 4'!Y106*100-100,1)</f>
        <v>-4.4000000000000004</v>
      </c>
      <c r="Z111" s="53">
        <f>+ROUND('Table 4'!AC111/'Table 4'!AC106*100-100,1)</f>
        <v>1</v>
      </c>
      <c r="AA111" s="57"/>
    </row>
    <row r="112" spans="1:27" s="5" customFormat="1" ht="15" customHeight="1">
      <c r="A112" s="19" t="s">
        <v>34</v>
      </c>
      <c r="B112" s="53">
        <f>+ROUND('Table 4'!B112/'Table 4'!B107*100-100,1)</f>
        <v>2.1</v>
      </c>
      <c r="C112" s="55">
        <f>+ROUND('Table 4'!C112/'Table 4'!C107*100-100,1)</f>
        <v>2.1</v>
      </c>
      <c r="D112" s="53">
        <f>+ROUND('Table 4'!D112/'Table 4'!D107*100-100,1)</f>
        <v>-0.7</v>
      </c>
      <c r="E112" s="56">
        <f>+ROUND('Table 4'!E112/'Table 4'!E107*100-100,1)</f>
        <v>-1.7</v>
      </c>
      <c r="F112" s="55">
        <f>+ROUND('Table 4'!F112/'Table 4'!F107*100-100,1)</f>
        <v>-3.3</v>
      </c>
      <c r="G112" s="55">
        <f>+ROUND('Table 4'!G112/'Table 4'!G107*100-100,1)</f>
        <v>-1.2</v>
      </c>
      <c r="H112" s="55">
        <f>+ROUND('Table 4'!H112/'Table 4'!H107*100-100,1)</f>
        <v>-5.8</v>
      </c>
      <c r="I112" s="55">
        <f>+ROUND('Table 4'!I112/'Table 4'!I107*100-100,1)</f>
        <v>1.7</v>
      </c>
      <c r="J112" s="56">
        <f>+ROUND('Table 4'!J112/'Table 4'!J107*100-100,1)</f>
        <v>-0.1</v>
      </c>
      <c r="K112" s="55">
        <f>+ROUND('Table 4'!K112/'Table 4'!K107*100-100,1)</f>
        <v>-8.6999999999999993</v>
      </c>
      <c r="L112" s="55">
        <f>+ROUND('Table 4'!L112/'Table 4'!L107*100-100,1)</f>
        <v>-4</v>
      </c>
      <c r="M112" s="55">
        <f>+ROUND('Table 4'!M112/'Table 4'!M107*100-100,1)</f>
        <v>1.5</v>
      </c>
      <c r="N112" s="55">
        <f>+ROUND('Table 4'!N112/'Table 4'!N107*100-100,1)</f>
        <v>1.5</v>
      </c>
      <c r="O112" s="55">
        <f>+ROUND('Table 4'!O112/'Table 4'!O107*100-100,1)</f>
        <v>2.1</v>
      </c>
      <c r="P112" s="55">
        <f>+ROUND('Table 4'!P112/'Table 4'!P107*100-100,1)</f>
        <v>6.4</v>
      </c>
      <c r="Q112" s="55">
        <f>+ROUND('Table 4'!Q112/'Table 4'!Q107*100-100,1)</f>
        <v>1.7</v>
      </c>
      <c r="R112" s="55">
        <f>+ROUND('Table 4'!R112/'Table 4'!R107*100-100,1)</f>
        <v>-2.2000000000000002</v>
      </c>
      <c r="S112" s="55">
        <f>+ROUND('Table 4'!S112/'Table 4'!S107*100-100,1)</f>
        <v>-4.3</v>
      </c>
      <c r="T112" s="55">
        <f>+ROUND('Table 4'!T112/'Table 4'!T107*100-100,1)</f>
        <v>0.9</v>
      </c>
      <c r="U112" s="55">
        <f>+ROUND('Table 4'!U112/'Table 4'!U107*100-100,1)</f>
        <v>4.5</v>
      </c>
      <c r="V112" s="55">
        <f>+ROUND('Table 4'!V112/'Table 4'!V107*100-100,1)</f>
        <v>7.9</v>
      </c>
      <c r="W112" s="55">
        <f>+ROUND('Table 4'!W112/'Table 4'!W107*100-100,1)</f>
        <v>-2.9</v>
      </c>
      <c r="X112" s="55">
        <f>+ROUND('Table 4'!X112/'Table 4'!X107*100-100,1)</f>
        <v>-0.5</v>
      </c>
      <c r="Y112" s="55">
        <f>+ROUND('Table 4'!Y112/'Table 4'!Y107*100-100,1)</f>
        <v>-11</v>
      </c>
      <c r="Z112" s="53">
        <f>+ROUND('Table 4'!AC112/'Table 4'!AC107*100-100,1)</f>
        <v>-0.4</v>
      </c>
      <c r="AA112" s="57"/>
    </row>
    <row r="113" spans="1:27" s="5" customFormat="1" ht="15" customHeight="1">
      <c r="A113" s="19" t="s">
        <v>35</v>
      </c>
      <c r="B113" s="53">
        <f>+ROUND('Table 4'!B113/'Table 4'!B108*100-100,1)</f>
        <v>3.5</v>
      </c>
      <c r="C113" s="55">
        <f>+ROUND('Table 4'!C113/'Table 4'!C108*100-100,1)</f>
        <v>3.5</v>
      </c>
      <c r="D113" s="53">
        <f>+ROUND('Table 4'!D113/'Table 4'!D108*100-100,1)</f>
        <v>0.6</v>
      </c>
      <c r="E113" s="56">
        <f>+ROUND('Table 4'!E113/'Table 4'!E108*100-100,1)</f>
        <v>0.4</v>
      </c>
      <c r="F113" s="55">
        <f>+ROUND('Table 4'!F113/'Table 4'!F108*100-100,1)</f>
        <v>-1.8</v>
      </c>
      <c r="G113" s="55">
        <f>+ROUND('Table 4'!G113/'Table 4'!G108*100-100,1)</f>
        <v>0.3</v>
      </c>
      <c r="H113" s="55">
        <f>+ROUND('Table 4'!H113/'Table 4'!H108*100-100,1)</f>
        <v>3.9</v>
      </c>
      <c r="I113" s="55">
        <f>+ROUND('Table 4'!I113/'Table 4'!I108*100-100,1)</f>
        <v>8</v>
      </c>
      <c r="J113" s="56">
        <f>+ROUND('Table 4'!J113/'Table 4'!J108*100-100,1)</f>
        <v>0.6</v>
      </c>
      <c r="K113" s="55">
        <f>+ROUND('Table 4'!K113/'Table 4'!K108*100-100,1)</f>
        <v>-2.2999999999999998</v>
      </c>
      <c r="L113" s="55">
        <f>+ROUND('Table 4'!L113/'Table 4'!L108*100-100,1)</f>
        <v>-2.4</v>
      </c>
      <c r="M113" s="55">
        <f>+ROUND('Table 4'!M113/'Table 4'!M108*100-100,1)</f>
        <v>2.1</v>
      </c>
      <c r="N113" s="55">
        <f>+ROUND('Table 4'!N113/'Table 4'!N108*100-100,1)</f>
        <v>-0.7</v>
      </c>
      <c r="O113" s="55">
        <f>+ROUND('Table 4'!O113/'Table 4'!O108*100-100,1)</f>
        <v>3</v>
      </c>
      <c r="P113" s="55">
        <f>+ROUND('Table 4'!P113/'Table 4'!P108*100-100,1)</f>
        <v>7.5</v>
      </c>
      <c r="Q113" s="55">
        <f>+ROUND('Table 4'!Q113/'Table 4'!Q108*100-100,1)</f>
        <v>2.7</v>
      </c>
      <c r="R113" s="55">
        <f>+ROUND('Table 4'!R113/'Table 4'!R108*100-100,1)</f>
        <v>-0.7</v>
      </c>
      <c r="S113" s="55">
        <f>+ROUND('Table 4'!S113/'Table 4'!S108*100-100,1)</f>
        <v>-5.6</v>
      </c>
      <c r="T113" s="55">
        <f>+ROUND('Table 4'!T113/'Table 4'!T108*100-100,1)</f>
        <v>0</v>
      </c>
      <c r="U113" s="55">
        <f>+ROUND('Table 4'!U113/'Table 4'!U108*100-100,1)</f>
        <v>1.4</v>
      </c>
      <c r="V113" s="55">
        <f>+ROUND('Table 4'!V113/'Table 4'!V108*100-100,1)</f>
        <v>2.4</v>
      </c>
      <c r="W113" s="55">
        <f>+ROUND('Table 4'!W113/'Table 4'!W108*100-100,1)</f>
        <v>-2.7</v>
      </c>
      <c r="X113" s="55">
        <f>+ROUND('Table 4'!X113/'Table 4'!X108*100-100,1)</f>
        <v>2.1</v>
      </c>
      <c r="Y113" s="55">
        <f>+ROUND('Table 4'!Y113/'Table 4'!Y108*100-100,1)</f>
        <v>-5.6</v>
      </c>
      <c r="Z113" s="53">
        <f>+ROUND('Table 4'!AC113/'Table 4'!AC108*100-100,1)</f>
        <v>0.8</v>
      </c>
      <c r="AA113" s="57"/>
    </row>
    <row r="114" spans="1:27" s="5" customFormat="1" ht="15" customHeight="1">
      <c r="A114" s="19" t="s">
        <v>36</v>
      </c>
      <c r="B114" s="53">
        <f>+ROUND('Table 4'!B114/'Table 4'!B109*100-100,1)</f>
        <v>-1.5</v>
      </c>
      <c r="C114" s="55">
        <f>+ROUND('Table 4'!C114/'Table 4'!C109*100-100,1)</f>
        <v>-1.5</v>
      </c>
      <c r="D114" s="53">
        <f>+ROUND('Table 4'!D114/'Table 4'!D109*100-100,1)</f>
        <v>1.3</v>
      </c>
      <c r="E114" s="56">
        <f>+ROUND('Table 4'!E114/'Table 4'!E109*100-100,1)</f>
        <v>0.4</v>
      </c>
      <c r="F114" s="55">
        <f>+ROUND('Table 4'!F114/'Table 4'!F109*100-100,1)</f>
        <v>-1.1000000000000001</v>
      </c>
      <c r="G114" s="55">
        <f>+ROUND('Table 4'!G114/'Table 4'!G109*100-100,1)</f>
        <v>0.2</v>
      </c>
      <c r="H114" s="55">
        <f>+ROUND('Table 4'!H114/'Table 4'!H109*100-100,1)</f>
        <v>6.8</v>
      </c>
      <c r="I114" s="55">
        <f>+ROUND('Table 4'!I114/'Table 4'!I109*100-100,1)</f>
        <v>-9.3000000000000007</v>
      </c>
      <c r="J114" s="56">
        <f>+ROUND('Table 4'!J114/'Table 4'!J109*100-100,1)</f>
        <v>1.9</v>
      </c>
      <c r="K114" s="55">
        <f>+ROUND('Table 4'!K114/'Table 4'!K109*100-100,1)</f>
        <v>-2</v>
      </c>
      <c r="L114" s="55">
        <f>+ROUND('Table 4'!L114/'Table 4'!L109*100-100,1)</f>
        <v>1.3</v>
      </c>
      <c r="M114" s="55">
        <f>+ROUND('Table 4'!M114/'Table 4'!M109*100-100,1)</f>
        <v>3</v>
      </c>
      <c r="N114" s="55">
        <f>+ROUND('Table 4'!N114/'Table 4'!N109*100-100,1)</f>
        <v>-0.1</v>
      </c>
      <c r="O114" s="55">
        <f>+ROUND('Table 4'!O114/'Table 4'!O109*100-100,1)</f>
        <v>4.0999999999999996</v>
      </c>
      <c r="P114" s="55">
        <f>+ROUND('Table 4'!P114/'Table 4'!P109*100-100,1)</f>
        <v>8.5</v>
      </c>
      <c r="Q114" s="55">
        <f>+ROUND('Table 4'!Q114/'Table 4'!Q109*100-100,1)</f>
        <v>2.2000000000000002</v>
      </c>
      <c r="R114" s="55">
        <f>+ROUND('Table 4'!R114/'Table 4'!R109*100-100,1)</f>
        <v>-1.6</v>
      </c>
      <c r="S114" s="55">
        <f>+ROUND('Table 4'!S114/'Table 4'!S109*100-100,1)</f>
        <v>-4.4000000000000004</v>
      </c>
      <c r="T114" s="55">
        <f>+ROUND('Table 4'!T114/'Table 4'!T109*100-100,1)</f>
        <v>-0.6</v>
      </c>
      <c r="U114" s="55">
        <f>+ROUND('Table 4'!U114/'Table 4'!U109*100-100,1)</f>
        <v>-0.1</v>
      </c>
      <c r="V114" s="55">
        <f>+ROUND('Table 4'!V114/'Table 4'!V109*100-100,1)</f>
        <v>2.4</v>
      </c>
      <c r="W114" s="55">
        <f>+ROUND('Table 4'!W114/'Table 4'!W109*100-100,1)</f>
        <v>1.7</v>
      </c>
      <c r="X114" s="55">
        <f>+ROUND('Table 4'!X114/'Table 4'!X109*100-100,1)</f>
        <v>6.4</v>
      </c>
      <c r="Y114" s="55">
        <f>+ROUND('Table 4'!Y114/'Table 4'!Y109*100-100,1)</f>
        <v>-2.5</v>
      </c>
      <c r="Z114" s="53">
        <f>+ROUND('Table 4'!AC114/'Table 4'!AC109*100-100,1)</f>
        <v>1.1000000000000001</v>
      </c>
      <c r="AA114" s="57"/>
    </row>
    <row r="115" spans="1:27" s="5" customFormat="1" ht="15" customHeight="1">
      <c r="A115" s="19" t="s">
        <v>37</v>
      </c>
      <c r="B115" s="53">
        <f>+ROUND('Table 4'!B115/'Table 4'!B110*100-100,1)</f>
        <v>-3.9</v>
      </c>
      <c r="C115" s="55">
        <f>+ROUND('Table 4'!C115/'Table 4'!C110*100-100,1)</f>
        <v>-3.9</v>
      </c>
      <c r="D115" s="53">
        <f>+ROUND('Table 4'!D115/'Table 4'!D110*100-100,1)</f>
        <v>3.5</v>
      </c>
      <c r="E115" s="56">
        <f>+ROUND('Table 4'!E115/'Table 4'!E110*100-100,1)</f>
        <v>1.3</v>
      </c>
      <c r="F115" s="55">
        <f>+ROUND('Table 4'!F115/'Table 4'!F110*100-100,1)</f>
        <v>-0.4</v>
      </c>
      <c r="G115" s="55">
        <f>+ROUND('Table 4'!G115/'Table 4'!G110*100-100,1)</f>
        <v>0.9</v>
      </c>
      <c r="H115" s="55">
        <f>+ROUND('Table 4'!H115/'Table 4'!H110*100-100,1)</f>
        <v>9.4</v>
      </c>
      <c r="I115" s="55">
        <f>+ROUND('Table 4'!I115/'Table 4'!I110*100-100,1)</f>
        <v>10</v>
      </c>
      <c r="J115" s="56">
        <f>+ROUND('Table 4'!J115/'Table 4'!J110*100-100,1)</f>
        <v>4.9000000000000004</v>
      </c>
      <c r="K115" s="55">
        <f>+ROUND('Table 4'!K115/'Table 4'!K110*100-100,1)</f>
        <v>4.9000000000000004</v>
      </c>
      <c r="L115" s="55">
        <f>+ROUND('Table 4'!L115/'Table 4'!L110*100-100,1)</f>
        <v>2.8</v>
      </c>
      <c r="M115" s="55">
        <f>+ROUND('Table 4'!M115/'Table 4'!M110*100-100,1)</f>
        <v>5.5</v>
      </c>
      <c r="N115" s="55">
        <f>+ROUND('Table 4'!N115/'Table 4'!N110*100-100,1)</f>
        <v>8.6999999999999993</v>
      </c>
      <c r="O115" s="55">
        <f>+ROUND('Table 4'!O115/'Table 4'!O110*100-100,1)</f>
        <v>11.5</v>
      </c>
      <c r="P115" s="55">
        <f>+ROUND('Table 4'!P115/'Table 4'!P110*100-100,1)</f>
        <v>7.5</v>
      </c>
      <c r="Q115" s="55">
        <f>+ROUND('Table 4'!Q115/'Table 4'!Q110*100-100,1)</f>
        <v>2.2000000000000002</v>
      </c>
      <c r="R115" s="55">
        <f>+ROUND('Table 4'!R115/'Table 4'!R110*100-100,1)</f>
        <v>0.1</v>
      </c>
      <c r="S115" s="55">
        <f>+ROUND('Table 4'!S115/'Table 4'!S110*100-100,1)</f>
        <v>3.3</v>
      </c>
      <c r="T115" s="55">
        <f>+ROUND('Table 4'!T115/'Table 4'!T110*100-100,1)</f>
        <v>5.2</v>
      </c>
      <c r="U115" s="55">
        <f>+ROUND('Table 4'!U115/'Table 4'!U110*100-100,1)</f>
        <v>3.3</v>
      </c>
      <c r="V115" s="55">
        <f>+ROUND('Table 4'!V115/'Table 4'!V110*100-100,1)</f>
        <v>9</v>
      </c>
      <c r="W115" s="55">
        <f>+ROUND('Table 4'!W115/'Table 4'!W110*100-100,1)</f>
        <v>5.0999999999999996</v>
      </c>
      <c r="X115" s="55">
        <f>+ROUND('Table 4'!X115/'Table 4'!X110*100-100,1)</f>
        <v>1.3</v>
      </c>
      <c r="Y115" s="55">
        <f>+ROUND('Table 4'!Y115/'Table 4'!Y110*100-100,1)</f>
        <v>2.6</v>
      </c>
      <c r="Z115" s="53">
        <f>+ROUND('Table 4'!AC115/'Table 4'!AC110*100-100,1)</f>
        <v>2.4</v>
      </c>
      <c r="AA115" s="57"/>
    </row>
    <row r="116" spans="1:27" s="5" customFormat="1" ht="12.75">
      <c r="A116" s="16">
        <v>2015</v>
      </c>
      <c r="B116" s="53">
        <f>+ROUND('Table 4'!B116/'Table 4'!B111*100-100,1)</f>
        <v>-6.5</v>
      </c>
      <c r="C116" s="53">
        <f>+ROUND('Table 4'!C116/'Table 4'!C111*100-100,1)</f>
        <v>-6.5</v>
      </c>
      <c r="D116" s="53">
        <f>+ROUND('Table 4'!D116/'Table 4'!D111*100-100,1)</f>
        <v>4.2</v>
      </c>
      <c r="E116" s="54">
        <f>+ROUND('Table 4'!E116/'Table 4'!E111*100-100,1)</f>
        <v>1.9</v>
      </c>
      <c r="F116" s="53">
        <f>+ROUND('Table 4'!F116/'Table 4'!F111*100-100,1)</f>
        <v>2.4</v>
      </c>
      <c r="G116" s="53">
        <f>+ROUND('Table 4'!G116/'Table 4'!G111*100-100,1)</f>
        <v>1.5</v>
      </c>
      <c r="H116" s="53">
        <f>+ROUND('Table 4'!H116/'Table 4'!H111*100-100,1)</f>
        <v>4.9000000000000004</v>
      </c>
      <c r="I116" s="53">
        <f>+ROUND('Table 4'!I116/'Table 4'!I111*100-100,1)</f>
        <v>9</v>
      </c>
      <c r="J116" s="54">
        <f>+ROUND('Table 4'!J116/'Table 4'!J111*100-100,1)</f>
        <v>5.6</v>
      </c>
      <c r="K116" s="53">
        <f>+ROUND('Table 4'!K116/'Table 4'!K111*100-100,1)</f>
        <v>17.100000000000001</v>
      </c>
      <c r="L116" s="53">
        <f>+ROUND('Table 4'!L116/'Table 4'!L111*100-100,1)</f>
        <v>5.6</v>
      </c>
      <c r="M116" s="53">
        <f>+ROUND('Table 4'!M116/'Table 4'!M111*100-100,1)</f>
        <v>4</v>
      </c>
      <c r="N116" s="53">
        <f>+ROUND('Table 4'!N116/'Table 4'!N111*100-100,1)</f>
        <v>15</v>
      </c>
      <c r="O116" s="53">
        <f>+ROUND('Table 4'!O116/'Table 4'!O111*100-100,1)</f>
        <v>10.1</v>
      </c>
      <c r="P116" s="53">
        <f>+ROUND('Table 4'!P116/'Table 4'!P111*100-100,1)</f>
        <v>8.4</v>
      </c>
      <c r="Q116" s="53">
        <f>+ROUND('Table 4'!Q116/'Table 4'!Q111*100-100,1)</f>
        <v>1.5</v>
      </c>
      <c r="R116" s="53">
        <f>+ROUND('Table 4'!R116/'Table 4'!R111*100-100,1)</f>
        <v>-1.5</v>
      </c>
      <c r="S116" s="53">
        <f>+ROUND('Table 4'!S116/'Table 4'!S111*100-100,1)</f>
        <v>3.6</v>
      </c>
      <c r="T116" s="53">
        <f>+ROUND('Table 4'!T116/'Table 4'!T111*100-100,1)</f>
        <v>1.1000000000000001</v>
      </c>
      <c r="U116" s="53">
        <f>+ROUND('Table 4'!U116/'Table 4'!U111*100-100,1)</f>
        <v>0.2</v>
      </c>
      <c r="V116" s="53">
        <f>+ROUND('Table 4'!V116/'Table 4'!V111*100-100,1)</f>
        <v>3.2</v>
      </c>
      <c r="W116" s="53">
        <f>+ROUND('Table 4'!W116/'Table 4'!W111*100-100,1)</f>
        <v>9.1999999999999993</v>
      </c>
      <c r="X116" s="53">
        <f>+ROUND('Table 4'!X116/'Table 4'!X111*100-100,1)</f>
        <v>3.1</v>
      </c>
      <c r="Y116" s="53">
        <f>+ROUND('Table 4'!Y116/'Table 4'!Y111*100-100,1)</f>
        <v>3.7</v>
      </c>
      <c r="Z116" s="53">
        <f>+ROUND('Table 4'!AC116/'Table 4'!AC111*100-100,1)</f>
        <v>3.1</v>
      </c>
      <c r="AA116" s="57"/>
    </row>
    <row r="117" spans="1:27" s="5" customFormat="1" ht="15" customHeight="1">
      <c r="A117" s="19" t="s">
        <v>34</v>
      </c>
      <c r="B117" s="53">
        <f>+ROUND('Table 4'!B117/'Table 4'!B112*100-100,1)</f>
        <v>-9.5</v>
      </c>
      <c r="C117" s="55">
        <f>+ROUND('Table 4'!C117/'Table 4'!C112*100-100,1)</f>
        <v>-9.5</v>
      </c>
      <c r="D117" s="53">
        <f>+ROUND('Table 4'!D117/'Table 4'!D112*100-100,1)</f>
        <v>4.7</v>
      </c>
      <c r="E117" s="56">
        <f>+ROUND('Table 4'!E117/'Table 4'!E112*100-100,1)</f>
        <v>2.7</v>
      </c>
      <c r="F117" s="55">
        <f>+ROUND('Table 4'!F117/'Table 4'!F112*100-100,1)</f>
        <v>1.5</v>
      </c>
      <c r="G117" s="55">
        <f>+ROUND('Table 4'!G117/'Table 4'!G112*100-100,1)</f>
        <v>2.6</v>
      </c>
      <c r="H117" s="55">
        <f>+ROUND('Table 4'!H117/'Table 4'!H112*100-100,1)</f>
        <v>5.3</v>
      </c>
      <c r="I117" s="55">
        <f>+ROUND('Table 4'!I117/'Table 4'!I112*100-100,1)</f>
        <v>7.1</v>
      </c>
      <c r="J117" s="56">
        <f>+ROUND('Table 4'!J117/'Table 4'!J112*100-100,1)</f>
        <v>6</v>
      </c>
      <c r="K117" s="55">
        <f>+ROUND('Table 4'!K117/'Table 4'!K112*100-100,1)</f>
        <v>20.3</v>
      </c>
      <c r="L117" s="55">
        <f>+ROUND('Table 4'!L117/'Table 4'!L112*100-100,1)</f>
        <v>4.8</v>
      </c>
      <c r="M117" s="55">
        <f>+ROUND('Table 4'!M117/'Table 4'!M112*100-100,1)</f>
        <v>6.4</v>
      </c>
      <c r="N117" s="55">
        <f>+ROUND('Table 4'!N117/'Table 4'!N112*100-100,1)</f>
        <v>20.399999999999999</v>
      </c>
      <c r="O117" s="55">
        <f>+ROUND('Table 4'!O117/'Table 4'!O112*100-100,1)</f>
        <v>10.6</v>
      </c>
      <c r="P117" s="55">
        <f>+ROUND('Table 4'!P117/'Table 4'!P112*100-100,1)</f>
        <v>10.199999999999999</v>
      </c>
      <c r="Q117" s="55">
        <f>+ROUND('Table 4'!Q117/'Table 4'!Q112*100-100,1)</f>
        <v>1.8</v>
      </c>
      <c r="R117" s="55">
        <f>+ROUND('Table 4'!R117/'Table 4'!R112*100-100,1)</f>
        <v>-0.9</v>
      </c>
      <c r="S117" s="55">
        <f>+ROUND('Table 4'!S117/'Table 4'!S112*100-100,1)</f>
        <v>3.9</v>
      </c>
      <c r="T117" s="55">
        <f>+ROUND('Table 4'!T117/'Table 4'!T112*100-100,1)</f>
        <v>-0.5</v>
      </c>
      <c r="U117" s="55">
        <f>+ROUND('Table 4'!U117/'Table 4'!U112*100-100,1)</f>
        <v>-2.2000000000000002</v>
      </c>
      <c r="V117" s="55">
        <f>+ROUND('Table 4'!V117/'Table 4'!V112*100-100,1)</f>
        <v>0.6</v>
      </c>
      <c r="W117" s="55">
        <f>+ROUND('Table 4'!W117/'Table 4'!W112*100-100,1)</f>
        <v>5.8</v>
      </c>
      <c r="X117" s="55">
        <f>+ROUND('Table 4'!X117/'Table 4'!X112*100-100,1)</f>
        <v>2.7</v>
      </c>
      <c r="Y117" s="55">
        <f>+ROUND('Table 4'!Y117/'Table 4'!Y112*100-100,1)</f>
        <v>3.1</v>
      </c>
      <c r="Z117" s="53">
        <f>+ROUND('Table 4'!AC117/'Table 4'!AC112*100-100,1)</f>
        <v>3.1</v>
      </c>
      <c r="AA117" s="57"/>
    </row>
    <row r="118" spans="1:27" s="5" customFormat="1" ht="15" customHeight="1">
      <c r="A118" s="19" t="s">
        <v>35</v>
      </c>
      <c r="B118" s="53">
        <f>+ROUND('Table 4'!B118/'Table 4'!B113*100-100,1)</f>
        <v>-8.4</v>
      </c>
      <c r="C118" s="55">
        <f>+ROUND('Table 4'!C118/'Table 4'!C113*100-100,1)</f>
        <v>-8.4</v>
      </c>
      <c r="D118" s="53">
        <f>+ROUND('Table 4'!D118/'Table 4'!D113*100-100,1)</f>
        <v>3.9</v>
      </c>
      <c r="E118" s="56">
        <f>+ROUND('Table 4'!E118/'Table 4'!E113*100-100,1)</f>
        <v>0.2</v>
      </c>
      <c r="F118" s="55">
        <f>+ROUND('Table 4'!F118/'Table 4'!F113*100-100,1)</f>
        <v>0.7</v>
      </c>
      <c r="G118" s="55">
        <f>+ROUND('Table 4'!G118/'Table 4'!G113*100-100,1)</f>
        <v>-0.4</v>
      </c>
      <c r="H118" s="55">
        <f>+ROUND('Table 4'!H118/'Table 4'!H113*100-100,1)</f>
        <v>5.4</v>
      </c>
      <c r="I118" s="55">
        <f>+ROUND('Table 4'!I118/'Table 4'!I113*100-100,1)</f>
        <v>1.6</v>
      </c>
      <c r="J118" s="56">
        <f>+ROUND('Table 4'!J118/'Table 4'!J113*100-100,1)</f>
        <v>6.2</v>
      </c>
      <c r="K118" s="55">
        <f>+ROUND('Table 4'!K118/'Table 4'!K113*100-100,1)</f>
        <v>15</v>
      </c>
      <c r="L118" s="55">
        <f>+ROUND('Table 4'!L118/'Table 4'!L113*100-100,1)</f>
        <v>5.3</v>
      </c>
      <c r="M118" s="55">
        <f>+ROUND('Table 4'!M118/'Table 4'!M113*100-100,1)</f>
        <v>7.2</v>
      </c>
      <c r="N118" s="55">
        <f>+ROUND('Table 4'!N118/'Table 4'!N113*100-100,1)</f>
        <v>23.9</v>
      </c>
      <c r="O118" s="55">
        <f>+ROUND('Table 4'!O118/'Table 4'!O113*100-100,1)</f>
        <v>11.2</v>
      </c>
      <c r="P118" s="55">
        <f>+ROUND('Table 4'!P118/'Table 4'!P113*100-100,1)</f>
        <v>8.6999999999999993</v>
      </c>
      <c r="Q118" s="55">
        <f>+ROUND('Table 4'!Q118/'Table 4'!Q113*100-100,1)</f>
        <v>-2.9</v>
      </c>
      <c r="R118" s="55">
        <f>+ROUND('Table 4'!R118/'Table 4'!R113*100-100,1)</f>
        <v>-0.8</v>
      </c>
      <c r="S118" s="55">
        <f>+ROUND('Table 4'!S118/'Table 4'!S113*100-100,1)</f>
        <v>4.9000000000000004</v>
      </c>
      <c r="T118" s="55">
        <f>+ROUND('Table 4'!T118/'Table 4'!T113*100-100,1)</f>
        <v>1.7</v>
      </c>
      <c r="U118" s="55">
        <f>+ROUND('Table 4'!U118/'Table 4'!U113*100-100,1)</f>
        <v>-0.5</v>
      </c>
      <c r="V118" s="55">
        <f>+ROUND('Table 4'!V118/'Table 4'!V113*100-100,1)</f>
        <v>0.6</v>
      </c>
      <c r="W118" s="55">
        <f>+ROUND('Table 4'!W118/'Table 4'!W113*100-100,1)</f>
        <v>7.5</v>
      </c>
      <c r="X118" s="55">
        <f>+ROUND('Table 4'!X118/'Table 4'!X113*100-100,1)</f>
        <v>4.3</v>
      </c>
      <c r="Y118" s="55">
        <f>+ROUND('Table 4'!Y118/'Table 4'!Y113*100-100,1)</f>
        <v>3.3</v>
      </c>
      <c r="Z118" s="53">
        <f>+ROUND('Table 4'!AC118/'Table 4'!AC113*100-100,1)</f>
        <v>2.9</v>
      </c>
      <c r="AA118" s="57"/>
    </row>
    <row r="119" spans="1:27" s="5" customFormat="1" ht="15" customHeight="1">
      <c r="A119" s="19" t="s">
        <v>36</v>
      </c>
      <c r="B119" s="53">
        <f>+ROUND('Table 4'!B119/'Table 4'!B114*100-100,1)</f>
        <v>-6.1</v>
      </c>
      <c r="C119" s="55">
        <f>+ROUND('Table 4'!C119/'Table 4'!C114*100-100,1)</f>
        <v>-6.1</v>
      </c>
      <c r="D119" s="53">
        <f>+ROUND('Table 4'!D119/'Table 4'!D114*100-100,1)</f>
        <v>3.9</v>
      </c>
      <c r="E119" s="56">
        <f>+ROUND('Table 4'!E119/'Table 4'!E114*100-100,1)</f>
        <v>2.2999999999999998</v>
      </c>
      <c r="F119" s="55">
        <f>+ROUND('Table 4'!F119/'Table 4'!F114*100-100,1)</f>
        <v>3.4</v>
      </c>
      <c r="G119" s="55">
        <f>+ROUND('Table 4'!G119/'Table 4'!G114*100-100,1)</f>
        <v>1.7</v>
      </c>
      <c r="H119" s="55">
        <f>+ROUND('Table 4'!H119/'Table 4'!H114*100-100,1)</f>
        <v>4.2</v>
      </c>
      <c r="I119" s="55">
        <f>+ROUND('Table 4'!I119/'Table 4'!I114*100-100,1)</f>
        <v>25.8</v>
      </c>
      <c r="J119" s="56">
        <f>+ROUND('Table 4'!J119/'Table 4'!J114*100-100,1)</f>
        <v>4.8</v>
      </c>
      <c r="K119" s="55">
        <f>+ROUND('Table 4'!K119/'Table 4'!K114*100-100,1)</f>
        <v>10.9</v>
      </c>
      <c r="L119" s="55">
        <f>+ROUND('Table 4'!L119/'Table 4'!L114*100-100,1)</f>
        <v>4.3</v>
      </c>
      <c r="M119" s="55">
        <f>+ROUND('Table 4'!M119/'Table 4'!M114*100-100,1)</f>
        <v>2.9</v>
      </c>
      <c r="N119" s="55">
        <f>+ROUND('Table 4'!N119/'Table 4'!N114*100-100,1)</f>
        <v>13.3</v>
      </c>
      <c r="O119" s="55">
        <f>+ROUND('Table 4'!O119/'Table 4'!O114*100-100,1)</f>
        <v>12.7</v>
      </c>
      <c r="P119" s="55">
        <f>+ROUND('Table 4'!P119/'Table 4'!P114*100-100,1)</f>
        <v>6.9</v>
      </c>
      <c r="Q119" s="55">
        <f>+ROUND('Table 4'!Q119/'Table 4'!Q114*100-100,1)</f>
        <v>-0.5</v>
      </c>
      <c r="R119" s="55">
        <f>+ROUND('Table 4'!R119/'Table 4'!R114*100-100,1)</f>
        <v>-1.7</v>
      </c>
      <c r="S119" s="55">
        <f>+ROUND('Table 4'!S119/'Table 4'!S114*100-100,1)</f>
        <v>3.5</v>
      </c>
      <c r="T119" s="55">
        <f>+ROUND('Table 4'!T119/'Table 4'!T114*100-100,1)</f>
        <v>3.1</v>
      </c>
      <c r="U119" s="55">
        <f>+ROUND('Table 4'!U119/'Table 4'!U114*100-100,1)</f>
        <v>1.6</v>
      </c>
      <c r="V119" s="55">
        <f>+ROUND('Table 4'!V119/'Table 4'!V114*100-100,1)</f>
        <v>3.2</v>
      </c>
      <c r="W119" s="55">
        <f>+ROUND('Table 4'!W119/'Table 4'!W114*100-100,1)</f>
        <v>7.9</v>
      </c>
      <c r="X119" s="55">
        <f>+ROUND('Table 4'!X119/'Table 4'!X114*100-100,1)</f>
        <v>2.1</v>
      </c>
      <c r="Y119" s="55">
        <f>+ROUND('Table 4'!Y119/'Table 4'!Y114*100-100,1)</f>
        <v>4</v>
      </c>
      <c r="Z119" s="53">
        <f>+ROUND('Table 4'!AC119/'Table 4'!AC114*100-100,1)</f>
        <v>3.4</v>
      </c>
      <c r="AA119" s="57"/>
    </row>
    <row r="120" spans="1:27" s="5" customFormat="1" ht="15" customHeight="1">
      <c r="A120" s="19" t="s">
        <v>37</v>
      </c>
      <c r="B120" s="53">
        <f>+ROUND('Table 4'!B120/'Table 4'!B115*100-100,1)</f>
        <v>-2.7</v>
      </c>
      <c r="C120" s="55">
        <f>+ROUND('Table 4'!C120/'Table 4'!C115*100-100,1)</f>
        <v>-2.7</v>
      </c>
      <c r="D120" s="53">
        <f>+ROUND('Table 4'!D120/'Table 4'!D115*100-100,1)</f>
        <v>4.3</v>
      </c>
      <c r="E120" s="56">
        <f>+ROUND('Table 4'!E120/'Table 4'!E115*100-100,1)</f>
        <v>2.5</v>
      </c>
      <c r="F120" s="55">
        <f>+ROUND('Table 4'!F120/'Table 4'!F115*100-100,1)</f>
        <v>3.9</v>
      </c>
      <c r="G120" s="55">
        <f>+ROUND('Table 4'!G120/'Table 4'!G115*100-100,1)</f>
        <v>2.1</v>
      </c>
      <c r="H120" s="55">
        <f>+ROUND('Table 4'!H120/'Table 4'!H115*100-100,1)</f>
        <v>4.5</v>
      </c>
      <c r="I120" s="55">
        <f>+ROUND('Table 4'!I120/'Table 4'!I115*100-100,1)</f>
        <v>5</v>
      </c>
      <c r="J120" s="56">
        <f>+ROUND('Table 4'!J120/'Table 4'!J115*100-100,1)</f>
        <v>5.4</v>
      </c>
      <c r="K120" s="55">
        <f>+ROUND('Table 4'!K120/'Table 4'!K115*100-100,1)</f>
        <v>24.1</v>
      </c>
      <c r="L120" s="55">
        <f>+ROUND('Table 4'!L120/'Table 4'!L115*100-100,1)</f>
        <v>7.9</v>
      </c>
      <c r="M120" s="55">
        <f>+ROUND('Table 4'!M120/'Table 4'!M115*100-100,1)</f>
        <v>0</v>
      </c>
      <c r="N120" s="55">
        <f>+ROUND('Table 4'!N120/'Table 4'!N115*100-100,1)</f>
        <v>4.3</v>
      </c>
      <c r="O120" s="55">
        <f>+ROUND('Table 4'!O120/'Table 4'!O115*100-100,1)</f>
        <v>6.5</v>
      </c>
      <c r="P120" s="55">
        <f>+ROUND('Table 4'!P120/'Table 4'!P115*100-100,1)</f>
        <v>7.9</v>
      </c>
      <c r="Q120" s="55">
        <f>+ROUND('Table 4'!Q120/'Table 4'!Q115*100-100,1)</f>
        <v>7.5</v>
      </c>
      <c r="R120" s="55">
        <f>+ROUND('Table 4'!R120/'Table 4'!R115*100-100,1)</f>
        <v>-2.4</v>
      </c>
      <c r="S120" s="55">
        <f>+ROUND('Table 4'!S120/'Table 4'!S115*100-100,1)</f>
        <v>2</v>
      </c>
      <c r="T120" s="55">
        <f>+ROUND('Table 4'!T120/'Table 4'!T115*100-100,1)</f>
        <v>-0.1</v>
      </c>
      <c r="U120" s="55">
        <f>+ROUND('Table 4'!U120/'Table 4'!U115*100-100,1)</f>
        <v>1.8</v>
      </c>
      <c r="V120" s="55">
        <f>+ROUND('Table 4'!V120/'Table 4'!V115*100-100,1)</f>
        <v>8.4</v>
      </c>
      <c r="W120" s="55">
        <f>+ROUND('Table 4'!W120/'Table 4'!W115*100-100,1)</f>
        <v>15.1</v>
      </c>
      <c r="X120" s="55">
        <f>+ROUND('Table 4'!X120/'Table 4'!X115*100-100,1)</f>
        <v>3.1</v>
      </c>
      <c r="Y120" s="55">
        <f>+ROUND('Table 4'!Y120/'Table 4'!Y115*100-100,1)</f>
        <v>4.5999999999999996</v>
      </c>
      <c r="Z120" s="53">
        <f>+ROUND('Table 4'!AC120/'Table 4'!AC115*100-100,1)</f>
        <v>3.1</v>
      </c>
      <c r="AA120" s="57"/>
    </row>
    <row r="121" spans="1:27" s="5" customFormat="1" ht="12.75">
      <c r="A121" s="16">
        <v>2016</v>
      </c>
      <c r="B121" s="53">
        <f>+ROUND('Table 4'!B121/'Table 4'!B116*100-100,1)</f>
        <v>-1.2</v>
      </c>
      <c r="C121" s="53">
        <f>+ROUND('Table 4'!C121/'Table 4'!C116*100-100,1)</f>
        <v>-1.2</v>
      </c>
      <c r="D121" s="53">
        <f>+ROUND('Table 4'!D121/'Table 4'!D116*100-100,1)</f>
        <v>3.9</v>
      </c>
      <c r="E121" s="54">
        <f>+ROUND('Table 4'!E121/'Table 4'!E116*100-100,1)</f>
        <v>2.2000000000000002</v>
      </c>
      <c r="F121" s="53">
        <f>+ROUND('Table 4'!F121/'Table 4'!F116*100-100,1)</f>
        <v>0.8</v>
      </c>
      <c r="G121" s="53">
        <f>+ROUND('Table 4'!G121/'Table 4'!G116*100-100,1)</f>
        <v>2.2999999999999998</v>
      </c>
      <c r="H121" s="53">
        <f>+ROUND('Table 4'!H121/'Table 4'!H116*100-100,1)</f>
        <v>2.9</v>
      </c>
      <c r="I121" s="53">
        <f>+ROUND('Table 4'!I121/'Table 4'!I116*100-100,1)</f>
        <v>7.5</v>
      </c>
      <c r="J121" s="54">
        <f>+ROUND('Table 4'!J121/'Table 4'!J116*100-100,1)</f>
        <v>4.8</v>
      </c>
      <c r="K121" s="53">
        <f>+ROUND('Table 4'!K121/'Table 4'!K116*100-100,1)</f>
        <v>8</v>
      </c>
      <c r="L121" s="53">
        <f>+ROUND('Table 4'!L121/'Table 4'!L116*100-100,1)</f>
        <v>6.2</v>
      </c>
      <c r="M121" s="53">
        <f>+ROUND('Table 4'!M121/'Table 4'!M116*100-100,1)</f>
        <v>5.3</v>
      </c>
      <c r="N121" s="53">
        <f>+ROUND('Table 4'!N121/'Table 4'!N116*100-100,1)</f>
        <v>9.3000000000000007</v>
      </c>
      <c r="O121" s="53">
        <f>+ROUND('Table 4'!O121/'Table 4'!O116*100-100,1)</f>
        <v>2.4</v>
      </c>
      <c r="P121" s="53">
        <f>+ROUND('Table 4'!P121/'Table 4'!P116*100-100,1)</f>
        <v>7</v>
      </c>
      <c r="Q121" s="53">
        <f>+ROUND('Table 4'!Q121/'Table 4'!Q116*100-100,1)</f>
        <v>7</v>
      </c>
      <c r="R121" s="53">
        <f>+ROUND('Table 4'!R121/'Table 4'!R116*100-100,1)</f>
        <v>-2.2000000000000002</v>
      </c>
      <c r="S121" s="53">
        <f>+ROUND('Table 4'!S121/'Table 4'!S116*100-100,1)</f>
        <v>1.5</v>
      </c>
      <c r="T121" s="53">
        <f>+ROUND('Table 4'!T121/'Table 4'!T116*100-100,1)</f>
        <v>0.4</v>
      </c>
      <c r="U121" s="53">
        <f>+ROUND('Table 4'!U121/'Table 4'!U116*100-100,1)</f>
        <v>-0.2</v>
      </c>
      <c r="V121" s="53">
        <f>+ROUND('Table 4'!V121/'Table 4'!V116*100-100,1)</f>
        <v>3</v>
      </c>
      <c r="W121" s="53">
        <f>+ROUND('Table 4'!W121/'Table 4'!W116*100-100,1)</f>
        <v>21.3</v>
      </c>
      <c r="X121" s="53">
        <f>+ROUND('Table 4'!X121/'Table 4'!X116*100-100,1)</f>
        <v>3.9</v>
      </c>
      <c r="Y121" s="53">
        <f>+ROUND('Table 4'!Y121/'Table 4'!Y116*100-100,1)</f>
        <v>-0.1</v>
      </c>
      <c r="Z121" s="53">
        <f>+ROUND('Table 4'!AC121/'Table 4'!AC116*100-100,1)</f>
        <v>3.4</v>
      </c>
      <c r="AA121" s="57"/>
    </row>
    <row r="122" spans="1:27" s="5" customFormat="1" ht="15" customHeight="1">
      <c r="A122" s="19" t="s">
        <v>34</v>
      </c>
      <c r="B122" s="53">
        <f>+ROUND('Table 4'!B122/'Table 4'!B117*100-100,1)</f>
        <v>-4.2</v>
      </c>
      <c r="C122" s="55">
        <f>+ROUND('Table 4'!C122/'Table 4'!C117*100-100,1)</f>
        <v>-4.2</v>
      </c>
      <c r="D122" s="53">
        <f>+ROUND('Table 4'!D122/'Table 4'!D117*100-100,1)</f>
        <v>4.0999999999999996</v>
      </c>
      <c r="E122" s="56">
        <f>+ROUND('Table 4'!E122/'Table 4'!E117*100-100,1)</f>
        <v>1.2</v>
      </c>
      <c r="F122" s="55">
        <f>+ROUND('Table 4'!F122/'Table 4'!F117*100-100,1)</f>
        <v>7.2</v>
      </c>
      <c r="G122" s="55">
        <f>+ROUND('Table 4'!G122/'Table 4'!G117*100-100,1)</f>
        <v>0.3</v>
      </c>
      <c r="H122" s="55">
        <f>+ROUND('Table 4'!H122/'Table 4'!H117*100-100,1)</f>
        <v>1.5</v>
      </c>
      <c r="I122" s="55">
        <f>+ROUND('Table 4'!I122/'Table 4'!I117*100-100,1)</f>
        <v>6.2</v>
      </c>
      <c r="J122" s="56">
        <f>+ROUND('Table 4'!J122/'Table 4'!J117*100-100,1)</f>
        <v>5.9</v>
      </c>
      <c r="K122" s="55">
        <f>+ROUND('Table 4'!K122/'Table 4'!K117*100-100,1)</f>
        <v>11.8</v>
      </c>
      <c r="L122" s="55">
        <f>+ROUND('Table 4'!L122/'Table 4'!L117*100-100,1)</f>
        <v>6.1</v>
      </c>
      <c r="M122" s="55">
        <f>+ROUND('Table 4'!M122/'Table 4'!M117*100-100,1)</f>
        <v>8.1999999999999993</v>
      </c>
      <c r="N122" s="55">
        <f>+ROUND('Table 4'!N122/'Table 4'!N117*100-100,1)</f>
        <v>11.6</v>
      </c>
      <c r="O122" s="55">
        <f>+ROUND('Table 4'!O122/'Table 4'!O117*100-100,1)</f>
        <v>3.1</v>
      </c>
      <c r="P122" s="55">
        <f>+ROUND('Table 4'!P122/'Table 4'!P117*100-100,1)</f>
        <v>5.3</v>
      </c>
      <c r="Q122" s="55">
        <f>+ROUND('Table 4'!Q122/'Table 4'!Q117*100-100,1)</f>
        <v>6.1</v>
      </c>
      <c r="R122" s="55">
        <f>+ROUND('Table 4'!R122/'Table 4'!R117*100-100,1)</f>
        <v>-1.9</v>
      </c>
      <c r="S122" s="55">
        <f>+ROUND('Table 4'!S122/'Table 4'!S117*100-100,1)</f>
        <v>0.8</v>
      </c>
      <c r="T122" s="55">
        <f>+ROUND('Table 4'!T122/'Table 4'!T117*100-100,1)</f>
        <v>3.7</v>
      </c>
      <c r="U122" s="55">
        <f>+ROUND('Table 4'!U122/'Table 4'!U117*100-100,1)</f>
        <v>2.8</v>
      </c>
      <c r="V122" s="55">
        <f>+ROUND('Table 4'!V122/'Table 4'!V117*100-100,1)</f>
        <v>2.7</v>
      </c>
      <c r="W122" s="55">
        <f>+ROUND('Table 4'!W122/'Table 4'!W117*100-100,1)</f>
        <v>24.5</v>
      </c>
      <c r="X122" s="55">
        <f>+ROUND('Table 4'!X122/'Table 4'!X117*100-100,1)</f>
        <v>2.9</v>
      </c>
      <c r="Y122" s="55">
        <f>+ROUND('Table 4'!Y122/'Table 4'!Y117*100-100,1)</f>
        <v>0.5</v>
      </c>
      <c r="Z122" s="53">
        <f>+ROUND('Table 4'!AC122/'Table 4'!AC117*100-100,1)</f>
        <v>3.3</v>
      </c>
      <c r="AA122" s="57"/>
    </row>
    <row r="123" spans="1:27" s="5" customFormat="1" ht="15" customHeight="1">
      <c r="A123" s="19" t="s">
        <v>35</v>
      </c>
      <c r="B123" s="53">
        <f>+ROUND('Table 4'!B123/'Table 4'!B118*100-100,1)</f>
        <v>-1.9</v>
      </c>
      <c r="C123" s="55">
        <f>+ROUND('Table 4'!C123/'Table 4'!C118*100-100,1)</f>
        <v>-1.9</v>
      </c>
      <c r="D123" s="53">
        <f>+ROUND('Table 4'!D123/'Table 4'!D118*100-100,1)</f>
        <v>4.2</v>
      </c>
      <c r="E123" s="56">
        <f>+ROUND('Table 4'!E123/'Table 4'!E118*100-100,1)</f>
        <v>3.8</v>
      </c>
      <c r="F123" s="55">
        <f>+ROUND('Table 4'!F123/'Table 4'!F118*100-100,1)</f>
        <v>2</v>
      </c>
      <c r="G123" s="55">
        <f>+ROUND('Table 4'!G123/'Table 4'!G118*100-100,1)</f>
        <v>3.8</v>
      </c>
      <c r="H123" s="55">
        <f>+ROUND('Table 4'!H123/'Table 4'!H118*100-100,1)</f>
        <v>6.1</v>
      </c>
      <c r="I123" s="55">
        <f>+ROUND('Table 4'!I123/'Table 4'!I118*100-100,1)</f>
        <v>6.8</v>
      </c>
      <c r="J123" s="56">
        <f>+ROUND('Table 4'!J123/'Table 4'!J118*100-100,1)</f>
        <v>4.5</v>
      </c>
      <c r="K123" s="55">
        <f>+ROUND('Table 4'!K123/'Table 4'!K118*100-100,1)</f>
        <v>8.6</v>
      </c>
      <c r="L123" s="55">
        <f>+ROUND('Table 4'!L123/'Table 4'!L118*100-100,1)</f>
        <v>5.9</v>
      </c>
      <c r="M123" s="55">
        <f>+ROUND('Table 4'!M123/'Table 4'!M118*100-100,1)</f>
        <v>3</v>
      </c>
      <c r="N123" s="55">
        <f>+ROUND('Table 4'!N123/'Table 4'!N118*100-100,1)</f>
        <v>8.8000000000000007</v>
      </c>
      <c r="O123" s="55">
        <f>+ROUND('Table 4'!O123/'Table 4'!O118*100-100,1)</f>
        <v>2.2000000000000002</v>
      </c>
      <c r="P123" s="55">
        <f>+ROUND('Table 4'!P123/'Table 4'!P118*100-100,1)</f>
        <v>7.5</v>
      </c>
      <c r="Q123" s="55">
        <f>+ROUND('Table 4'!Q123/'Table 4'!Q118*100-100,1)</f>
        <v>9</v>
      </c>
      <c r="R123" s="55">
        <f>+ROUND('Table 4'!R123/'Table 4'!R118*100-100,1)</f>
        <v>-2.8</v>
      </c>
      <c r="S123" s="55">
        <f>+ROUND('Table 4'!S123/'Table 4'!S118*100-100,1)</f>
        <v>1.1000000000000001</v>
      </c>
      <c r="T123" s="55">
        <f>+ROUND('Table 4'!T123/'Table 4'!T118*100-100,1)</f>
        <v>-0.8</v>
      </c>
      <c r="U123" s="55">
        <f>+ROUND('Table 4'!U123/'Table 4'!U118*100-100,1)</f>
        <v>-0.2</v>
      </c>
      <c r="V123" s="55">
        <f>+ROUND('Table 4'!V123/'Table 4'!V118*100-100,1)</f>
        <v>3.3</v>
      </c>
      <c r="W123" s="55">
        <f>+ROUND('Table 4'!W123/'Table 4'!W118*100-100,1)</f>
        <v>26.9</v>
      </c>
      <c r="X123" s="55">
        <f>+ROUND('Table 4'!X123/'Table 4'!X118*100-100,1)</f>
        <v>2.2000000000000002</v>
      </c>
      <c r="Y123" s="55">
        <f>+ROUND('Table 4'!Y123/'Table 4'!Y118*100-100,1)</f>
        <v>-0.2</v>
      </c>
      <c r="Z123" s="53">
        <f>+ROUND('Table 4'!AC123/'Table 4'!AC118*100-100,1)</f>
        <v>3.8</v>
      </c>
      <c r="AA123" s="57"/>
    </row>
    <row r="124" spans="1:27" s="5" customFormat="1" ht="15" customHeight="1">
      <c r="A124" s="19" t="s">
        <v>36</v>
      </c>
      <c r="B124" s="53">
        <f>+ROUND('Table 4'!B124/'Table 4'!B119*100-100,1)</f>
        <v>-1.8</v>
      </c>
      <c r="C124" s="55">
        <f>+ROUND('Table 4'!C124/'Table 4'!C119*100-100,1)</f>
        <v>-1.8</v>
      </c>
      <c r="D124" s="53">
        <f>+ROUND('Table 4'!D124/'Table 4'!D119*100-100,1)</f>
        <v>3.5</v>
      </c>
      <c r="E124" s="56">
        <f>+ROUND('Table 4'!E124/'Table 4'!E119*100-100,1)</f>
        <v>2.2000000000000002</v>
      </c>
      <c r="F124" s="55">
        <f>+ROUND('Table 4'!F124/'Table 4'!F119*100-100,1)</f>
        <v>-0.6</v>
      </c>
      <c r="G124" s="55">
        <f>+ROUND('Table 4'!G124/'Table 4'!G119*100-100,1)</f>
        <v>2.4</v>
      </c>
      <c r="H124" s="55">
        <f>+ROUND('Table 4'!H124/'Table 4'!H119*100-100,1)</f>
        <v>3.2</v>
      </c>
      <c r="I124" s="55">
        <f>+ROUND('Table 4'!I124/'Table 4'!I119*100-100,1)</f>
        <v>7.8</v>
      </c>
      <c r="J124" s="56">
        <f>+ROUND('Table 4'!J124/'Table 4'!J119*100-100,1)</f>
        <v>4.2</v>
      </c>
      <c r="K124" s="55">
        <f>+ROUND('Table 4'!K124/'Table 4'!K119*100-100,1)</f>
        <v>4.9000000000000004</v>
      </c>
      <c r="L124" s="55">
        <f>+ROUND('Table 4'!L124/'Table 4'!L119*100-100,1)</f>
        <v>6.2</v>
      </c>
      <c r="M124" s="55">
        <f>+ROUND('Table 4'!M124/'Table 4'!M119*100-100,1)</f>
        <v>5.3</v>
      </c>
      <c r="N124" s="55">
        <f>+ROUND('Table 4'!N124/'Table 4'!N119*100-100,1)</f>
        <v>11.1</v>
      </c>
      <c r="O124" s="55">
        <f>+ROUND('Table 4'!O124/'Table 4'!O119*100-100,1)</f>
        <v>0.8</v>
      </c>
      <c r="P124" s="55">
        <f>+ROUND('Table 4'!P124/'Table 4'!P119*100-100,1)</f>
        <v>6.6</v>
      </c>
      <c r="Q124" s="55">
        <f>+ROUND('Table 4'!Q124/'Table 4'!Q119*100-100,1)</f>
        <v>6.6</v>
      </c>
      <c r="R124" s="55">
        <f>+ROUND('Table 4'!R124/'Table 4'!R119*100-100,1)</f>
        <v>-3</v>
      </c>
      <c r="S124" s="55">
        <f>+ROUND('Table 4'!S124/'Table 4'!S119*100-100,1)</f>
        <v>2.6</v>
      </c>
      <c r="T124" s="55">
        <f>+ROUND('Table 4'!T124/'Table 4'!T119*100-100,1)</f>
        <v>-2.1</v>
      </c>
      <c r="U124" s="55">
        <f>+ROUND('Table 4'!U124/'Table 4'!U119*100-100,1)</f>
        <v>-2.2000000000000002</v>
      </c>
      <c r="V124" s="55">
        <f>+ROUND('Table 4'!V124/'Table 4'!V119*100-100,1)</f>
        <v>2.6</v>
      </c>
      <c r="W124" s="55">
        <f>+ROUND('Table 4'!W124/'Table 4'!W119*100-100,1)</f>
        <v>26.2</v>
      </c>
      <c r="X124" s="55">
        <f>+ROUND('Table 4'!X124/'Table 4'!X119*100-100,1)</f>
        <v>4.4000000000000004</v>
      </c>
      <c r="Y124" s="55">
        <f>+ROUND('Table 4'!Y124/'Table 4'!Y119*100-100,1)</f>
        <v>1.7</v>
      </c>
      <c r="Z124" s="53">
        <f>+ROUND('Table 4'!AC124/'Table 4'!AC119*100-100,1)</f>
        <v>3.2</v>
      </c>
      <c r="AA124" s="57"/>
    </row>
    <row r="125" spans="1:27" s="5" customFormat="1" ht="15" customHeight="1">
      <c r="A125" s="19" t="s">
        <v>37</v>
      </c>
      <c r="B125" s="53">
        <f>+ROUND('Table 4'!B125/'Table 4'!B120*100-100,1)</f>
        <v>2.1</v>
      </c>
      <c r="C125" s="55">
        <f>+ROUND('Table 4'!C125/'Table 4'!C120*100-100,1)</f>
        <v>2.1</v>
      </c>
      <c r="D125" s="53">
        <f>+ROUND('Table 4'!D125/'Table 4'!D120*100-100,1)</f>
        <v>3.7</v>
      </c>
      <c r="E125" s="56">
        <f>+ROUND('Table 4'!E125/'Table 4'!E120*100-100,1)</f>
        <v>1.8</v>
      </c>
      <c r="F125" s="55">
        <f>+ROUND('Table 4'!F125/'Table 4'!F120*100-100,1)</f>
        <v>-5</v>
      </c>
      <c r="G125" s="55">
        <f>+ROUND('Table 4'!G125/'Table 4'!G120*100-100,1)</f>
        <v>2.6</v>
      </c>
      <c r="H125" s="55">
        <f>+ROUND('Table 4'!H125/'Table 4'!H120*100-100,1)</f>
        <v>0.5</v>
      </c>
      <c r="I125" s="55">
        <f>+ROUND('Table 4'!I125/'Table 4'!I120*100-100,1)</f>
        <v>9.1999999999999993</v>
      </c>
      <c r="J125" s="56">
        <f>+ROUND('Table 4'!J125/'Table 4'!J120*100-100,1)</f>
        <v>4.8</v>
      </c>
      <c r="K125" s="55">
        <f>+ROUND('Table 4'!K125/'Table 4'!K120*100-100,1)</f>
        <v>6.6</v>
      </c>
      <c r="L125" s="55">
        <f>+ROUND('Table 4'!L125/'Table 4'!L120*100-100,1)</f>
        <v>6.4</v>
      </c>
      <c r="M125" s="55">
        <f>+ROUND('Table 4'!M125/'Table 4'!M120*100-100,1)</f>
        <v>4.7</v>
      </c>
      <c r="N125" s="55">
        <f>+ROUND('Table 4'!N125/'Table 4'!N120*100-100,1)</f>
        <v>5.6</v>
      </c>
      <c r="O125" s="55">
        <f>+ROUND('Table 4'!O125/'Table 4'!O120*100-100,1)</f>
        <v>3.5</v>
      </c>
      <c r="P125" s="55">
        <f>+ROUND('Table 4'!P125/'Table 4'!P120*100-100,1)</f>
        <v>8.8000000000000007</v>
      </c>
      <c r="Q125" s="55">
        <f>+ROUND('Table 4'!Q125/'Table 4'!Q120*100-100,1)</f>
        <v>6.6</v>
      </c>
      <c r="R125" s="55">
        <f>+ROUND('Table 4'!R125/'Table 4'!R120*100-100,1)</f>
        <v>-1.2</v>
      </c>
      <c r="S125" s="55">
        <f>+ROUND('Table 4'!S125/'Table 4'!S120*100-100,1)</f>
        <v>1.5</v>
      </c>
      <c r="T125" s="55">
        <f>+ROUND('Table 4'!T125/'Table 4'!T120*100-100,1)</f>
        <v>1.3</v>
      </c>
      <c r="U125" s="55">
        <f>+ROUND('Table 4'!U125/'Table 4'!U120*100-100,1)</f>
        <v>-1.1000000000000001</v>
      </c>
      <c r="V125" s="55">
        <f>+ROUND('Table 4'!V125/'Table 4'!V120*100-100,1)</f>
        <v>3.4</v>
      </c>
      <c r="W125" s="55">
        <f>+ROUND('Table 4'!W125/'Table 4'!W120*100-100,1)</f>
        <v>9.8000000000000007</v>
      </c>
      <c r="X125" s="55">
        <f>+ROUND('Table 4'!X125/'Table 4'!X120*100-100,1)</f>
        <v>5.8</v>
      </c>
      <c r="Y125" s="55">
        <f>+ROUND('Table 4'!Y125/'Table 4'!Y120*100-100,1)</f>
        <v>-2.5</v>
      </c>
      <c r="Z125" s="53">
        <f>+ROUND('Table 4'!AC125/'Table 4'!AC120*100-100,1)</f>
        <v>3.4</v>
      </c>
      <c r="AA125" s="57"/>
    </row>
    <row r="126" spans="1:27" s="5" customFormat="1" ht="12.75">
      <c r="A126" s="16">
        <v>2017</v>
      </c>
      <c r="B126" s="53">
        <f>+ROUND('Table 4'!B126/'Table 4'!B121*100-100,1)</f>
        <v>4.8</v>
      </c>
      <c r="C126" s="53">
        <f>+ROUND('Table 4'!C126/'Table 4'!C121*100-100,1)</f>
        <v>4.8</v>
      </c>
      <c r="D126" s="53">
        <f>+ROUND('Table 4'!D126/'Table 4'!D121*100-100,1)</f>
        <v>4.0999999999999996</v>
      </c>
      <c r="E126" s="54">
        <f>+ROUND('Table 4'!E126/'Table 4'!E121*100-100,1)</f>
        <v>2.1</v>
      </c>
      <c r="F126" s="53">
        <f>+ROUND('Table 4'!F126/'Table 4'!F121*100-100,1)</f>
        <v>-6</v>
      </c>
      <c r="G126" s="53">
        <f>+ROUND('Table 4'!G126/'Table 4'!G121*100-100,1)</f>
        <v>2.9</v>
      </c>
      <c r="H126" s="53">
        <f>+ROUND('Table 4'!H126/'Table 4'!H121*100-100,1)</f>
        <v>1.8</v>
      </c>
      <c r="I126" s="53">
        <f>+ROUND('Table 4'!I126/'Table 4'!I121*100-100,1)</f>
        <v>6.6</v>
      </c>
      <c r="J126" s="54">
        <f>+ROUND('Table 4'!J126/'Table 4'!J121*100-100,1)</f>
        <v>5.2</v>
      </c>
      <c r="K126" s="53">
        <f>+ROUND('Table 4'!K126/'Table 4'!K121*100-100,1)</f>
        <v>-3</v>
      </c>
      <c r="L126" s="53">
        <f>+ROUND('Table 4'!L126/'Table 4'!L121*100-100,1)</f>
        <v>6.4</v>
      </c>
      <c r="M126" s="53">
        <f>+ROUND('Table 4'!M126/'Table 4'!M121*100-100,1)</f>
        <v>8</v>
      </c>
      <c r="N126" s="53">
        <f>+ROUND('Table 4'!N126/'Table 4'!N121*100-100,1)</f>
        <v>10.8</v>
      </c>
      <c r="O126" s="53">
        <f>+ROUND('Table 4'!O126/'Table 4'!O121*100-100,1)</f>
        <v>3.9</v>
      </c>
      <c r="P126" s="53">
        <f>+ROUND('Table 4'!P126/'Table 4'!P121*100-100,1)</f>
        <v>6.7</v>
      </c>
      <c r="Q126" s="53">
        <f>+ROUND('Table 4'!Q126/'Table 4'!Q121*100-100,1)</f>
        <v>6.7</v>
      </c>
      <c r="R126" s="53">
        <f>+ROUND('Table 4'!R126/'Table 4'!R121*100-100,1)</f>
        <v>6.3</v>
      </c>
      <c r="S126" s="53">
        <f>+ROUND('Table 4'!S126/'Table 4'!S121*100-100,1)</f>
        <v>3.1</v>
      </c>
      <c r="T126" s="53">
        <f>+ROUND('Table 4'!T126/'Table 4'!T121*100-100,1)</f>
        <v>0.8</v>
      </c>
      <c r="U126" s="53">
        <f>+ROUND('Table 4'!U126/'Table 4'!U121*100-100,1)</f>
        <v>0.4</v>
      </c>
      <c r="V126" s="53">
        <f>+ROUND('Table 4'!V126/'Table 4'!V121*100-100,1)</f>
        <v>4.0999999999999996</v>
      </c>
      <c r="W126" s="53">
        <f>+ROUND('Table 4'!W126/'Table 4'!W121*100-100,1)</f>
        <v>12.1</v>
      </c>
      <c r="X126" s="53">
        <f>+ROUND('Table 4'!X126/'Table 4'!X121*100-100,1)</f>
        <v>4.8</v>
      </c>
      <c r="Y126" s="53">
        <f>+ROUND('Table 4'!Y126/'Table 4'!Y121*100-100,1)</f>
        <v>-2.8</v>
      </c>
      <c r="Z126" s="53">
        <f>+ROUND('Table 4'!AC126/'Table 4'!AC121*100-100,1)</f>
        <v>4.2</v>
      </c>
      <c r="AA126" s="57"/>
    </row>
    <row r="127" spans="1:27" s="5" customFormat="1" ht="15" customHeight="1">
      <c r="A127" s="19" t="s">
        <v>34</v>
      </c>
      <c r="B127" s="53">
        <f>+ROUND('Table 4'!B127/'Table 4'!B122*100-100,1)</f>
        <v>4.7</v>
      </c>
      <c r="C127" s="55">
        <f>+ROUND('Table 4'!C127/'Table 4'!C122*100-100,1)</f>
        <v>4.7</v>
      </c>
      <c r="D127" s="53">
        <f>+ROUND('Table 4'!D127/'Table 4'!D122*100-100,1)</f>
        <v>3.7</v>
      </c>
      <c r="E127" s="56">
        <f>+ROUND('Table 4'!E127/'Table 4'!E122*100-100,1)</f>
        <v>1.6</v>
      </c>
      <c r="F127" s="55">
        <f>+ROUND('Table 4'!F127/'Table 4'!F122*100-100,1)</f>
        <v>-6.8</v>
      </c>
      <c r="G127" s="55">
        <f>+ROUND('Table 4'!G127/'Table 4'!G122*100-100,1)</f>
        <v>2.5</v>
      </c>
      <c r="H127" s="55">
        <f>+ROUND('Table 4'!H127/'Table 4'!H122*100-100,1)</f>
        <v>2.1</v>
      </c>
      <c r="I127" s="55">
        <f>+ROUND('Table 4'!I127/'Table 4'!I122*100-100,1)</f>
        <v>1.2</v>
      </c>
      <c r="J127" s="56">
        <f>+ROUND('Table 4'!J127/'Table 4'!J122*100-100,1)</f>
        <v>4.9000000000000004</v>
      </c>
      <c r="K127" s="55">
        <f>+ROUND('Table 4'!K127/'Table 4'!K122*100-100,1)</f>
        <v>2.9</v>
      </c>
      <c r="L127" s="55">
        <f>+ROUND('Table 4'!L127/'Table 4'!L122*100-100,1)</f>
        <v>5.6</v>
      </c>
      <c r="M127" s="55">
        <f>+ROUND('Table 4'!M127/'Table 4'!M122*100-100,1)</f>
        <v>7.2</v>
      </c>
      <c r="N127" s="55">
        <f>+ROUND('Table 4'!N127/'Table 4'!N122*100-100,1)</f>
        <v>7.3</v>
      </c>
      <c r="O127" s="55">
        <f>+ROUND('Table 4'!O127/'Table 4'!O122*100-100,1)</f>
        <v>4.9000000000000004</v>
      </c>
      <c r="P127" s="55">
        <f>+ROUND('Table 4'!P127/'Table 4'!P122*100-100,1)</f>
        <v>6.2</v>
      </c>
      <c r="Q127" s="55">
        <f>+ROUND('Table 4'!Q127/'Table 4'!Q122*100-100,1)</f>
        <v>5</v>
      </c>
      <c r="R127" s="55">
        <f>+ROUND('Table 4'!R127/'Table 4'!R122*100-100,1)</f>
        <v>5.2</v>
      </c>
      <c r="S127" s="55">
        <f>+ROUND('Table 4'!S127/'Table 4'!S122*100-100,1)</f>
        <v>1.9</v>
      </c>
      <c r="T127" s="55">
        <f>+ROUND('Table 4'!T127/'Table 4'!T122*100-100,1)</f>
        <v>1.1000000000000001</v>
      </c>
      <c r="U127" s="55">
        <f>+ROUND('Table 4'!U127/'Table 4'!U122*100-100,1)</f>
        <v>-1.5</v>
      </c>
      <c r="V127" s="55">
        <f>+ROUND('Table 4'!V127/'Table 4'!V122*100-100,1)</f>
        <v>6.1</v>
      </c>
      <c r="W127" s="55">
        <f>+ROUND('Table 4'!W127/'Table 4'!W122*100-100,1)</f>
        <v>11.8</v>
      </c>
      <c r="X127" s="55">
        <f>+ROUND('Table 4'!X127/'Table 4'!X122*100-100,1)</f>
        <v>5.6</v>
      </c>
      <c r="Y127" s="55">
        <f>+ROUND('Table 4'!Y127/'Table 4'!Y122*100-100,1)</f>
        <v>-1.3</v>
      </c>
      <c r="Z127" s="53">
        <f>+ROUND('Table 4'!AC127/'Table 4'!AC122*100-100,1)</f>
        <v>3.8</v>
      </c>
      <c r="AA127" s="57"/>
    </row>
    <row r="128" spans="1:27" s="5" customFormat="1" ht="15" customHeight="1">
      <c r="A128" s="19" t="s">
        <v>35</v>
      </c>
      <c r="B128" s="53">
        <f>+ROUND('Table 4'!B128/'Table 4'!B123*100-100,1)</f>
        <v>14.9</v>
      </c>
      <c r="C128" s="55">
        <f>+ROUND('Table 4'!C128/'Table 4'!C123*100-100,1)</f>
        <v>14.9</v>
      </c>
      <c r="D128" s="53">
        <f>+ROUND('Table 4'!D128/'Table 4'!D123*100-100,1)</f>
        <v>3.5</v>
      </c>
      <c r="E128" s="56">
        <f>+ROUND('Table 4'!E128/'Table 4'!E123*100-100,1)</f>
        <v>0.5</v>
      </c>
      <c r="F128" s="55">
        <f>+ROUND('Table 4'!F128/'Table 4'!F123*100-100,1)</f>
        <v>-9.3000000000000007</v>
      </c>
      <c r="G128" s="55">
        <f>+ROUND('Table 4'!G128/'Table 4'!G123*100-100,1)</f>
        <v>1.6</v>
      </c>
      <c r="H128" s="55">
        <f>+ROUND('Table 4'!H128/'Table 4'!H123*100-100,1)</f>
        <v>-1.4</v>
      </c>
      <c r="I128" s="55">
        <f>+ROUND('Table 4'!I128/'Table 4'!I123*100-100,1)</f>
        <v>4.8</v>
      </c>
      <c r="J128" s="56">
        <f>+ROUND('Table 4'!J128/'Table 4'!J123*100-100,1)</f>
        <v>5.3</v>
      </c>
      <c r="K128" s="55">
        <f>+ROUND('Table 4'!K128/'Table 4'!K123*100-100,1)</f>
        <v>-6.2</v>
      </c>
      <c r="L128" s="55">
        <f>+ROUND('Table 4'!L128/'Table 4'!L123*100-100,1)</f>
        <v>6.2</v>
      </c>
      <c r="M128" s="55">
        <f>+ROUND('Table 4'!M128/'Table 4'!M123*100-100,1)</f>
        <v>9.5</v>
      </c>
      <c r="N128" s="55">
        <f>+ROUND('Table 4'!N128/'Table 4'!N123*100-100,1)</f>
        <v>9.9</v>
      </c>
      <c r="O128" s="55">
        <f>+ROUND('Table 4'!O128/'Table 4'!O123*100-100,1)</f>
        <v>2.6</v>
      </c>
      <c r="P128" s="55">
        <f>+ROUND('Table 4'!P128/'Table 4'!P123*100-100,1)</f>
        <v>7.9</v>
      </c>
      <c r="Q128" s="55">
        <f>+ROUND('Table 4'!Q128/'Table 4'!Q123*100-100,1)</f>
        <v>6.7</v>
      </c>
      <c r="R128" s="55">
        <f>+ROUND('Table 4'!R128/'Table 4'!R123*100-100,1)</f>
        <v>5.6</v>
      </c>
      <c r="S128" s="55">
        <f>+ROUND('Table 4'!S128/'Table 4'!S123*100-100,1)</f>
        <v>3.4</v>
      </c>
      <c r="T128" s="55">
        <f>+ROUND('Table 4'!T128/'Table 4'!T123*100-100,1)</f>
        <v>1.9</v>
      </c>
      <c r="U128" s="55">
        <f>+ROUND('Table 4'!U128/'Table 4'!U123*100-100,1)</f>
        <v>1</v>
      </c>
      <c r="V128" s="55">
        <f>+ROUND('Table 4'!V128/'Table 4'!V123*100-100,1)</f>
        <v>5</v>
      </c>
      <c r="W128" s="55">
        <f>+ROUND('Table 4'!W128/'Table 4'!W123*100-100,1)</f>
        <v>9.6</v>
      </c>
      <c r="X128" s="55">
        <f>+ROUND('Table 4'!X128/'Table 4'!X123*100-100,1)</f>
        <v>5.5</v>
      </c>
      <c r="Y128" s="55">
        <f>+ROUND('Table 4'!Y128/'Table 4'!Y123*100-100,1)</f>
        <v>-2</v>
      </c>
      <c r="Z128" s="53">
        <f>+ROUND('Table 4'!AC128/'Table 4'!AC123*100-100,1)</f>
        <v>4.3</v>
      </c>
      <c r="AA128" s="57"/>
    </row>
    <row r="129" spans="1:27" s="5" customFormat="1" ht="15" customHeight="1">
      <c r="A129" s="19" t="s">
        <v>36</v>
      </c>
      <c r="B129" s="53">
        <f>+ROUND('Table 4'!B129/'Table 4'!B124*100-100,1)</f>
        <v>7.6</v>
      </c>
      <c r="C129" s="55">
        <f>+ROUND('Table 4'!C129/'Table 4'!C124*100-100,1)</f>
        <v>7.6</v>
      </c>
      <c r="D129" s="53">
        <f>+ROUND('Table 4'!D129/'Table 4'!D124*100-100,1)</f>
        <v>4.3</v>
      </c>
      <c r="E129" s="56">
        <f>+ROUND('Table 4'!E129/'Table 4'!E124*100-100,1)</f>
        <v>3.2</v>
      </c>
      <c r="F129" s="55">
        <f>+ROUND('Table 4'!F129/'Table 4'!F124*100-100,1)</f>
        <v>-7.3</v>
      </c>
      <c r="G129" s="55">
        <f>+ROUND('Table 4'!G129/'Table 4'!G124*100-100,1)</f>
        <v>4.0999999999999996</v>
      </c>
      <c r="H129" s="55">
        <f>+ROUND('Table 4'!H129/'Table 4'!H124*100-100,1)</f>
        <v>3.5</v>
      </c>
      <c r="I129" s="55">
        <f>+ROUND('Table 4'!I129/'Table 4'!I124*100-100,1)</f>
        <v>8.9</v>
      </c>
      <c r="J129" s="56">
        <f>+ROUND('Table 4'!J129/'Table 4'!J124*100-100,1)</f>
        <v>4.9000000000000004</v>
      </c>
      <c r="K129" s="55">
        <f>+ROUND('Table 4'!K129/'Table 4'!K124*100-100,1)</f>
        <v>-2.2999999999999998</v>
      </c>
      <c r="L129" s="55">
        <f>+ROUND('Table 4'!L129/'Table 4'!L124*100-100,1)</f>
        <v>6.5</v>
      </c>
      <c r="M129" s="55">
        <f>+ROUND('Table 4'!M129/'Table 4'!M124*100-100,1)</f>
        <v>7.2</v>
      </c>
      <c r="N129" s="55">
        <f>+ROUND('Table 4'!N129/'Table 4'!N124*100-100,1)</f>
        <v>9.6</v>
      </c>
      <c r="O129" s="55">
        <f>+ROUND('Table 4'!O129/'Table 4'!O124*100-100,1)</f>
        <v>3.6</v>
      </c>
      <c r="P129" s="55">
        <f>+ROUND('Table 4'!P129/'Table 4'!P124*100-100,1)</f>
        <v>6.8</v>
      </c>
      <c r="Q129" s="55">
        <f>+ROUND('Table 4'!Q129/'Table 4'!Q124*100-100,1)</f>
        <v>7.2</v>
      </c>
      <c r="R129" s="55">
        <f>+ROUND('Table 4'!R129/'Table 4'!R124*100-100,1)</f>
        <v>6.6</v>
      </c>
      <c r="S129" s="55">
        <f>+ROUND('Table 4'!S129/'Table 4'!S124*100-100,1)</f>
        <v>2.5</v>
      </c>
      <c r="T129" s="55">
        <f>+ROUND('Table 4'!T129/'Table 4'!T124*100-100,1)</f>
        <v>0.1</v>
      </c>
      <c r="U129" s="55">
        <f>+ROUND('Table 4'!U129/'Table 4'!U124*100-100,1)</f>
        <v>0.1</v>
      </c>
      <c r="V129" s="55">
        <f>+ROUND('Table 4'!V129/'Table 4'!V124*100-100,1)</f>
        <v>3.8</v>
      </c>
      <c r="W129" s="55">
        <f>+ROUND('Table 4'!W129/'Table 4'!W124*100-100,1)</f>
        <v>9.6999999999999993</v>
      </c>
      <c r="X129" s="55">
        <f>+ROUND('Table 4'!X129/'Table 4'!X124*100-100,1)</f>
        <v>5.3</v>
      </c>
      <c r="Y129" s="55">
        <f>+ROUND('Table 4'!Y129/'Table 4'!Y124*100-100,1)</f>
        <v>-5.8</v>
      </c>
      <c r="Z129" s="53">
        <f>+ROUND('Table 4'!AC129/'Table 4'!AC124*100-100,1)</f>
        <v>4.5</v>
      </c>
      <c r="AA129" s="57"/>
    </row>
    <row r="130" spans="1:27" s="5" customFormat="1" ht="15" customHeight="1">
      <c r="A130" s="19" t="s">
        <v>37</v>
      </c>
      <c r="B130" s="53">
        <f>+ROUND('Table 4'!B130/'Table 4'!B125*100-100,1)</f>
        <v>-2.6</v>
      </c>
      <c r="C130" s="55">
        <f>+ROUND('Table 4'!C130/'Table 4'!C125*100-100,1)</f>
        <v>-2.6</v>
      </c>
      <c r="D130" s="53">
        <f>+ROUND('Table 4'!D130/'Table 4'!D125*100-100,1)</f>
        <v>4.9000000000000004</v>
      </c>
      <c r="E130" s="56">
        <f>+ROUND('Table 4'!E130/'Table 4'!E125*100-100,1)</f>
        <v>3.3</v>
      </c>
      <c r="F130" s="55">
        <f>+ROUND('Table 4'!F130/'Table 4'!F125*100-100,1)</f>
        <v>-0.3</v>
      </c>
      <c r="G130" s="55">
        <f>+ROUND('Table 4'!G130/'Table 4'!G125*100-100,1)</f>
        <v>3.5</v>
      </c>
      <c r="H130" s="55">
        <f>+ROUND('Table 4'!H130/'Table 4'!H125*100-100,1)</f>
        <v>3.5</v>
      </c>
      <c r="I130" s="55">
        <f>+ROUND('Table 4'!I130/'Table 4'!I125*100-100,1)</f>
        <v>11.5</v>
      </c>
      <c r="J130" s="56">
        <f>+ROUND('Table 4'!J130/'Table 4'!J125*100-100,1)</f>
        <v>5.9</v>
      </c>
      <c r="K130" s="55">
        <f>+ROUND('Table 4'!K130/'Table 4'!K125*100-100,1)</f>
        <v>-6.4</v>
      </c>
      <c r="L130" s="55">
        <f>+ROUND('Table 4'!L130/'Table 4'!L125*100-100,1)</f>
        <v>7.4</v>
      </c>
      <c r="M130" s="55">
        <f>+ROUND('Table 4'!M130/'Table 4'!M125*100-100,1)</f>
        <v>8.3000000000000007</v>
      </c>
      <c r="N130" s="55">
        <f>+ROUND('Table 4'!N130/'Table 4'!N125*100-100,1)</f>
        <v>16.600000000000001</v>
      </c>
      <c r="O130" s="55">
        <f>+ROUND('Table 4'!O130/'Table 4'!O125*100-100,1)</f>
        <v>4.4000000000000004</v>
      </c>
      <c r="P130" s="55">
        <f>+ROUND('Table 4'!P130/'Table 4'!P125*100-100,1)</f>
        <v>5.7</v>
      </c>
      <c r="Q130" s="55">
        <f>+ROUND('Table 4'!Q130/'Table 4'!Q125*100-100,1)</f>
        <v>7.7</v>
      </c>
      <c r="R130" s="55">
        <f>+ROUND('Table 4'!R130/'Table 4'!R125*100-100,1)</f>
        <v>7.5</v>
      </c>
      <c r="S130" s="55">
        <f>+ROUND('Table 4'!S130/'Table 4'!S125*100-100,1)</f>
        <v>4.5</v>
      </c>
      <c r="T130" s="55">
        <f>+ROUND('Table 4'!T130/'Table 4'!T125*100-100,1)</f>
        <v>0.1</v>
      </c>
      <c r="U130" s="55">
        <f>+ROUND('Table 4'!U130/'Table 4'!U125*100-100,1)</f>
        <v>2.1</v>
      </c>
      <c r="V130" s="55">
        <f>+ROUND('Table 4'!V130/'Table 4'!V125*100-100,1)</f>
        <v>1.8</v>
      </c>
      <c r="W130" s="55">
        <f>+ROUND('Table 4'!W130/'Table 4'!W125*100-100,1)</f>
        <v>17.2</v>
      </c>
      <c r="X130" s="55">
        <f>+ROUND('Table 4'!X130/'Table 4'!X125*100-100,1)</f>
        <v>3.1</v>
      </c>
      <c r="Y130" s="55">
        <f>+ROUND('Table 4'!Y130/'Table 4'!Y125*100-100,1)</f>
        <v>-2.1</v>
      </c>
      <c r="Z130" s="53">
        <f>+ROUND('Table 4'!AC130/'Table 4'!AC125*100-100,1)</f>
        <v>4.0999999999999996</v>
      </c>
      <c r="AA130" s="57"/>
    </row>
    <row r="131" spans="1:27" s="5" customFormat="1" ht="12.75">
      <c r="A131" s="16">
        <v>2018</v>
      </c>
      <c r="B131" s="53">
        <f>+ROUND('Table 4'!B131/'Table 4'!B126*100-100,1)</f>
        <v>6.1</v>
      </c>
      <c r="C131" s="53">
        <f>+ROUND('Table 4'!C131/'Table 4'!C126*100-100,1)</f>
        <v>6.1</v>
      </c>
      <c r="D131" s="53">
        <f>+ROUND('Table 4'!D131/'Table 4'!D126*100-100,1)</f>
        <v>4.0999999999999996</v>
      </c>
      <c r="E131" s="54">
        <f>+ROUND('Table 4'!E131/'Table 4'!E126*100-100,1)</f>
        <v>2.9</v>
      </c>
      <c r="F131" s="53">
        <f>+ROUND('Table 4'!F131/'Table 4'!F126*100-100,1)</f>
        <v>-2.9</v>
      </c>
      <c r="G131" s="53">
        <f>+ROUND('Table 4'!G131/'Table 4'!G126*100-100,1)</f>
        <v>3.5</v>
      </c>
      <c r="H131" s="53">
        <f>+ROUND('Table 4'!H131/'Table 4'!H126*100-100,1)</f>
        <v>2.2000000000000002</v>
      </c>
      <c r="I131" s="53">
        <f>+ROUND('Table 4'!I131/'Table 4'!I126*100-100,1)</f>
        <v>5.9</v>
      </c>
      <c r="J131" s="54">
        <f>+ROUND('Table 4'!J131/'Table 4'!J126*100-100,1)</f>
        <v>4.7</v>
      </c>
      <c r="K131" s="53">
        <f>+ROUND('Table 4'!K131/'Table 4'!K126*100-100,1)</f>
        <v>2.2999999999999998</v>
      </c>
      <c r="L131" s="53">
        <f>+ROUND('Table 4'!L131/'Table 4'!L126*100-100,1)</f>
        <v>6.4</v>
      </c>
      <c r="M131" s="53">
        <f>+ROUND('Table 4'!M131/'Table 4'!M126*100-100,1)</f>
        <v>3.9</v>
      </c>
      <c r="N131" s="53">
        <f>+ROUND('Table 4'!N131/'Table 4'!N126*100-100,1)</f>
        <v>8</v>
      </c>
      <c r="O131" s="53">
        <f>+ROUND('Table 4'!O131/'Table 4'!O126*100-100,1)</f>
        <v>8.8000000000000007</v>
      </c>
      <c r="P131" s="53">
        <f>+ROUND('Table 4'!P131/'Table 4'!P126*100-100,1)</f>
        <v>3.7</v>
      </c>
      <c r="Q131" s="53">
        <f>+ROUND('Table 4'!Q131/'Table 4'!Q126*100-100,1)</f>
        <v>5.4</v>
      </c>
      <c r="R131" s="53">
        <f>+ROUND('Table 4'!R131/'Table 4'!R126*100-100,1)</f>
        <v>2.8</v>
      </c>
      <c r="S131" s="53">
        <f>+ROUND('Table 4'!S131/'Table 4'!S126*100-100,1)</f>
        <v>3.5</v>
      </c>
      <c r="T131" s="53">
        <f>+ROUND('Table 4'!T131/'Table 4'!T126*100-100,1)</f>
        <v>1.5</v>
      </c>
      <c r="U131" s="53">
        <f>+ROUND('Table 4'!U131/'Table 4'!U126*100-100,1)</f>
        <v>1</v>
      </c>
      <c r="V131" s="53">
        <f>+ROUND('Table 4'!V131/'Table 4'!V126*100-100,1)</f>
        <v>4.8</v>
      </c>
      <c r="W131" s="53">
        <f>+ROUND('Table 4'!W131/'Table 4'!W126*100-100,1)</f>
        <v>12.2</v>
      </c>
      <c r="X131" s="53">
        <f>+ROUND('Table 4'!X131/'Table 4'!X126*100-100,1)</f>
        <v>4.2</v>
      </c>
      <c r="Y131" s="53">
        <f>+ROUND('Table 4'!Y131/'Table 4'!Y126*100-100,1)</f>
        <v>-2.6</v>
      </c>
      <c r="Z131" s="53">
        <f>+ROUND('Table 4'!AC131/'Table 4'!AC126*100-100,1)</f>
        <v>4.2</v>
      </c>
      <c r="AA131" s="57"/>
    </row>
    <row r="132" spans="1:27" s="5" customFormat="1" ht="15" customHeight="1">
      <c r="A132" s="19" t="s">
        <v>34</v>
      </c>
      <c r="B132" s="53">
        <f>+ROUND('Table 4'!B132/'Table 4'!B127*100-100,1)</f>
        <v>8.9</v>
      </c>
      <c r="C132" s="55">
        <f>+ROUND('Table 4'!C132/'Table 4'!C127*100-100,1)</f>
        <v>8.9</v>
      </c>
      <c r="D132" s="53">
        <f>+ROUND('Table 4'!D132/'Table 4'!D127*100-100,1)</f>
        <v>4.7</v>
      </c>
      <c r="E132" s="56">
        <f>+ROUND('Table 4'!E132/'Table 4'!E127*100-100,1)</f>
        <v>3.2</v>
      </c>
      <c r="F132" s="55">
        <f>+ROUND('Table 4'!F132/'Table 4'!F127*100-100,1)</f>
        <v>-4.0999999999999996</v>
      </c>
      <c r="G132" s="55">
        <f>+ROUND('Table 4'!G132/'Table 4'!G127*100-100,1)</f>
        <v>4</v>
      </c>
      <c r="H132" s="55">
        <f>+ROUND('Table 4'!H132/'Table 4'!H127*100-100,1)</f>
        <v>2.2000000000000002</v>
      </c>
      <c r="I132" s="55">
        <f>+ROUND('Table 4'!I132/'Table 4'!I127*100-100,1)</f>
        <v>5.0999999999999996</v>
      </c>
      <c r="J132" s="56">
        <f>+ROUND('Table 4'!J132/'Table 4'!J127*100-100,1)</f>
        <v>5.5</v>
      </c>
      <c r="K132" s="55">
        <f>+ROUND('Table 4'!K132/'Table 4'!K127*100-100,1)</f>
        <v>0.7</v>
      </c>
      <c r="L132" s="55">
        <f>+ROUND('Table 4'!L132/'Table 4'!L127*100-100,1)</f>
        <v>5.9</v>
      </c>
      <c r="M132" s="55">
        <f>+ROUND('Table 4'!M132/'Table 4'!M127*100-100,1)</f>
        <v>5.5</v>
      </c>
      <c r="N132" s="55">
        <f>+ROUND('Table 4'!N132/'Table 4'!N127*100-100,1)</f>
        <v>13.5</v>
      </c>
      <c r="O132" s="55">
        <f>+ROUND('Table 4'!O132/'Table 4'!O127*100-100,1)</f>
        <v>6.5</v>
      </c>
      <c r="P132" s="55">
        <f>+ROUND('Table 4'!P132/'Table 4'!P127*100-100,1)</f>
        <v>4.8</v>
      </c>
      <c r="Q132" s="55">
        <f>+ROUND('Table 4'!Q132/'Table 4'!Q127*100-100,1)</f>
        <v>6.3</v>
      </c>
      <c r="R132" s="55">
        <f>+ROUND('Table 4'!R132/'Table 4'!R127*100-100,1)</f>
        <v>3.4</v>
      </c>
      <c r="S132" s="55">
        <f>+ROUND('Table 4'!S132/'Table 4'!S127*100-100,1)</f>
        <v>5.5</v>
      </c>
      <c r="T132" s="55">
        <f>+ROUND('Table 4'!T132/'Table 4'!T127*100-100,1)</f>
        <v>1.7</v>
      </c>
      <c r="U132" s="55">
        <f>+ROUND('Table 4'!U132/'Table 4'!U127*100-100,1)</f>
        <v>3</v>
      </c>
      <c r="V132" s="55">
        <f>+ROUND('Table 4'!V132/'Table 4'!V127*100-100,1)</f>
        <v>5.8</v>
      </c>
      <c r="W132" s="55">
        <f>+ROUND('Table 4'!W132/'Table 4'!W127*100-100,1)</f>
        <v>11.2</v>
      </c>
      <c r="X132" s="55">
        <f>+ROUND('Table 4'!X132/'Table 4'!X127*100-100,1)</f>
        <v>3.6</v>
      </c>
      <c r="Y132" s="55">
        <f>+ROUND('Table 4'!Y132/'Table 4'!Y127*100-100,1)</f>
        <v>-3</v>
      </c>
      <c r="Z132" s="53">
        <f>+ROUND('Table 4'!AC132/'Table 4'!AC127*100-100,1)</f>
        <v>5.0999999999999996</v>
      </c>
      <c r="AA132" s="57"/>
    </row>
    <row r="133" spans="1:27" s="5" customFormat="1" ht="15" customHeight="1">
      <c r="A133" s="19" t="s">
        <v>35</v>
      </c>
      <c r="B133" s="53">
        <f>+ROUND('Table 4'!B133/'Table 4'!B128*100-100,1)</f>
        <v>10.9</v>
      </c>
      <c r="C133" s="55">
        <f>+ROUND('Table 4'!C133/'Table 4'!C128*100-100,1)</f>
        <v>10.9</v>
      </c>
      <c r="D133" s="53">
        <f>+ROUND('Table 4'!D133/'Table 4'!D128*100-100,1)</f>
        <v>4.0999999999999996</v>
      </c>
      <c r="E133" s="56">
        <f>+ROUND('Table 4'!E133/'Table 4'!E128*100-100,1)</f>
        <v>2.8</v>
      </c>
      <c r="F133" s="55">
        <f>+ROUND('Table 4'!F133/'Table 4'!F128*100-100,1)</f>
        <v>-2.4</v>
      </c>
      <c r="G133" s="55">
        <f>+ROUND('Table 4'!G133/'Table 4'!G128*100-100,1)</f>
        <v>3.3</v>
      </c>
      <c r="H133" s="55">
        <f>+ROUND('Table 4'!H133/'Table 4'!H128*100-100,1)</f>
        <v>1.4</v>
      </c>
      <c r="I133" s="55">
        <f>+ROUND('Table 4'!I133/'Table 4'!I128*100-100,1)</f>
        <v>6.1</v>
      </c>
      <c r="J133" s="56">
        <f>+ROUND('Table 4'!J133/'Table 4'!J128*100-100,1)</f>
        <v>4.8</v>
      </c>
      <c r="K133" s="55">
        <f>+ROUND('Table 4'!K133/'Table 4'!K128*100-100,1)</f>
        <v>1.6</v>
      </c>
      <c r="L133" s="55">
        <f>+ROUND('Table 4'!L133/'Table 4'!L128*100-100,1)</f>
        <v>6.8</v>
      </c>
      <c r="M133" s="55">
        <f>+ROUND('Table 4'!M133/'Table 4'!M128*100-100,1)</f>
        <v>3.5</v>
      </c>
      <c r="N133" s="55">
        <f>+ROUND('Table 4'!N133/'Table 4'!N128*100-100,1)</f>
        <v>9.1999999999999993</v>
      </c>
      <c r="O133" s="55">
        <f>+ROUND('Table 4'!O133/'Table 4'!O128*100-100,1)</f>
        <v>9.4</v>
      </c>
      <c r="P133" s="55">
        <f>+ROUND('Table 4'!P133/'Table 4'!P128*100-100,1)</f>
        <v>4.9000000000000004</v>
      </c>
      <c r="Q133" s="55">
        <f>+ROUND('Table 4'!Q133/'Table 4'!Q128*100-100,1)</f>
        <v>4.3</v>
      </c>
      <c r="R133" s="55">
        <f>+ROUND('Table 4'!R133/'Table 4'!R128*100-100,1)</f>
        <v>2</v>
      </c>
      <c r="S133" s="55">
        <f>+ROUND('Table 4'!S133/'Table 4'!S128*100-100,1)</f>
        <v>4</v>
      </c>
      <c r="T133" s="55">
        <f>+ROUND('Table 4'!T133/'Table 4'!T128*100-100,1)</f>
        <v>1.3</v>
      </c>
      <c r="U133" s="55">
        <f>+ROUND('Table 4'!U133/'Table 4'!U128*100-100,1)</f>
        <v>0.9</v>
      </c>
      <c r="V133" s="55">
        <f>+ROUND('Table 4'!V133/'Table 4'!V128*100-100,1)</f>
        <v>5.3</v>
      </c>
      <c r="W133" s="55">
        <f>+ROUND('Table 4'!W133/'Table 4'!W128*100-100,1)</f>
        <v>8.9</v>
      </c>
      <c r="X133" s="55">
        <f>+ROUND('Table 4'!X133/'Table 4'!X128*100-100,1)</f>
        <v>3.1</v>
      </c>
      <c r="Y133" s="55">
        <f>+ROUND('Table 4'!Y133/'Table 4'!Y128*100-100,1)</f>
        <v>-2.4</v>
      </c>
      <c r="Z133" s="53">
        <f>+ROUND('Table 4'!AC133/'Table 4'!AC128*100-100,1)</f>
        <v>4.5999999999999996</v>
      </c>
      <c r="AA133" s="57"/>
    </row>
    <row r="134" spans="1:27" s="5" customFormat="1" ht="15" customHeight="1">
      <c r="A134" s="19" t="s">
        <v>36</v>
      </c>
      <c r="B134" s="53">
        <f>+ROUND('Table 4'!B134/'Table 4'!B129*100-100,1)</f>
        <v>3.8</v>
      </c>
      <c r="C134" s="55">
        <f>+ROUND('Table 4'!C134/'Table 4'!C129*100-100,1)</f>
        <v>3.8</v>
      </c>
      <c r="D134" s="53">
        <f>+ROUND('Table 4'!D134/'Table 4'!D129*100-100,1)</f>
        <v>3.2</v>
      </c>
      <c r="E134" s="56">
        <f>+ROUND('Table 4'!E134/'Table 4'!E129*100-100,1)</f>
        <v>1.6</v>
      </c>
      <c r="F134" s="55">
        <f>+ROUND('Table 4'!F134/'Table 4'!F129*100-100,1)</f>
        <v>-2.9</v>
      </c>
      <c r="G134" s="55">
        <f>+ROUND('Table 4'!G134/'Table 4'!G129*100-100,1)</f>
        <v>2</v>
      </c>
      <c r="H134" s="55">
        <f>+ROUND('Table 4'!H134/'Table 4'!H129*100-100,1)</f>
        <v>0.9</v>
      </c>
      <c r="I134" s="55">
        <f>+ROUND('Table 4'!I134/'Table 4'!I129*100-100,1)</f>
        <v>5.2</v>
      </c>
      <c r="J134" s="56">
        <f>+ROUND('Table 4'!J134/'Table 4'!J129*100-100,1)</f>
        <v>4</v>
      </c>
      <c r="K134" s="55">
        <f>+ROUND('Table 4'!K134/'Table 4'!K129*100-100,1)</f>
        <v>4</v>
      </c>
      <c r="L134" s="55">
        <f>+ROUND('Table 4'!L134/'Table 4'!L129*100-100,1)</f>
        <v>6.4</v>
      </c>
      <c r="M134" s="55">
        <f>+ROUND('Table 4'!M134/'Table 4'!M129*100-100,1)</f>
        <v>2.7</v>
      </c>
      <c r="N134" s="55">
        <f>+ROUND('Table 4'!N134/'Table 4'!N129*100-100,1)</f>
        <v>4.0999999999999996</v>
      </c>
      <c r="O134" s="55">
        <f>+ROUND('Table 4'!O134/'Table 4'!O129*100-100,1)</f>
        <v>9.6</v>
      </c>
      <c r="P134" s="55">
        <f>+ROUND('Table 4'!P134/'Table 4'!P129*100-100,1)</f>
        <v>3.3</v>
      </c>
      <c r="Q134" s="55">
        <f>+ROUND('Table 4'!Q134/'Table 4'!Q129*100-100,1)</f>
        <v>6.2</v>
      </c>
      <c r="R134" s="55">
        <f>+ROUND('Table 4'!R134/'Table 4'!R129*100-100,1)</f>
        <v>3.1</v>
      </c>
      <c r="S134" s="55">
        <f>+ROUND('Table 4'!S134/'Table 4'!S129*100-100,1)</f>
        <v>1.7</v>
      </c>
      <c r="T134" s="55">
        <f>+ROUND('Table 4'!T134/'Table 4'!T129*100-100,1)</f>
        <v>1.2</v>
      </c>
      <c r="U134" s="55">
        <f>+ROUND('Table 4'!U134/'Table 4'!U129*100-100,1)</f>
        <v>-0.1</v>
      </c>
      <c r="V134" s="55">
        <f>+ROUND('Table 4'!V134/'Table 4'!V129*100-100,1)</f>
        <v>3.2</v>
      </c>
      <c r="W134" s="55">
        <f>+ROUND('Table 4'!W134/'Table 4'!W129*100-100,1)</f>
        <v>15.2</v>
      </c>
      <c r="X134" s="55">
        <f>+ROUND('Table 4'!X134/'Table 4'!X129*100-100,1)</f>
        <v>5.2</v>
      </c>
      <c r="Y134" s="55">
        <f>+ROUND('Table 4'!Y134/'Table 4'!Y129*100-100,1)</f>
        <v>-2.7</v>
      </c>
      <c r="Z134" s="53">
        <f>+ROUND('Table 4'!AC134/'Table 4'!AC129*100-100,1)</f>
        <v>3.2</v>
      </c>
      <c r="AA134" s="57"/>
    </row>
    <row r="135" spans="1:27" s="5" customFormat="1" ht="15" customHeight="1">
      <c r="A135" s="19" t="s">
        <v>37</v>
      </c>
      <c r="B135" s="53">
        <f>+ROUND('Table 4'!B135/'Table 4'!B130*100-100,1)</f>
        <v>1.7</v>
      </c>
      <c r="C135" s="55">
        <f>+ROUND('Table 4'!C135/'Table 4'!C130*100-100,1)</f>
        <v>1.7</v>
      </c>
      <c r="D135" s="53">
        <f>+ROUND('Table 4'!D135/'Table 4'!D130*100-100,1)</f>
        <v>4.2</v>
      </c>
      <c r="E135" s="56">
        <f>+ROUND('Table 4'!E135/'Table 4'!E130*100-100,1)</f>
        <v>4</v>
      </c>
      <c r="F135" s="55">
        <f>+ROUND('Table 4'!F135/'Table 4'!F130*100-100,1)</f>
        <v>-2.2000000000000002</v>
      </c>
      <c r="G135" s="55">
        <f>+ROUND('Table 4'!G135/'Table 4'!G130*100-100,1)</f>
        <v>4.5</v>
      </c>
      <c r="H135" s="55">
        <f>+ROUND('Table 4'!H135/'Table 4'!H130*100-100,1)</f>
        <v>4.8</v>
      </c>
      <c r="I135" s="55">
        <f>+ROUND('Table 4'!I135/'Table 4'!I130*100-100,1)</f>
        <v>7.1</v>
      </c>
      <c r="J135" s="56">
        <f>+ROUND('Table 4'!J135/'Table 4'!J130*100-100,1)</f>
        <v>4.3</v>
      </c>
      <c r="K135" s="55">
        <f>+ROUND('Table 4'!K135/'Table 4'!K130*100-100,1)</f>
        <v>3.1</v>
      </c>
      <c r="L135" s="55">
        <f>+ROUND('Table 4'!L135/'Table 4'!L130*100-100,1)</f>
        <v>6.5</v>
      </c>
      <c r="M135" s="55">
        <f>+ROUND('Table 4'!M135/'Table 4'!M130*100-100,1)</f>
        <v>3.6</v>
      </c>
      <c r="N135" s="55">
        <f>+ROUND('Table 4'!N135/'Table 4'!N130*100-100,1)</f>
        <v>5.0999999999999996</v>
      </c>
      <c r="O135" s="55">
        <f>+ROUND('Table 4'!O135/'Table 4'!O130*100-100,1)</f>
        <v>9.5</v>
      </c>
      <c r="P135" s="55">
        <f>+ROUND('Table 4'!P135/'Table 4'!P130*100-100,1)</f>
        <v>1.7</v>
      </c>
      <c r="Q135" s="55">
        <f>+ROUND('Table 4'!Q135/'Table 4'!Q130*100-100,1)</f>
        <v>5.0999999999999996</v>
      </c>
      <c r="R135" s="55">
        <f>+ROUND('Table 4'!R135/'Table 4'!R130*100-100,1)</f>
        <v>2.6</v>
      </c>
      <c r="S135" s="55">
        <f>+ROUND('Table 4'!S135/'Table 4'!S130*100-100,1)</f>
        <v>2.8</v>
      </c>
      <c r="T135" s="55">
        <f>+ROUND('Table 4'!T135/'Table 4'!T130*100-100,1)</f>
        <v>2</v>
      </c>
      <c r="U135" s="55">
        <f>+ROUND('Table 4'!U135/'Table 4'!U130*100-100,1)</f>
        <v>0.3</v>
      </c>
      <c r="V135" s="55">
        <f>+ROUND('Table 4'!V135/'Table 4'!V130*100-100,1)</f>
        <v>5</v>
      </c>
      <c r="W135" s="55">
        <f>+ROUND('Table 4'!W135/'Table 4'!W130*100-100,1)</f>
        <v>13.4</v>
      </c>
      <c r="X135" s="55">
        <f>+ROUND('Table 4'!X135/'Table 4'!X130*100-100,1)</f>
        <v>4.8</v>
      </c>
      <c r="Y135" s="55">
        <f>+ROUND('Table 4'!Y135/'Table 4'!Y130*100-100,1)</f>
        <v>-2.2000000000000002</v>
      </c>
      <c r="Z135" s="53">
        <f>+ROUND('Table 4'!AC135/'Table 4'!AC130*100-100,1)</f>
        <v>3.9</v>
      </c>
      <c r="AA135" s="57"/>
    </row>
    <row r="136" spans="1:27" s="5" customFormat="1" ht="12.75">
      <c r="A136" s="16">
        <v>2019</v>
      </c>
      <c r="B136" s="53">
        <f>+ROUND('Table 4'!B136/'Table 4'!B131*100-100,1)</f>
        <v>-1</v>
      </c>
      <c r="C136" s="53">
        <f>+ROUND('Table 4'!C136/'Table 4'!C131*100-100,1)</f>
        <v>-1</v>
      </c>
      <c r="D136" s="53">
        <f>+ROUND('Table 4'!D136/'Table 4'!D131*100-100,1)</f>
        <v>2.4</v>
      </c>
      <c r="E136" s="54">
        <f>+ROUND('Table 4'!E136/'Table 4'!E131*100-100,1)</f>
        <v>-0.1</v>
      </c>
      <c r="F136" s="53">
        <f>+ROUND('Table 4'!F136/'Table 4'!F131*100-100,1)</f>
        <v>1.7</v>
      </c>
      <c r="G136" s="53">
        <f>+ROUND('Table 4'!G136/'Table 4'!G131*100-100,1)</f>
        <v>-0.8</v>
      </c>
      <c r="H136" s="53">
        <f>+ROUND('Table 4'!H136/'Table 4'!H131*100-100,1)</f>
        <v>4.5999999999999996</v>
      </c>
      <c r="I136" s="53">
        <f>+ROUND('Table 4'!I136/'Table 4'!I131*100-100,1)</f>
        <v>5.6</v>
      </c>
      <c r="J136" s="54">
        <f>+ROUND('Table 4'!J136/'Table 4'!J131*100-100,1)</f>
        <v>3.8</v>
      </c>
      <c r="K136" s="53">
        <f>+ROUND('Table 4'!K136/'Table 4'!K131*100-100,1)</f>
        <v>1.6</v>
      </c>
      <c r="L136" s="53">
        <f>+ROUND('Table 4'!L136/'Table 4'!L131*100-100,1)</f>
        <v>4.4000000000000004</v>
      </c>
      <c r="M136" s="53">
        <f>+ROUND('Table 4'!M136/'Table 4'!M131*100-100,1)</f>
        <v>2.7</v>
      </c>
      <c r="N136" s="53">
        <f>+ROUND('Table 4'!N136/'Table 4'!N131*100-100,1)</f>
        <v>7.6</v>
      </c>
      <c r="O136" s="53">
        <f>+ROUND('Table 4'!O136/'Table 4'!O131*100-100,1)</f>
        <v>11.4</v>
      </c>
      <c r="P136" s="53">
        <f>+ROUND('Table 4'!P136/'Table 4'!P131*100-100,1)</f>
        <v>1.8</v>
      </c>
      <c r="Q136" s="53">
        <f>+ROUND('Table 4'!Q136/'Table 4'!Q131*100-100,1)</f>
        <v>3.8</v>
      </c>
      <c r="R136" s="53">
        <f>+ROUND('Table 4'!R136/'Table 4'!R131*100-100,1)</f>
        <v>1.9</v>
      </c>
      <c r="S136" s="53">
        <f>+ROUND('Table 4'!S136/'Table 4'!S131*100-100,1)</f>
        <v>2.2000000000000002</v>
      </c>
      <c r="T136" s="53">
        <f>+ROUND('Table 4'!T136/'Table 4'!T131*100-100,1)</f>
        <v>1.3</v>
      </c>
      <c r="U136" s="53">
        <f>+ROUND('Table 4'!U136/'Table 4'!U131*100-100,1)</f>
        <v>1.6</v>
      </c>
      <c r="V136" s="53">
        <f>+ROUND('Table 4'!V136/'Table 4'!V131*100-100,1)</f>
        <v>3.8</v>
      </c>
      <c r="W136" s="53">
        <f>+ROUND('Table 4'!W136/'Table 4'!W131*100-100,1)</f>
        <v>14.5</v>
      </c>
      <c r="X136" s="53">
        <f>+ROUND('Table 4'!X136/'Table 4'!X131*100-100,1)</f>
        <v>2.7</v>
      </c>
      <c r="Y136" s="53">
        <f>+ROUND('Table 4'!Y136/'Table 4'!Y131*100-100,1)</f>
        <v>-0.6</v>
      </c>
      <c r="Z136" s="53">
        <f>+ROUND('Table 4'!AC136/'Table 4'!AC131*100-100,1)</f>
        <v>2.1</v>
      </c>
      <c r="AA136" s="57"/>
    </row>
    <row r="137" spans="1:27" s="5" customFormat="1" ht="15" customHeight="1">
      <c r="A137" s="19" t="s">
        <v>34</v>
      </c>
      <c r="B137" s="53">
        <f>+ROUND('Table 4'!B137/'Table 4'!B132*100-100,1)</f>
        <v>0.2</v>
      </c>
      <c r="C137" s="55">
        <f>+ROUND('Table 4'!C137/'Table 4'!C132*100-100,1)</f>
        <v>0.2</v>
      </c>
      <c r="D137" s="53">
        <f>+ROUND('Table 4'!D137/'Table 4'!D132*100-100,1)</f>
        <v>2.9</v>
      </c>
      <c r="E137" s="56">
        <f>+ROUND('Table 4'!E137/'Table 4'!E132*100-100,1)</f>
        <v>0.5</v>
      </c>
      <c r="F137" s="55">
        <f>+ROUND('Table 4'!F137/'Table 4'!F132*100-100,1)</f>
        <v>-0.4</v>
      </c>
      <c r="G137" s="55">
        <f>+ROUND('Table 4'!G137/'Table 4'!G132*100-100,1)</f>
        <v>-0.1</v>
      </c>
      <c r="H137" s="55">
        <f>+ROUND('Table 4'!H137/'Table 4'!H132*100-100,1)</f>
        <v>6.8</v>
      </c>
      <c r="I137" s="55">
        <f>+ROUND('Table 4'!I137/'Table 4'!I132*100-100,1)</f>
        <v>8.3000000000000007</v>
      </c>
      <c r="J137" s="56">
        <f>+ROUND('Table 4'!J137/'Table 4'!J132*100-100,1)</f>
        <v>4.2</v>
      </c>
      <c r="K137" s="55">
        <f>+ROUND('Table 4'!K137/'Table 4'!K132*100-100,1)</f>
        <v>2.9</v>
      </c>
      <c r="L137" s="55">
        <f>+ROUND('Table 4'!L137/'Table 4'!L132*100-100,1)</f>
        <v>5.7</v>
      </c>
      <c r="M137" s="55">
        <f>+ROUND('Table 4'!M137/'Table 4'!M132*100-100,1)</f>
        <v>3.6</v>
      </c>
      <c r="N137" s="55">
        <f>+ROUND('Table 4'!N137/'Table 4'!N132*100-100,1)</f>
        <v>6.6</v>
      </c>
      <c r="O137" s="55">
        <f>+ROUND('Table 4'!O137/'Table 4'!O132*100-100,1)</f>
        <v>10.1</v>
      </c>
      <c r="P137" s="55">
        <f>+ROUND('Table 4'!P137/'Table 4'!P132*100-100,1)</f>
        <v>1.7</v>
      </c>
      <c r="Q137" s="55">
        <f>+ROUND('Table 4'!Q137/'Table 4'!Q132*100-100,1)</f>
        <v>5.4</v>
      </c>
      <c r="R137" s="55">
        <f>+ROUND('Table 4'!R137/'Table 4'!R132*100-100,1)</f>
        <v>1</v>
      </c>
      <c r="S137" s="55">
        <f>+ROUND('Table 4'!S137/'Table 4'!S132*100-100,1)</f>
        <v>1.4</v>
      </c>
      <c r="T137" s="55">
        <f>+ROUND('Table 4'!T137/'Table 4'!T132*100-100,1)</f>
        <v>1.2</v>
      </c>
      <c r="U137" s="55">
        <f>+ROUND('Table 4'!U137/'Table 4'!U132*100-100,1)</f>
        <v>2.5</v>
      </c>
      <c r="V137" s="55">
        <f>+ROUND('Table 4'!V137/'Table 4'!V132*100-100,1)</f>
        <v>2.2999999999999998</v>
      </c>
      <c r="W137" s="55">
        <f>+ROUND('Table 4'!W137/'Table 4'!W132*100-100,1)</f>
        <v>14.8</v>
      </c>
      <c r="X137" s="55">
        <f>+ROUND('Table 4'!X137/'Table 4'!X132*100-100,1)</f>
        <v>3.5</v>
      </c>
      <c r="Y137" s="55">
        <f>+ROUND('Table 4'!Y137/'Table 4'!Y132*100-100,1)</f>
        <v>-1.6</v>
      </c>
      <c r="Z137" s="53">
        <f>+ROUND('Table 4'!AC137/'Table 4'!AC132*100-100,1)</f>
        <v>2.6</v>
      </c>
      <c r="AA137" s="57"/>
    </row>
    <row r="138" spans="1:27" s="5" customFormat="1" ht="15" customHeight="1">
      <c r="A138" s="19" t="s">
        <v>35</v>
      </c>
      <c r="B138" s="53">
        <f>+ROUND('Table 4'!B138/'Table 4'!B133*100-100,1)</f>
        <v>-2.8</v>
      </c>
      <c r="C138" s="55">
        <f>+ROUND('Table 4'!C138/'Table 4'!C133*100-100,1)</f>
        <v>-2.8</v>
      </c>
      <c r="D138" s="53">
        <f>+ROUND('Table 4'!D138/'Table 4'!D133*100-100,1)</f>
        <v>2.7</v>
      </c>
      <c r="E138" s="56">
        <f>+ROUND('Table 4'!E138/'Table 4'!E133*100-100,1)</f>
        <v>1.3</v>
      </c>
      <c r="F138" s="55">
        <f>+ROUND('Table 4'!F138/'Table 4'!F133*100-100,1)</f>
        <v>4.3</v>
      </c>
      <c r="G138" s="55">
        <f>+ROUND('Table 4'!G138/'Table 4'!G133*100-100,1)</f>
        <v>0.1</v>
      </c>
      <c r="H138" s="55">
        <f>+ROUND('Table 4'!H138/'Table 4'!H133*100-100,1)</f>
        <v>9</v>
      </c>
      <c r="I138" s="55">
        <f>+ROUND('Table 4'!I138/'Table 4'!I133*100-100,1)</f>
        <v>5.6</v>
      </c>
      <c r="J138" s="56">
        <f>+ROUND('Table 4'!J138/'Table 4'!J133*100-100,1)</f>
        <v>3.4</v>
      </c>
      <c r="K138" s="55">
        <f>+ROUND('Table 4'!K138/'Table 4'!K133*100-100,1)</f>
        <v>3.3</v>
      </c>
      <c r="L138" s="55">
        <f>+ROUND('Table 4'!L138/'Table 4'!L133*100-100,1)</f>
        <v>4</v>
      </c>
      <c r="M138" s="55">
        <f>+ROUND('Table 4'!M138/'Table 4'!M133*100-100,1)</f>
        <v>2.5</v>
      </c>
      <c r="N138" s="55">
        <f>+ROUND('Table 4'!N138/'Table 4'!N133*100-100,1)</f>
        <v>5.2</v>
      </c>
      <c r="O138" s="55">
        <f>+ROUND('Table 4'!O138/'Table 4'!O133*100-100,1)</f>
        <v>12.1</v>
      </c>
      <c r="P138" s="55">
        <f>+ROUND('Table 4'!P138/'Table 4'!P133*100-100,1)</f>
        <v>1.3</v>
      </c>
      <c r="Q138" s="55">
        <f>+ROUND('Table 4'!Q138/'Table 4'!Q133*100-100,1)</f>
        <v>3.7</v>
      </c>
      <c r="R138" s="55">
        <f>+ROUND('Table 4'!R138/'Table 4'!R133*100-100,1)</f>
        <v>2.5</v>
      </c>
      <c r="S138" s="55">
        <f>+ROUND('Table 4'!S138/'Table 4'!S133*100-100,1)</f>
        <v>2.2999999999999998</v>
      </c>
      <c r="T138" s="55">
        <f>+ROUND('Table 4'!T138/'Table 4'!T133*100-100,1)</f>
        <v>1.1000000000000001</v>
      </c>
      <c r="U138" s="55">
        <f>+ROUND('Table 4'!U138/'Table 4'!U133*100-100,1)</f>
        <v>3.1</v>
      </c>
      <c r="V138" s="55">
        <f>+ROUND('Table 4'!V138/'Table 4'!V133*100-100,1)</f>
        <v>1.8</v>
      </c>
      <c r="W138" s="55">
        <f>+ROUND('Table 4'!W138/'Table 4'!W133*100-100,1)</f>
        <v>13.1</v>
      </c>
      <c r="X138" s="55">
        <f>+ROUND('Table 4'!X138/'Table 4'!X133*100-100,1)</f>
        <v>2.5</v>
      </c>
      <c r="Y138" s="55">
        <f>+ROUND('Table 4'!Y138/'Table 4'!Y133*100-100,1)</f>
        <v>-1.7</v>
      </c>
      <c r="Z138" s="53">
        <f>+ROUND('Table 4'!AC138/'Table 4'!AC133*100-100,1)</f>
        <v>2.2000000000000002</v>
      </c>
      <c r="AA138" s="57"/>
    </row>
    <row r="139" spans="1:27" s="5" customFormat="1" ht="15" customHeight="1">
      <c r="A139" s="19" t="s">
        <v>36</v>
      </c>
      <c r="B139" s="53">
        <f>+ROUND('Table 4'!B139/'Table 4'!B134*100-100,1)</f>
        <v>2</v>
      </c>
      <c r="C139" s="55">
        <f>+ROUND('Table 4'!C139/'Table 4'!C134*100-100,1)</f>
        <v>2</v>
      </c>
      <c r="D139" s="53">
        <f>+ROUND('Table 4'!D139/'Table 4'!D134*100-100,1)</f>
        <v>2.4</v>
      </c>
      <c r="E139" s="56">
        <f>+ROUND('Table 4'!E139/'Table 4'!E134*100-100,1)</f>
        <v>-0.1</v>
      </c>
      <c r="F139" s="55">
        <f>+ROUND('Table 4'!F139/'Table 4'!F134*100-100,1)</f>
        <v>2.2999999999999998</v>
      </c>
      <c r="G139" s="55">
        <f>+ROUND('Table 4'!G139/'Table 4'!G134*100-100,1)</f>
        <v>-0.8</v>
      </c>
      <c r="H139" s="55">
        <f>+ROUND('Table 4'!H139/'Table 4'!H134*100-100,1)</f>
        <v>3.1</v>
      </c>
      <c r="I139" s="55">
        <f>+ROUND('Table 4'!I139/'Table 4'!I134*100-100,1)</f>
        <v>5.5</v>
      </c>
      <c r="J139" s="56">
        <f>+ROUND('Table 4'!J139/'Table 4'!J134*100-100,1)</f>
        <v>3.7</v>
      </c>
      <c r="K139" s="55">
        <f>+ROUND('Table 4'!K139/'Table 4'!K134*100-100,1)</f>
        <v>2.4</v>
      </c>
      <c r="L139" s="55">
        <f>+ROUND('Table 4'!L139/'Table 4'!L134*100-100,1)</f>
        <v>3.6</v>
      </c>
      <c r="M139" s="55">
        <f>+ROUND('Table 4'!M139/'Table 4'!M134*100-100,1)</f>
        <v>2.2999999999999998</v>
      </c>
      <c r="N139" s="55">
        <f>+ROUND('Table 4'!N139/'Table 4'!N134*100-100,1)</f>
        <v>8.8000000000000007</v>
      </c>
      <c r="O139" s="55">
        <f>+ROUND('Table 4'!O139/'Table 4'!O134*100-100,1)</f>
        <v>11</v>
      </c>
      <c r="P139" s="55">
        <f>+ROUND('Table 4'!P139/'Table 4'!P134*100-100,1)</f>
        <v>2.8</v>
      </c>
      <c r="Q139" s="55">
        <f>+ROUND('Table 4'!Q139/'Table 4'!Q134*100-100,1)</f>
        <v>2.8</v>
      </c>
      <c r="R139" s="55">
        <f>+ROUND('Table 4'!R139/'Table 4'!R134*100-100,1)</f>
        <v>1.8</v>
      </c>
      <c r="S139" s="55">
        <f>+ROUND('Table 4'!S139/'Table 4'!S134*100-100,1)</f>
        <v>3.1</v>
      </c>
      <c r="T139" s="55">
        <f>+ROUND('Table 4'!T139/'Table 4'!T134*100-100,1)</f>
        <v>2.2000000000000002</v>
      </c>
      <c r="U139" s="55">
        <f>+ROUND('Table 4'!U139/'Table 4'!U134*100-100,1)</f>
        <v>0.8</v>
      </c>
      <c r="V139" s="55">
        <f>+ROUND('Table 4'!V139/'Table 4'!V134*100-100,1)</f>
        <v>4.7</v>
      </c>
      <c r="W139" s="55">
        <f>+ROUND('Table 4'!W139/'Table 4'!W134*100-100,1)</f>
        <v>14.5</v>
      </c>
      <c r="X139" s="55">
        <f>+ROUND('Table 4'!X139/'Table 4'!X134*100-100,1)</f>
        <v>2</v>
      </c>
      <c r="Y139" s="55">
        <f>+ROUND('Table 4'!Y139/'Table 4'!Y134*100-100,1)</f>
        <v>0.6</v>
      </c>
      <c r="Z139" s="53">
        <f>+ROUND('Table 4'!AC139/'Table 4'!AC134*100-100,1)</f>
        <v>2.5</v>
      </c>
      <c r="AA139" s="57"/>
    </row>
    <row r="140" spans="1:27" s="5" customFormat="1" ht="15" customHeight="1">
      <c r="A140" s="19" t="s">
        <v>37</v>
      </c>
      <c r="B140" s="53">
        <f>+ROUND('Table 4'!B140/'Table 4'!B135*100-100,1)</f>
        <v>-2.2999999999999998</v>
      </c>
      <c r="C140" s="55">
        <f>+ROUND('Table 4'!C140/'Table 4'!C135*100-100,1)</f>
        <v>-2.2999999999999998</v>
      </c>
      <c r="D140" s="53">
        <f>+ROUND('Table 4'!D140/'Table 4'!D135*100-100,1)</f>
        <v>1.6</v>
      </c>
      <c r="E140" s="56">
        <f>+ROUND('Table 4'!E140/'Table 4'!E135*100-100,1)</f>
        <v>-2.1</v>
      </c>
      <c r="F140" s="55">
        <f>+ROUND('Table 4'!F140/'Table 4'!F135*100-100,1)</f>
        <v>0.7</v>
      </c>
      <c r="G140" s="55">
        <f>+ROUND('Table 4'!G140/'Table 4'!G135*100-100,1)</f>
        <v>-2.5</v>
      </c>
      <c r="H140" s="55">
        <f>+ROUND('Table 4'!H140/'Table 4'!H135*100-100,1)</f>
        <v>-1.2</v>
      </c>
      <c r="I140" s="55">
        <f>+ROUND('Table 4'!I140/'Table 4'!I135*100-100,1)</f>
        <v>3.6</v>
      </c>
      <c r="J140" s="56">
        <f>+ROUND('Table 4'!J140/'Table 4'!J135*100-100,1)</f>
        <v>3.6</v>
      </c>
      <c r="K140" s="55">
        <f>+ROUND('Table 4'!K140/'Table 4'!K135*100-100,1)</f>
        <v>-3.1</v>
      </c>
      <c r="L140" s="55">
        <f>+ROUND('Table 4'!L140/'Table 4'!L135*100-100,1)</f>
        <v>4.0999999999999996</v>
      </c>
      <c r="M140" s="55">
        <f>+ROUND('Table 4'!M140/'Table 4'!M135*100-100,1)</f>
        <v>2.2999999999999998</v>
      </c>
      <c r="N140" s="55">
        <f>+ROUND('Table 4'!N140/'Table 4'!N135*100-100,1)</f>
        <v>9.9</v>
      </c>
      <c r="O140" s="55">
        <f>+ROUND('Table 4'!O140/'Table 4'!O135*100-100,1)</f>
        <v>12.4</v>
      </c>
      <c r="P140" s="55">
        <f>+ROUND('Table 4'!P140/'Table 4'!P135*100-100,1)</f>
        <v>1.4</v>
      </c>
      <c r="Q140" s="55">
        <f>+ROUND('Table 4'!Q140/'Table 4'!Q135*100-100,1)</f>
        <v>3.4</v>
      </c>
      <c r="R140" s="55">
        <f>+ROUND('Table 4'!R140/'Table 4'!R135*100-100,1)</f>
        <v>2.1</v>
      </c>
      <c r="S140" s="55">
        <f>+ROUND('Table 4'!S140/'Table 4'!S135*100-100,1)</f>
        <v>2.1</v>
      </c>
      <c r="T140" s="55">
        <f>+ROUND('Table 4'!T140/'Table 4'!T135*100-100,1)</f>
        <v>0.7</v>
      </c>
      <c r="U140" s="55">
        <f>+ROUND('Table 4'!U140/'Table 4'!U135*100-100,1)</f>
        <v>0</v>
      </c>
      <c r="V140" s="55">
        <f>+ROUND('Table 4'!V140/'Table 4'!V135*100-100,1)</f>
        <v>6</v>
      </c>
      <c r="W140" s="55">
        <f>+ROUND('Table 4'!W140/'Table 4'!W135*100-100,1)</f>
        <v>15.2</v>
      </c>
      <c r="X140" s="55">
        <f>+ROUND('Table 4'!X140/'Table 4'!X135*100-100,1)</f>
        <v>2.9</v>
      </c>
      <c r="Y140" s="55">
        <f>+ROUND('Table 4'!Y140/'Table 4'!Y135*100-100,1)</f>
        <v>0.4</v>
      </c>
      <c r="Z140" s="53">
        <f>+ROUND('Table 4'!AC140/'Table 4'!AC135*100-100,1)</f>
        <v>1.2</v>
      </c>
      <c r="AA140" s="57"/>
    </row>
    <row r="141" spans="1:27" s="5" customFormat="1" ht="12.75">
      <c r="A141" s="16">
        <v>2020</v>
      </c>
      <c r="B141" s="53">
        <f>+ROUND('Table 4'!B141/'Table 4'!B136*100-100,1)</f>
        <v>-3.2</v>
      </c>
      <c r="C141" s="53">
        <f>+ROUND('Table 4'!C141/'Table 4'!C136*100-100,1)</f>
        <v>-3.2</v>
      </c>
      <c r="D141" s="53">
        <f>+ROUND('Table 4'!D141/'Table 4'!D136*100-100,1)</f>
        <v>-6.3</v>
      </c>
      <c r="E141" s="54">
        <f>+ROUND('Table 4'!E141/'Table 4'!E136*100-100,1)</f>
        <v>-5.8</v>
      </c>
      <c r="F141" s="53">
        <f>+ROUND('Table 4'!F141/'Table 4'!F136*100-100,1)</f>
        <v>-9.1</v>
      </c>
      <c r="G141" s="53">
        <f>+ROUND('Table 4'!G141/'Table 4'!G136*100-100,1)</f>
        <v>-5.3</v>
      </c>
      <c r="H141" s="53">
        <f>+ROUND('Table 4'!H141/'Table 4'!H136*100-100,1)</f>
        <v>-8</v>
      </c>
      <c r="I141" s="53">
        <f>+ROUND('Table 4'!I141/'Table 4'!I136*100-100,1)</f>
        <v>0.7</v>
      </c>
      <c r="J141" s="54">
        <f>+ROUND('Table 4'!J141/'Table 4'!J136*100-100,1)</f>
        <v>-6.6</v>
      </c>
      <c r="K141" s="53">
        <f>+ROUND('Table 4'!K141/'Table 4'!K136*100-100,1)</f>
        <v>1.3</v>
      </c>
      <c r="L141" s="53">
        <f>+ROUND('Table 4'!L141/'Table 4'!L136*100-100,1)</f>
        <v>-3.3</v>
      </c>
      <c r="M141" s="53">
        <f>+ROUND('Table 4'!M141/'Table 4'!M136*100-100,1)</f>
        <v>-22.4</v>
      </c>
      <c r="N141" s="53">
        <f>+ROUND('Table 4'!N141/'Table 4'!N136*100-100,1)</f>
        <v>-36.9</v>
      </c>
      <c r="O141" s="53">
        <f>+ROUND('Table 4'!O141/'Table 4'!O136*100-100,1)</f>
        <v>1.4</v>
      </c>
      <c r="P141" s="53">
        <f>+ROUND('Table 4'!P141/'Table 4'!P136*100-100,1)</f>
        <v>5.3</v>
      </c>
      <c r="Q141" s="53">
        <f>+ROUND('Table 4'!Q141/'Table 4'!Q136*100-100,1)</f>
        <v>1.5</v>
      </c>
      <c r="R141" s="53">
        <f>+ROUND('Table 4'!R141/'Table 4'!R136*100-100,1)</f>
        <v>-4.9000000000000004</v>
      </c>
      <c r="S141" s="53">
        <f>+ROUND('Table 4'!S141/'Table 4'!S136*100-100,1)</f>
        <v>-21.5</v>
      </c>
      <c r="T141" s="53">
        <f>+ROUND('Table 4'!T141/'Table 4'!T136*100-100,1)</f>
        <v>1.6</v>
      </c>
      <c r="U141" s="53">
        <f>+ROUND('Table 4'!U141/'Table 4'!U136*100-100,1)</f>
        <v>1.2</v>
      </c>
      <c r="V141" s="53">
        <f>+ROUND('Table 4'!V141/'Table 4'!V136*100-100,1)</f>
        <v>3.1</v>
      </c>
      <c r="W141" s="53">
        <f>+ROUND('Table 4'!W141/'Table 4'!W136*100-100,1)</f>
        <v>-12.9</v>
      </c>
      <c r="X141" s="53">
        <f>+ROUND('Table 4'!X141/'Table 4'!X136*100-100,1)</f>
        <v>-7.9</v>
      </c>
      <c r="Y141" s="53">
        <f>+ROUND('Table 4'!Y141/'Table 4'!Y136*100-100,1)</f>
        <v>2.7</v>
      </c>
      <c r="Z141" s="53">
        <f>+ROUND('Table 4'!AC141/'Table 4'!AC136*100-100,1)</f>
        <v>-6.1</v>
      </c>
      <c r="AA141" s="57"/>
    </row>
    <row r="142" spans="1:27" s="5" customFormat="1" ht="15" customHeight="1">
      <c r="A142" s="19" t="s">
        <v>34</v>
      </c>
      <c r="B142" s="53">
        <f>+ROUND('Table 4'!B142/'Table 4'!B137*100-100,1)</f>
        <v>-8.8000000000000007</v>
      </c>
      <c r="C142" s="55">
        <f>+ROUND('Table 4'!C142/'Table 4'!C137*100-100,1)</f>
        <v>-8.8000000000000007</v>
      </c>
      <c r="D142" s="53">
        <f>+ROUND('Table 4'!D142/'Table 4'!D137*100-100,1)</f>
        <v>-1.5</v>
      </c>
      <c r="E142" s="56">
        <f>+ROUND('Table 4'!E142/'Table 4'!E137*100-100,1)</f>
        <v>-1.9</v>
      </c>
      <c r="F142" s="55">
        <f>+ROUND('Table 4'!F142/'Table 4'!F137*100-100,1)</f>
        <v>-1</v>
      </c>
      <c r="G142" s="55">
        <f>+ROUND('Table 4'!G142/'Table 4'!G137*100-100,1)</f>
        <v>-2.4</v>
      </c>
      <c r="H142" s="55">
        <f>+ROUND('Table 4'!H142/'Table 4'!H137*100-100,1)</f>
        <v>2.2999999999999998</v>
      </c>
      <c r="I142" s="55">
        <f>+ROUND('Table 4'!I142/'Table 4'!I137*100-100,1)</f>
        <v>1</v>
      </c>
      <c r="J142" s="56">
        <f>+ROUND('Table 4'!J142/'Table 4'!J137*100-100,1)</f>
        <v>-1.3</v>
      </c>
      <c r="K142" s="55">
        <f>+ROUND('Table 4'!K142/'Table 4'!K137*100-100,1)</f>
        <v>-10.4</v>
      </c>
      <c r="L142" s="55">
        <f>+ROUND('Table 4'!L142/'Table 4'!L137*100-100,1)</f>
        <v>4.7</v>
      </c>
      <c r="M142" s="55">
        <f>+ROUND('Table 4'!M142/'Table 4'!M137*100-100,1)</f>
        <v>-8.6</v>
      </c>
      <c r="N142" s="55">
        <f>+ROUND('Table 4'!N142/'Table 4'!N137*100-100,1)</f>
        <v>-23.8</v>
      </c>
      <c r="O142" s="55">
        <f>+ROUND('Table 4'!O142/'Table 4'!O137*100-100,1)</f>
        <v>2.1</v>
      </c>
      <c r="P142" s="55">
        <f>+ROUND('Table 4'!P142/'Table 4'!P137*100-100,1)</f>
        <v>6.9</v>
      </c>
      <c r="Q142" s="55">
        <f>+ROUND('Table 4'!Q142/'Table 4'!Q137*100-100,1)</f>
        <v>2</v>
      </c>
      <c r="R142" s="55">
        <f>+ROUND('Table 4'!R142/'Table 4'!R137*100-100,1)</f>
        <v>2.2999999999999998</v>
      </c>
      <c r="S142" s="55">
        <f>+ROUND('Table 4'!S142/'Table 4'!S137*100-100,1)</f>
        <v>-10.6</v>
      </c>
      <c r="T142" s="55">
        <f>+ROUND('Table 4'!T142/'Table 4'!T137*100-100,1)</f>
        <v>1.5</v>
      </c>
      <c r="U142" s="55">
        <f>+ROUND('Table 4'!U142/'Table 4'!U137*100-100,1)</f>
        <v>1</v>
      </c>
      <c r="V142" s="55">
        <f>+ROUND('Table 4'!V142/'Table 4'!V137*100-100,1)</f>
        <v>1.6</v>
      </c>
      <c r="W142" s="55">
        <f>+ROUND('Table 4'!W142/'Table 4'!W137*100-100,1)</f>
        <v>7.5</v>
      </c>
      <c r="X142" s="55">
        <f>+ROUND('Table 4'!X142/'Table 4'!X137*100-100,1)</f>
        <v>-1.2</v>
      </c>
      <c r="Y142" s="55">
        <f>+ROUND('Table 4'!Y142/'Table 4'!Y137*100-100,1)</f>
        <v>4.4000000000000004</v>
      </c>
      <c r="Z142" s="53">
        <f>+ROUND('Table 4'!AC142/'Table 4'!AC137*100-100,1)</f>
        <v>-2.1</v>
      </c>
      <c r="AA142" s="57"/>
    </row>
    <row r="143" spans="1:27" s="5" customFormat="1" ht="15" customHeight="1">
      <c r="A143" s="19" t="s">
        <v>35</v>
      </c>
      <c r="B143" s="53">
        <f>+ROUND('Table 4'!B143/'Table 4'!B138*100-100,1)</f>
        <v>-2.9</v>
      </c>
      <c r="C143" s="55">
        <f>+ROUND('Table 4'!C143/'Table 4'!C138*100-100,1)</f>
        <v>-2.9</v>
      </c>
      <c r="D143" s="53">
        <f>+ROUND('Table 4'!D143/'Table 4'!D138*100-100,1)</f>
        <v>-13</v>
      </c>
      <c r="E143" s="56">
        <f>+ROUND('Table 4'!E143/'Table 4'!E138*100-100,1)</f>
        <v>-13.9</v>
      </c>
      <c r="F143" s="55">
        <f>+ROUND('Table 4'!F143/'Table 4'!F138*100-100,1)</f>
        <v>-16</v>
      </c>
      <c r="G143" s="55">
        <f>+ROUND('Table 4'!G143/'Table 4'!G138*100-100,1)</f>
        <v>-14.1</v>
      </c>
      <c r="H143" s="55">
        <f>+ROUND('Table 4'!H143/'Table 4'!H138*100-100,1)</f>
        <v>-11.8</v>
      </c>
      <c r="I143" s="55">
        <f>+ROUND('Table 4'!I143/'Table 4'!I138*100-100,1)</f>
        <v>-0.6</v>
      </c>
      <c r="J143" s="56">
        <f>+ROUND('Table 4'!J143/'Table 4'!J138*100-100,1)</f>
        <v>-12.5</v>
      </c>
      <c r="K143" s="55">
        <f>+ROUND('Table 4'!K143/'Table 4'!K138*100-100,1)</f>
        <v>6.8</v>
      </c>
      <c r="L143" s="55">
        <f>+ROUND('Table 4'!L143/'Table 4'!L138*100-100,1)</f>
        <v>-10.5</v>
      </c>
      <c r="M143" s="55">
        <f>+ROUND('Table 4'!M143/'Table 4'!M138*100-100,1)</f>
        <v>-38.9</v>
      </c>
      <c r="N143" s="55">
        <f>+ROUND('Table 4'!N143/'Table 4'!N138*100-100,1)</f>
        <v>-52.8</v>
      </c>
      <c r="O143" s="55">
        <f>+ROUND('Table 4'!O143/'Table 4'!O138*100-100,1)</f>
        <v>0.8</v>
      </c>
      <c r="P143" s="55">
        <f>+ROUND('Table 4'!P143/'Table 4'!P138*100-100,1)</f>
        <v>4</v>
      </c>
      <c r="Q143" s="55">
        <f>+ROUND('Table 4'!Q143/'Table 4'!Q138*100-100,1)</f>
        <v>1.2</v>
      </c>
      <c r="R143" s="55">
        <f>+ROUND('Table 4'!R143/'Table 4'!R138*100-100,1)</f>
        <v>-8.1</v>
      </c>
      <c r="S143" s="55">
        <f>+ROUND('Table 4'!S143/'Table 4'!S138*100-100,1)</f>
        <v>-28.4</v>
      </c>
      <c r="T143" s="55">
        <f>+ROUND('Table 4'!T143/'Table 4'!T138*100-100,1)</f>
        <v>1.4</v>
      </c>
      <c r="U143" s="55">
        <f>+ROUND('Table 4'!U143/'Table 4'!U138*100-100,1)</f>
        <v>0</v>
      </c>
      <c r="V143" s="55">
        <f>+ROUND('Table 4'!V143/'Table 4'!V138*100-100,1)</f>
        <v>1.4</v>
      </c>
      <c r="W143" s="55">
        <f>+ROUND('Table 4'!W143/'Table 4'!W138*100-100,1)</f>
        <v>-46.9</v>
      </c>
      <c r="X143" s="55">
        <f>+ROUND('Table 4'!X143/'Table 4'!X138*100-100,1)</f>
        <v>-15.5</v>
      </c>
      <c r="Y143" s="55">
        <f>+ROUND('Table 4'!Y143/'Table 4'!Y138*100-100,1)</f>
        <v>-2.6</v>
      </c>
      <c r="Z143" s="53">
        <f>+ROUND('Table 4'!AC143/'Table 4'!AC138*100-100,1)</f>
        <v>-12.2</v>
      </c>
      <c r="AA143" s="57"/>
    </row>
    <row r="144" spans="1:27" s="5" customFormat="1" ht="15" customHeight="1">
      <c r="A144" s="19" t="s">
        <v>36</v>
      </c>
      <c r="B144" s="53">
        <f>+ROUND('Table 4'!B144/'Table 4'!B139*100-100,1)</f>
        <v>-0.2</v>
      </c>
      <c r="C144" s="55">
        <f>+ROUND('Table 4'!C144/'Table 4'!C139*100-100,1)</f>
        <v>-0.2</v>
      </c>
      <c r="D144" s="53">
        <f>+ROUND('Table 4'!D144/'Table 4'!D139*100-100,1)</f>
        <v>-6.6</v>
      </c>
      <c r="E144" s="56">
        <f>+ROUND('Table 4'!E144/'Table 4'!E139*100-100,1)</f>
        <v>-5.4</v>
      </c>
      <c r="F144" s="55">
        <f>+ROUND('Table 4'!F144/'Table 4'!F139*100-100,1)</f>
        <v>-9</v>
      </c>
      <c r="G144" s="55">
        <f>+ROUND('Table 4'!G144/'Table 4'!G139*100-100,1)</f>
        <v>-4.8</v>
      </c>
      <c r="H144" s="55">
        <f>+ROUND('Table 4'!H144/'Table 4'!H139*100-100,1)</f>
        <v>-9.1</v>
      </c>
      <c r="I144" s="55">
        <f>+ROUND('Table 4'!I144/'Table 4'!I139*100-100,1)</f>
        <v>-0.6</v>
      </c>
      <c r="J144" s="56">
        <f>+ROUND('Table 4'!J144/'Table 4'!J139*100-100,1)</f>
        <v>-7.3</v>
      </c>
      <c r="K144" s="55">
        <f>+ROUND('Table 4'!K144/'Table 4'!K139*100-100,1)</f>
        <v>9.4</v>
      </c>
      <c r="L144" s="55">
        <f>+ROUND('Table 4'!L144/'Table 4'!L139*100-100,1)</f>
        <v>-6.1</v>
      </c>
      <c r="M144" s="55">
        <f>+ROUND('Table 4'!M144/'Table 4'!M139*100-100,1)</f>
        <v>-23.8</v>
      </c>
      <c r="N144" s="55">
        <f>+ROUND('Table 4'!N144/'Table 4'!N139*100-100,1)</f>
        <v>-39.200000000000003</v>
      </c>
      <c r="O144" s="55">
        <f>+ROUND('Table 4'!O144/'Table 4'!O139*100-100,1)</f>
        <v>0.9</v>
      </c>
      <c r="P144" s="55">
        <f>+ROUND('Table 4'!P144/'Table 4'!P139*100-100,1)</f>
        <v>3.9</v>
      </c>
      <c r="Q144" s="55">
        <f>+ROUND('Table 4'!Q144/'Table 4'!Q139*100-100,1)</f>
        <v>1.7</v>
      </c>
      <c r="R144" s="55">
        <f>+ROUND('Table 4'!R144/'Table 4'!R139*100-100,1)</f>
        <v>-7</v>
      </c>
      <c r="S144" s="55">
        <f>+ROUND('Table 4'!S144/'Table 4'!S139*100-100,1)</f>
        <v>-25</v>
      </c>
      <c r="T144" s="55">
        <f>+ROUND('Table 4'!T144/'Table 4'!T139*100-100,1)</f>
        <v>1.3</v>
      </c>
      <c r="U144" s="55">
        <f>+ROUND('Table 4'!U144/'Table 4'!U139*100-100,1)</f>
        <v>1.8</v>
      </c>
      <c r="V144" s="55">
        <f>+ROUND('Table 4'!V144/'Table 4'!V139*100-100,1)</f>
        <v>2.7</v>
      </c>
      <c r="W144" s="55">
        <f>+ROUND('Table 4'!W144/'Table 4'!W139*100-100,1)</f>
        <v>-7</v>
      </c>
      <c r="X144" s="55">
        <f>+ROUND('Table 4'!X144/'Table 4'!X139*100-100,1)</f>
        <v>-7.4</v>
      </c>
      <c r="Y144" s="55">
        <f>+ROUND('Table 4'!Y144/'Table 4'!Y139*100-100,1)</f>
        <v>4.4000000000000004</v>
      </c>
      <c r="Z144" s="53">
        <f>+ROUND('Table 4'!AC144/'Table 4'!AC139*100-100,1)</f>
        <v>-6.3</v>
      </c>
      <c r="AA144" s="57"/>
    </row>
    <row r="145" spans="1:27" s="5" customFormat="1" ht="15" customHeight="1">
      <c r="A145" s="19" t="s">
        <v>37</v>
      </c>
      <c r="B145" s="53">
        <f>+ROUND('Table 4'!B145/'Table 4'!B140*100-100,1)</f>
        <v>-0.1</v>
      </c>
      <c r="C145" s="55">
        <f>+ROUND('Table 4'!C145/'Table 4'!C140*100-100,1)</f>
        <v>-0.1</v>
      </c>
      <c r="D145" s="53">
        <f>+ROUND('Table 4'!D145/'Table 4'!D140*100-100,1)</f>
        <v>-4.5</v>
      </c>
      <c r="E145" s="56">
        <f>+ROUND('Table 4'!E145/'Table 4'!E140*100-100,1)</f>
        <v>-2</v>
      </c>
      <c r="F145" s="55">
        <f>+ROUND('Table 4'!F145/'Table 4'!F140*100-100,1)</f>
        <v>-10.4</v>
      </c>
      <c r="G145" s="55">
        <f>+ROUND('Table 4'!G145/'Table 4'!G140*100-100,1)</f>
        <v>-0.2</v>
      </c>
      <c r="H145" s="55">
        <f>+ROUND('Table 4'!H145/'Table 4'!H140*100-100,1)</f>
        <v>-14</v>
      </c>
      <c r="I145" s="55">
        <f>+ROUND('Table 4'!I145/'Table 4'!I140*100-100,1)</f>
        <v>2.9</v>
      </c>
      <c r="J145" s="56">
        <f>+ROUND('Table 4'!J145/'Table 4'!J140*100-100,1)</f>
        <v>-5.7</v>
      </c>
      <c r="K145" s="55">
        <f>+ROUND('Table 4'!K145/'Table 4'!K140*100-100,1)</f>
        <v>-0.9</v>
      </c>
      <c r="L145" s="55">
        <f>+ROUND('Table 4'!L145/'Table 4'!L140*100-100,1)</f>
        <v>-3</v>
      </c>
      <c r="M145" s="55">
        <f>+ROUND('Table 4'!M145/'Table 4'!M140*100-100,1)</f>
        <v>-20</v>
      </c>
      <c r="N145" s="55">
        <f>+ROUND('Table 4'!N145/'Table 4'!N140*100-100,1)</f>
        <v>-33.299999999999997</v>
      </c>
      <c r="O145" s="55">
        <f>+ROUND('Table 4'!O145/'Table 4'!O140*100-100,1)</f>
        <v>1.9</v>
      </c>
      <c r="P145" s="55">
        <f>+ROUND('Table 4'!P145/'Table 4'!P140*100-100,1)</f>
        <v>6.6</v>
      </c>
      <c r="Q145" s="55">
        <f>+ROUND('Table 4'!Q145/'Table 4'!Q140*100-100,1)</f>
        <v>1.3</v>
      </c>
      <c r="R145" s="55">
        <f>+ROUND('Table 4'!R145/'Table 4'!R140*100-100,1)</f>
        <v>-6.3</v>
      </c>
      <c r="S145" s="55">
        <f>+ROUND('Table 4'!S145/'Table 4'!S140*100-100,1)</f>
        <v>-22.1</v>
      </c>
      <c r="T145" s="55">
        <f>+ROUND('Table 4'!T145/'Table 4'!T140*100-100,1)</f>
        <v>2.1</v>
      </c>
      <c r="U145" s="55">
        <f>+ROUND('Table 4'!U145/'Table 4'!U140*100-100,1)</f>
        <v>1.9</v>
      </c>
      <c r="V145" s="55">
        <f>+ROUND('Table 4'!V145/'Table 4'!V140*100-100,1)</f>
        <v>6.4</v>
      </c>
      <c r="W145" s="55">
        <f>+ROUND('Table 4'!W145/'Table 4'!W140*100-100,1)</f>
        <v>-8.1</v>
      </c>
      <c r="X145" s="55">
        <f>+ROUND('Table 4'!X145/'Table 4'!X140*100-100,1)</f>
        <v>-8</v>
      </c>
      <c r="Y145" s="55">
        <f>+ROUND('Table 4'!Y145/'Table 4'!Y140*100-100,1)</f>
        <v>4.8</v>
      </c>
      <c r="Z145" s="53">
        <f>+ROUND('Table 4'!AC145/'Table 4'!AC140*100-100,1)</f>
        <v>-4</v>
      </c>
      <c r="AA145" s="57"/>
    </row>
    <row r="146" spans="1:27" s="5" customFormat="1" ht="12.75">
      <c r="A146" s="16" t="s">
        <v>38</v>
      </c>
      <c r="B146" s="53">
        <f>+ROUND('Table 4'!B146/'Table 4'!B141*100-100,1)</f>
        <v>2.2000000000000002</v>
      </c>
      <c r="C146" s="53">
        <f>+ROUND('Table 4'!C146/'Table 4'!C141*100-100,1)</f>
        <v>2.2000000000000002</v>
      </c>
      <c r="D146" s="53">
        <f>+ROUND('Table 4'!D146/'Table 4'!D141*100-100,1)</f>
        <v>1.5</v>
      </c>
      <c r="E146" s="54">
        <f>+ROUND('Table 4'!E146/'Table 4'!E141*100-100,1)</f>
        <v>3.7</v>
      </c>
      <c r="F146" s="53">
        <f>+ROUND('Table 4'!F146/'Table 4'!F141*100-100,1)</f>
        <v>-3.6</v>
      </c>
      <c r="G146" s="53">
        <f>+ROUND('Table 4'!G146/'Table 4'!G141*100-100,1)</f>
        <v>4.7</v>
      </c>
      <c r="H146" s="53">
        <f>+ROUND('Table 4'!H146/'Table 4'!H141*100-100,1)</f>
        <v>0.3</v>
      </c>
      <c r="I146" s="53">
        <f>+ROUND('Table 4'!I146/'Table 4'!I141*100-100,1)</f>
        <v>4.5</v>
      </c>
      <c r="J146" s="54">
        <f>+ROUND('Table 4'!J146/'Table 4'!J141*100-100,1)</f>
        <v>0.3</v>
      </c>
      <c r="K146" s="53">
        <f>+ROUND('Table 4'!K146/'Table 4'!K141*100-100,1)</f>
        <v>2.2000000000000002</v>
      </c>
      <c r="L146" s="53">
        <f>+ROUND('Table 4'!L146/'Table 4'!L141*100-100,1)</f>
        <v>1.5</v>
      </c>
      <c r="M146" s="53">
        <f>+ROUND('Table 4'!M146/'Table 4'!M141*100-100,1)</f>
        <v>-2.2999999999999998</v>
      </c>
      <c r="N146" s="53">
        <f>+ROUND('Table 4'!N146/'Table 4'!N141*100-100,1)</f>
        <v>-15</v>
      </c>
      <c r="O146" s="53">
        <f>+ROUND('Table 4'!O146/'Table 4'!O141*100-100,1)</f>
        <v>5.5</v>
      </c>
      <c r="P146" s="53">
        <f>+ROUND('Table 4'!P146/'Table 4'!P141*100-100,1)</f>
        <v>5.6</v>
      </c>
      <c r="Q146" s="53">
        <f>+ROUND('Table 4'!Q146/'Table 4'!Q141*100-100,1)</f>
        <v>1.6</v>
      </c>
      <c r="R146" s="53">
        <f>+ROUND('Table 4'!R146/'Table 4'!R141*100-100,1)</f>
        <v>-3.1</v>
      </c>
      <c r="S146" s="53">
        <f>+ROUND('Table 4'!S146/'Table 4'!S141*100-100,1)</f>
        <v>-7.8</v>
      </c>
      <c r="T146" s="53">
        <f>+ROUND('Table 4'!T146/'Table 4'!T141*100-100,1)</f>
        <v>0.3</v>
      </c>
      <c r="U146" s="53">
        <f>+ROUND('Table 4'!U146/'Table 4'!U141*100-100,1)</f>
        <v>0.3</v>
      </c>
      <c r="V146" s="53">
        <f>+ROUND('Table 4'!V146/'Table 4'!V141*100-100,1)</f>
        <v>3.6</v>
      </c>
      <c r="W146" s="53">
        <f>+ROUND('Table 4'!W146/'Table 4'!W141*100-100,1)</f>
        <v>5.6</v>
      </c>
      <c r="X146" s="53">
        <f>+ROUND('Table 4'!X146/'Table 4'!X141*100-100,1)</f>
        <v>-5.8</v>
      </c>
      <c r="Y146" s="53">
        <f>+ROUND('Table 4'!Y146/'Table 4'!Y141*100-100,1)</f>
        <v>-0.1</v>
      </c>
      <c r="Z146" s="53">
        <f>+ROUND('Table 4'!AC146/'Table 4'!AC141*100-100,1)</f>
        <v>1.6</v>
      </c>
      <c r="AA146" s="57"/>
    </row>
    <row r="147" spans="1:27" s="5" customFormat="1" ht="15" customHeight="1">
      <c r="A147" s="19" t="s">
        <v>34</v>
      </c>
      <c r="B147" s="53">
        <f>+ROUND('Table 4'!B147/'Table 4'!B142*100-100,1)</f>
        <v>0.4</v>
      </c>
      <c r="C147" s="55">
        <f>+ROUND('Table 4'!C147/'Table 4'!C142*100-100,1)</f>
        <v>0.4</v>
      </c>
      <c r="D147" s="53">
        <f>+ROUND('Table 4'!D147/'Table 4'!D142*100-100,1)</f>
        <v>-2.7</v>
      </c>
      <c r="E147" s="56">
        <f>+ROUND('Table 4'!E147/'Table 4'!E142*100-100,1)</f>
        <v>0.4</v>
      </c>
      <c r="F147" s="55">
        <f>+ROUND('Table 4'!F147/'Table 4'!F142*100-100,1)</f>
        <v>-3.2</v>
      </c>
      <c r="G147" s="55">
        <f>+ROUND('Table 4'!G147/'Table 4'!G142*100-100,1)</f>
        <v>1.4</v>
      </c>
      <c r="H147" s="55">
        <f>+ROUND('Table 4'!H147/'Table 4'!H142*100-100,1)</f>
        <v>-6.4</v>
      </c>
      <c r="I147" s="55">
        <f>+ROUND('Table 4'!I147/'Table 4'!I142*100-100,1)</f>
        <v>0.5</v>
      </c>
      <c r="J147" s="56">
        <f>+ROUND('Table 4'!J147/'Table 4'!J142*100-100,1)</f>
        <v>-4.3</v>
      </c>
      <c r="K147" s="55">
        <f>+ROUND('Table 4'!K147/'Table 4'!K142*100-100,1)</f>
        <v>12.7</v>
      </c>
      <c r="L147" s="55">
        <f>+ROUND('Table 4'!L147/'Table 4'!L142*100-100,1)</f>
        <v>-2.4</v>
      </c>
      <c r="M147" s="55">
        <f>+ROUND('Table 4'!M147/'Table 4'!M142*100-100,1)</f>
        <v>-18.100000000000001</v>
      </c>
      <c r="N147" s="55">
        <f>+ROUND('Table 4'!N147/'Table 4'!N142*100-100,1)</f>
        <v>-37.4</v>
      </c>
      <c r="O147" s="55">
        <f>+ROUND('Table 4'!O147/'Table 4'!O142*100-100,1)</f>
        <v>4.5</v>
      </c>
      <c r="P147" s="55">
        <f>+ROUND('Table 4'!P147/'Table 4'!P142*100-100,1)</f>
        <v>6</v>
      </c>
      <c r="Q147" s="55">
        <f>+ROUND('Table 4'!Q147/'Table 4'!Q142*100-100,1)</f>
        <v>1.9</v>
      </c>
      <c r="R147" s="55">
        <f>+ROUND('Table 4'!R147/'Table 4'!R142*100-100,1)</f>
        <v>-2.9</v>
      </c>
      <c r="S147" s="55">
        <f>+ROUND('Table 4'!S147/'Table 4'!S142*100-100,1)</f>
        <v>-15.6</v>
      </c>
      <c r="T147" s="55">
        <f>+ROUND('Table 4'!T147/'Table 4'!T142*100-100,1)</f>
        <v>1</v>
      </c>
      <c r="U147" s="55">
        <f>+ROUND('Table 4'!U147/'Table 4'!U142*100-100,1)</f>
        <v>0.4</v>
      </c>
      <c r="V147" s="55">
        <f>+ROUND('Table 4'!V147/'Table 4'!V142*100-100,1)</f>
        <v>1</v>
      </c>
      <c r="W147" s="55">
        <f>+ROUND('Table 4'!W147/'Table 4'!W142*100-100,1)</f>
        <v>-9.9</v>
      </c>
      <c r="X147" s="55">
        <f>+ROUND('Table 4'!X147/'Table 4'!X142*100-100,1)</f>
        <v>-7</v>
      </c>
      <c r="Y147" s="55">
        <f>+ROUND('Table 4'!Y147/'Table 4'!Y142*100-100,1)</f>
        <v>-0.7</v>
      </c>
      <c r="Z147" s="53">
        <f>+ROUND('Table 4'!AC147/'Table 4'!AC142*100-100,1)</f>
        <v>-2.5</v>
      </c>
      <c r="AA147" s="57"/>
    </row>
    <row r="148" spans="1:27" s="5" customFormat="1" ht="15" customHeight="1">
      <c r="A148" s="19" t="s">
        <v>35</v>
      </c>
      <c r="B148" s="53">
        <f>+ROUND('Table 4'!B148/'Table 4'!B143*100-100,1)</f>
        <v>3.5</v>
      </c>
      <c r="C148" s="55">
        <f>+ROUND('Table 4'!C148/'Table 4'!C143*100-100,1)</f>
        <v>3.5</v>
      </c>
      <c r="D148" s="53">
        <f>+ROUND('Table 4'!D148/'Table 4'!D143*100-100,1)</f>
        <v>8.1</v>
      </c>
      <c r="E148" s="56">
        <f>+ROUND('Table 4'!E148/'Table 4'!E143*100-100,1)</f>
        <v>14.4</v>
      </c>
      <c r="F148" s="55">
        <f>+ROUND('Table 4'!F148/'Table 4'!F143*100-100,1)</f>
        <v>6.9</v>
      </c>
      <c r="G148" s="55">
        <f>+ROUND('Table 4'!G148/'Table 4'!G143*100-100,1)</f>
        <v>16.600000000000001</v>
      </c>
      <c r="H148" s="55">
        <f>+ROUND('Table 4'!H148/'Table 4'!H143*100-100,1)</f>
        <v>2.9</v>
      </c>
      <c r="I148" s="55">
        <f>+ROUND('Table 4'!I148/'Table 4'!I143*100-100,1)</f>
        <v>6.9</v>
      </c>
      <c r="J148" s="56">
        <f>+ROUND('Table 4'!J148/'Table 4'!J143*100-100,1)</f>
        <v>4.9000000000000004</v>
      </c>
      <c r="K148" s="55">
        <f>+ROUND('Table 4'!K148/'Table 4'!K143*100-100,1)</f>
        <v>2.6</v>
      </c>
      <c r="L148" s="55">
        <f>+ROUND('Table 4'!L148/'Table 4'!L143*100-100,1)</f>
        <v>4.0999999999999996</v>
      </c>
      <c r="M148" s="55">
        <f>+ROUND('Table 4'!M148/'Table 4'!M143*100-100,1)</f>
        <v>12</v>
      </c>
      <c r="N148" s="55">
        <f>+ROUND('Table 4'!N148/'Table 4'!N143*100-100,1)</f>
        <v>17.399999999999999</v>
      </c>
      <c r="O148" s="55">
        <f>+ROUND('Table 4'!O148/'Table 4'!O143*100-100,1)</f>
        <v>5.6</v>
      </c>
      <c r="P148" s="55">
        <f>+ROUND('Table 4'!P148/'Table 4'!P143*100-100,1)</f>
        <v>5.6</v>
      </c>
      <c r="Q148" s="55">
        <f>+ROUND('Table 4'!Q148/'Table 4'!Q143*100-100,1)</f>
        <v>2.4</v>
      </c>
      <c r="R148" s="55">
        <f>+ROUND('Table 4'!R148/'Table 4'!R143*100-100,1)</f>
        <v>0.3</v>
      </c>
      <c r="S148" s="55">
        <f>+ROUND('Table 4'!S148/'Table 4'!S143*100-100,1)</f>
        <v>-1.9</v>
      </c>
      <c r="T148" s="55">
        <f>+ROUND('Table 4'!T148/'Table 4'!T143*100-100,1)</f>
        <v>0.9</v>
      </c>
      <c r="U148" s="55">
        <f>+ROUND('Table 4'!U148/'Table 4'!U143*100-100,1)</f>
        <v>0</v>
      </c>
      <c r="V148" s="55">
        <f>+ROUND('Table 4'!V148/'Table 4'!V143*100-100,1)</f>
        <v>2.5</v>
      </c>
      <c r="W148" s="55">
        <f>+ROUND('Table 4'!W148/'Table 4'!W143*100-100,1)</f>
        <v>90.5</v>
      </c>
      <c r="X148" s="55">
        <f>+ROUND('Table 4'!X148/'Table 4'!X143*100-100,1)</f>
        <v>-2.8</v>
      </c>
      <c r="Y148" s="55">
        <f>+ROUND('Table 4'!Y148/'Table 4'!Y143*100-100,1)</f>
        <v>4.7</v>
      </c>
      <c r="Z148" s="53">
        <f>+ROUND('Table 4'!AC148/'Table 4'!AC143*100-100,1)</f>
        <v>7.7</v>
      </c>
      <c r="AA148" s="57"/>
    </row>
    <row r="149" spans="1:27" s="5" customFormat="1" ht="15" customHeight="1">
      <c r="A149" s="19" t="s">
        <v>36</v>
      </c>
      <c r="B149" s="53">
        <f>+ROUND('Table 4'!B149/'Table 4'!B144*100-100,1)</f>
        <v>4.5999999999999996</v>
      </c>
      <c r="C149" s="55">
        <f>+ROUND('Table 4'!C149/'Table 4'!C144*100-100,1)</f>
        <v>4.5999999999999996</v>
      </c>
      <c r="D149" s="53">
        <f>+ROUND('Table 4'!D149/'Table 4'!D144*100-100,1)</f>
        <v>-0.4</v>
      </c>
      <c r="E149" s="56">
        <f>+ROUND('Table 4'!E149/'Table 4'!E144*100-100,1)</f>
        <v>-1.5</v>
      </c>
      <c r="F149" s="55">
        <f>+ROUND('Table 4'!F149/'Table 4'!F144*100-100,1)</f>
        <v>-7.9</v>
      </c>
      <c r="G149" s="55">
        <f>+ROUND('Table 4'!G149/'Table 4'!G144*100-100,1)</f>
        <v>-1.2</v>
      </c>
      <c r="H149" s="55">
        <f>+ROUND('Table 4'!H149/'Table 4'!H144*100-100,1)</f>
        <v>-0.4</v>
      </c>
      <c r="I149" s="55">
        <f>+ROUND('Table 4'!I149/'Table 4'!I144*100-100,1)</f>
        <v>5.7</v>
      </c>
      <c r="J149" s="56">
        <f>+ROUND('Table 4'!J149/'Table 4'!J144*100-100,1)</f>
        <v>0.1</v>
      </c>
      <c r="K149" s="55">
        <f>+ROUND('Table 4'!K149/'Table 4'!K144*100-100,1)</f>
        <v>-4.5999999999999996</v>
      </c>
      <c r="L149" s="55">
        <f>+ROUND('Table 4'!L149/'Table 4'!L144*100-100,1)</f>
        <v>2.7</v>
      </c>
      <c r="M149" s="55">
        <f>+ROUND('Table 4'!M149/'Table 4'!M144*100-100,1)</f>
        <v>-0.4</v>
      </c>
      <c r="N149" s="55">
        <f>+ROUND('Table 4'!N149/'Table 4'!N144*100-100,1)</f>
        <v>-19.600000000000001</v>
      </c>
      <c r="O149" s="55">
        <f>+ROUND('Table 4'!O149/'Table 4'!O144*100-100,1)</f>
        <v>6.8</v>
      </c>
      <c r="P149" s="55">
        <f>+ROUND('Table 4'!P149/'Table 4'!P144*100-100,1)</f>
        <v>6.2</v>
      </c>
      <c r="Q149" s="55">
        <f>+ROUND('Table 4'!Q149/'Table 4'!Q144*100-100,1)</f>
        <v>0.7</v>
      </c>
      <c r="R149" s="55">
        <f>+ROUND('Table 4'!R149/'Table 4'!R144*100-100,1)</f>
        <v>-4.8</v>
      </c>
      <c r="S149" s="55">
        <f>+ROUND('Table 4'!S149/'Table 4'!S144*100-100,1)</f>
        <v>-5.2</v>
      </c>
      <c r="T149" s="55">
        <f>+ROUND('Table 4'!T149/'Table 4'!T144*100-100,1)</f>
        <v>-0.2</v>
      </c>
      <c r="U149" s="55">
        <f>+ROUND('Table 4'!U149/'Table 4'!U144*100-100,1)</f>
        <v>0.1</v>
      </c>
      <c r="V149" s="55">
        <f>+ROUND('Table 4'!V149/'Table 4'!V144*100-100,1)</f>
        <v>4</v>
      </c>
      <c r="W149" s="55">
        <f>+ROUND('Table 4'!W149/'Table 4'!W144*100-100,1)</f>
        <v>-9.1999999999999993</v>
      </c>
      <c r="X149" s="55">
        <f>+ROUND('Table 4'!X149/'Table 4'!X144*100-100,1)</f>
        <v>-9.3000000000000007</v>
      </c>
      <c r="Y149" s="55">
        <f>+ROUND('Table 4'!Y149/'Table 4'!Y144*100-100,1)</f>
        <v>-2</v>
      </c>
      <c r="Z149" s="53">
        <f>+ROUND('Table 4'!AC149/'Table 4'!AC144*100-100,1)</f>
        <v>-0.1</v>
      </c>
      <c r="AA149" s="57"/>
    </row>
    <row r="150" spans="1:27" s="5" customFormat="1" ht="15" customHeight="1">
      <c r="A150" s="19" t="s">
        <v>37</v>
      </c>
      <c r="B150" s="53">
        <f>+ROUND('Table 4'!B150/'Table 4'!B145*100-100,1)</f>
        <v>1.4</v>
      </c>
      <c r="C150" s="55">
        <f>+ROUND('Table 4'!C150/'Table 4'!C145*100-100,1)</f>
        <v>1.4</v>
      </c>
      <c r="D150" s="53">
        <f>+ROUND('Table 4'!D150/'Table 4'!D145*100-100,1)</f>
        <v>1.9</v>
      </c>
      <c r="E150" s="56">
        <f>+ROUND('Table 4'!E150/'Table 4'!E145*100-100,1)</f>
        <v>2.8</v>
      </c>
      <c r="F150" s="55">
        <f>+ROUND('Table 4'!F150/'Table 4'!F145*100-100,1)</f>
        <v>-9.1999999999999993</v>
      </c>
      <c r="G150" s="55">
        <f>+ROUND('Table 4'!G150/'Table 4'!G145*100-100,1)</f>
        <v>3.3</v>
      </c>
      <c r="H150" s="55">
        <f>+ROUND('Table 4'!H150/'Table 4'!H145*100-100,1)</f>
        <v>7</v>
      </c>
      <c r="I150" s="55">
        <f>+ROUND('Table 4'!I150/'Table 4'!I145*100-100,1)</f>
        <v>4.8</v>
      </c>
      <c r="J150" s="56">
        <f>+ROUND('Table 4'!J150/'Table 4'!J145*100-100,1)</f>
        <v>1.5</v>
      </c>
      <c r="K150" s="55">
        <f>+ROUND('Table 4'!K150/'Table 4'!K145*100-100,1)</f>
        <v>-0.9</v>
      </c>
      <c r="L150" s="55">
        <f>+ROUND('Table 4'!L150/'Table 4'!L145*100-100,1)</f>
        <v>2.9</v>
      </c>
      <c r="M150" s="55">
        <f>+ROUND('Table 4'!M150/'Table 4'!M145*100-100,1)</f>
        <v>4.5999999999999996</v>
      </c>
      <c r="N150" s="55">
        <f>+ROUND('Table 4'!N150/'Table 4'!N145*100-100,1)</f>
        <v>-6.7</v>
      </c>
      <c r="O150" s="55">
        <f>+ROUND('Table 4'!O150/'Table 4'!O145*100-100,1)</f>
        <v>5.2</v>
      </c>
      <c r="P150" s="55">
        <f>+ROUND('Table 4'!P150/'Table 4'!P145*100-100,1)</f>
        <v>4.8</v>
      </c>
      <c r="Q150" s="55">
        <f>+ROUND('Table 4'!Q150/'Table 4'!Q145*100-100,1)</f>
        <v>1.6</v>
      </c>
      <c r="R150" s="55">
        <f>+ROUND('Table 4'!R150/'Table 4'!R145*100-100,1)</f>
        <v>-4.8</v>
      </c>
      <c r="S150" s="55">
        <f>+ROUND('Table 4'!S150/'Table 4'!S145*100-100,1)</f>
        <v>-6.8</v>
      </c>
      <c r="T150" s="55">
        <f>+ROUND('Table 4'!T150/'Table 4'!T145*100-100,1)</f>
        <v>-0.3</v>
      </c>
      <c r="U150" s="55">
        <f>+ROUND('Table 4'!U150/'Table 4'!U145*100-100,1)</f>
        <v>0.7</v>
      </c>
      <c r="V150" s="55">
        <f>+ROUND('Table 4'!V150/'Table 4'!V145*100-100,1)</f>
        <v>6.4</v>
      </c>
      <c r="W150" s="55">
        <f>+ROUND('Table 4'!W150/'Table 4'!W145*100-100,1)</f>
        <v>-4.9000000000000004</v>
      </c>
      <c r="X150" s="55">
        <f>+ROUND('Table 4'!X150/'Table 4'!X145*100-100,1)</f>
        <v>-3.7</v>
      </c>
      <c r="Y150" s="55">
        <f>+ROUND('Table 4'!Y150/'Table 4'!Y145*100-100,1)</f>
        <v>-2</v>
      </c>
      <c r="Z150" s="53">
        <f>+ROUND('Table 4'!AC150/'Table 4'!AC145*100-100,1)</f>
        <v>1.9</v>
      </c>
      <c r="AA150" s="57"/>
    </row>
    <row r="151" spans="1:27" s="5" customFormat="1" ht="12.75">
      <c r="A151" s="16" t="s">
        <v>39</v>
      </c>
      <c r="B151" s="53">
        <f>+ROUND('Table 4'!B151/'Table 4'!B146*100-100,1)</f>
        <v>2.4</v>
      </c>
      <c r="C151" s="53">
        <f>+ROUND('Table 4'!C151/'Table 4'!C146*100-100,1)</f>
        <v>2.4</v>
      </c>
      <c r="D151" s="53">
        <f>+ROUND('Table 4'!D151/'Table 4'!D146*100-100,1)</f>
        <v>2.6</v>
      </c>
      <c r="E151" s="54">
        <f>+ROUND('Table 4'!E151/'Table 4'!E146*100-100,1)</f>
        <v>0.6</v>
      </c>
      <c r="F151" s="53">
        <f>+ROUND('Table 4'!F151/'Table 4'!F146*100-100,1)</f>
        <v>-12.3</v>
      </c>
      <c r="G151" s="53">
        <f>+ROUND('Table 4'!G151/'Table 4'!G146*100-100,1)</f>
        <v>1.3</v>
      </c>
      <c r="H151" s="53">
        <f>+ROUND('Table 4'!H151/'Table 4'!H146*100-100,1)</f>
        <v>3.4</v>
      </c>
      <c r="I151" s="53">
        <f>+ROUND('Table 4'!I151/'Table 4'!I146*100-100,1)</f>
        <v>4.2</v>
      </c>
      <c r="J151" s="54">
        <f>+ROUND('Table 4'!J151/'Table 4'!J146*100-100,1)</f>
        <v>3.7</v>
      </c>
      <c r="K151" s="53">
        <f>+ROUND('Table 4'!K151/'Table 4'!K146*100-100,1)</f>
        <v>-2.2999999999999998</v>
      </c>
      <c r="L151" s="53">
        <f>+ROUND('Table 4'!L151/'Table 4'!L146*100-100,1)</f>
        <v>3.3</v>
      </c>
      <c r="M151" s="53">
        <f>+ROUND('Table 4'!M151/'Table 4'!M146*100-100,1)</f>
        <v>7.9</v>
      </c>
      <c r="N151" s="53">
        <f>+ROUND('Table 4'!N151/'Table 4'!N146*100-100,1)</f>
        <v>34.9</v>
      </c>
      <c r="O151" s="53">
        <f>+ROUND('Table 4'!O151/'Table 4'!O146*100-100,1)</f>
        <v>5.2</v>
      </c>
      <c r="P151" s="53">
        <f>+ROUND('Table 4'!P151/'Table 4'!P146*100-100,1)</f>
        <v>-2.2999999999999998</v>
      </c>
      <c r="Q151" s="53">
        <f>+ROUND('Table 4'!Q151/'Table 4'!Q146*100-100,1)</f>
        <v>2.5</v>
      </c>
      <c r="R151" s="53">
        <f>+ROUND('Table 4'!R151/'Table 4'!R146*100-100,1)</f>
        <v>1.1000000000000001</v>
      </c>
      <c r="S151" s="53">
        <f>+ROUND('Table 4'!S151/'Table 4'!S146*100-100,1)</f>
        <v>4.8</v>
      </c>
      <c r="T151" s="53">
        <f>+ROUND('Table 4'!T151/'Table 4'!T146*100-100,1)</f>
        <v>-1.1000000000000001</v>
      </c>
      <c r="U151" s="53">
        <f>+ROUND('Table 4'!U151/'Table 4'!U146*100-100,1)</f>
        <v>1.4</v>
      </c>
      <c r="V151" s="53">
        <f>+ROUND('Table 4'!V151/'Table 4'!V146*100-100,1)</f>
        <v>5.3</v>
      </c>
      <c r="W151" s="53">
        <f>+ROUND('Table 4'!W151/'Table 4'!W146*100-100,1)</f>
        <v>0.8</v>
      </c>
      <c r="X151" s="53">
        <f>+ROUND('Table 4'!X151/'Table 4'!X146*100-100,1)</f>
        <v>1.3</v>
      </c>
      <c r="Y151" s="53">
        <f>+ROUND('Table 4'!Y151/'Table 4'!Y146*100-100,1)</f>
        <v>-0.5</v>
      </c>
      <c r="Z151" s="53">
        <f>+ROUND('Table 4'!AC151/'Table 4'!AC146*100-100,1)</f>
        <v>2.6</v>
      </c>
      <c r="AA151" s="57"/>
    </row>
    <row r="152" spans="1:27" s="5" customFormat="1" ht="15" customHeight="1">
      <c r="A152" s="19" t="s">
        <v>34</v>
      </c>
      <c r="B152" s="53">
        <f>+ROUND('Table 4'!B152/'Table 4'!B147*100-100,1)</f>
        <v>3.2</v>
      </c>
      <c r="C152" s="55">
        <f>+ROUND('Table 4'!C152/'Table 4'!C147*100-100,1)</f>
        <v>3.2</v>
      </c>
      <c r="D152" s="53">
        <f>+ROUND('Table 4'!D152/'Table 4'!D147*100-100,1)</f>
        <v>2.1</v>
      </c>
      <c r="E152" s="56">
        <f>+ROUND('Table 4'!E152/'Table 4'!E147*100-100,1)</f>
        <v>1.8</v>
      </c>
      <c r="F152" s="55">
        <f>+ROUND('Table 4'!F152/'Table 4'!F147*100-100,1)</f>
        <v>-14.3</v>
      </c>
      <c r="G152" s="55">
        <f>+ROUND('Table 4'!G152/'Table 4'!G147*100-100,1)</f>
        <v>3</v>
      </c>
      <c r="H152" s="55">
        <f>+ROUND('Table 4'!H152/'Table 4'!H147*100-100,1)</f>
        <v>3.3</v>
      </c>
      <c r="I152" s="55">
        <f>+ROUND('Table 4'!I152/'Table 4'!I147*100-100,1)</f>
        <v>4.4000000000000004</v>
      </c>
      <c r="J152" s="56">
        <f>+ROUND('Table 4'!J152/'Table 4'!J147*100-100,1)</f>
        <v>2.2999999999999998</v>
      </c>
      <c r="K152" s="55">
        <f>+ROUND('Table 4'!K152/'Table 4'!K147*100-100,1)</f>
        <v>-4.8</v>
      </c>
      <c r="L152" s="55">
        <f>+ROUND('Table 4'!L152/'Table 4'!L147*100-100,1)</f>
        <v>3</v>
      </c>
      <c r="M152" s="55">
        <f>+ROUND('Table 4'!M152/'Table 4'!M147*100-100,1)</f>
        <v>3.8</v>
      </c>
      <c r="N152" s="55">
        <f>+ROUND('Table 4'!N152/'Table 4'!N147*100-100,1)</f>
        <v>28.4</v>
      </c>
      <c r="O152" s="55">
        <f>+ROUND('Table 4'!O152/'Table 4'!O147*100-100,1)</f>
        <v>5.9</v>
      </c>
      <c r="P152" s="55">
        <f>+ROUND('Table 4'!P152/'Table 4'!P147*100-100,1)</f>
        <v>-2.2000000000000002</v>
      </c>
      <c r="Q152" s="55">
        <f>+ROUND('Table 4'!Q152/'Table 4'!Q147*100-100,1)</f>
        <v>1.5</v>
      </c>
      <c r="R152" s="55">
        <f>+ROUND('Table 4'!R152/'Table 4'!R147*100-100,1)</f>
        <v>0.1</v>
      </c>
      <c r="S152" s="55">
        <f>+ROUND('Table 4'!S152/'Table 4'!S147*100-100,1)</f>
        <v>1.5</v>
      </c>
      <c r="T152" s="55">
        <f>+ROUND('Table 4'!T152/'Table 4'!T147*100-100,1)</f>
        <v>-3.4</v>
      </c>
      <c r="U152" s="55">
        <f>+ROUND('Table 4'!U152/'Table 4'!U147*100-100,1)</f>
        <v>0.9</v>
      </c>
      <c r="V152" s="55">
        <f>+ROUND('Table 4'!V152/'Table 4'!V147*100-100,1)</f>
        <v>6.3</v>
      </c>
      <c r="W152" s="55">
        <f>+ROUND('Table 4'!W152/'Table 4'!W147*100-100,1)</f>
        <v>-1.7</v>
      </c>
      <c r="X152" s="55">
        <f>+ROUND('Table 4'!X152/'Table 4'!X147*100-100,1)</f>
        <v>0.5</v>
      </c>
      <c r="Y152" s="55">
        <f>+ROUND('Table 4'!Y152/'Table 4'!Y147*100-100,1)</f>
        <v>0.7</v>
      </c>
      <c r="Z152" s="53">
        <f>+ROUND('Table 4'!AC152/'Table 4'!AC147*100-100,1)</f>
        <v>2.2000000000000002</v>
      </c>
      <c r="AA152" s="57"/>
    </row>
    <row r="153" spans="1:27" s="5" customFormat="1" ht="15" customHeight="1">
      <c r="A153" s="19" t="s">
        <v>35</v>
      </c>
      <c r="B153" s="53">
        <f>+ROUND('Table 4'!B153/'Table 4'!B148*100-100,1)</f>
        <v>3.8</v>
      </c>
      <c r="C153" s="55">
        <f>+ROUND('Table 4'!C153/'Table 4'!C148*100-100,1)</f>
        <v>3.8</v>
      </c>
      <c r="D153" s="53">
        <f>+ROUND('Table 4'!D153/'Table 4'!D148*100-100,1)</f>
        <v>2.2999999999999998</v>
      </c>
      <c r="E153" s="56">
        <f>+ROUND('Table 4'!E153/'Table 4'!E148*100-100,1)</f>
        <v>-1.2</v>
      </c>
      <c r="F153" s="55">
        <f>+ROUND('Table 4'!F153/'Table 4'!F148*100-100,1)</f>
        <v>-18.2</v>
      </c>
      <c r="G153" s="55">
        <f>+ROUND('Table 4'!G153/'Table 4'!G148*100-100,1)</f>
        <v>-0.2</v>
      </c>
      <c r="H153" s="55">
        <f>+ROUND('Table 4'!H153/'Table 4'!H148*100-100,1)</f>
        <v>2.5</v>
      </c>
      <c r="I153" s="55">
        <f>+ROUND('Table 4'!I153/'Table 4'!I148*100-100,1)</f>
        <v>3.2</v>
      </c>
      <c r="J153" s="56">
        <f>+ROUND('Table 4'!J153/'Table 4'!J148*100-100,1)</f>
        <v>4.2</v>
      </c>
      <c r="K153" s="55">
        <f>+ROUND('Table 4'!K153/'Table 4'!K148*100-100,1)</f>
        <v>-4.2</v>
      </c>
      <c r="L153" s="55">
        <f>+ROUND('Table 4'!L153/'Table 4'!L148*100-100,1)</f>
        <v>3.4</v>
      </c>
      <c r="M153" s="55">
        <f>+ROUND('Table 4'!M153/'Table 4'!M148*100-100,1)</f>
        <v>5.7</v>
      </c>
      <c r="N153" s="55">
        <f>+ROUND('Table 4'!N153/'Table 4'!N148*100-100,1)</f>
        <v>39.6</v>
      </c>
      <c r="O153" s="55">
        <f>+ROUND('Table 4'!O153/'Table 4'!O148*100-100,1)</f>
        <v>6.5</v>
      </c>
      <c r="P153" s="55">
        <f>+ROUND('Table 4'!P153/'Table 4'!P148*100-100,1)</f>
        <v>-0.9</v>
      </c>
      <c r="Q153" s="55">
        <f>+ROUND('Table 4'!Q153/'Table 4'!Q148*100-100,1)</f>
        <v>2.9</v>
      </c>
      <c r="R153" s="55">
        <f>+ROUND('Table 4'!R153/'Table 4'!R148*100-100,1)</f>
        <v>1</v>
      </c>
      <c r="S153" s="55">
        <f>+ROUND('Table 4'!S153/'Table 4'!S148*100-100,1)</f>
        <v>3.1</v>
      </c>
      <c r="T153" s="55">
        <f>+ROUND('Table 4'!T153/'Table 4'!T148*100-100,1)</f>
        <v>0.1</v>
      </c>
      <c r="U153" s="55">
        <f>+ROUND('Table 4'!U153/'Table 4'!U148*100-100,1)</f>
        <v>1.9</v>
      </c>
      <c r="V153" s="55">
        <f>+ROUND('Table 4'!V153/'Table 4'!V148*100-100,1)</f>
        <v>7.5</v>
      </c>
      <c r="W153" s="55">
        <f>+ROUND('Table 4'!W153/'Table 4'!W148*100-100,1)</f>
        <v>-0.3</v>
      </c>
      <c r="X153" s="55">
        <f>+ROUND('Table 4'!X153/'Table 4'!X148*100-100,1)</f>
        <v>1.7</v>
      </c>
      <c r="Y153" s="55">
        <f>+ROUND('Table 4'!Y153/'Table 4'!Y148*100-100,1)</f>
        <v>-6.1</v>
      </c>
      <c r="Z153" s="53">
        <f>+ROUND('Table 4'!AC153/'Table 4'!AC148*100-100,1)</f>
        <v>2.4</v>
      </c>
      <c r="AA153" s="57"/>
    </row>
    <row r="154" spans="1:27" s="5" customFormat="1" ht="15" customHeight="1">
      <c r="A154" s="19" t="s">
        <v>36</v>
      </c>
      <c r="B154" s="53">
        <f>+ROUND('Table 4'!B154/'Table 4'!B149*100-100,1)</f>
        <v>-1.9</v>
      </c>
      <c r="C154" s="55">
        <f>+ROUND('Table 4'!C154/'Table 4'!C149*100-100,1)</f>
        <v>-1.9</v>
      </c>
      <c r="D154" s="53">
        <f>+ROUND('Table 4'!D154/'Table 4'!D149*100-100,1)</f>
        <v>5</v>
      </c>
      <c r="E154" s="56">
        <f>+ROUND('Table 4'!E154/'Table 4'!E149*100-100,1)</f>
        <v>5.7</v>
      </c>
      <c r="F154" s="55">
        <f>+ROUND('Table 4'!F154/'Table 4'!F149*100-100,1)</f>
        <v>-10.5</v>
      </c>
      <c r="G154" s="55">
        <f>+ROUND('Table 4'!G154/'Table 4'!G149*100-100,1)</f>
        <v>7</v>
      </c>
      <c r="H154" s="55">
        <f>+ROUND('Table 4'!H154/'Table 4'!H149*100-100,1)</f>
        <v>5.9</v>
      </c>
      <c r="I154" s="55">
        <f>+ROUND('Table 4'!I154/'Table 4'!I149*100-100,1)</f>
        <v>3.6</v>
      </c>
      <c r="J154" s="56">
        <f>+ROUND('Table 4'!J154/'Table 4'!J149*100-100,1)</f>
        <v>4.7</v>
      </c>
      <c r="K154" s="55">
        <f>+ROUND('Table 4'!K154/'Table 4'!K149*100-100,1)</f>
        <v>-2.2999999999999998</v>
      </c>
      <c r="L154" s="55">
        <f>+ROUND('Table 4'!L154/'Table 4'!L149*100-100,1)</f>
        <v>3.6</v>
      </c>
      <c r="M154" s="55">
        <f>+ROUND('Table 4'!M154/'Table 4'!M149*100-100,1)</f>
        <v>11.2</v>
      </c>
      <c r="N154" s="55">
        <f>+ROUND('Table 4'!N154/'Table 4'!N149*100-100,1)</f>
        <v>48</v>
      </c>
      <c r="O154" s="55">
        <f>+ROUND('Table 4'!O154/'Table 4'!O149*100-100,1)</f>
        <v>4.8</v>
      </c>
      <c r="P154" s="55">
        <f>+ROUND('Table 4'!P154/'Table 4'!P149*100-100,1)</f>
        <v>-3</v>
      </c>
      <c r="Q154" s="55">
        <f>+ROUND('Table 4'!Q154/'Table 4'!Q149*100-100,1)</f>
        <v>3.4</v>
      </c>
      <c r="R154" s="55">
        <f>+ROUND('Table 4'!R154/'Table 4'!R149*100-100,1)</f>
        <v>1.7</v>
      </c>
      <c r="S154" s="55">
        <f>+ROUND('Table 4'!S154/'Table 4'!S149*100-100,1)</f>
        <v>6</v>
      </c>
      <c r="T154" s="55">
        <f>+ROUND('Table 4'!T154/'Table 4'!T149*100-100,1)</f>
        <v>0.4</v>
      </c>
      <c r="U154" s="55">
        <f>+ROUND('Table 4'!U154/'Table 4'!U149*100-100,1)</f>
        <v>3.1</v>
      </c>
      <c r="V154" s="55">
        <f>+ROUND('Table 4'!V154/'Table 4'!V149*100-100,1)</f>
        <v>4.0999999999999996</v>
      </c>
      <c r="W154" s="55">
        <f>+ROUND('Table 4'!W154/'Table 4'!W149*100-100,1)</f>
        <v>2.6</v>
      </c>
      <c r="X154" s="55">
        <f>+ROUND('Table 4'!X154/'Table 4'!X149*100-100,1)</f>
        <v>3</v>
      </c>
      <c r="Y154" s="55">
        <f>+ROUND('Table 4'!Y154/'Table 4'!Y149*100-100,1)</f>
        <v>2.2000000000000002</v>
      </c>
      <c r="Z154" s="53">
        <f>+ROUND('Table 4'!AC154/'Table 4'!AC149*100-100,1)</f>
        <v>4.5</v>
      </c>
      <c r="AA154" s="57"/>
    </row>
    <row r="155" spans="1:27" s="5" customFormat="1" ht="15" customHeight="1">
      <c r="A155" s="19" t="s">
        <v>37</v>
      </c>
      <c r="B155" s="53">
        <f>+ROUND('Table 4'!B155/'Table 4'!B150*100-100,1)</f>
        <v>3.5</v>
      </c>
      <c r="C155" s="55">
        <f>+ROUND('Table 4'!C155/'Table 4'!C150*100-100,1)</f>
        <v>3.5</v>
      </c>
      <c r="D155" s="53">
        <f>+ROUND('Table 4'!D155/'Table 4'!D150*100-100,1)</f>
        <v>1.2</v>
      </c>
      <c r="E155" s="56">
        <f>+ROUND('Table 4'!E155/'Table 4'!E150*100-100,1)</f>
        <v>-3.4</v>
      </c>
      <c r="F155" s="55">
        <f>+ROUND('Table 4'!F155/'Table 4'!F150*100-100,1)</f>
        <v>-5.6</v>
      </c>
      <c r="G155" s="55">
        <f>+ROUND('Table 4'!G155/'Table 4'!G150*100-100,1)</f>
        <v>-3.8</v>
      </c>
      <c r="H155" s="55">
        <f>+ROUND('Table 4'!H155/'Table 4'!H150*100-100,1)</f>
        <v>2</v>
      </c>
      <c r="I155" s="55">
        <f>+ROUND('Table 4'!I155/'Table 4'!I150*100-100,1)</f>
        <v>5.4</v>
      </c>
      <c r="J155" s="56">
        <f>+ROUND('Table 4'!J155/'Table 4'!J150*100-100,1)</f>
        <v>3.7</v>
      </c>
      <c r="K155" s="55">
        <f>+ROUND('Table 4'!K155/'Table 4'!K150*100-100,1)</f>
        <v>3.4</v>
      </c>
      <c r="L155" s="55">
        <f>+ROUND('Table 4'!L155/'Table 4'!L150*100-100,1)</f>
        <v>3.2</v>
      </c>
      <c r="M155" s="55">
        <f>+ROUND('Table 4'!M155/'Table 4'!M150*100-100,1)</f>
        <v>10.8</v>
      </c>
      <c r="N155" s="55">
        <f>+ROUND('Table 4'!N155/'Table 4'!N150*100-100,1)</f>
        <v>26.6</v>
      </c>
      <c r="O155" s="55">
        <f>+ROUND('Table 4'!O155/'Table 4'!O150*100-100,1)</f>
        <v>3.7</v>
      </c>
      <c r="P155" s="55">
        <f>+ROUND('Table 4'!P155/'Table 4'!P150*100-100,1)</f>
        <v>-3.2</v>
      </c>
      <c r="Q155" s="55">
        <f>+ROUND('Table 4'!Q155/'Table 4'!Q150*100-100,1)</f>
        <v>2.2999999999999998</v>
      </c>
      <c r="R155" s="55">
        <f>+ROUND('Table 4'!R155/'Table 4'!R150*100-100,1)</f>
        <v>1.5</v>
      </c>
      <c r="S155" s="55">
        <f>+ROUND('Table 4'!S155/'Table 4'!S150*100-100,1)</f>
        <v>8.6999999999999993</v>
      </c>
      <c r="T155" s="55">
        <f>+ROUND('Table 4'!T155/'Table 4'!T150*100-100,1)</f>
        <v>-1.5</v>
      </c>
      <c r="U155" s="55">
        <f>+ROUND('Table 4'!U155/'Table 4'!U150*100-100,1)</f>
        <v>-0.4</v>
      </c>
      <c r="V155" s="55">
        <f>+ROUND('Table 4'!V155/'Table 4'!V150*100-100,1)</f>
        <v>3.6</v>
      </c>
      <c r="W155" s="55">
        <f>+ROUND('Table 4'!W155/'Table 4'!W150*100-100,1)</f>
        <v>2.7</v>
      </c>
      <c r="X155" s="55">
        <f>+ROUND('Table 4'!X155/'Table 4'!X150*100-100,1)</f>
        <v>0.2</v>
      </c>
      <c r="Y155" s="55">
        <f>+ROUND('Table 4'!Y155/'Table 4'!Y150*100-100,1)</f>
        <v>1.1000000000000001</v>
      </c>
      <c r="Z155" s="53">
        <f>+ROUND('Table 4'!AC155/'Table 4'!AC150*100-100,1)</f>
        <v>1.4</v>
      </c>
      <c r="AA155" s="57"/>
    </row>
    <row r="156" spans="1:27" s="5" customFormat="1" ht="12.75">
      <c r="A156" s="16" t="s">
        <v>40</v>
      </c>
      <c r="B156" s="53">
        <f>+ROUND('Table 4'!B156/'Table 4'!B151*100-100,1)</f>
        <v>2</v>
      </c>
      <c r="C156" s="53">
        <f>+ROUND('Table 4'!C156/'Table 4'!C151*100-100,1)</f>
        <v>2</v>
      </c>
      <c r="D156" s="53">
        <f>+ROUND('Table 4'!D156/'Table 4'!D151*100-100,1)</f>
        <v>2</v>
      </c>
      <c r="E156" s="54">
        <f>+ROUND('Table 4'!E156/'Table 4'!E151*100-100,1)</f>
        <v>-1.9</v>
      </c>
      <c r="F156" s="53">
        <f>+ROUND('Table 4'!F156/'Table 4'!F151*100-100,1)</f>
        <v>-1.2</v>
      </c>
      <c r="G156" s="53">
        <f>+ROUND('Table 4'!G156/'Table 4'!G151*100-100,1)</f>
        <v>-2.7</v>
      </c>
      <c r="H156" s="53">
        <f>+ROUND('Table 4'!H156/'Table 4'!H151*100-100,1)</f>
        <v>4.3</v>
      </c>
      <c r="I156" s="53">
        <f>+ROUND('Table 4'!I156/'Table 4'!I151*100-100,1)</f>
        <v>5</v>
      </c>
      <c r="J156" s="54">
        <f>+ROUND('Table 4'!J156/'Table 4'!J151*100-100,1)</f>
        <v>4.2</v>
      </c>
      <c r="K156" s="53">
        <f>+ROUND('Table 4'!K156/'Table 4'!K151*100-100,1)</f>
        <v>-0.6</v>
      </c>
      <c r="L156" s="53">
        <f>+ROUND('Table 4'!L156/'Table 4'!L151*100-100,1)</f>
        <v>3.9</v>
      </c>
      <c r="M156" s="53">
        <f>+ROUND('Table 4'!M156/'Table 4'!M151*100-100,1)</f>
        <v>8.8000000000000007</v>
      </c>
      <c r="N156" s="53">
        <f>+ROUND('Table 4'!N156/'Table 4'!N151*100-100,1)</f>
        <v>19.3</v>
      </c>
      <c r="O156" s="53">
        <f>+ROUND('Table 4'!O156/'Table 4'!O151*100-100,1)</f>
        <v>3.6</v>
      </c>
      <c r="P156" s="53">
        <f>+ROUND('Table 4'!P156/'Table 4'!P151*100-100,1)</f>
        <v>1.4</v>
      </c>
      <c r="Q156" s="53">
        <f>+ROUND('Table 4'!Q156/'Table 4'!Q151*100-100,1)</f>
        <v>1.5</v>
      </c>
      <c r="R156" s="53">
        <f>+ROUND('Table 4'!R156/'Table 4'!R151*100-100,1)</f>
        <v>3.2</v>
      </c>
      <c r="S156" s="53">
        <f>+ROUND('Table 4'!S156/'Table 4'!S151*100-100,1)</f>
        <v>6.8</v>
      </c>
      <c r="T156" s="53">
        <f>+ROUND('Table 4'!T156/'Table 4'!T151*100-100,1)</f>
        <v>0.9</v>
      </c>
      <c r="U156" s="53">
        <f>+ROUND('Table 4'!U156/'Table 4'!U151*100-100,1)</f>
        <v>0.6</v>
      </c>
      <c r="V156" s="53">
        <f>+ROUND('Table 4'!V156/'Table 4'!V151*100-100,1)</f>
        <v>4.0999999999999996</v>
      </c>
      <c r="W156" s="53">
        <f>+ROUND('Table 4'!W156/'Table 4'!W151*100-100,1)</f>
        <v>2.1</v>
      </c>
      <c r="X156" s="53">
        <f>+ROUND('Table 4'!X156/'Table 4'!X151*100-100,1)</f>
        <v>2.6</v>
      </c>
      <c r="Y156" s="53">
        <f>+ROUND('Table 4'!Y156/'Table 4'!Y151*100-100,1)</f>
        <v>1.1000000000000001</v>
      </c>
      <c r="Z156" s="53">
        <f>+ROUND('Table 4'!AC156/'Table 4'!AC151*100-100,1)</f>
        <v>2</v>
      </c>
      <c r="AA156" s="57"/>
    </row>
    <row r="157" spans="1:27" s="5" customFormat="1" ht="15" customHeight="1">
      <c r="A157" s="19" t="s">
        <v>34</v>
      </c>
      <c r="B157" s="53">
        <f>+ROUND('Table 4'!B157/'Table 4'!B152*100-100,1)</f>
        <v>6.4</v>
      </c>
      <c r="C157" s="55">
        <f>+ROUND('Table 4'!C157/'Table 4'!C152*100-100,1)</f>
        <v>6.4</v>
      </c>
      <c r="D157" s="53">
        <f>+ROUND('Table 4'!D157/'Table 4'!D152*100-100,1)</f>
        <v>2.4</v>
      </c>
      <c r="E157" s="56">
        <f>+ROUND('Table 4'!E157/'Table 4'!E152*100-100,1)</f>
        <v>-2.8</v>
      </c>
      <c r="F157" s="55">
        <f>+ROUND('Table 4'!F157/'Table 4'!F152*100-100,1)</f>
        <v>-5.3</v>
      </c>
      <c r="G157" s="55">
        <f>+ROUND('Table 4'!G157/'Table 4'!G152*100-100,1)</f>
        <v>-2.7</v>
      </c>
      <c r="H157" s="55">
        <f>+ROUND('Table 4'!H157/'Table 4'!H152*100-100,1)</f>
        <v>-2.9</v>
      </c>
      <c r="I157" s="55">
        <f>+ROUND('Table 4'!I157/'Table 4'!I152*100-100,1)</f>
        <v>3.9</v>
      </c>
      <c r="J157" s="56">
        <f>+ROUND('Table 4'!J157/'Table 4'!J152*100-100,1)</f>
        <v>5.3</v>
      </c>
      <c r="K157" s="55">
        <f>+ROUND('Table 4'!K157/'Table 4'!K152*100-100,1)</f>
        <v>3.9</v>
      </c>
      <c r="L157" s="55">
        <f>+ROUND('Table 4'!L157/'Table 4'!L152*100-100,1)</f>
        <v>3.6</v>
      </c>
      <c r="M157" s="55">
        <f>+ROUND('Table 4'!M157/'Table 4'!M152*100-100,1)</f>
        <v>12.8</v>
      </c>
      <c r="N157" s="55">
        <f>+ROUND('Table 4'!N157/'Table 4'!N152*100-100,1)</f>
        <v>36.200000000000003</v>
      </c>
      <c r="O157" s="55">
        <f>+ROUND('Table 4'!O157/'Table 4'!O152*100-100,1)</f>
        <v>3.8</v>
      </c>
      <c r="P157" s="55">
        <f>+ROUND('Table 4'!P157/'Table 4'!P152*100-100,1)</f>
        <v>0.1</v>
      </c>
      <c r="Q157" s="55">
        <f>+ROUND('Table 4'!Q157/'Table 4'!Q152*100-100,1)</f>
        <v>1.5</v>
      </c>
      <c r="R157" s="55">
        <f>+ROUND('Table 4'!R157/'Table 4'!R152*100-100,1)</f>
        <v>2</v>
      </c>
      <c r="S157" s="55">
        <f>+ROUND('Table 4'!S157/'Table 4'!S152*100-100,1)</f>
        <v>8.4</v>
      </c>
      <c r="T157" s="55">
        <f>+ROUND('Table 4'!T157/'Table 4'!T152*100-100,1)</f>
        <v>1.2</v>
      </c>
      <c r="U157" s="55">
        <f>+ROUND('Table 4'!U157/'Table 4'!U152*100-100,1)</f>
        <v>0.6</v>
      </c>
      <c r="V157" s="55">
        <f>+ROUND('Table 4'!V157/'Table 4'!V152*100-100,1)</f>
        <v>6.2</v>
      </c>
      <c r="W157" s="55">
        <f>+ROUND('Table 4'!W157/'Table 4'!W152*100-100,1)</f>
        <v>1.6</v>
      </c>
      <c r="X157" s="55">
        <f>+ROUND('Table 4'!X157/'Table 4'!X152*100-100,1)</f>
        <v>1.9</v>
      </c>
      <c r="Y157" s="55">
        <f>+ROUND('Table 4'!Y157/'Table 4'!Y152*100-100,1)</f>
        <v>-1.4</v>
      </c>
      <c r="Z157" s="53">
        <f>+ROUND('Table 4'!AC157/'Table 4'!AC152*100-100,1)</f>
        <v>2.7</v>
      </c>
      <c r="AA157" s="57"/>
    </row>
    <row r="158" spans="1:27" s="5" customFormat="1" ht="15" customHeight="1">
      <c r="A158" s="19" t="s">
        <v>35</v>
      </c>
      <c r="B158" s="53">
        <f>+ROUND('Table 4'!B158/'Table 4'!B153*100-100,1)</f>
        <v>1.7</v>
      </c>
      <c r="C158" s="55">
        <f>+ROUND('Table 4'!C158/'Table 4'!C153*100-100,1)</f>
        <v>1.7</v>
      </c>
      <c r="D158" s="53">
        <f>+ROUND('Table 4'!D158/'Table 4'!D153*100-100,1)</f>
        <v>1.9</v>
      </c>
      <c r="E158" s="56">
        <f>+ROUND('Table 4'!E158/'Table 4'!E153*100-100,1)</f>
        <v>-1.7</v>
      </c>
      <c r="F158" s="55">
        <f>+ROUND('Table 4'!F158/'Table 4'!F153*100-100,1)</f>
        <v>-1</v>
      </c>
      <c r="G158" s="55">
        <f>+ROUND('Table 4'!G158/'Table 4'!G153*100-100,1)</f>
        <v>-3</v>
      </c>
      <c r="H158" s="55">
        <f>+ROUND('Table 4'!H158/'Table 4'!H153*100-100,1)</f>
        <v>7.2</v>
      </c>
      <c r="I158" s="55">
        <f>+ROUND('Table 4'!I158/'Table 4'!I153*100-100,1)</f>
        <v>6.8</v>
      </c>
      <c r="J158" s="56">
        <f>+ROUND('Table 4'!J158/'Table 4'!J153*100-100,1)</f>
        <v>3.9</v>
      </c>
      <c r="K158" s="55">
        <f>+ROUND('Table 4'!K158/'Table 4'!K153*100-100,1)</f>
        <v>0.2</v>
      </c>
      <c r="L158" s="55">
        <f>+ROUND('Table 4'!L158/'Table 4'!L153*100-100,1)</f>
        <v>3.8</v>
      </c>
      <c r="M158" s="55">
        <f>+ROUND('Table 4'!M158/'Table 4'!M153*100-100,1)</f>
        <v>7.7</v>
      </c>
      <c r="N158" s="55">
        <f>+ROUND('Table 4'!N158/'Table 4'!N153*100-100,1)</f>
        <v>16.5</v>
      </c>
      <c r="O158" s="55">
        <f>+ROUND('Table 4'!O158/'Table 4'!O153*100-100,1)</f>
        <v>3.9</v>
      </c>
      <c r="P158" s="55">
        <f>+ROUND('Table 4'!P158/'Table 4'!P153*100-100,1)</f>
        <v>0.9</v>
      </c>
      <c r="Q158" s="55">
        <f>+ROUND('Table 4'!Q158/'Table 4'!Q153*100-100,1)</f>
        <v>2.1</v>
      </c>
      <c r="R158" s="55">
        <f>+ROUND('Table 4'!R158/'Table 4'!R153*100-100,1)</f>
        <v>3.7</v>
      </c>
      <c r="S158" s="55">
        <f>+ROUND('Table 4'!S158/'Table 4'!S153*100-100,1)</f>
        <v>7.8</v>
      </c>
      <c r="T158" s="55">
        <f>+ROUND('Table 4'!T158/'Table 4'!T153*100-100,1)</f>
        <v>0.1</v>
      </c>
      <c r="U158" s="55">
        <f>+ROUND('Table 4'!U158/'Table 4'!U153*100-100,1)</f>
        <v>0.5</v>
      </c>
      <c r="V158" s="55">
        <f>+ROUND('Table 4'!V158/'Table 4'!V153*100-100,1)</f>
        <v>2.7</v>
      </c>
      <c r="W158" s="55">
        <f>+ROUND('Table 4'!W158/'Table 4'!W153*100-100,1)</f>
        <v>1.5</v>
      </c>
      <c r="X158" s="55">
        <f>+ROUND('Table 4'!X158/'Table 4'!X153*100-100,1)</f>
        <v>3.2</v>
      </c>
      <c r="Y158" s="55">
        <f>+ROUND('Table 4'!Y158/'Table 4'!Y153*100-100,1)</f>
        <v>7.7</v>
      </c>
      <c r="Z158" s="53">
        <f>+ROUND('Table 4'!AC158/'Table 4'!AC153*100-100,1)</f>
        <v>1.9</v>
      </c>
      <c r="AA158" s="57"/>
    </row>
    <row r="159" spans="1:27" s="5" customFormat="1" ht="15" customHeight="1">
      <c r="A159" s="19" t="s">
        <v>36</v>
      </c>
      <c r="B159" s="53">
        <f>+ROUND('Table 4'!B159/'Table 4'!B154*100-100,1)</f>
        <v>1.2</v>
      </c>
      <c r="C159" s="55">
        <f>+ROUND('Table 4'!C159/'Table 4'!C154*100-100,1)</f>
        <v>1.2</v>
      </c>
      <c r="D159" s="53">
        <f>+ROUND('Table 4'!D159/'Table 4'!D154*100-100,1)</f>
        <v>1.6</v>
      </c>
      <c r="E159" s="56">
        <f>+ROUND('Table 4'!E159/'Table 4'!E154*100-100,1)</f>
        <v>-2.1</v>
      </c>
      <c r="F159" s="55">
        <f>+ROUND('Table 4'!F159/'Table 4'!F154*100-100,1)</f>
        <v>1.2</v>
      </c>
      <c r="G159" s="55">
        <f>+ROUND('Table 4'!G159/'Table 4'!G154*100-100,1)</f>
        <v>-3.4</v>
      </c>
      <c r="H159" s="55">
        <f>+ROUND('Table 4'!H159/'Table 4'!H154*100-100,1)</f>
        <v>6.1</v>
      </c>
      <c r="I159" s="55">
        <f>+ROUND('Table 4'!I159/'Table 4'!I154*100-100,1)</f>
        <v>5.0999999999999996</v>
      </c>
      <c r="J159" s="56">
        <f>+ROUND('Table 4'!J159/'Table 4'!J154*100-100,1)</f>
        <v>3.7</v>
      </c>
      <c r="K159" s="55">
        <f>+ROUND('Table 4'!K159/'Table 4'!K154*100-100,1)</f>
        <v>0.6</v>
      </c>
      <c r="L159" s="55">
        <f>+ROUND('Table 4'!L159/'Table 4'!L154*100-100,1)</f>
        <v>3.6</v>
      </c>
      <c r="M159" s="55">
        <f>+ROUND('Table 4'!M159/'Table 4'!M154*100-100,1)</f>
        <v>7.4</v>
      </c>
      <c r="N159" s="55">
        <f>+ROUND('Table 4'!N159/'Table 4'!N154*100-100,1)</f>
        <v>16.100000000000001</v>
      </c>
      <c r="O159" s="55">
        <f>+ROUND('Table 4'!O159/'Table 4'!O154*100-100,1)</f>
        <v>3.4</v>
      </c>
      <c r="P159" s="55">
        <f>+ROUND('Table 4'!P159/'Table 4'!P154*100-100,1)</f>
        <v>1.3</v>
      </c>
      <c r="Q159" s="55">
        <f>+ROUND('Table 4'!Q159/'Table 4'!Q154*100-100,1)</f>
        <v>1.6</v>
      </c>
      <c r="R159" s="55">
        <f>+ROUND('Table 4'!R159/'Table 4'!R154*100-100,1)</f>
        <v>3.6</v>
      </c>
      <c r="S159" s="55">
        <f>+ROUND('Table 4'!S159/'Table 4'!S154*100-100,1)</f>
        <v>6.7</v>
      </c>
      <c r="T159" s="55">
        <f>+ROUND('Table 4'!T159/'Table 4'!T154*100-100,1)</f>
        <v>0.1</v>
      </c>
      <c r="U159" s="55">
        <f>+ROUND('Table 4'!U159/'Table 4'!U154*100-100,1)</f>
        <v>0.1</v>
      </c>
      <c r="V159" s="55">
        <f>+ROUND('Table 4'!V159/'Table 4'!V154*100-100,1)</f>
        <v>2.9</v>
      </c>
      <c r="W159" s="55">
        <f>+ROUND('Table 4'!W159/'Table 4'!W154*100-100,1)</f>
        <v>2</v>
      </c>
      <c r="X159" s="55">
        <f>+ROUND('Table 4'!X159/'Table 4'!X154*100-100,1)</f>
        <v>2.9</v>
      </c>
      <c r="Y159" s="55">
        <f>+ROUND('Table 4'!Y159/'Table 4'!Y154*100-100,1)</f>
        <v>-1.4</v>
      </c>
      <c r="Z159" s="53">
        <f>+ROUND('Table 4'!AC159/'Table 4'!AC154*100-100,1)</f>
        <v>1.6</v>
      </c>
      <c r="AA159" s="57"/>
    </row>
    <row r="160" spans="1:27" s="5" customFormat="1" ht="15" customHeight="1">
      <c r="A160" s="19" t="s">
        <v>37</v>
      </c>
      <c r="B160" s="53">
        <f>+ROUND('Table 4'!B160/'Table 4'!B155*100-100,1)</f>
        <v>-0.7</v>
      </c>
      <c r="C160" s="55">
        <f>+ROUND('Table 4'!C160/'Table 4'!C155*100-100,1)</f>
        <v>-0.7</v>
      </c>
      <c r="D160" s="53">
        <f>+ROUND('Table 4'!D160/'Table 4'!D155*100-100,1)</f>
        <v>2.1</v>
      </c>
      <c r="E160" s="56">
        <f>+ROUND('Table 4'!E160/'Table 4'!E155*100-100,1)</f>
        <v>-0.9</v>
      </c>
      <c r="F160" s="55">
        <f>+ROUND('Table 4'!F160/'Table 4'!F155*100-100,1)</f>
        <v>0.7</v>
      </c>
      <c r="G160" s="55">
        <f>+ROUND('Table 4'!G160/'Table 4'!G155*100-100,1)</f>
        <v>-1.8</v>
      </c>
      <c r="H160" s="55">
        <f>+ROUND('Table 4'!H160/'Table 4'!H155*100-100,1)</f>
        <v>7.5</v>
      </c>
      <c r="I160" s="55">
        <f>+ROUND('Table 4'!I160/'Table 4'!I155*100-100,1)</f>
        <v>4.2</v>
      </c>
      <c r="J160" s="56">
        <f>+ROUND('Table 4'!J160/'Table 4'!J155*100-100,1)</f>
        <v>3.8</v>
      </c>
      <c r="K160" s="55">
        <f>+ROUND('Table 4'!K160/'Table 4'!K155*100-100,1)</f>
        <v>-8.6999999999999993</v>
      </c>
      <c r="L160" s="55">
        <f>+ROUND('Table 4'!L160/'Table 4'!L155*100-100,1)</f>
        <v>4.7</v>
      </c>
      <c r="M160" s="55">
        <f>+ROUND('Table 4'!M160/'Table 4'!M155*100-100,1)</f>
        <v>7.2</v>
      </c>
      <c r="N160" s="55">
        <f>+ROUND('Table 4'!N160/'Table 4'!N155*100-100,1)</f>
        <v>11</v>
      </c>
      <c r="O160" s="55">
        <f>+ROUND('Table 4'!O160/'Table 4'!O155*100-100,1)</f>
        <v>3.1</v>
      </c>
      <c r="P160" s="55">
        <f>+ROUND('Table 4'!P160/'Table 4'!P155*100-100,1)</f>
        <v>3.5</v>
      </c>
      <c r="Q160" s="55">
        <f>+ROUND('Table 4'!Q160/'Table 4'!Q155*100-100,1)</f>
        <v>0.9</v>
      </c>
      <c r="R160" s="55">
        <f>+ROUND('Table 4'!R160/'Table 4'!R155*100-100,1)</f>
        <v>3.6</v>
      </c>
      <c r="S160" s="55">
        <f>+ROUND('Table 4'!S160/'Table 4'!S155*100-100,1)</f>
        <v>4.5</v>
      </c>
      <c r="T160" s="55">
        <f>+ROUND('Table 4'!T160/'Table 4'!T155*100-100,1)</f>
        <v>2.2000000000000002</v>
      </c>
      <c r="U160" s="55">
        <f>+ROUND('Table 4'!U160/'Table 4'!U155*100-100,1)</f>
        <v>1.1000000000000001</v>
      </c>
      <c r="V160" s="55">
        <f>+ROUND('Table 4'!V160/'Table 4'!V155*100-100,1)</f>
        <v>4.2</v>
      </c>
      <c r="W160" s="55">
        <f>+ROUND('Table 4'!W160/'Table 4'!W155*100-100,1)</f>
        <v>3.1</v>
      </c>
      <c r="X160" s="55">
        <f>+ROUND('Table 4'!X160/'Table 4'!X155*100-100,1)</f>
        <v>2.6</v>
      </c>
      <c r="Y160" s="55">
        <f>+ROUND('Table 4'!Y160/'Table 4'!Y155*100-100,1)</f>
        <v>-0.1</v>
      </c>
      <c r="Z160" s="53">
        <f>+ROUND('Table 4'!AC160/'Table 4'!AC155*100-100,1)</f>
        <v>1.8</v>
      </c>
      <c r="AA160" s="57"/>
    </row>
    <row r="161" spans="1:27" s="5" customFormat="1" ht="12.75">
      <c r="A161" s="16" t="s">
        <v>41</v>
      </c>
      <c r="B161" s="53">
        <f>+ROUND('Table 4'!B161/'Table 4'!B156*100-100,1)</f>
        <v>-1.1000000000000001</v>
      </c>
      <c r="C161" s="53">
        <f>+ROUND('Table 4'!C161/'Table 4'!C156*100-100,1)</f>
        <v>-1.1000000000000001</v>
      </c>
      <c r="D161" s="53">
        <f>+ROUND('Table 4'!D161/'Table 4'!D156*100-100,1)</f>
        <v>2.9</v>
      </c>
      <c r="E161" s="54">
        <f>+ROUND('Table 4'!E161/'Table 4'!E156*100-100,1)</f>
        <v>0.9</v>
      </c>
      <c r="F161" s="53">
        <f>+ROUND('Table 4'!F161/'Table 4'!F156*100-100,1)</f>
        <v>9.1999999999999993</v>
      </c>
      <c r="G161" s="53">
        <f>+ROUND('Table 4'!G161/'Table 4'!G156*100-100,1)</f>
        <v>-0.5</v>
      </c>
      <c r="H161" s="53">
        <f>+ROUND('Table 4'!H161/'Table 4'!H156*100-100,1)</f>
        <v>6.1</v>
      </c>
      <c r="I161" s="53">
        <f>+ROUND('Table 4'!I161/'Table 4'!I156*100-100,1)</f>
        <v>3.5</v>
      </c>
      <c r="J161" s="54">
        <f>+ROUND('Table 4'!J161/'Table 4'!J156*100-100,1)</f>
        <v>3.9</v>
      </c>
      <c r="K161" s="53">
        <f>+ROUND('Table 4'!K161/'Table 4'!K156*100-100,1)</f>
        <v>1.3</v>
      </c>
      <c r="L161" s="53">
        <f>+ROUND('Table 4'!L161/'Table 4'!L156*100-100,1)</f>
        <v>3.8</v>
      </c>
      <c r="M161" s="53">
        <f>+ROUND('Table 4'!M161/'Table 4'!M156*100-100,1)</f>
        <v>9</v>
      </c>
      <c r="N161" s="53">
        <f>+ROUND('Table 4'!N161/'Table 4'!N156*100-100,1)</f>
        <v>9.6</v>
      </c>
      <c r="O161" s="53">
        <f>+ROUND('Table 4'!O161/'Table 4'!O156*100-100,1)</f>
        <v>5.6</v>
      </c>
      <c r="P161" s="53">
        <f>+ROUND('Table 4'!P161/'Table 4'!P156*100-100,1)</f>
        <v>2</v>
      </c>
      <c r="Q161" s="53">
        <f>+ROUND('Table 4'!Q161/'Table 4'!Q156*100-100,1)</f>
        <v>1.1000000000000001</v>
      </c>
      <c r="R161" s="53">
        <f>+ROUND('Table 4'!R161/'Table 4'!R156*100-100,1)</f>
        <v>2.5</v>
      </c>
      <c r="S161" s="53">
        <f>+ROUND('Table 4'!S161/'Table 4'!S156*100-100,1)</f>
        <v>1.7</v>
      </c>
      <c r="T161" s="53">
        <f>+ROUND('Table 4'!T161/'Table 4'!T156*100-100,1)</f>
        <v>1</v>
      </c>
      <c r="U161" s="53">
        <f>+ROUND('Table 4'!U161/'Table 4'!U156*100-100,1)</f>
        <v>1.4</v>
      </c>
      <c r="V161" s="53">
        <f>+ROUND('Table 4'!V161/'Table 4'!V156*100-100,1)</f>
        <v>5.8</v>
      </c>
      <c r="W161" s="53">
        <f>+ROUND('Table 4'!W161/'Table 4'!W156*100-100,1)</f>
        <v>4.5999999999999996</v>
      </c>
      <c r="X161" s="53">
        <f>+ROUND('Table 4'!X161/'Table 4'!X156*100-100,1)</f>
        <v>2</v>
      </c>
      <c r="Y161" s="53">
        <f>+ROUND('Table 4'!Y161/'Table 4'!Y156*100-100,1)</f>
        <v>8.1999999999999993</v>
      </c>
      <c r="Z161" s="53">
        <f>+ROUND('Table 4'!AC161/'Table 4'!AC156*100-100,1)</f>
        <v>2.5</v>
      </c>
      <c r="AA161" s="57"/>
    </row>
    <row r="162" spans="1:27" s="5" customFormat="1" ht="15" customHeight="1">
      <c r="A162" s="19" t="s">
        <v>34</v>
      </c>
      <c r="B162" s="53">
        <f>+ROUND('Table 4'!B162/'Table 4'!B157*100-100,1)</f>
        <v>-2.8</v>
      </c>
      <c r="C162" s="55">
        <f>+ROUND('Table 4'!C162/'Table 4'!C157*100-100,1)</f>
        <v>-2.8</v>
      </c>
      <c r="D162" s="53">
        <f>+ROUND('Table 4'!D162/'Table 4'!D157*100-100,1)</f>
        <v>2.1</v>
      </c>
      <c r="E162" s="56">
        <f>+ROUND('Table 4'!E162/'Table 4'!E157*100-100,1)</f>
        <v>-0.9</v>
      </c>
      <c r="F162" s="55">
        <f>+ROUND('Table 4'!F162/'Table 4'!F157*100-100,1)</f>
        <v>3.8</v>
      </c>
      <c r="G162" s="55">
        <f>+ROUND('Table 4'!G162/'Table 4'!G157*100-100,1)</f>
        <v>-2.8</v>
      </c>
      <c r="H162" s="55">
        <f>+ROUND('Table 4'!H162/'Table 4'!H157*100-100,1)</f>
        <v>12</v>
      </c>
      <c r="I162" s="55">
        <f>+ROUND('Table 4'!I162/'Table 4'!I157*100-100,1)</f>
        <v>5.6</v>
      </c>
      <c r="J162" s="56">
        <f>+ROUND('Table 4'!J162/'Table 4'!J157*100-100,1)</f>
        <v>3.6</v>
      </c>
      <c r="K162" s="55">
        <f>+ROUND('Table 4'!K162/'Table 4'!K157*100-100,1)</f>
        <v>-17.600000000000001</v>
      </c>
      <c r="L162" s="55">
        <f>+ROUND('Table 4'!L162/'Table 4'!L157*100-100,1)</f>
        <v>4.3</v>
      </c>
      <c r="M162" s="55">
        <f>+ROUND('Table 4'!M162/'Table 4'!M157*100-100,1)</f>
        <v>9.4</v>
      </c>
      <c r="N162" s="55">
        <f>+ROUND('Table 4'!N162/'Table 4'!N157*100-100,1)</f>
        <v>11.7</v>
      </c>
      <c r="O162" s="55">
        <f>+ROUND('Table 4'!O162/'Table 4'!O157*100-100,1)</f>
        <v>7</v>
      </c>
      <c r="P162" s="55">
        <f>+ROUND('Table 4'!P162/'Table 4'!P157*100-100,1)</f>
        <v>2.7</v>
      </c>
      <c r="Q162" s="55">
        <f>+ROUND('Table 4'!Q162/'Table 4'!Q157*100-100,1)</f>
        <v>0.8</v>
      </c>
      <c r="R162" s="55">
        <f>+ROUND('Table 4'!R162/'Table 4'!R157*100-100,1)</f>
        <v>2.5</v>
      </c>
      <c r="S162" s="55">
        <f>+ROUND('Table 4'!S162/'Table 4'!S157*100-100,1)</f>
        <v>1.8</v>
      </c>
      <c r="T162" s="55">
        <f>+ROUND('Table 4'!T162/'Table 4'!T157*100-100,1)</f>
        <v>1.3</v>
      </c>
      <c r="U162" s="55">
        <f>+ROUND('Table 4'!U162/'Table 4'!U157*100-100,1)</f>
        <v>1.8</v>
      </c>
      <c r="V162" s="55">
        <f>+ROUND('Table 4'!V162/'Table 4'!V157*100-100,1)</f>
        <v>4.5999999999999996</v>
      </c>
      <c r="W162" s="55">
        <f>+ROUND('Table 4'!W162/'Table 4'!W157*100-100,1)</f>
        <v>3.9</v>
      </c>
      <c r="X162" s="55">
        <f>+ROUND('Table 4'!X162/'Table 4'!X157*100-100,1)</f>
        <v>2.7</v>
      </c>
      <c r="Y162" s="55">
        <f>+ROUND('Table 4'!Y162/'Table 4'!Y157*100-100,1)</f>
        <v>8.8000000000000007</v>
      </c>
      <c r="Z162" s="53">
        <f>+ROUND('Table 4'!AC162/'Table 4'!AC157*100-100,1)</f>
        <v>1.7</v>
      </c>
      <c r="AA162" s="57"/>
    </row>
    <row r="163" spans="1:27" s="5" customFormat="1" ht="15" customHeight="1">
      <c r="A163" s="19" t="s">
        <v>35</v>
      </c>
      <c r="B163" s="53">
        <f>+ROUND('Table 4'!B163/'Table 4'!B158*100-100,1)</f>
        <v>-1.9</v>
      </c>
      <c r="C163" s="55">
        <f>+ROUND('Table 4'!C163/'Table 4'!C158*100-100,1)</f>
        <v>-1.9</v>
      </c>
      <c r="D163" s="53">
        <f>+ROUND('Table 4'!D163/'Table 4'!D158*100-100,1)</f>
        <v>2.7</v>
      </c>
      <c r="E163" s="56">
        <f>+ROUND('Table 4'!E163/'Table 4'!E158*100-100,1)</f>
        <v>2.1</v>
      </c>
      <c r="F163" s="55">
        <f>+ROUND('Table 4'!F163/'Table 4'!F158*100-100,1)</f>
        <v>12.5</v>
      </c>
      <c r="G163" s="55">
        <f>+ROUND('Table 4'!G163/'Table 4'!G158*100-100,1)</f>
        <v>0.4</v>
      </c>
      <c r="H163" s="55">
        <f>+ROUND('Table 4'!H163/'Table 4'!H158*100-100,1)</f>
        <v>6.4</v>
      </c>
      <c r="I163" s="55">
        <f>+ROUND('Table 4'!I163/'Table 4'!I158*100-100,1)</f>
        <v>2.7</v>
      </c>
      <c r="J163" s="56">
        <f>+ROUND('Table 4'!J163/'Table 4'!J158*100-100,1)</f>
        <v>3</v>
      </c>
      <c r="K163" s="55">
        <f>+ROUND('Table 4'!K163/'Table 4'!K158*100-100,1)</f>
        <v>-5.6</v>
      </c>
      <c r="L163" s="55">
        <f>+ROUND('Table 4'!L163/'Table 4'!L158*100-100,1)</f>
        <v>3.1</v>
      </c>
      <c r="M163" s="55">
        <f>+ROUND('Table 4'!M163/'Table 4'!M158*100-100,1)</f>
        <v>8.1</v>
      </c>
      <c r="N163" s="55">
        <f>+ROUND('Table 4'!N163/'Table 4'!N158*100-100,1)</f>
        <v>7.7</v>
      </c>
      <c r="O163" s="55">
        <f>+ROUND('Table 4'!O163/'Table 4'!O158*100-100,1)</f>
        <v>5.8</v>
      </c>
      <c r="P163" s="55">
        <f>+ROUND('Table 4'!P163/'Table 4'!P158*100-100,1)</f>
        <v>1.8</v>
      </c>
      <c r="Q163" s="55">
        <f>+ROUND('Table 4'!Q163/'Table 4'!Q158*100-100,1)</f>
        <v>1.1000000000000001</v>
      </c>
      <c r="R163" s="55">
        <f>+ROUND('Table 4'!R163/'Table 4'!R158*100-100,1)</f>
        <v>2.7</v>
      </c>
      <c r="S163" s="55">
        <f>+ROUND('Table 4'!S163/'Table 4'!S158*100-100,1)</f>
        <v>2.5</v>
      </c>
      <c r="T163" s="55">
        <f>+ROUND('Table 4'!T163/'Table 4'!T158*100-100,1)</f>
        <v>0.1</v>
      </c>
      <c r="U163" s="55">
        <f>+ROUND('Table 4'!U163/'Table 4'!U158*100-100,1)</f>
        <v>1.1000000000000001</v>
      </c>
      <c r="V163" s="55">
        <f>+ROUND('Table 4'!V163/'Table 4'!V158*100-100,1)</f>
        <v>4.4000000000000004</v>
      </c>
      <c r="W163" s="55">
        <f>+ROUND('Table 4'!W163/'Table 4'!W158*100-100,1)</f>
        <v>5.0999999999999996</v>
      </c>
      <c r="X163" s="55">
        <f>+ROUND('Table 4'!X163/'Table 4'!X158*100-100,1)</f>
        <v>3.9</v>
      </c>
      <c r="Y163" s="55">
        <f>+ROUND('Table 4'!Y163/'Table 4'!Y158*100-100,1)</f>
        <v>5.6</v>
      </c>
      <c r="Z163" s="53">
        <f>+ROUND('Table 4'!AC163/'Table 4'!AC158*100-100,1)</f>
        <v>2.2999999999999998</v>
      </c>
      <c r="AA163" s="57"/>
    </row>
    <row r="164" spans="1:27" s="5" customFormat="1" ht="15" customHeight="1">
      <c r="A164" s="19" t="s">
        <v>36</v>
      </c>
      <c r="B164" s="53">
        <f>+ROUND('Table 4'!B164/'Table 4'!B159*100-100,1)</f>
        <v>-1</v>
      </c>
      <c r="C164" s="55">
        <f>+ROUND('Table 4'!C164/'Table 4'!C159*100-100,1)</f>
        <v>-1</v>
      </c>
      <c r="D164" s="53">
        <f>+ROUND('Table 4'!D164/'Table 4'!D159*100-100,1)</f>
        <v>3.2</v>
      </c>
      <c r="E164" s="56">
        <f>+ROUND('Table 4'!E164/'Table 4'!E159*100-100,1)</f>
        <v>1.3</v>
      </c>
      <c r="F164" s="55">
        <f>+ROUND('Table 4'!F164/'Table 4'!F159*100-100,1)</f>
        <v>11.1</v>
      </c>
      <c r="G164" s="55">
        <f>+ROUND('Table 4'!G164/'Table 4'!G159*100-100,1)</f>
        <v>0.3</v>
      </c>
      <c r="H164" s="55">
        <f>+ROUND('Table 4'!H164/'Table 4'!H159*100-100,1)</f>
        <v>2.5</v>
      </c>
      <c r="I164" s="55">
        <f>+ROUND('Table 4'!I164/'Table 4'!I159*100-100,1)</f>
        <v>2.6</v>
      </c>
      <c r="J164" s="56">
        <f>+ROUND('Table 4'!J164/'Table 4'!J159*100-100,1)</f>
        <v>4.0999999999999996</v>
      </c>
      <c r="K164" s="55">
        <f>+ROUND('Table 4'!K164/'Table 4'!K159*100-100,1)</f>
        <v>15.2</v>
      </c>
      <c r="L164" s="55">
        <f>+ROUND('Table 4'!L164/'Table 4'!L159*100-100,1)</f>
        <v>3.6</v>
      </c>
      <c r="M164" s="55">
        <f>+ROUND('Table 4'!M164/'Table 4'!M159*100-100,1)</f>
        <v>9.1999999999999993</v>
      </c>
      <c r="N164" s="55">
        <f>+ROUND('Table 4'!N164/'Table 4'!N159*100-100,1)</f>
        <v>8.4</v>
      </c>
      <c r="O164" s="55">
        <f>+ROUND('Table 4'!O164/'Table 4'!O159*100-100,1)</f>
        <v>3.5</v>
      </c>
      <c r="P164" s="55">
        <f>+ROUND('Table 4'!P164/'Table 4'!P159*100-100,1)</f>
        <v>1.9</v>
      </c>
      <c r="Q164" s="55">
        <f>+ROUND('Table 4'!Q164/'Table 4'!Q159*100-100,1)</f>
        <v>0.7</v>
      </c>
      <c r="R164" s="55">
        <f>+ROUND('Table 4'!R164/'Table 4'!R159*100-100,1)</f>
        <v>2.4</v>
      </c>
      <c r="S164" s="55">
        <f>+ROUND('Table 4'!S164/'Table 4'!S159*100-100,1)</f>
        <v>1.7</v>
      </c>
      <c r="T164" s="55">
        <f>+ROUND('Table 4'!T164/'Table 4'!T159*100-100,1)</f>
        <v>0.1</v>
      </c>
      <c r="U164" s="55">
        <f>+ROUND('Table 4'!U164/'Table 4'!U159*100-100,1)</f>
        <v>1.5</v>
      </c>
      <c r="V164" s="55">
        <f>+ROUND('Table 4'!V164/'Table 4'!V159*100-100,1)</f>
        <v>6.3</v>
      </c>
      <c r="W164" s="55">
        <f>+ROUND('Table 4'!W164/'Table 4'!W159*100-100,1)</f>
        <v>4.8</v>
      </c>
      <c r="X164" s="55">
        <f>+ROUND('Table 4'!X164/'Table 4'!X159*100-100,1)</f>
        <v>1.9</v>
      </c>
      <c r="Y164" s="55">
        <f>+ROUND('Table 4'!Y164/'Table 4'!Y159*100-100,1)</f>
        <v>9.1999999999999993</v>
      </c>
      <c r="Z164" s="53">
        <f>+ROUND('Table 4'!AC164/'Table 4'!AC159*100-100,1)</f>
        <v>3</v>
      </c>
      <c r="AA164" s="57"/>
    </row>
    <row r="165" spans="1:27" s="5" customFormat="1" ht="15" customHeight="1">
      <c r="A165" s="19" t="s">
        <v>42</v>
      </c>
      <c r="B165" s="53">
        <f>+ROUND('Table 4'!B165/'Table 4'!B160*100-100,1)</f>
        <v>1.1000000000000001</v>
      </c>
      <c r="C165" s="55">
        <f>+ROUND('Table 4'!C165/'Table 4'!C160*100-100,1)</f>
        <v>1.1000000000000001</v>
      </c>
      <c r="D165" s="53">
        <f>+ROUND('Table 4'!D165/'Table 4'!D160*100-100,1)</f>
        <v>3.6</v>
      </c>
      <c r="E165" s="56">
        <f>+ROUND('Table 4'!E165/'Table 4'!E160*100-100,1)</f>
        <v>1.1000000000000001</v>
      </c>
      <c r="F165" s="55">
        <f>+ROUND('Table 4'!F165/'Table 4'!F160*100-100,1)</f>
        <v>9.6</v>
      </c>
      <c r="G165" s="55">
        <f>+ROUND('Table 4'!G165/'Table 4'!G160*100-100,1)</f>
        <v>0.3</v>
      </c>
      <c r="H165" s="55">
        <f>+ROUND('Table 4'!H165/'Table 4'!H160*100-100,1)</f>
        <v>3.1</v>
      </c>
      <c r="I165" s="55">
        <f>+ROUND('Table 4'!I165/'Table 4'!I160*100-100,1)</f>
        <v>3.2</v>
      </c>
      <c r="J165" s="56">
        <f>+ROUND('Table 4'!J165/'Table 4'!J160*100-100,1)</f>
        <v>4.7</v>
      </c>
      <c r="K165" s="55">
        <f>+ROUND('Table 4'!K165/'Table 4'!K160*100-100,1)</f>
        <v>18.3</v>
      </c>
      <c r="L165" s="55">
        <f>+ROUND('Table 4'!L165/'Table 4'!L160*100-100,1)</f>
        <v>4.0999999999999996</v>
      </c>
      <c r="M165" s="55">
        <f>+ROUND('Table 4'!M165/'Table 4'!M160*100-100,1)</f>
        <v>9</v>
      </c>
      <c r="N165" s="55">
        <f>+ROUND('Table 4'!N165/'Table 4'!N160*100-100,1)</f>
        <v>10.4</v>
      </c>
      <c r="O165" s="55">
        <f>+ROUND('Table 4'!O165/'Table 4'!O160*100-100,1)</f>
        <v>6</v>
      </c>
      <c r="P165" s="55">
        <f>+ROUND('Table 4'!P165/'Table 4'!P160*100-100,1)</f>
        <v>1.5</v>
      </c>
      <c r="Q165" s="55">
        <f>+ROUND('Table 4'!Q165/'Table 4'!Q160*100-100,1)</f>
        <v>1.7</v>
      </c>
      <c r="R165" s="55">
        <f>+ROUND('Table 4'!R165/'Table 4'!R160*100-100,1)</f>
        <v>2.2000000000000002</v>
      </c>
      <c r="S165" s="55">
        <f>+ROUND('Table 4'!S165/'Table 4'!S160*100-100,1)</f>
        <v>0.7</v>
      </c>
      <c r="T165" s="55">
        <f>+ROUND('Table 4'!T165/'Table 4'!T160*100-100,1)</f>
        <v>2.7</v>
      </c>
      <c r="U165" s="55">
        <f>+ROUND('Table 4'!U165/'Table 4'!U160*100-100,1)</f>
        <v>1.1000000000000001</v>
      </c>
      <c r="V165" s="55">
        <f>+ROUND('Table 4'!V165/'Table 4'!V160*100-100,1)</f>
        <v>7.4</v>
      </c>
      <c r="W165" s="55">
        <f>+ROUND('Table 4'!W165/'Table 4'!W160*100-100,1)</f>
        <v>4.8</v>
      </c>
      <c r="X165" s="55">
        <f>+ROUND('Table 4'!X165/'Table 4'!X160*100-100,1)</f>
        <v>-0.3</v>
      </c>
      <c r="Y165" s="55">
        <f>+ROUND('Table 4'!Y165/'Table 4'!Y160*100-100,1)</f>
        <v>9</v>
      </c>
      <c r="Z165" s="53">
        <f>+ROUND('Table 4'!AC165/'Table 4'!AC160*100-100,1)</f>
        <v>3.3</v>
      </c>
      <c r="AA165" s="57"/>
    </row>
    <row r="166" spans="1:27" s="5" customFormat="1" ht="12.75">
      <c r="A166" s="16" t="s">
        <v>43</v>
      </c>
      <c r="B166" s="53"/>
      <c r="C166" s="53"/>
      <c r="D166" s="53"/>
      <c r="E166" s="54"/>
      <c r="F166" s="53"/>
      <c r="G166" s="53"/>
      <c r="H166" s="53"/>
      <c r="I166" s="53"/>
      <c r="J166" s="54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7"/>
    </row>
    <row r="167" spans="1:27" s="5" customFormat="1" ht="15" customHeight="1">
      <c r="A167" s="19" t="s">
        <v>34</v>
      </c>
      <c r="B167" s="53">
        <f>+ROUND('Table 4'!B167/'Table 4'!B162*100-100,1)</f>
        <v>6.2</v>
      </c>
      <c r="C167" s="55">
        <f>+ROUND('Table 4'!C167/'Table 4'!C162*100-100,1)</f>
        <v>6.2</v>
      </c>
      <c r="D167" s="53">
        <f>+ROUND('Table 4'!D167/'Table 4'!D162*100-100,1)</f>
        <v>2.9</v>
      </c>
      <c r="E167" s="56">
        <f>+ROUND('Table 4'!E167/'Table 4'!E162*100-100,1)</f>
        <v>0.4</v>
      </c>
      <c r="F167" s="55">
        <f>+ROUND('Table 4'!F167/'Table 4'!F162*100-100,1)</f>
        <v>2.6</v>
      </c>
      <c r="G167" s="55">
        <f>+ROUND('Table 4'!G167/'Table 4'!G162*100-100,1)</f>
        <v>0.9</v>
      </c>
      <c r="H167" s="55">
        <f>+ROUND('Table 4'!H167/'Table 4'!H162*100-100,1)</f>
        <v>-5.3</v>
      </c>
      <c r="I167" s="55">
        <f>+ROUND('Table 4'!I167/'Table 4'!I162*100-100,1)</f>
        <v>-1.5</v>
      </c>
      <c r="J167" s="56">
        <f>+ROUND('Table 4'!J167/'Table 4'!J162*100-100,1)</f>
        <v>4.0999999999999996</v>
      </c>
      <c r="K167" s="55">
        <f>+ROUND('Table 4'!K167/'Table 4'!K162*100-100,1)</f>
        <v>16.2</v>
      </c>
      <c r="L167" s="55">
        <f>+ROUND('Table 4'!L167/'Table 4'!L162*100-100,1)</f>
        <v>4.8</v>
      </c>
      <c r="M167" s="55">
        <f>+ROUND('Table 4'!M167/'Table 4'!M162*100-100,1)</f>
        <v>5.4</v>
      </c>
      <c r="N167" s="55">
        <f>+ROUND('Table 4'!N167/'Table 4'!N162*100-100,1)</f>
        <v>7.2</v>
      </c>
      <c r="O167" s="55">
        <f>+ROUND('Table 4'!O167/'Table 4'!O162*100-100,1)</f>
        <v>4.5999999999999996</v>
      </c>
      <c r="P167" s="55">
        <f>+ROUND('Table 4'!P167/'Table 4'!P162*100-100,1)</f>
        <v>2.1</v>
      </c>
      <c r="Q167" s="55">
        <f>+ROUND('Table 4'!Q167/'Table 4'!Q162*100-100,1)</f>
        <v>1.1000000000000001</v>
      </c>
      <c r="R167" s="55">
        <f>+ROUND('Table 4'!R167/'Table 4'!R162*100-100,1)</f>
        <v>2.2999999999999998</v>
      </c>
      <c r="S167" s="55">
        <f>+ROUND('Table 4'!S167/'Table 4'!S162*100-100,1)</f>
        <v>0.4</v>
      </c>
      <c r="T167" s="55">
        <f>+ROUND('Table 4'!T167/'Table 4'!T162*100-100,1)</f>
        <v>0.6</v>
      </c>
      <c r="U167" s="55">
        <f>+ROUND('Table 4'!U167/'Table 4'!U162*100-100,1)</f>
        <v>0.3</v>
      </c>
      <c r="V167" s="55">
        <f>+ROUND('Table 4'!V167/'Table 4'!V162*100-100,1)</f>
        <v>6.7</v>
      </c>
      <c r="W167" s="55">
        <f>+ROUND('Table 4'!W167/'Table 4'!W162*100-100,1)</f>
        <v>4.4000000000000004</v>
      </c>
      <c r="X167" s="55">
        <f>+ROUND('Table 4'!X167/'Table 4'!X162*100-100,1)</f>
        <v>-1.2</v>
      </c>
      <c r="Y167" s="55">
        <f>+ROUND('Table 4'!Y167/'Table 4'!Y162*100-100,1)</f>
        <v>-4</v>
      </c>
      <c r="Z167" s="53">
        <f>+ROUND('Table 4'!AC167/'Table 4'!AC162*100-100,1)</f>
        <v>3.2</v>
      </c>
      <c r="AA167" s="58"/>
    </row>
    <row r="168" spans="1:27" s="5" customFormat="1" ht="15" customHeight="1">
      <c r="A168" s="23" t="s">
        <v>35</v>
      </c>
      <c r="B168" s="59">
        <f>+ROUND('Table 4'!B168/'Table 4'!B163*100-100,1)</f>
        <v>6</v>
      </c>
      <c r="C168" s="60">
        <f>+ROUND('Table 4'!C168/'Table 4'!C163*100-100,1)</f>
        <v>6</v>
      </c>
      <c r="D168" s="59">
        <f>+ROUND('Table 4'!D168/'Table 4'!D163*100-100,1)</f>
        <v>2.5</v>
      </c>
      <c r="E168" s="61">
        <f>+ROUND('Table 4'!E168/'Table 4'!E163*100-100,1)</f>
        <v>0.8</v>
      </c>
      <c r="F168" s="60">
        <f>+ROUND('Table 4'!F168/'Table 4'!F163*100-100,1)</f>
        <v>1.8</v>
      </c>
      <c r="G168" s="60">
        <f>+ROUND('Table 4'!G168/'Table 4'!G163*100-100,1)</f>
        <v>1.7</v>
      </c>
      <c r="H168" s="60">
        <f>+ROUND('Table 4'!H168/'Table 4'!H163*100-100,1)</f>
        <v>-5</v>
      </c>
      <c r="I168" s="60">
        <f>+ROUND('Table 4'!I168/'Table 4'!I163*100-100,1)</f>
        <v>-2</v>
      </c>
      <c r="J168" s="61">
        <f>+ROUND('Table 4'!J168/'Table 4'!J163*100-100,1)</f>
        <v>3.5</v>
      </c>
      <c r="K168" s="60">
        <f>+ROUND('Table 4'!K168/'Table 4'!K163*100-100,1)</f>
        <v>8</v>
      </c>
      <c r="L168" s="60">
        <f>+ROUND('Table 4'!L168/'Table 4'!L163*100-100,1)</f>
        <v>6.2</v>
      </c>
      <c r="M168" s="60">
        <f>+ROUND('Table 4'!M168/'Table 4'!M163*100-100,1)</f>
        <v>4</v>
      </c>
      <c r="N168" s="60">
        <f>+ROUND('Table 4'!N168/'Table 4'!N163*100-100,1)</f>
        <v>2.1</v>
      </c>
      <c r="O168" s="60">
        <f>+ROUND('Table 4'!O168/'Table 4'!O163*100-100,1)</f>
        <v>5.4</v>
      </c>
      <c r="P168" s="60">
        <f>+ROUND('Table 4'!P168/'Table 4'!P163*100-100,1)</f>
        <v>2.6</v>
      </c>
      <c r="Q168" s="60">
        <f>+ROUND('Table 4'!Q168/'Table 4'!Q163*100-100,1)</f>
        <v>1.2</v>
      </c>
      <c r="R168" s="60">
        <f>+ROUND('Table 4'!R168/'Table 4'!R163*100-100,1)</f>
        <v>2.2000000000000002</v>
      </c>
      <c r="S168" s="60">
        <f>+ROUND('Table 4'!S168/'Table 4'!S163*100-100,1)</f>
        <v>1.3</v>
      </c>
      <c r="T168" s="60">
        <f>+ROUND('Table 4'!T168/'Table 4'!T163*100-100,1)</f>
        <v>0.8</v>
      </c>
      <c r="U168" s="60">
        <f>+ROUND('Table 4'!U168/'Table 4'!U163*100-100,1)</f>
        <v>0.2</v>
      </c>
      <c r="V168" s="60">
        <f>+ROUND('Table 4'!V168/'Table 4'!V163*100-100,1)</f>
        <v>5.2</v>
      </c>
      <c r="W168" s="60">
        <f>+ROUND('Table 4'!W168/'Table 4'!W163*100-100,1)</f>
        <v>2.2000000000000002</v>
      </c>
      <c r="X168" s="60">
        <f>+ROUND('Table 4'!X168/'Table 4'!X163*100-100,1)</f>
        <v>-0.4</v>
      </c>
      <c r="Y168" s="60">
        <f>+ROUND('Table 4'!Y168/'Table 4'!Y163*100-100,1)</f>
        <v>-5.0999999999999996</v>
      </c>
      <c r="Z168" s="59">
        <f>+ROUND('Table 4'!AC168/'Table 4'!AC163*100-100,1)</f>
        <v>2.8</v>
      </c>
      <c r="AA168" s="58"/>
    </row>
    <row r="169" spans="1:27">
      <c r="A169" s="5" t="s">
        <v>49</v>
      </c>
      <c r="AA169" s="57"/>
    </row>
  </sheetData>
  <mergeCells count="1">
    <mergeCell ref="A1:Z1"/>
  </mergeCells>
  <pageMargins left="0.59055118110236227" right="0" top="0.39370078740157483" bottom="0.35433070866141736" header="0.59055118110236227" footer="0.19685039370078741"/>
  <pageSetup paperSize="9" scale="78" firstPageNumber="4" orientation="portrait" useFirstPageNumber="1" r:id="rId1"/>
  <headerFooter alignWithMargins="0"/>
  <rowBreaks count="1" manualBreakCount="1">
    <brk id="70" max="19" man="1"/>
  </rowBreaks>
  <colBreaks count="1" manualBreakCount="1">
    <brk id="10" max="13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381E6-4BCD-4A31-B2E3-3AB2B1E3981F}">
  <dimension ref="A1:AB168"/>
  <sheetViews>
    <sheetView showGridLines="0" zoomScale="110" zoomScaleNormal="110" zoomScaleSheetLayoutView="80" workbookViewId="0">
      <pane xSplit="1" ySplit="5" topLeftCell="B157" activePane="bottomRight" state="frozen"/>
      <selection sqref="A1:AA1"/>
      <selection pane="topRight" sqref="A1:AA1"/>
      <selection pane="bottomLeft" sqref="A1:AA1"/>
      <selection pane="bottomRight" sqref="A1:AA1"/>
    </sheetView>
  </sheetViews>
  <sheetFormatPr defaultColWidth="9.140625" defaultRowHeight="21.75"/>
  <cols>
    <col min="1" max="1" width="7.85546875" style="29" customWidth="1"/>
    <col min="2" max="2" width="8.140625" style="28" customWidth="1"/>
    <col min="3" max="3" width="7.85546875" style="28" customWidth="1"/>
    <col min="4" max="4" width="8.140625" style="28" customWidth="1"/>
    <col min="5" max="5" width="9" style="28" customWidth="1"/>
    <col min="6" max="9" width="7.85546875" style="28" customWidth="1"/>
    <col min="10" max="10" width="9" style="28" customWidth="1"/>
    <col min="11" max="12" width="7.85546875" style="28" customWidth="1"/>
    <col min="13" max="13" width="8.85546875" style="28" customWidth="1"/>
    <col min="14" max="14" width="10.85546875" style="28" bestFit="1" customWidth="1"/>
    <col min="15" max="15" width="9.140625" style="28" customWidth="1"/>
    <col min="16" max="17" width="7.140625" style="28" customWidth="1"/>
    <col min="18" max="18" width="8.85546875" style="28" customWidth="1"/>
    <col min="19" max="20" width="7.140625" style="28" customWidth="1"/>
    <col min="21" max="25" width="9.140625" style="28"/>
    <col min="26" max="26" width="8.140625" style="28" customWidth="1"/>
    <col min="27" max="16384" width="9.140625" style="28"/>
  </cols>
  <sheetData>
    <row r="1" spans="1:28" s="5" customFormat="1" ht="13.5" customHeight="1">
      <c r="A1" s="4" t="s">
        <v>53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8" s="5" customFormat="1" ht="13.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Z2" s="46"/>
    </row>
    <row r="3" spans="1:28" s="5" customFormat="1" ht="13.5">
      <c r="A3" s="6"/>
      <c r="E3" s="47"/>
      <c r="J3" s="47"/>
      <c r="K3" s="8"/>
    </row>
    <row r="4" spans="1:28" s="5" customFormat="1" ht="12.75">
      <c r="A4" s="32"/>
      <c r="B4" s="33"/>
      <c r="C4" s="33"/>
      <c r="D4" s="33"/>
      <c r="E4" s="34"/>
      <c r="F4" s="33"/>
      <c r="G4" s="33"/>
      <c r="H4" s="33"/>
      <c r="I4" s="33"/>
      <c r="J4" s="34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48" t="s">
        <v>51</v>
      </c>
    </row>
    <row r="5" spans="1:28" s="15" customFormat="1" ht="127.5">
      <c r="A5" s="49"/>
      <c r="B5" s="50" t="s">
        <v>7</v>
      </c>
      <c r="C5" s="51" t="s">
        <v>8</v>
      </c>
      <c r="D5" s="50" t="s">
        <v>9</v>
      </c>
      <c r="E5" s="52" t="s">
        <v>10</v>
      </c>
      <c r="F5" s="51" t="s">
        <v>11</v>
      </c>
      <c r="G5" s="51" t="s">
        <v>12</v>
      </c>
      <c r="H5" s="51" t="s">
        <v>13</v>
      </c>
      <c r="I5" s="51" t="s">
        <v>14</v>
      </c>
      <c r="J5" s="52" t="s">
        <v>15</v>
      </c>
      <c r="K5" s="51" t="s">
        <v>16</v>
      </c>
      <c r="L5" s="51" t="s">
        <v>17</v>
      </c>
      <c r="M5" s="51" t="s">
        <v>18</v>
      </c>
      <c r="N5" s="51" t="s">
        <v>19</v>
      </c>
      <c r="O5" s="51" t="s">
        <v>20</v>
      </c>
      <c r="P5" s="51" t="s">
        <v>21</v>
      </c>
      <c r="Q5" s="51" t="s">
        <v>22</v>
      </c>
      <c r="R5" s="51" t="s">
        <v>23</v>
      </c>
      <c r="S5" s="51" t="s">
        <v>24</v>
      </c>
      <c r="T5" s="51" t="s">
        <v>25</v>
      </c>
      <c r="U5" s="51" t="s">
        <v>26</v>
      </c>
      <c r="V5" s="51" t="s">
        <v>27</v>
      </c>
      <c r="W5" s="51" t="s">
        <v>28</v>
      </c>
      <c r="X5" s="51" t="s">
        <v>29</v>
      </c>
      <c r="Y5" s="51" t="s">
        <v>30</v>
      </c>
      <c r="Z5" s="50" t="s">
        <v>52</v>
      </c>
    </row>
    <row r="6" spans="1:28" s="5" customFormat="1" ht="12.75" hidden="1">
      <c r="A6" s="16">
        <v>1993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B6" s="57"/>
    </row>
    <row r="7" spans="1:28" s="5" customFormat="1" ht="12.75" hidden="1">
      <c r="A7" s="19" t="s">
        <v>34</v>
      </c>
      <c r="B7" s="17"/>
      <c r="C7" s="20"/>
      <c r="D7" s="17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Z7" s="17"/>
      <c r="AB7" s="57"/>
    </row>
    <row r="8" spans="1:28" s="5" customFormat="1" ht="12.75" hidden="1">
      <c r="A8" s="19" t="s">
        <v>35</v>
      </c>
      <c r="B8" s="17"/>
      <c r="C8" s="20"/>
      <c r="D8" s="17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Z8" s="17"/>
      <c r="AB8" s="57"/>
    </row>
    <row r="9" spans="1:28" s="5" customFormat="1" ht="12.75" hidden="1">
      <c r="A9" s="19" t="s">
        <v>36</v>
      </c>
      <c r="B9" s="17"/>
      <c r="C9" s="20"/>
      <c r="D9" s="17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Z9" s="17"/>
      <c r="AB9" s="57"/>
    </row>
    <row r="10" spans="1:28" s="5" customFormat="1" ht="12.75" hidden="1">
      <c r="A10" s="19" t="s">
        <v>37</v>
      </c>
      <c r="B10" s="17"/>
      <c r="C10" s="20"/>
      <c r="D10" s="17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Z10" s="17"/>
      <c r="AB10" s="57"/>
    </row>
    <row r="11" spans="1:28" s="5" customFormat="1" ht="12.75" hidden="1">
      <c r="A11" s="16">
        <v>1994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B11" s="57"/>
    </row>
    <row r="12" spans="1:28" s="5" customFormat="1" ht="12.75" hidden="1">
      <c r="A12" s="19" t="s">
        <v>34</v>
      </c>
      <c r="B12" s="53"/>
      <c r="C12" s="55"/>
      <c r="D12" s="53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3"/>
      <c r="AB12" s="57"/>
    </row>
    <row r="13" spans="1:28" s="5" customFormat="1" ht="12.75" hidden="1">
      <c r="A13" s="19" t="s">
        <v>35</v>
      </c>
      <c r="B13" s="53"/>
      <c r="C13" s="55"/>
      <c r="D13" s="53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3"/>
      <c r="AB13" s="57"/>
    </row>
    <row r="14" spans="1:28" s="5" customFormat="1" ht="12.75" hidden="1">
      <c r="A14" s="19" t="s">
        <v>36</v>
      </c>
      <c r="B14" s="53"/>
      <c r="C14" s="55"/>
      <c r="D14" s="53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3"/>
      <c r="AB14" s="57"/>
    </row>
    <row r="15" spans="1:28" s="5" customFormat="1" ht="12.75" hidden="1">
      <c r="A15" s="19" t="s">
        <v>37</v>
      </c>
      <c r="B15" s="53"/>
      <c r="C15" s="55"/>
      <c r="D15" s="53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3"/>
      <c r="AB15" s="57"/>
    </row>
    <row r="16" spans="1:28" s="5" customFormat="1" ht="12.75">
      <c r="A16" s="16">
        <v>1995</v>
      </c>
      <c r="B16" s="53">
        <v>0.1</v>
      </c>
      <c r="C16" s="53">
        <v>0.1</v>
      </c>
      <c r="D16" s="53">
        <v>8</v>
      </c>
      <c r="E16" s="53">
        <v>3.3</v>
      </c>
      <c r="F16" s="53">
        <v>0.1</v>
      </c>
      <c r="G16" s="53">
        <v>2.9</v>
      </c>
      <c r="H16" s="53">
        <v>0.3</v>
      </c>
      <c r="I16" s="53">
        <v>0</v>
      </c>
      <c r="J16" s="53">
        <v>4.7</v>
      </c>
      <c r="K16" s="53">
        <v>0.6</v>
      </c>
      <c r="L16" s="53">
        <v>1.8</v>
      </c>
      <c r="M16" s="53">
        <v>0.3</v>
      </c>
      <c r="N16" s="53">
        <v>0.1</v>
      </c>
      <c r="O16" s="53">
        <v>0.3</v>
      </c>
      <c r="P16" s="53">
        <v>-0.2</v>
      </c>
      <c r="Q16" s="53">
        <v>0.4</v>
      </c>
      <c r="R16" s="53">
        <v>0.1</v>
      </c>
      <c r="S16" s="53">
        <v>0</v>
      </c>
      <c r="T16" s="53">
        <v>0.7</v>
      </c>
      <c r="U16" s="53">
        <v>0.1</v>
      </c>
      <c r="V16" s="53">
        <v>0.1</v>
      </c>
      <c r="W16" s="53">
        <v>0.1</v>
      </c>
      <c r="X16" s="53">
        <v>0.1</v>
      </c>
      <c r="Y16" s="53">
        <v>0</v>
      </c>
      <c r="Z16" s="53">
        <v>8.1</v>
      </c>
      <c r="AB16" s="57"/>
    </row>
    <row r="17" spans="1:28" s="5" customFormat="1" ht="12.75">
      <c r="A17" s="19" t="s">
        <v>34</v>
      </c>
      <c r="B17" s="53">
        <v>-0.5</v>
      </c>
      <c r="C17" s="55">
        <v>-0.5</v>
      </c>
      <c r="D17" s="53">
        <v>7.8</v>
      </c>
      <c r="E17" s="55">
        <v>2</v>
      </c>
      <c r="F17" s="55">
        <v>0.1</v>
      </c>
      <c r="G17" s="55">
        <v>1.5</v>
      </c>
      <c r="H17" s="55">
        <v>0.3</v>
      </c>
      <c r="I17" s="55">
        <v>0</v>
      </c>
      <c r="J17" s="55">
        <v>5.8</v>
      </c>
      <c r="K17" s="55">
        <v>0.7</v>
      </c>
      <c r="L17" s="55">
        <v>2.8</v>
      </c>
      <c r="M17" s="55">
        <v>0.6</v>
      </c>
      <c r="N17" s="55">
        <v>0</v>
      </c>
      <c r="O17" s="55">
        <v>0.3</v>
      </c>
      <c r="P17" s="55">
        <v>-0.1</v>
      </c>
      <c r="Q17" s="55">
        <v>0.5</v>
      </c>
      <c r="R17" s="55">
        <v>0.3</v>
      </c>
      <c r="S17" s="55">
        <v>-0.2</v>
      </c>
      <c r="T17" s="55">
        <v>0.4</v>
      </c>
      <c r="U17" s="55">
        <v>0.3</v>
      </c>
      <c r="V17" s="55">
        <v>0.2</v>
      </c>
      <c r="W17" s="55">
        <v>0.1</v>
      </c>
      <c r="X17" s="55">
        <v>-0.1</v>
      </c>
      <c r="Y17" s="55">
        <v>0</v>
      </c>
      <c r="Z17" s="53">
        <v>7.3</v>
      </c>
      <c r="AB17" s="57"/>
    </row>
    <row r="18" spans="1:28" s="5" customFormat="1" ht="12.75">
      <c r="A18" s="19" t="s">
        <v>35</v>
      </c>
      <c r="B18" s="53">
        <v>0.8</v>
      </c>
      <c r="C18" s="55">
        <v>0.8</v>
      </c>
      <c r="D18" s="53">
        <v>9</v>
      </c>
      <c r="E18" s="55">
        <v>3.8</v>
      </c>
      <c r="F18" s="55">
        <v>0.1</v>
      </c>
      <c r="G18" s="55">
        <v>3.3</v>
      </c>
      <c r="H18" s="55">
        <v>0.4</v>
      </c>
      <c r="I18" s="55">
        <v>0</v>
      </c>
      <c r="J18" s="55">
        <v>5.2</v>
      </c>
      <c r="K18" s="55">
        <v>0.9</v>
      </c>
      <c r="L18" s="55">
        <v>2.6</v>
      </c>
      <c r="M18" s="55">
        <v>0.3</v>
      </c>
      <c r="N18" s="55">
        <v>0.1</v>
      </c>
      <c r="O18" s="55">
        <v>0.4</v>
      </c>
      <c r="P18" s="55">
        <v>-0.2</v>
      </c>
      <c r="Q18" s="55">
        <v>0.4</v>
      </c>
      <c r="R18" s="55">
        <v>0.2</v>
      </c>
      <c r="S18" s="55">
        <v>0</v>
      </c>
      <c r="T18" s="55">
        <v>0.3</v>
      </c>
      <c r="U18" s="55">
        <v>0</v>
      </c>
      <c r="V18" s="55">
        <v>0.1</v>
      </c>
      <c r="W18" s="55">
        <v>0.1</v>
      </c>
      <c r="X18" s="55">
        <v>0</v>
      </c>
      <c r="Y18" s="55">
        <v>0</v>
      </c>
      <c r="Z18" s="53">
        <v>9.6</v>
      </c>
      <c r="AB18" s="57"/>
    </row>
    <row r="19" spans="1:28" s="5" customFormat="1" ht="12.75">
      <c r="A19" s="19" t="s">
        <v>36</v>
      </c>
      <c r="B19" s="53">
        <v>-0.4</v>
      </c>
      <c r="C19" s="55">
        <v>-0.4</v>
      </c>
      <c r="D19" s="53">
        <v>8.9</v>
      </c>
      <c r="E19" s="55">
        <v>4.4000000000000004</v>
      </c>
      <c r="F19" s="55">
        <v>0.1</v>
      </c>
      <c r="G19" s="55">
        <v>4</v>
      </c>
      <c r="H19" s="55">
        <v>0.2</v>
      </c>
      <c r="I19" s="55">
        <v>0</v>
      </c>
      <c r="J19" s="55">
        <v>4.5</v>
      </c>
      <c r="K19" s="55">
        <v>0.7</v>
      </c>
      <c r="L19" s="55">
        <v>1.5</v>
      </c>
      <c r="M19" s="55">
        <v>0.2</v>
      </c>
      <c r="N19" s="55">
        <v>0.2</v>
      </c>
      <c r="O19" s="55">
        <v>0.3</v>
      </c>
      <c r="P19" s="55">
        <v>-0.2</v>
      </c>
      <c r="Q19" s="55">
        <v>0.4</v>
      </c>
      <c r="R19" s="55">
        <v>0.1</v>
      </c>
      <c r="S19" s="55">
        <v>0.2</v>
      </c>
      <c r="T19" s="55">
        <v>0.8</v>
      </c>
      <c r="U19" s="55">
        <v>-0.1</v>
      </c>
      <c r="V19" s="55">
        <v>0.1</v>
      </c>
      <c r="W19" s="55">
        <v>0.1</v>
      </c>
      <c r="X19" s="55">
        <v>0.2</v>
      </c>
      <c r="Y19" s="55">
        <v>0</v>
      </c>
      <c r="Z19" s="53">
        <v>8.5</v>
      </c>
      <c r="AB19" s="57"/>
    </row>
    <row r="20" spans="1:28" s="5" customFormat="1" ht="12.75">
      <c r="A20" s="19" t="s">
        <v>37</v>
      </c>
      <c r="B20" s="53">
        <v>0.5</v>
      </c>
      <c r="C20" s="55">
        <v>0.5</v>
      </c>
      <c r="D20" s="53">
        <v>6.5</v>
      </c>
      <c r="E20" s="55">
        <v>3.2</v>
      </c>
      <c r="F20" s="55">
        <v>0</v>
      </c>
      <c r="G20" s="55">
        <v>2.9</v>
      </c>
      <c r="H20" s="55">
        <v>0.3</v>
      </c>
      <c r="I20" s="55">
        <v>0</v>
      </c>
      <c r="J20" s="55">
        <v>3.3</v>
      </c>
      <c r="K20" s="55">
        <v>0.2</v>
      </c>
      <c r="L20" s="55">
        <v>0.2</v>
      </c>
      <c r="M20" s="55">
        <v>0.2</v>
      </c>
      <c r="N20" s="55">
        <v>0.1</v>
      </c>
      <c r="O20" s="55">
        <v>0.3</v>
      </c>
      <c r="P20" s="55">
        <v>-0.2</v>
      </c>
      <c r="Q20" s="55">
        <v>0.3</v>
      </c>
      <c r="R20" s="55">
        <v>0</v>
      </c>
      <c r="S20" s="55">
        <v>0.1</v>
      </c>
      <c r="T20" s="55">
        <v>1.3</v>
      </c>
      <c r="U20" s="55">
        <v>0.3</v>
      </c>
      <c r="V20" s="55">
        <v>0.1</v>
      </c>
      <c r="W20" s="55">
        <v>0.1</v>
      </c>
      <c r="X20" s="55">
        <v>0.1</v>
      </c>
      <c r="Y20" s="55">
        <v>0</v>
      </c>
      <c r="Z20" s="53">
        <v>7.2</v>
      </c>
      <c r="AB20" s="57"/>
    </row>
    <row r="21" spans="1:28" s="5" customFormat="1" ht="12.75">
      <c r="A21" s="16">
        <v>1996</v>
      </c>
      <c r="B21" s="53">
        <v>0.5</v>
      </c>
      <c r="C21" s="53">
        <v>0.5</v>
      </c>
      <c r="D21" s="53">
        <v>5.2</v>
      </c>
      <c r="E21" s="53">
        <v>1.9</v>
      </c>
      <c r="F21" s="53">
        <v>0.2</v>
      </c>
      <c r="G21" s="53">
        <v>1.5</v>
      </c>
      <c r="H21" s="53">
        <v>0.1</v>
      </c>
      <c r="I21" s="53">
        <v>0</v>
      </c>
      <c r="J21" s="53">
        <v>3.2</v>
      </c>
      <c r="K21" s="53">
        <v>0.6</v>
      </c>
      <c r="L21" s="53">
        <v>0.4</v>
      </c>
      <c r="M21" s="53">
        <v>0.5</v>
      </c>
      <c r="N21" s="53">
        <v>0.1</v>
      </c>
      <c r="O21" s="53">
        <v>0.2</v>
      </c>
      <c r="P21" s="53">
        <v>0.2</v>
      </c>
      <c r="Q21" s="53">
        <v>0.3</v>
      </c>
      <c r="R21" s="53">
        <v>0.1</v>
      </c>
      <c r="S21" s="53">
        <v>0.1</v>
      </c>
      <c r="T21" s="53">
        <v>0.3</v>
      </c>
      <c r="U21" s="53">
        <v>0.1</v>
      </c>
      <c r="V21" s="53">
        <v>0.2</v>
      </c>
      <c r="W21" s="53">
        <v>0.1</v>
      </c>
      <c r="X21" s="53">
        <v>0.1</v>
      </c>
      <c r="Y21" s="53">
        <v>0</v>
      </c>
      <c r="Z21" s="53">
        <v>5.7</v>
      </c>
      <c r="AB21" s="57"/>
    </row>
    <row r="22" spans="1:28" s="5" customFormat="1" ht="12.75">
      <c r="A22" s="19" t="s">
        <v>34</v>
      </c>
      <c r="B22" s="53">
        <v>0.7</v>
      </c>
      <c r="C22" s="55">
        <v>0.7</v>
      </c>
      <c r="D22" s="53">
        <v>3.1</v>
      </c>
      <c r="E22" s="55">
        <v>2.4</v>
      </c>
      <c r="F22" s="55">
        <v>0.2</v>
      </c>
      <c r="G22" s="55">
        <v>2</v>
      </c>
      <c r="H22" s="55">
        <v>0.2</v>
      </c>
      <c r="I22" s="55">
        <v>0</v>
      </c>
      <c r="J22" s="55">
        <v>0.7</v>
      </c>
      <c r="K22" s="55">
        <v>0.8</v>
      </c>
      <c r="L22" s="55">
        <v>-0.7</v>
      </c>
      <c r="M22" s="55">
        <v>-0.1</v>
      </c>
      <c r="N22" s="55">
        <v>-0.1</v>
      </c>
      <c r="O22" s="55">
        <v>0.2</v>
      </c>
      <c r="P22" s="55">
        <v>0</v>
      </c>
      <c r="Q22" s="55">
        <v>0.2</v>
      </c>
      <c r="R22" s="55">
        <v>0</v>
      </c>
      <c r="S22" s="55">
        <v>0.1</v>
      </c>
      <c r="T22" s="55">
        <v>0.1</v>
      </c>
      <c r="U22" s="55">
        <v>-0.1</v>
      </c>
      <c r="V22" s="55">
        <v>0</v>
      </c>
      <c r="W22" s="55">
        <v>0</v>
      </c>
      <c r="X22" s="55">
        <v>0.2</v>
      </c>
      <c r="Y22" s="55">
        <v>0</v>
      </c>
      <c r="Z22" s="53">
        <v>3.8</v>
      </c>
      <c r="AB22" s="57"/>
    </row>
    <row r="23" spans="1:28" s="5" customFormat="1" ht="12.75">
      <c r="A23" s="19" t="s">
        <v>35</v>
      </c>
      <c r="B23" s="53">
        <v>0.5</v>
      </c>
      <c r="C23" s="55">
        <v>0.5</v>
      </c>
      <c r="D23" s="53">
        <v>6</v>
      </c>
      <c r="E23" s="55">
        <v>1.9</v>
      </c>
      <c r="F23" s="55">
        <v>0.2</v>
      </c>
      <c r="G23" s="55">
        <v>1.6</v>
      </c>
      <c r="H23" s="55">
        <v>0.1</v>
      </c>
      <c r="I23" s="55">
        <v>0</v>
      </c>
      <c r="J23" s="55">
        <v>4.0999999999999996</v>
      </c>
      <c r="K23" s="55">
        <v>0.4</v>
      </c>
      <c r="L23" s="55">
        <v>1.2</v>
      </c>
      <c r="M23" s="55">
        <v>0.5</v>
      </c>
      <c r="N23" s="55">
        <v>0.2</v>
      </c>
      <c r="O23" s="55">
        <v>0.1</v>
      </c>
      <c r="P23" s="55">
        <v>0</v>
      </c>
      <c r="Q23" s="55">
        <v>0.3</v>
      </c>
      <c r="R23" s="55">
        <v>0.2</v>
      </c>
      <c r="S23" s="55">
        <v>0.2</v>
      </c>
      <c r="T23" s="55">
        <v>0.3</v>
      </c>
      <c r="U23" s="55">
        <v>0.2</v>
      </c>
      <c r="V23" s="55">
        <v>0.1</v>
      </c>
      <c r="W23" s="55">
        <v>0.1</v>
      </c>
      <c r="X23" s="55">
        <v>0.1</v>
      </c>
      <c r="Y23" s="55">
        <v>0</v>
      </c>
      <c r="Z23" s="53">
        <v>6.4</v>
      </c>
      <c r="AB23" s="57"/>
    </row>
    <row r="24" spans="1:28" s="5" customFormat="1" ht="12.75">
      <c r="A24" s="19" t="s">
        <v>36</v>
      </c>
      <c r="B24" s="53">
        <v>0.4</v>
      </c>
      <c r="C24" s="55">
        <v>0.4</v>
      </c>
      <c r="D24" s="53">
        <v>7.1</v>
      </c>
      <c r="E24" s="55">
        <v>1.8</v>
      </c>
      <c r="F24" s="55">
        <v>0.2</v>
      </c>
      <c r="G24" s="55">
        <v>1.4</v>
      </c>
      <c r="H24" s="55">
        <v>0.2</v>
      </c>
      <c r="I24" s="55">
        <v>0</v>
      </c>
      <c r="J24" s="55">
        <v>5.4</v>
      </c>
      <c r="K24" s="55">
        <v>0.7</v>
      </c>
      <c r="L24" s="55">
        <v>0.9</v>
      </c>
      <c r="M24" s="55">
        <v>0.9</v>
      </c>
      <c r="N24" s="55">
        <v>0</v>
      </c>
      <c r="O24" s="55">
        <v>0.3</v>
      </c>
      <c r="P24" s="55">
        <v>0.9</v>
      </c>
      <c r="Q24" s="55">
        <v>0.4</v>
      </c>
      <c r="R24" s="55">
        <v>0.1</v>
      </c>
      <c r="S24" s="55">
        <v>0.1</v>
      </c>
      <c r="T24" s="55">
        <v>0.4</v>
      </c>
      <c r="U24" s="55">
        <v>0.2</v>
      </c>
      <c r="V24" s="55">
        <v>0.2</v>
      </c>
      <c r="W24" s="55">
        <v>0.1</v>
      </c>
      <c r="X24" s="55">
        <v>0</v>
      </c>
      <c r="Y24" s="55">
        <v>0</v>
      </c>
      <c r="Z24" s="53">
        <v>7.4</v>
      </c>
      <c r="AB24" s="57"/>
    </row>
    <row r="25" spans="1:28" s="5" customFormat="1" ht="12.75">
      <c r="A25" s="19" t="s">
        <v>37</v>
      </c>
      <c r="B25" s="53">
        <v>0.3</v>
      </c>
      <c r="C25" s="55">
        <v>0.3</v>
      </c>
      <c r="D25" s="53">
        <v>4.5</v>
      </c>
      <c r="E25" s="55">
        <v>1.6</v>
      </c>
      <c r="F25" s="55">
        <v>0.3</v>
      </c>
      <c r="G25" s="55">
        <v>1.2</v>
      </c>
      <c r="H25" s="55">
        <v>0</v>
      </c>
      <c r="I25" s="55">
        <v>0.1</v>
      </c>
      <c r="J25" s="55">
        <v>2.9</v>
      </c>
      <c r="K25" s="55">
        <v>0.4</v>
      </c>
      <c r="L25" s="55">
        <v>0.3</v>
      </c>
      <c r="M25" s="55">
        <v>0.7</v>
      </c>
      <c r="N25" s="55">
        <v>0</v>
      </c>
      <c r="O25" s="55">
        <v>0</v>
      </c>
      <c r="P25" s="55">
        <v>-0.1</v>
      </c>
      <c r="Q25" s="55">
        <v>0.4</v>
      </c>
      <c r="R25" s="55">
        <v>0</v>
      </c>
      <c r="S25" s="55">
        <v>0.1</v>
      </c>
      <c r="T25" s="55">
        <v>0.4</v>
      </c>
      <c r="U25" s="55">
        <v>0.2</v>
      </c>
      <c r="V25" s="55">
        <v>0.2</v>
      </c>
      <c r="W25" s="55">
        <v>0.1</v>
      </c>
      <c r="X25" s="55">
        <v>0</v>
      </c>
      <c r="Y25" s="55">
        <v>0</v>
      </c>
      <c r="Z25" s="53">
        <v>5.0999999999999996</v>
      </c>
      <c r="AB25" s="57"/>
    </row>
    <row r="26" spans="1:28" s="5" customFormat="1" ht="12.75">
      <c r="A26" s="16">
        <v>1997</v>
      </c>
      <c r="B26" s="53">
        <v>0</v>
      </c>
      <c r="C26" s="53">
        <v>0</v>
      </c>
      <c r="D26" s="53">
        <v>-2.7</v>
      </c>
      <c r="E26" s="53">
        <v>0.5</v>
      </c>
      <c r="F26" s="53">
        <v>0.1</v>
      </c>
      <c r="G26" s="53">
        <v>0.2</v>
      </c>
      <c r="H26" s="53">
        <v>0.1</v>
      </c>
      <c r="I26" s="53">
        <v>0</v>
      </c>
      <c r="J26" s="53">
        <v>-3.2</v>
      </c>
      <c r="K26" s="53">
        <v>-2.1</v>
      </c>
      <c r="L26" s="53">
        <v>-0.4</v>
      </c>
      <c r="M26" s="53">
        <v>0.2</v>
      </c>
      <c r="N26" s="53">
        <v>0</v>
      </c>
      <c r="O26" s="53">
        <v>0.1</v>
      </c>
      <c r="P26" s="53">
        <v>-1.8</v>
      </c>
      <c r="Q26" s="53">
        <v>0.4</v>
      </c>
      <c r="R26" s="53">
        <v>0</v>
      </c>
      <c r="S26" s="53">
        <v>-0.1</v>
      </c>
      <c r="T26" s="53">
        <v>0.4</v>
      </c>
      <c r="U26" s="53">
        <v>0.2</v>
      </c>
      <c r="V26" s="53">
        <v>0</v>
      </c>
      <c r="W26" s="53">
        <v>0</v>
      </c>
      <c r="X26" s="53">
        <v>0</v>
      </c>
      <c r="Y26" s="53">
        <v>0</v>
      </c>
      <c r="Z26" s="53">
        <v>-2.8</v>
      </c>
      <c r="AB26" s="57"/>
    </row>
    <row r="27" spans="1:28" s="5" customFormat="1" ht="12.75">
      <c r="A27" s="19" t="s">
        <v>34</v>
      </c>
      <c r="B27" s="53">
        <v>0.6</v>
      </c>
      <c r="C27" s="55">
        <v>0.6</v>
      </c>
      <c r="D27" s="53">
        <v>-0.2</v>
      </c>
      <c r="E27" s="55">
        <v>1.4</v>
      </c>
      <c r="F27" s="55">
        <v>0.1</v>
      </c>
      <c r="G27" s="55">
        <v>1.2</v>
      </c>
      <c r="H27" s="55">
        <v>0.1</v>
      </c>
      <c r="I27" s="55">
        <v>0</v>
      </c>
      <c r="J27" s="55">
        <v>-1.5</v>
      </c>
      <c r="K27" s="55">
        <v>-2.7</v>
      </c>
      <c r="L27" s="55">
        <v>0.5</v>
      </c>
      <c r="M27" s="55">
        <v>0.9</v>
      </c>
      <c r="N27" s="55">
        <v>0.2</v>
      </c>
      <c r="O27" s="55">
        <v>-0.1</v>
      </c>
      <c r="P27" s="55">
        <v>-1.4</v>
      </c>
      <c r="Q27" s="55">
        <v>0.4</v>
      </c>
      <c r="R27" s="55">
        <v>0</v>
      </c>
      <c r="S27" s="55">
        <v>0.1</v>
      </c>
      <c r="T27" s="55">
        <v>0.4</v>
      </c>
      <c r="U27" s="55">
        <v>0.2</v>
      </c>
      <c r="V27" s="55">
        <v>0</v>
      </c>
      <c r="W27" s="55">
        <v>0</v>
      </c>
      <c r="X27" s="55">
        <v>-0.1</v>
      </c>
      <c r="Y27" s="55">
        <v>0</v>
      </c>
      <c r="Z27" s="53">
        <v>0.4</v>
      </c>
      <c r="AB27" s="57"/>
    </row>
    <row r="28" spans="1:28" s="5" customFormat="1" ht="12.75">
      <c r="A28" s="19" t="s">
        <v>35</v>
      </c>
      <c r="B28" s="53">
        <v>-0.1</v>
      </c>
      <c r="C28" s="55">
        <v>-0.1</v>
      </c>
      <c r="D28" s="53">
        <v>-2</v>
      </c>
      <c r="E28" s="55">
        <v>0.9</v>
      </c>
      <c r="F28" s="55">
        <v>0.1</v>
      </c>
      <c r="G28" s="55">
        <v>0.6</v>
      </c>
      <c r="H28" s="55">
        <v>0.2</v>
      </c>
      <c r="I28" s="55">
        <v>0</v>
      </c>
      <c r="J28" s="55">
        <v>-2.9</v>
      </c>
      <c r="K28" s="55">
        <v>-1.9</v>
      </c>
      <c r="L28" s="55">
        <v>-0.6</v>
      </c>
      <c r="M28" s="55">
        <v>0.3</v>
      </c>
      <c r="N28" s="55">
        <v>0</v>
      </c>
      <c r="O28" s="55">
        <v>0.1</v>
      </c>
      <c r="P28" s="55">
        <v>-1.3</v>
      </c>
      <c r="Q28" s="55">
        <v>0.5</v>
      </c>
      <c r="R28" s="55">
        <v>-0.2</v>
      </c>
      <c r="S28" s="55">
        <v>-0.2</v>
      </c>
      <c r="T28" s="55">
        <v>0.4</v>
      </c>
      <c r="U28" s="55">
        <v>0.2</v>
      </c>
      <c r="V28" s="55">
        <v>0.1</v>
      </c>
      <c r="W28" s="55">
        <v>0</v>
      </c>
      <c r="X28" s="55">
        <v>-0.2</v>
      </c>
      <c r="Y28" s="55">
        <v>0</v>
      </c>
      <c r="Z28" s="53">
        <v>-2</v>
      </c>
      <c r="AB28" s="57"/>
    </row>
    <row r="29" spans="1:28" s="5" customFormat="1" ht="12.75">
      <c r="A29" s="19" t="s">
        <v>36</v>
      </c>
      <c r="B29" s="53">
        <v>-0.2</v>
      </c>
      <c r="C29" s="55">
        <v>-0.2</v>
      </c>
      <c r="D29" s="53">
        <v>-2.9</v>
      </c>
      <c r="E29" s="55">
        <v>0.9</v>
      </c>
      <c r="F29" s="55">
        <v>0.2</v>
      </c>
      <c r="G29" s="55">
        <v>0.5</v>
      </c>
      <c r="H29" s="55">
        <v>0.2</v>
      </c>
      <c r="I29" s="55">
        <v>0</v>
      </c>
      <c r="J29" s="55">
        <v>-3.8</v>
      </c>
      <c r="K29" s="55">
        <v>-1</v>
      </c>
      <c r="L29" s="55">
        <v>-0.8</v>
      </c>
      <c r="M29" s="55">
        <v>-0.2</v>
      </c>
      <c r="N29" s="55">
        <v>-0.1</v>
      </c>
      <c r="O29" s="55">
        <v>0.3</v>
      </c>
      <c r="P29" s="55">
        <v>-2.8</v>
      </c>
      <c r="Q29" s="55">
        <v>0.3</v>
      </c>
      <c r="R29" s="55">
        <v>0</v>
      </c>
      <c r="S29" s="55">
        <v>-0.1</v>
      </c>
      <c r="T29" s="55">
        <v>0.3</v>
      </c>
      <c r="U29" s="55">
        <v>0.2</v>
      </c>
      <c r="V29" s="55">
        <v>0</v>
      </c>
      <c r="W29" s="55">
        <v>0</v>
      </c>
      <c r="X29" s="55">
        <v>0</v>
      </c>
      <c r="Y29" s="55">
        <v>0</v>
      </c>
      <c r="Z29" s="53">
        <v>-3</v>
      </c>
      <c r="AB29" s="57"/>
    </row>
    <row r="30" spans="1:28" s="5" customFormat="1" ht="12.75">
      <c r="A30" s="19" t="s">
        <v>37</v>
      </c>
      <c r="B30" s="53">
        <v>-0.5</v>
      </c>
      <c r="C30" s="55">
        <v>-0.5</v>
      </c>
      <c r="D30" s="53">
        <v>-5.7</v>
      </c>
      <c r="E30" s="55">
        <v>-1.2</v>
      </c>
      <c r="F30" s="55">
        <v>0</v>
      </c>
      <c r="G30" s="55">
        <v>-1.2</v>
      </c>
      <c r="H30" s="55">
        <v>0.1</v>
      </c>
      <c r="I30" s="55">
        <v>0</v>
      </c>
      <c r="J30" s="55">
        <v>-4.5999999999999996</v>
      </c>
      <c r="K30" s="55">
        <v>-2.7</v>
      </c>
      <c r="L30" s="55">
        <v>-0.8</v>
      </c>
      <c r="M30" s="55">
        <v>-0.3</v>
      </c>
      <c r="N30" s="55">
        <v>-0.2</v>
      </c>
      <c r="O30" s="55">
        <v>0.2</v>
      </c>
      <c r="P30" s="55">
        <v>-1.8</v>
      </c>
      <c r="Q30" s="55">
        <v>0.2</v>
      </c>
      <c r="R30" s="55">
        <v>0.2</v>
      </c>
      <c r="S30" s="55">
        <v>-0.1</v>
      </c>
      <c r="T30" s="55">
        <v>0.4</v>
      </c>
      <c r="U30" s="55">
        <v>0.2</v>
      </c>
      <c r="V30" s="55">
        <v>0</v>
      </c>
      <c r="W30" s="55">
        <v>0</v>
      </c>
      <c r="X30" s="55">
        <v>0.1</v>
      </c>
      <c r="Y30" s="55">
        <v>0</v>
      </c>
      <c r="Z30" s="53">
        <v>-6.2</v>
      </c>
      <c r="AB30" s="57"/>
    </row>
    <row r="31" spans="1:28" s="5" customFormat="1" ht="12.75">
      <c r="A31" s="16">
        <v>1998</v>
      </c>
      <c r="B31" s="53">
        <v>0.1</v>
      </c>
      <c r="C31" s="53">
        <v>0.1</v>
      </c>
      <c r="D31" s="53">
        <v>-7.7</v>
      </c>
      <c r="E31" s="53">
        <v>-2.2999999999999998</v>
      </c>
      <c r="F31" s="53">
        <v>-0.1</v>
      </c>
      <c r="G31" s="53">
        <v>-2.2000000000000002</v>
      </c>
      <c r="H31" s="53">
        <v>0</v>
      </c>
      <c r="I31" s="53">
        <v>0</v>
      </c>
      <c r="J31" s="53">
        <v>-5.4</v>
      </c>
      <c r="K31" s="53">
        <v>-1.9</v>
      </c>
      <c r="L31" s="53">
        <v>-2</v>
      </c>
      <c r="M31" s="53">
        <v>-0.2</v>
      </c>
      <c r="N31" s="53">
        <v>0.1</v>
      </c>
      <c r="O31" s="53">
        <v>0</v>
      </c>
      <c r="P31" s="53">
        <v>-2.2000000000000002</v>
      </c>
      <c r="Q31" s="53">
        <v>0.6</v>
      </c>
      <c r="R31" s="53">
        <v>-0.1</v>
      </c>
      <c r="S31" s="53">
        <v>-0.2</v>
      </c>
      <c r="T31" s="53">
        <v>0.5</v>
      </c>
      <c r="U31" s="53">
        <v>0.3</v>
      </c>
      <c r="V31" s="53">
        <v>0.1</v>
      </c>
      <c r="W31" s="53">
        <v>-0.1</v>
      </c>
      <c r="X31" s="53">
        <v>-0.2</v>
      </c>
      <c r="Y31" s="53">
        <v>0</v>
      </c>
      <c r="Z31" s="53">
        <v>-7.6</v>
      </c>
      <c r="AB31" s="57"/>
    </row>
    <row r="32" spans="1:28" s="5" customFormat="1" ht="12.75">
      <c r="A32" s="19" t="s">
        <v>34</v>
      </c>
      <c r="B32" s="53">
        <v>-0.2</v>
      </c>
      <c r="C32" s="55">
        <v>-0.2</v>
      </c>
      <c r="D32" s="53">
        <v>-5.5</v>
      </c>
      <c r="E32" s="55">
        <v>-2.4</v>
      </c>
      <c r="F32" s="55">
        <v>-0.1</v>
      </c>
      <c r="G32" s="55">
        <v>-2.6</v>
      </c>
      <c r="H32" s="55">
        <v>0.2</v>
      </c>
      <c r="I32" s="55">
        <v>0.1</v>
      </c>
      <c r="J32" s="55">
        <v>-3.1</v>
      </c>
      <c r="K32" s="55">
        <v>-1.3</v>
      </c>
      <c r="L32" s="55">
        <v>-1.4</v>
      </c>
      <c r="M32" s="55">
        <v>-0.4</v>
      </c>
      <c r="N32" s="55">
        <v>0</v>
      </c>
      <c r="O32" s="55">
        <v>0.1</v>
      </c>
      <c r="P32" s="55">
        <v>-1.7</v>
      </c>
      <c r="Q32" s="55">
        <v>0.4</v>
      </c>
      <c r="R32" s="55">
        <v>0.4</v>
      </c>
      <c r="S32" s="55">
        <v>-0.2</v>
      </c>
      <c r="T32" s="55">
        <v>0.4</v>
      </c>
      <c r="U32" s="55">
        <v>0.3</v>
      </c>
      <c r="V32" s="55">
        <v>0</v>
      </c>
      <c r="W32" s="55">
        <v>0</v>
      </c>
      <c r="X32" s="55">
        <v>0.2</v>
      </c>
      <c r="Y32" s="55">
        <v>0</v>
      </c>
      <c r="Z32" s="53">
        <v>-5.7</v>
      </c>
      <c r="AB32" s="57"/>
    </row>
    <row r="33" spans="1:28" s="5" customFormat="1" ht="12.75">
      <c r="A33" s="19" t="s">
        <v>35</v>
      </c>
      <c r="B33" s="53">
        <v>-0.9</v>
      </c>
      <c r="C33" s="55">
        <v>-0.9</v>
      </c>
      <c r="D33" s="53">
        <v>-11.7</v>
      </c>
      <c r="E33" s="55">
        <v>-3.3</v>
      </c>
      <c r="F33" s="55">
        <v>-0.1</v>
      </c>
      <c r="G33" s="55">
        <v>-3.3</v>
      </c>
      <c r="H33" s="55">
        <v>0.1</v>
      </c>
      <c r="I33" s="55">
        <v>0</v>
      </c>
      <c r="J33" s="55">
        <v>-8.4</v>
      </c>
      <c r="K33" s="55">
        <v>-2.2999999999999998</v>
      </c>
      <c r="L33" s="55">
        <v>-2.5</v>
      </c>
      <c r="M33" s="55">
        <v>-0.8</v>
      </c>
      <c r="N33" s="55">
        <v>-0.1</v>
      </c>
      <c r="O33" s="55">
        <v>0</v>
      </c>
      <c r="P33" s="55">
        <v>-2.8</v>
      </c>
      <c r="Q33" s="55">
        <v>0.5</v>
      </c>
      <c r="R33" s="55">
        <v>-0.1</v>
      </c>
      <c r="S33" s="55">
        <v>-0.3</v>
      </c>
      <c r="T33" s="55">
        <v>0.3</v>
      </c>
      <c r="U33" s="55">
        <v>0.2</v>
      </c>
      <c r="V33" s="55">
        <v>0</v>
      </c>
      <c r="W33" s="55">
        <v>-0.1</v>
      </c>
      <c r="X33" s="55">
        <v>-0.2</v>
      </c>
      <c r="Y33" s="55">
        <v>0</v>
      </c>
      <c r="Z33" s="53">
        <v>-12.5</v>
      </c>
      <c r="AB33" s="57"/>
    </row>
    <row r="34" spans="1:28" s="5" customFormat="1" ht="12.75">
      <c r="A34" s="19" t="s">
        <v>36</v>
      </c>
      <c r="B34" s="53">
        <v>-0.2</v>
      </c>
      <c r="C34" s="55">
        <v>-0.2</v>
      </c>
      <c r="D34" s="53">
        <v>-9.6999999999999993</v>
      </c>
      <c r="E34" s="55">
        <v>-3.6</v>
      </c>
      <c r="F34" s="55">
        <v>-0.2</v>
      </c>
      <c r="G34" s="55">
        <v>-3.2</v>
      </c>
      <c r="H34" s="55">
        <v>-0.2</v>
      </c>
      <c r="I34" s="55">
        <v>0</v>
      </c>
      <c r="J34" s="55">
        <v>-6.1</v>
      </c>
      <c r="K34" s="55">
        <v>-2.2999999999999998</v>
      </c>
      <c r="L34" s="55">
        <v>-2.4</v>
      </c>
      <c r="M34" s="55">
        <v>-0.1</v>
      </c>
      <c r="N34" s="55">
        <v>0.2</v>
      </c>
      <c r="O34" s="55">
        <v>0</v>
      </c>
      <c r="P34" s="55">
        <v>-1.7</v>
      </c>
      <c r="Q34" s="55">
        <v>0.6</v>
      </c>
      <c r="R34" s="55">
        <v>-0.3</v>
      </c>
      <c r="S34" s="55">
        <v>-0.3</v>
      </c>
      <c r="T34" s="55">
        <v>0.5</v>
      </c>
      <c r="U34" s="55">
        <v>0.2</v>
      </c>
      <c r="V34" s="55">
        <v>0.1</v>
      </c>
      <c r="W34" s="55">
        <v>-0.1</v>
      </c>
      <c r="X34" s="55">
        <v>-0.4</v>
      </c>
      <c r="Y34" s="55">
        <v>0</v>
      </c>
      <c r="Z34" s="53">
        <v>-9.9</v>
      </c>
      <c r="AB34" s="57"/>
    </row>
    <row r="35" spans="1:28" s="5" customFormat="1" ht="12.75">
      <c r="A35" s="19" t="s">
        <v>37</v>
      </c>
      <c r="B35" s="53">
        <v>1.6</v>
      </c>
      <c r="C35" s="55">
        <v>1.6</v>
      </c>
      <c r="D35" s="53">
        <v>-4</v>
      </c>
      <c r="E35" s="55">
        <v>0.2</v>
      </c>
      <c r="F35" s="55">
        <v>0</v>
      </c>
      <c r="G35" s="55">
        <v>0.3</v>
      </c>
      <c r="H35" s="55">
        <v>-0.1</v>
      </c>
      <c r="I35" s="55">
        <v>0</v>
      </c>
      <c r="J35" s="55">
        <v>-4.0999999999999996</v>
      </c>
      <c r="K35" s="55">
        <v>-1.6</v>
      </c>
      <c r="L35" s="55">
        <v>-2</v>
      </c>
      <c r="M35" s="55">
        <v>0.7</v>
      </c>
      <c r="N35" s="55">
        <v>0.3</v>
      </c>
      <c r="O35" s="55">
        <v>0</v>
      </c>
      <c r="P35" s="55">
        <v>-2.7</v>
      </c>
      <c r="Q35" s="55">
        <v>0.8</v>
      </c>
      <c r="R35" s="55">
        <v>-0.4</v>
      </c>
      <c r="S35" s="55">
        <v>-0.1</v>
      </c>
      <c r="T35" s="55">
        <v>0.6</v>
      </c>
      <c r="U35" s="55">
        <v>0.6</v>
      </c>
      <c r="V35" s="55">
        <v>0.2</v>
      </c>
      <c r="W35" s="55">
        <v>-0.1</v>
      </c>
      <c r="X35" s="55">
        <v>-0.4</v>
      </c>
      <c r="Y35" s="55">
        <v>0</v>
      </c>
      <c r="Z35" s="53">
        <v>-2.5</v>
      </c>
      <c r="AB35" s="57"/>
    </row>
    <row r="36" spans="1:28" s="5" customFormat="1" ht="12.75" customHeight="1">
      <c r="A36" s="16">
        <v>1999</v>
      </c>
      <c r="B36" s="53">
        <v>0.5</v>
      </c>
      <c r="C36" s="53">
        <v>0.5</v>
      </c>
      <c r="D36" s="53">
        <v>4.0999999999999996</v>
      </c>
      <c r="E36" s="53">
        <v>2.8</v>
      </c>
      <c r="F36" s="53">
        <v>0.1</v>
      </c>
      <c r="G36" s="53">
        <v>2.7</v>
      </c>
      <c r="H36" s="53">
        <v>0</v>
      </c>
      <c r="I36" s="53">
        <v>0</v>
      </c>
      <c r="J36" s="53">
        <v>1.3</v>
      </c>
      <c r="K36" s="53">
        <v>-0.4</v>
      </c>
      <c r="L36" s="53">
        <v>0.1</v>
      </c>
      <c r="M36" s="53">
        <v>0.5</v>
      </c>
      <c r="N36" s="53">
        <v>0.1</v>
      </c>
      <c r="O36" s="53">
        <v>0.3</v>
      </c>
      <c r="P36" s="53">
        <v>-0.9</v>
      </c>
      <c r="Q36" s="53">
        <v>0.7</v>
      </c>
      <c r="R36" s="53">
        <v>0.1</v>
      </c>
      <c r="S36" s="53">
        <v>0.1</v>
      </c>
      <c r="T36" s="53">
        <v>0.3</v>
      </c>
      <c r="U36" s="53">
        <v>0</v>
      </c>
      <c r="V36" s="53">
        <v>0.1</v>
      </c>
      <c r="W36" s="53">
        <v>0</v>
      </c>
      <c r="X36" s="53">
        <v>0</v>
      </c>
      <c r="Y36" s="53">
        <v>0</v>
      </c>
      <c r="Z36" s="53">
        <v>4.5999999999999996</v>
      </c>
      <c r="AB36" s="57"/>
    </row>
    <row r="37" spans="1:28" s="5" customFormat="1" ht="12.75">
      <c r="A37" s="19" t="s">
        <v>34</v>
      </c>
      <c r="B37" s="53">
        <v>1</v>
      </c>
      <c r="C37" s="55">
        <v>1</v>
      </c>
      <c r="D37" s="53">
        <v>0.3</v>
      </c>
      <c r="E37" s="55">
        <v>1.5</v>
      </c>
      <c r="F37" s="55">
        <v>0</v>
      </c>
      <c r="G37" s="55">
        <v>1.6</v>
      </c>
      <c r="H37" s="55">
        <v>-0.1</v>
      </c>
      <c r="I37" s="55">
        <v>-0.1</v>
      </c>
      <c r="J37" s="55">
        <v>-1.2</v>
      </c>
      <c r="K37" s="55">
        <v>-1.3</v>
      </c>
      <c r="L37" s="55">
        <v>0.3</v>
      </c>
      <c r="M37" s="55">
        <v>0.4</v>
      </c>
      <c r="N37" s="55">
        <v>0.1</v>
      </c>
      <c r="O37" s="55">
        <v>0.1</v>
      </c>
      <c r="P37" s="55">
        <v>-1.6</v>
      </c>
      <c r="Q37" s="55">
        <v>0.7</v>
      </c>
      <c r="R37" s="55">
        <v>-0.3</v>
      </c>
      <c r="S37" s="55">
        <v>0.2</v>
      </c>
      <c r="T37" s="55">
        <v>0.3</v>
      </c>
      <c r="U37" s="55">
        <v>0</v>
      </c>
      <c r="V37" s="55">
        <v>0.2</v>
      </c>
      <c r="W37" s="55">
        <v>0</v>
      </c>
      <c r="X37" s="55">
        <v>-0.3</v>
      </c>
      <c r="Y37" s="55">
        <v>0</v>
      </c>
      <c r="Z37" s="53">
        <v>1.2</v>
      </c>
      <c r="AB37" s="57"/>
    </row>
    <row r="38" spans="1:28" s="5" customFormat="1" ht="12.75">
      <c r="A38" s="19" t="s">
        <v>35</v>
      </c>
      <c r="B38" s="53">
        <v>1.2</v>
      </c>
      <c r="C38" s="55">
        <v>1.2</v>
      </c>
      <c r="D38" s="53">
        <v>4.3</v>
      </c>
      <c r="E38" s="55">
        <v>2.7</v>
      </c>
      <c r="F38" s="55">
        <v>0.1</v>
      </c>
      <c r="G38" s="55">
        <v>2.8</v>
      </c>
      <c r="H38" s="55">
        <v>-0.3</v>
      </c>
      <c r="I38" s="55">
        <v>0</v>
      </c>
      <c r="J38" s="55">
        <v>1.6</v>
      </c>
      <c r="K38" s="55">
        <v>0</v>
      </c>
      <c r="L38" s="55">
        <v>-0.3</v>
      </c>
      <c r="M38" s="55">
        <v>0.9</v>
      </c>
      <c r="N38" s="55">
        <v>0</v>
      </c>
      <c r="O38" s="55">
        <v>0.2</v>
      </c>
      <c r="P38" s="55">
        <v>-1.1000000000000001</v>
      </c>
      <c r="Q38" s="55">
        <v>0.6</v>
      </c>
      <c r="R38" s="55">
        <v>0.2</v>
      </c>
      <c r="S38" s="55">
        <v>0.2</v>
      </c>
      <c r="T38" s="55">
        <v>0.6</v>
      </c>
      <c r="U38" s="55">
        <v>0.2</v>
      </c>
      <c r="V38" s="55">
        <v>0.1</v>
      </c>
      <c r="W38" s="55">
        <v>0</v>
      </c>
      <c r="X38" s="55">
        <v>0</v>
      </c>
      <c r="Y38" s="55">
        <v>0</v>
      </c>
      <c r="Z38" s="53">
        <v>5.4</v>
      </c>
      <c r="AB38" s="57"/>
    </row>
    <row r="39" spans="1:28" s="5" customFormat="1" ht="12.75">
      <c r="A39" s="19" t="s">
        <v>36</v>
      </c>
      <c r="B39" s="53">
        <v>0.8</v>
      </c>
      <c r="C39" s="55">
        <v>0.8</v>
      </c>
      <c r="D39" s="53">
        <v>7.1</v>
      </c>
      <c r="E39" s="55">
        <v>4.4000000000000004</v>
      </c>
      <c r="F39" s="55">
        <v>0.2</v>
      </c>
      <c r="G39" s="55">
        <v>4</v>
      </c>
      <c r="H39" s="55">
        <v>0.2</v>
      </c>
      <c r="I39" s="55">
        <v>0</v>
      </c>
      <c r="J39" s="55">
        <v>2.7</v>
      </c>
      <c r="K39" s="55">
        <v>0.1</v>
      </c>
      <c r="L39" s="55">
        <v>0.2</v>
      </c>
      <c r="M39" s="55">
        <v>0.7</v>
      </c>
      <c r="N39" s="55">
        <v>0.1</v>
      </c>
      <c r="O39" s="55">
        <v>0</v>
      </c>
      <c r="P39" s="55">
        <v>-0.7</v>
      </c>
      <c r="Q39" s="55">
        <v>1</v>
      </c>
      <c r="R39" s="55">
        <v>0.4</v>
      </c>
      <c r="S39" s="55">
        <v>0.2</v>
      </c>
      <c r="T39" s="55">
        <v>0.3</v>
      </c>
      <c r="U39" s="55">
        <v>0.1</v>
      </c>
      <c r="V39" s="55">
        <v>0.1</v>
      </c>
      <c r="W39" s="55">
        <v>0.1</v>
      </c>
      <c r="X39" s="55">
        <v>0.2</v>
      </c>
      <c r="Y39" s="55">
        <v>0</v>
      </c>
      <c r="Z39" s="53">
        <v>7.8</v>
      </c>
      <c r="AB39" s="57"/>
    </row>
    <row r="40" spans="1:28" s="5" customFormat="1" ht="12.75">
      <c r="A40" s="19" t="s">
        <v>37</v>
      </c>
      <c r="B40" s="53">
        <v>-0.8</v>
      </c>
      <c r="C40" s="55">
        <v>-0.8</v>
      </c>
      <c r="D40" s="53">
        <v>4.8</v>
      </c>
      <c r="E40" s="55">
        <v>2.8</v>
      </c>
      <c r="F40" s="55">
        <v>0.2</v>
      </c>
      <c r="G40" s="55">
        <v>2.4</v>
      </c>
      <c r="H40" s="55">
        <v>0.2</v>
      </c>
      <c r="I40" s="55">
        <v>0</v>
      </c>
      <c r="J40" s="55">
        <v>2</v>
      </c>
      <c r="K40" s="55">
        <v>-0.3</v>
      </c>
      <c r="L40" s="55">
        <v>0.3</v>
      </c>
      <c r="M40" s="55">
        <v>0.2</v>
      </c>
      <c r="N40" s="55">
        <v>0.2</v>
      </c>
      <c r="O40" s="55">
        <v>0.7</v>
      </c>
      <c r="P40" s="55">
        <v>-0.1</v>
      </c>
      <c r="Q40" s="55">
        <v>0.7</v>
      </c>
      <c r="R40" s="55">
        <v>0.2</v>
      </c>
      <c r="S40" s="55">
        <v>0</v>
      </c>
      <c r="T40" s="55">
        <v>0.1</v>
      </c>
      <c r="U40" s="55">
        <v>-0.3</v>
      </c>
      <c r="V40" s="55">
        <v>0.1</v>
      </c>
      <c r="W40" s="55">
        <v>0.1</v>
      </c>
      <c r="X40" s="55">
        <v>0.2</v>
      </c>
      <c r="Y40" s="55">
        <v>0</v>
      </c>
      <c r="Z40" s="53">
        <v>4.0999999999999996</v>
      </c>
      <c r="AB40" s="57"/>
    </row>
    <row r="41" spans="1:28" s="5" customFormat="1" ht="12.75">
      <c r="A41" s="16">
        <v>2000</v>
      </c>
      <c r="B41" s="53">
        <v>0.6</v>
      </c>
      <c r="C41" s="53">
        <v>0.6</v>
      </c>
      <c r="D41" s="53">
        <v>3.9</v>
      </c>
      <c r="E41" s="53">
        <v>1.3</v>
      </c>
      <c r="F41" s="53">
        <v>0.1</v>
      </c>
      <c r="G41" s="53">
        <v>0.9</v>
      </c>
      <c r="H41" s="53">
        <v>0.3</v>
      </c>
      <c r="I41" s="53">
        <v>0</v>
      </c>
      <c r="J41" s="53">
        <v>2.5</v>
      </c>
      <c r="K41" s="53">
        <v>-0.4</v>
      </c>
      <c r="L41" s="53">
        <v>0.4</v>
      </c>
      <c r="M41" s="53">
        <v>0.4</v>
      </c>
      <c r="N41" s="53">
        <v>0.3</v>
      </c>
      <c r="O41" s="53">
        <v>0.3</v>
      </c>
      <c r="P41" s="53">
        <v>0.4</v>
      </c>
      <c r="Q41" s="53">
        <v>0.1</v>
      </c>
      <c r="R41" s="53">
        <v>0.6</v>
      </c>
      <c r="S41" s="53">
        <v>0.3</v>
      </c>
      <c r="T41" s="53">
        <v>0.2</v>
      </c>
      <c r="U41" s="53">
        <v>0</v>
      </c>
      <c r="V41" s="53">
        <v>0.1</v>
      </c>
      <c r="W41" s="53">
        <v>0</v>
      </c>
      <c r="X41" s="53">
        <v>0</v>
      </c>
      <c r="Y41" s="53">
        <v>0</v>
      </c>
      <c r="Z41" s="53">
        <v>4.5</v>
      </c>
      <c r="AB41" s="57"/>
    </row>
    <row r="42" spans="1:28" s="5" customFormat="1" ht="12.75">
      <c r="A42" s="19" t="s">
        <v>34</v>
      </c>
      <c r="B42" s="53">
        <v>1</v>
      </c>
      <c r="C42" s="55">
        <v>1</v>
      </c>
      <c r="D42" s="53">
        <v>6</v>
      </c>
      <c r="E42" s="55">
        <v>1.9</v>
      </c>
      <c r="F42" s="55">
        <v>0.3</v>
      </c>
      <c r="G42" s="55">
        <v>1.5</v>
      </c>
      <c r="H42" s="55">
        <v>0.2</v>
      </c>
      <c r="I42" s="55">
        <v>0</v>
      </c>
      <c r="J42" s="55">
        <v>4</v>
      </c>
      <c r="K42" s="55">
        <v>0.4</v>
      </c>
      <c r="L42" s="55">
        <v>0.1</v>
      </c>
      <c r="M42" s="55">
        <v>0.4</v>
      </c>
      <c r="N42" s="55">
        <v>0.3</v>
      </c>
      <c r="O42" s="55">
        <v>0.3</v>
      </c>
      <c r="P42" s="55">
        <v>1.2</v>
      </c>
      <c r="Q42" s="55">
        <v>0.7</v>
      </c>
      <c r="R42" s="55">
        <v>0.3</v>
      </c>
      <c r="S42" s="55">
        <v>0</v>
      </c>
      <c r="T42" s="55">
        <v>0.1</v>
      </c>
      <c r="U42" s="55">
        <v>0.1</v>
      </c>
      <c r="V42" s="55">
        <v>0.1</v>
      </c>
      <c r="W42" s="55">
        <v>0</v>
      </c>
      <c r="X42" s="55">
        <v>0</v>
      </c>
      <c r="Y42" s="55">
        <v>0</v>
      </c>
      <c r="Z42" s="53">
        <v>6.9</v>
      </c>
      <c r="AB42" s="57"/>
    </row>
    <row r="43" spans="1:28" s="5" customFormat="1" ht="12.75" customHeight="1">
      <c r="A43" s="19" t="s">
        <v>35</v>
      </c>
      <c r="B43" s="53">
        <v>1.4</v>
      </c>
      <c r="C43" s="55">
        <v>1.4</v>
      </c>
      <c r="D43" s="53">
        <v>4.5</v>
      </c>
      <c r="E43" s="55">
        <v>2.2000000000000002</v>
      </c>
      <c r="F43" s="55">
        <v>0.1</v>
      </c>
      <c r="G43" s="55">
        <v>1.7</v>
      </c>
      <c r="H43" s="55">
        <v>0.3</v>
      </c>
      <c r="I43" s="55">
        <v>0</v>
      </c>
      <c r="J43" s="55">
        <v>2.2999999999999998</v>
      </c>
      <c r="K43" s="55">
        <v>-0.6</v>
      </c>
      <c r="L43" s="55">
        <v>0.8</v>
      </c>
      <c r="M43" s="55">
        <v>0.4</v>
      </c>
      <c r="N43" s="55">
        <v>0.3</v>
      </c>
      <c r="O43" s="55">
        <v>0.3</v>
      </c>
      <c r="P43" s="55">
        <v>0.2</v>
      </c>
      <c r="Q43" s="55">
        <v>0.3</v>
      </c>
      <c r="R43" s="55">
        <v>0.3</v>
      </c>
      <c r="S43" s="55">
        <v>0.3</v>
      </c>
      <c r="T43" s="55">
        <v>0</v>
      </c>
      <c r="U43" s="55">
        <v>0</v>
      </c>
      <c r="V43" s="55">
        <v>0</v>
      </c>
      <c r="W43" s="55">
        <v>0</v>
      </c>
      <c r="X43" s="55">
        <v>0</v>
      </c>
      <c r="Y43" s="55">
        <v>0</v>
      </c>
      <c r="Z43" s="53">
        <v>6</v>
      </c>
      <c r="AB43" s="57"/>
    </row>
    <row r="44" spans="1:28" s="5" customFormat="1" ht="12.75" customHeight="1">
      <c r="A44" s="19" t="s">
        <v>36</v>
      </c>
      <c r="B44" s="53">
        <v>0.6</v>
      </c>
      <c r="C44" s="55">
        <v>0.6</v>
      </c>
      <c r="D44" s="53">
        <v>1.6</v>
      </c>
      <c r="E44" s="55">
        <v>0.3</v>
      </c>
      <c r="F44" s="55">
        <v>0</v>
      </c>
      <c r="G44" s="55">
        <v>0.1</v>
      </c>
      <c r="H44" s="55">
        <v>0.2</v>
      </c>
      <c r="I44" s="55">
        <v>0</v>
      </c>
      <c r="J44" s="55">
        <v>1.2</v>
      </c>
      <c r="K44" s="55">
        <v>-0.7</v>
      </c>
      <c r="L44" s="55">
        <v>0.1</v>
      </c>
      <c r="M44" s="55">
        <v>0.3</v>
      </c>
      <c r="N44" s="55">
        <v>0.2</v>
      </c>
      <c r="O44" s="55">
        <v>0.3</v>
      </c>
      <c r="P44" s="55">
        <v>0.2</v>
      </c>
      <c r="Q44" s="55">
        <v>-0.2</v>
      </c>
      <c r="R44" s="55">
        <v>0.4</v>
      </c>
      <c r="S44" s="55">
        <v>0.4</v>
      </c>
      <c r="T44" s="55">
        <v>0.2</v>
      </c>
      <c r="U44" s="55">
        <v>0</v>
      </c>
      <c r="V44" s="55">
        <v>0.1</v>
      </c>
      <c r="W44" s="55">
        <v>0</v>
      </c>
      <c r="X44" s="55">
        <v>0</v>
      </c>
      <c r="Y44" s="55">
        <v>0</v>
      </c>
      <c r="Z44" s="53">
        <v>2.4</v>
      </c>
      <c r="AB44" s="57"/>
    </row>
    <row r="45" spans="1:28" s="5" customFormat="1" ht="12.75" customHeight="1">
      <c r="A45" s="19" t="s">
        <v>37</v>
      </c>
      <c r="B45" s="53">
        <v>-0.5</v>
      </c>
      <c r="C45" s="55">
        <v>-0.5</v>
      </c>
      <c r="D45" s="53">
        <v>3.5</v>
      </c>
      <c r="E45" s="55">
        <v>0.8</v>
      </c>
      <c r="F45" s="55">
        <v>0</v>
      </c>
      <c r="G45" s="55">
        <v>0.5</v>
      </c>
      <c r="H45" s="55">
        <v>0.4</v>
      </c>
      <c r="I45" s="55">
        <v>0.1</v>
      </c>
      <c r="J45" s="55">
        <v>2.6</v>
      </c>
      <c r="K45" s="55">
        <v>-0.6</v>
      </c>
      <c r="L45" s="55">
        <v>0.4</v>
      </c>
      <c r="M45" s="55">
        <v>0.4</v>
      </c>
      <c r="N45" s="55">
        <v>0.2</v>
      </c>
      <c r="O45" s="55">
        <v>0.3</v>
      </c>
      <c r="P45" s="55">
        <v>-0.1</v>
      </c>
      <c r="Q45" s="55">
        <v>-0.2</v>
      </c>
      <c r="R45" s="55">
        <v>1.1000000000000001</v>
      </c>
      <c r="S45" s="55">
        <v>0.5</v>
      </c>
      <c r="T45" s="55">
        <v>0.3</v>
      </c>
      <c r="U45" s="55">
        <v>0.1</v>
      </c>
      <c r="V45" s="55">
        <v>0.1</v>
      </c>
      <c r="W45" s="55">
        <v>0</v>
      </c>
      <c r="X45" s="55">
        <v>-0.1</v>
      </c>
      <c r="Y45" s="55">
        <v>0</v>
      </c>
      <c r="Z45" s="53">
        <v>2.6</v>
      </c>
      <c r="AB45" s="57"/>
    </row>
    <row r="46" spans="1:28" s="5" customFormat="1" ht="12.75">
      <c r="A46" s="16">
        <v>2001</v>
      </c>
      <c r="B46" s="53">
        <v>0.3</v>
      </c>
      <c r="C46" s="53">
        <v>0.3</v>
      </c>
      <c r="D46" s="53">
        <v>3.2</v>
      </c>
      <c r="E46" s="53">
        <v>0.9</v>
      </c>
      <c r="F46" s="53">
        <v>0</v>
      </c>
      <c r="G46" s="53">
        <v>0.6</v>
      </c>
      <c r="H46" s="53">
        <v>0.3</v>
      </c>
      <c r="I46" s="53">
        <v>0</v>
      </c>
      <c r="J46" s="53">
        <v>2.2999999999999998</v>
      </c>
      <c r="K46" s="53">
        <v>0</v>
      </c>
      <c r="L46" s="53">
        <v>0.5</v>
      </c>
      <c r="M46" s="53">
        <v>0.2</v>
      </c>
      <c r="N46" s="53">
        <v>0.2</v>
      </c>
      <c r="O46" s="53">
        <v>0.6</v>
      </c>
      <c r="P46" s="53">
        <v>0.3</v>
      </c>
      <c r="Q46" s="53">
        <v>0</v>
      </c>
      <c r="R46" s="53">
        <v>-0.1</v>
      </c>
      <c r="S46" s="53">
        <v>0.3</v>
      </c>
      <c r="T46" s="53">
        <v>0.2</v>
      </c>
      <c r="U46" s="53">
        <v>0</v>
      </c>
      <c r="V46" s="53">
        <v>0.1</v>
      </c>
      <c r="W46" s="53">
        <v>0</v>
      </c>
      <c r="X46" s="53">
        <v>0.1</v>
      </c>
      <c r="Y46" s="53">
        <v>0</v>
      </c>
      <c r="Z46" s="53">
        <v>3.4</v>
      </c>
      <c r="AB46" s="57"/>
    </row>
    <row r="47" spans="1:28" s="5" customFormat="1" ht="12.75">
      <c r="A47" s="19" t="s">
        <v>34</v>
      </c>
      <c r="B47" s="53">
        <v>-0.4</v>
      </c>
      <c r="C47" s="55">
        <v>-0.4</v>
      </c>
      <c r="D47" s="53">
        <v>2.8</v>
      </c>
      <c r="E47" s="55">
        <v>0.6</v>
      </c>
      <c r="F47" s="55">
        <v>-0.1</v>
      </c>
      <c r="G47" s="55">
        <v>0.3</v>
      </c>
      <c r="H47" s="55">
        <v>0.4</v>
      </c>
      <c r="I47" s="55">
        <v>0.1</v>
      </c>
      <c r="J47" s="55">
        <v>2.1</v>
      </c>
      <c r="K47" s="55">
        <v>-0.2</v>
      </c>
      <c r="L47" s="55">
        <v>0.9</v>
      </c>
      <c r="M47" s="55">
        <v>0.3</v>
      </c>
      <c r="N47" s="55">
        <v>0.3</v>
      </c>
      <c r="O47" s="55">
        <v>0.4</v>
      </c>
      <c r="P47" s="55">
        <v>-0.2</v>
      </c>
      <c r="Q47" s="55">
        <v>-0.2</v>
      </c>
      <c r="R47" s="55">
        <v>0.2</v>
      </c>
      <c r="S47" s="55">
        <v>0.3</v>
      </c>
      <c r="T47" s="55">
        <v>0.1</v>
      </c>
      <c r="U47" s="55">
        <v>0</v>
      </c>
      <c r="V47" s="55">
        <v>0.1</v>
      </c>
      <c r="W47" s="55">
        <v>0</v>
      </c>
      <c r="X47" s="55">
        <v>0.1</v>
      </c>
      <c r="Y47" s="55">
        <v>0</v>
      </c>
      <c r="Z47" s="53">
        <v>2.2999999999999998</v>
      </c>
      <c r="AB47" s="57"/>
    </row>
    <row r="48" spans="1:28" s="5" customFormat="1" ht="12.75">
      <c r="A48" s="19" t="s">
        <v>35</v>
      </c>
      <c r="B48" s="53">
        <v>-0.3</v>
      </c>
      <c r="C48" s="55">
        <v>-0.3</v>
      </c>
      <c r="D48" s="53">
        <v>4</v>
      </c>
      <c r="E48" s="55">
        <v>0.9</v>
      </c>
      <c r="F48" s="55">
        <v>0.1</v>
      </c>
      <c r="G48" s="55">
        <v>0.5</v>
      </c>
      <c r="H48" s="55">
        <v>0.3</v>
      </c>
      <c r="I48" s="55">
        <v>0</v>
      </c>
      <c r="J48" s="55">
        <v>3</v>
      </c>
      <c r="K48" s="55">
        <v>-0.2</v>
      </c>
      <c r="L48" s="55">
        <v>0.7</v>
      </c>
      <c r="M48" s="55">
        <v>0.4</v>
      </c>
      <c r="N48" s="55">
        <v>0.2</v>
      </c>
      <c r="O48" s="55">
        <v>0.6</v>
      </c>
      <c r="P48" s="55">
        <v>0.6</v>
      </c>
      <c r="Q48" s="55">
        <v>-0.1</v>
      </c>
      <c r="R48" s="55">
        <v>0.2</v>
      </c>
      <c r="S48" s="55">
        <v>0.3</v>
      </c>
      <c r="T48" s="55">
        <v>0.1</v>
      </c>
      <c r="U48" s="55">
        <v>0</v>
      </c>
      <c r="V48" s="55">
        <v>0.1</v>
      </c>
      <c r="W48" s="55">
        <v>0</v>
      </c>
      <c r="X48" s="55">
        <v>0.1</v>
      </c>
      <c r="Y48" s="55">
        <v>0</v>
      </c>
      <c r="Z48" s="53">
        <v>3.7</v>
      </c>
      <c r="AB48" s="57"/>
    </row>
    <row r="49" spans="1:28" s="5" customFormat="1" ht="12.75">
      <c r="A49" s="19" t="s">
        <v>36</v>
      </c>
      <c r="B49" s="53">
        <v>0.1</v>
      </c>
      <c r="C49" s="55">
        <v>0.1</v>
      </c>
      <c r="D49" s="53">
        <v>3.4</v>
      </c>
      <c r="E49" s="55">
        <v>1</v>
      </c>
      <c r="F49" s="55">
        <v>0</v>
      </c>
      <c r="G49" s="55">
        <v>0.6</v>
      </c>
      <c r="H49" s="55">
        <v>0.3</v>
      </c>
      <c r="I49" s="55">
        <v>0</v>
      </c>
      <c r="J49" s="55">
        <v>2.5</v>
      </c>
      <c r="K49" s="55">
        <v>0.3</v>
      </c>
      <c r="L49" s="55">
        <v>0.2</v>
      </c>
      <c r="M49" s="55">
        <v>0.2</v>
      </c>
      <c r="N49" s="55">
        <v>0.2</v>
      </c>
      <c r="O49" s="55">
        <v>0.6</v>
      </c>
      <c r="P49" s="55">
        <v>0.1</v>
      </c>
      <c r="Q49" s="55">
        <v>0</v>
      </c>
      <c r="R49" s="55">
        <v>0</v>
      </c>
      <c r="S49" s="55">
        <v>0.3</v>
      </c>
      <c r="T49" s="55">
        <v>0.3</v>
      </c>
      <c r="U49" s="55">
        <v>0.1</v>
      </c>
      <c r="V49" s="55">
        <v>0.1</v>
      </c>
      <c r="W49" s="55">
        <v>0</v>
      </c>
      <c r="X49" s="55">
        <v>0</v>
      </c>
      <c r="Y49" s="55">
        <v>0</v>
      </c>
      <c r="Z49" s="53">
        <v>3.6</v>
      </c>
      <c r="AB49" s="57"/>
    </row>
    <row r="50" spans="1:28" s="5" customFormat="1" ht="12.75">
      <c r="A50" s="19" t="s">
        <v>37</v>
      </c>
      <c r="B50" s="53">
        <v>1.6</v>
      </c>
      <c r="C50" s="55">
        <v>1.6</v>
      </c>
      <c r="D50" s="53">
        <v>2.6</v>
      </c>
      <c r="E50" s="55">
        <v>0.9</v>
      </c>
      <c r="F50" s="55">
        <v>0</v>
      </c>
      <c r="G50" s="55">
        <v>0.8</v>
      </c>
      <c r="H50" s="55">
        <v>0.1</v>
      </c>
      <c r="I50" s="55">
        <v>0</v>
      </c>
      <c r="J50" s="55">
        <v>1.7</v>
      </c>
      <c r="K50" s="55">
        <v>0.2</v>
      </c>
      <c r="L50" s="55">
        <v>0.1</v>
      </c>
      <c r="M50" s="55">
        <v>0</v>
      </c>
      <c r="N50" s="55">
        <v>0.1</v>
      </c>
      <c r="O50" s="55">
        <v>0.7</v>
      </c>
      <c r="P50" s="55">
        <v>0.6</v>
      </c>
      <c r="Q50" s="55">
        <v>0.1</v>
      </c>
      <c r="R50" s="55">
        <v>-0.7</v>
      </c>
      <c r="S50" s="55">
        <v>0.1</v>
      </c>
      <c r="T50" s="55">
        <v>0.2</v>
      </c>
      <c r="U50" s="55">
        <v>0.1</v>
      </c>
      <c r="V50" s="55">
        <v>0.2</v>
      </c>
      <c r="W50" s="55">
        <v>0</v>
      </c>
      <c r="X50" s="55">
        <v>0.1</v>
      </c>
      <c r="Y50" s="55">
        <v>0</v>
      </c>
      <c r="Z50" s="53">
        <v>4.0999999999999996</v>
      </c>
      <c r="AB50" s="57"/>
    </row>
    <row r="51" spans="1:28" s="5" customFormat="1" ht="12.75">
      <c r="A51" s="16">
        <v>2002</v>
      </c>
      <c r="B51" s="53">
        <v>0</v>
      </c>
      <c r="C51" s="53">
        <v>0</v>
      </c>
      <c r="D51" s="53">
        <v>6.1</v>
      </c>
      <c r="E51" s="53">
        <v>2.9</v>
      </c>
      <c r="F51" s="53">
        <v>0.2</v>
      </c>
      <c r="G51" s="53">
        <v>2.5</v>
      </c>
      <c r="H51" s="53">
        <v>0.2</v>
      </c>
      <c r="I51" s="53">
        <v>0</v>
      </c>
      <c r="J51" s="53">
        <v>3.3</v>
      </c>
      <c r="K51" s="53">
        <v>0.2</v>
      </c>
      <c r="L51" s="53">
        <v>0.3</v>
      </c>
      <c r="M51" s="53">
        <v>0.5</v>
      </c>
      <c r="N51" s="53">
        <v>0.1</v>
      </c>
      <c r="O51" s="53">
        <v>0.2</v>
      </c>
      <c r="P51" s="53">
        <v>0.6</v>
      </c>
      <c r="Q51" s="53">
        <v>0.5</v>
      </c>
      <c r="R51" s="53">
        <v>0.1</v>
      </c>
      <c r="S51" s="53">
        <v>0.3</v>
      </c>
      <c r="T51" s="53">
        <v>0.3</v>
      </c>
      <c r="U51" s="53">
        <v>0</v>
      </c>
      <c r="V51" s="53">
        <v>0.1</v>
      </c>
      <c r="W51" s="53">
        <v>0</v>
      </c>
      <c r="X51" s="53">
        <v>0.1</v>
      </c>
      <c r="Y51" s="53">
        <v>0</v>
      </c>
      <c r="Z51" s="53">
        <v>6.1</v>
      </c>
      <c r="AB51" s="57"/>
    </row>
    <row r="52" spans="1:28" s="5" customFormat="1" ht="12.75">
      <c r="A52" s="19" t="s">
        <v>34</v>
      </c>
      <c r="B52" s="53">
        <v>-0.2</v>
      </c>
      <c r="C52" s="55">
        <v>-0.2</v>
      </c>
      <c r="D52" s="53">
        <v>4.7</v>
      </c>
      <c r="E52" s="55">
        <v>1.8</v>
      </c>
      <c r="F52" s="55">
        <v>0.2</v>
      </c>
      <c r="G52" s="55">
        <v>1.3</v>
      </c>
      <c r="H52" s="55">
        <v>0.2</v>
      </c>
      <c r="I52" s="55">
        <v>0</v>
      </c>
      <c r="J52" s="55">
        <v>2.9</v>
      </c>
      <c r="K52" s="55">
        <v>0.2</v>
      </c>
      <c r="L52" s="55">
        <v>0.2</v>
      </c>
      <c r="M52" s="55">
        <v>0.4</v>
      </c>
      <c r="N52" s="55">
        <v>0</v>
      </c>
      <c r="O52" s="55">
        <v>0.3</v>
      </c>
      <c r="P52" s="55">
        <v>0.4</v>
      </c>
      <c r="Q52" s="55">
        <v>0.4</v>
      </c>
      <c r="R52" s="55">
        <v>0</v>
      </c>
      <c r="S52" s="55">
        <v>0.2</v>
      </c>
      <c r="T52" s="55">
        <v>0.5</v>
      </c>
      <c r="U52" s="55">
        <v>0.1</v>
      </c>
      <c r="V52" s="55">
        <v>0.2</v>
      </c>
      <c r="W52" s="55">
        <v>0</v>
      </c>
      <c r="X52" s="55">
        <v>0</v>
      </c>
      <c r="Y52" s="55">
        <v>0</v>
      </c>
      <c r="Z52" s="53">
        <v>4.5999999999999996</v>
      </c>
      <c r="AB52" s="57"/>
    </row>
    <row r="53" spans="1:28" s="5" customFormat="1" ht="12.75">
      <c r="A53" s="19" t="s">
        <v>35</v>
      </c>
      <c r="B53" s="53">
        <v>0.1</v>
      </c>
      <c r="C53" s="55">
        <v>0.1</v>
      </c>
      <c r="D53" s="53">
        <v>6.2</v>
      </c>
      <c r="E53" s="55">
        <v>2.7</v>
      </c>
      <c r="F53" s="55">
        <v>0.2</v>
      </c>
      <c r="G53" s="55">
        <v>2.4</v>
      </c>
      <c r="H53" s="55">
        <v>0.2</v>
      </c>
      <c r="I53" s="55">
        <v>0</v>
      </c>
      <c r="J53" s="55">
        <v>3.5</v>
      </c>
      <c r="K53" s="55">
        <v>0.5</v>
      </c>
      <c r="L53" s="55">
        <v>0.1</v>
      </c>
      <c r="M53" s="55">
        <v>0.4</v>
      </c>
      <c r="N53" s="55">
        <v>0</v>
      </c>
      <c r="O53" s="55">
        <v>0.2</v>
      </c>
      <c r="P53" s="55">
        <v>0.4</v>
      </c>
      <c r="Q53" s="55">
        <v>0.5</v>
      </c>
      <c r="R53" s="55">
        <v>0.1</v>
      </c>
      <c r="S53" s="55">
        <v>0.4</v>
      </c>
      <c r="T53" s="55">
        <v>0.6</v>
      </c>
      <c r="U53" s="55">
        <v>0.1</v>
      </c>
      <c r="V53" s="55">
        <v>0.2</v>
      </c>
      <c r="W53" s="55">
        <v>0</v>
      </c>
      <c r="X53" s="55">
        <v>0</v>
      </c>
      <c r="Y53" s="55">
        <v>0</v>
      </c>
      <c r="Z53" s="53">
        <v>6.4</v>
      </c>
      <c r="AB53" s="57"/>
    </row>
    <row r="54" spans="1:28" s="5" customFormat="1" ht="12.75">
      <c r="A54" s="19" t="s">
        <v>36</v>
      </c>
      <c r="B54" s="53">
        <v>0.4</v>
      </c>
      <c r="C54" s="55">
        <v>0.4</v>
      </c>
      <c r="D54" s="53">
        <v>6.6</v>
      </c>
      <c r="E54" s="55">
        <v>3.3</v>
      </c>
      <c r="F54" s="55">
        <v>0.3</v>
      </c>
      <c r="G54" s="55">
        <v>2.9</v>
      </c>
      <c r="H54" s="55">
        <v>0.1</v>
      </c>
      <c r="I54" s="55">
        <v>0</v>
      </c>
      <c r="J54" s="55">
        <v>3.3</v>
      </c>
      <c r="K54" s="55">
        <v>-0.1</v>
      </c>
      <c r="L54" s="55">
        <v>0.3</v>
      </c>
      <c r="M54" s="55">
        <v>0.6</v>
      </c>
      <c r="N54" s="55">
        <v>0</v>
      </c>
      <c r="O54" s="55">
        <v>0.1</v>
      </c>
      <c r="P54" s="55">
        <v>1.1000000000000001</v>
      </c>
      <c r="Q54" s="55">
        <v>0.5</v>
      </c>
      <c r="R54" s="55">
        <v>0.2</v>
      </c>
      <c r="S54" s="55">
        <v>0.3</v>
      </c>
      <c r="T54" s="55">
        <v>0.1</v>
      </c>
      <c r="U54" s="55">
        <v>0</v>
      </c>
      <c r="V54" s="55">
        <v>0.1</v>
      </c>
      <c r="W54" s="55">
        <v>0</v>
      </c>
      <c r="X54" s="55">
        <v>0.1</v>
      </c>
      <c r="Y54" s="55">
        <v>0</v>
      </c>
      <c r="Z54" s="53">
        <v>6.9</v>
      </c>
      <c r="AB54" s="57"/>
    </row>
    <row r="55" spans="1:28" s="5" customFormat="1" ht="12.75">
      <c r="A55" s="19" t="s">
        <v>37</v>
      </c>
      <c r="B55" s="53">
        <v>-0.3</v>
      </c>
      <c r="C55" s="55">
        <v>-0.3</v>
      </c>
      <c r="D55" s="53">
        <v>7</v>
      </c>
      <c r="E55" s="55">
        <v>3.7</v>
      </c>
      <c r="F55" s="55">
        <v>0.1</v>
      </c>
      <c r="G55" s="55">
        <v>3.2</v>
      </c>
      <c r="H55" s="55">
        <v>0.3</v>
      </c>
      <c r="I55" s="55">
        <v>0</v>
      </c>
      <c r="J55" s="55">
        <v>3.3</v>
      </c>
      <c r="K55" s="55">
        <v>0</v>
      </c>
      <c r="L55" s="55">
        <v>0.7</v>
      </c>
      <c r="M55" s="55">
        <v>0.7</v>
      </c>
      <c r="N55" s="55">
        <v>0.2</v>
      </c>
      <c r="O55" s="55">
        <v>0.3</v>
      </c>
      <c r="P55" s="55">
        <v>0.3</v>
      </c>
      <c r="Q55" s="55">
        <v>0.5</v>
      </c>
      <c r="R55" s="55">
        <v>0.3</v>
      </c>
      <c r="S55" s="55">
        <v>0.3</v>
      </c>
      <c r="T55" s="55">
        <v>0</v>
      </c>
      <c r="U55" s="55">
        <v>-0.1</v>
      </c>
      <c r="V55" s="55">
        <v>0.1</v>
      </c>
      <c r="W55" s="55">
        <v>0</v>
      </c>
      <c r="X55" s="55">
        <v>0.2</v>
      </c>
      <c r="Y55" s="55">
        <v>0</v>
      </c>
      <c r="Z55" s="53">
        <v>6.8</v>
      </c>
      <c r="AB55" s="57"/>
    </row>
    <row r="56" spans="1:28" s="5" customFormat="1" ht="12.75">
      <c r="A56" s="22">
        <v>2003</v>
      </c>
      <c r="B56" s="53">
        <v>1</v>
      </c>
      <c r="C56" s="53">
        <v>1</v>
      </c>
      <c r="D56" s="53">
        <v>6.2</v>
      </c>
      <c r="E56" s="53">
        <v>3.3</v>
      </c>
      <c r="F56" s="53">
        <v>0.2</v>
      </c>
      <c r="G56" s="53">
        <v>2.9</v>
      </c>
      <c r="H56" s="53">
        <v>0.1</v>
      </c>
      <c r="I56" s="53">
        <v>0</v>
      </c>
      <c r="J56" s="53">
        <v>2.9</v>
      </c>
      <c r="K56" s="53">
        <v>0.1</v>
      </c>
      <c r="L56" s="53">
        <v>0.8</v>
      </c>
      <c r="M56" s="53">
        <v>0</v>
      </c>
      <c r="N56" s="53">
        <v>0</v>
      </c>
      <c r="O56" s="53">
        <v>0.2</v>
      </c>
      <c r="P56" s="53">
        <v>0.6</v>
      </c>
      <c r="Q56" s="53">
        <v>0.3</v>
      </c>
      <c r="R56" s="53">
        <v>0.2</v>
      </c>
      <c r="S56" s="53">
        <v>0.3</v>
      </c>
      <c r="T56" s="53">
        <v>0.2</v>
      </c>
      <c r="U56" s="53">
        <v>0.1</v>
      </c>
      <c r="V56" s="53">
        <v>0</v>
      </c>
      <c r="W56" s="53">
        <v>0.1</v>
      </c>
      <c r="X56" s="53">
        <v>0.1</v>
      </c>
      <c r="Y56" s="53">
        <v>0</v>
      </c>
      <c r="Z56" s="53">
        <v>7.2</v>
      </c>
      <c r="AB56" s="57"/>
    </row>
    <row r="57" spans="1:28" s="5" customFormat="1" ht="12.75">
      <c r="A57" s="19" t="s">
        <v>34</v>
      </c>
      <c r="B57" s="53">
        <v>0.9</v>
      </c>
      <c r="C57" s="55">
        <v>0.9</v>
      </c>
      <c r="D57" s="53">
        <v>6.7</v>
      </c>
      <c r="E57" s="55">
        <v>4.3</v>
      </c>
      <c r="F57" s="55">
        <v>0.2</v>
      </c>
      <c r="G57" s="55">
        <v>3.9</v>
      </c>
      <c r="H57" s="55">
        <v>0.2</v>
      </c>
      <c r="I57" s="55">
        <v>0</v>
      </c>
      <c r="J57" s="55">
        <v>2.5</v>
      </c>
      <c r="K57" s="55">
        <v>-0.1</v>
      </c>
      <c r="L57" s="55">
        <v>0.8</v>
      </c>
      <c r="M57" s="55">
        <v>0.2</v>
      </c>
      <c r="N57" s="55">
        <v>0.1</v>
      </c>
      <c r="O57" s="55">
        <v>0.2</v>
      </c>
      <c r="P57" s="55">
        <v>0.3</v>
      </c>
      <c r="Q57" s="55">
        <v>0.4</v>
      </c>
      <c r="R57" s="55">
        <v>0.3</v>
      </c>
      <c r="S57" s="55">
        <v>0.3</v>
      </c>
      <c r="T57" s="55">
        <v>0</v>
      </c>
      <c r="U57" s="55">
        <v>0</v>
      </c>
      <c r="V57" s="55">
        <v>0</v>
      </c>
      <c r="W57" s="55">
        <v>0</v>
      </c>
      <c r="X57" s="55">
        <v>0.1</v>
      </c>
      <c r="Y57" s="55">
        <v>0</v>
      </c>
      <c r="Z57" s="53">
        <v>7.6</v>
      </c>
      <c r="AB57" s="57"/>
    </row>
    <row r="58" spans="1:28" s="5" customFormat="1" ht="12.75">
      <c r="A58" s="19" t="s">
        <v>35</v>
      </c>
      <c r="B58" s="53">
        <v>0.9</v>
      </c>
      <c r="C58" s="55">
        <v>0.9</v>
      </c>
      <c r="D58" s="53">
        <v>5.4</v>
      </c>
      <c r="E58" s="55">
        <v>3.6</v>
      </c>
      <c r="F58" s="55">
        <v>0.2</v>
      </c>
      <c r="G58" s="55">
        <v>3.1</v>
      </c>
      <c r="H58" s="55">
        <v>0.2</v>
      </c>
      <c r="I58" s="55">
        <v>0</v>
      </c>
      <c r="J58" s="55">
        <v>1.9</v>
      </c>
      <c r="K58" s="55">
        <v>0</v>
      </c>
      <c r="L58" s="55">
        <v>0.9</v>
      </c>
      <c r="M58" s="55">
        <v>-0.2</v>
      </c>
      <c r="N58" s="55">
        <v>-0.4</v>
      </c>
      <c r="O58" s="55">
        <v>0.2</v>
      </c>
      <c r="P58" s="55">
        <v>0.3</v>
      </c>
      <c r="Q58" s="55">
        <v>0.4</v>
      </c>
      <c r="R58" s="55">
        <v>0.3</v>
      </c>
      <c r="S58" s="55">
        <v>0.1</v>
      </c>
      <c r="T58" s="55">
        <v>0.1</v>
      </c>
      <c r="U58" s="55">
        <v>0.1</v>
      </c>
      <c r="V58" s="55">
        <v>0</v>
      </c>
      <c r="W58" s="55">
        <v>0</v>
      </c>
      <c r="X58" s="55">
        <v>0.1</v>
      </c>
      <c r="Y58" s="55">
        <v>0</v>
      </c>
      <c r="Z58" s="53">
        <v>6.3</v>
      </c>
      <c r="AB58" s="57"/>
    </row>
    <row r="59" spans="1:28" s="5" customFormat="1" ht="12.75">
      <c r="A59" s="19" t="s">
        <v>36</v>
      </c>
      <c r="B59" s="53">
        <v>0.7</v>
      </c>
      <c r="C59" s="55">
        <v>0.7</v>
      </c>
      <c r="D59" s="53">
        <v>6.3</v>
      </c>
      <c r="E59" s="55">
        <v>2.2999999999999998</v>
      </c>
      <c r="F59" s="55">
        <v>0.2</v>
      </c>
      <c r="G59" s="55">
        <v>2.1</v>
      </c>
      <c r="H59" s="55">
        <v>0.1</v>
      </c>
      <c r="I59" s="55">
        <v>0</v>
      </c>
      <c r="J59" s="55">
        <v>4</v>
      </c>
      <c r="K59" s="55">
        <v>0.2</v>
      </c>
      <c r="L59" s="55">
        <v>0.9</v>
      </c>
      <c r="M59" s="55">
        <v>-0.1</v>
      </c>
      <c r="N59" s="55">
        <v>0.1</v>
      </c>
      <c r="O59" s="55">
        <v>0.3</v>
      </c>
      <c r="P59" s="55">
        <v>1</v>
      </c>
      <c r="Q59" s="55">
        <v>0.4</v>
      </c>
      <c r="R59" s="55">
        <v>0.2</v>
      </c>
      <c r="S59" s="55">
        <v>0.3</v>
      </c>
      <c r="T59" s="55">
        <v>0.3</v>
      </c>
      <c r="U59" s="55">
        <v>0.2</v>
      </c>
      <c r="V59" s="55">
        <v>0</v>
      </c>
      <c r="W59" s="55">
        <v>0.1</v>
      </c>
      <c r="X59" s="55">
        <v>0</v>
      </c>
      <c r="Y59" s="55">
        <v>0</v>
      </c>
      <c r="Z59" s="53">
        <v>6.8</v>
      </c>
      <c r="AB59" s="57"/>
    </row>
    <row r="60" spans="1:28" s="5" customFormat="1" ht="12.75">
      <c r="A60" s="19" t="s">
        <v>37</v>
      </c>
      <c r="B60" s="53">
        <v>1.7</v>
      </c>
      <c r="C60" s="55">
        <v>1.7</v>
      </c>
      <c r="D60" s="53">
        <v>6.1</v>
      </c>
      <c r="E60" s="55">
        <v>2.9</v>
      </c>
      <c r="F60" s="55">
        <v>0.3</v>
      </c>
      <c r="G60" s="55">
        <v>2.6</v>
      </c>
      <c r="H60" s="55">
        <v>0</v>
      </c>
      <c r="I60" s="55">
        <v>0</v>
      </c>
      <c r="J60" s="55">
        <v>3.2</v>
      </c>
      <c r="K60" s="55">
        <v>0.2</v>
      </c>
      <c r="L60" s="55">
        <v>0.5</v>
      </c>
      <c r="M60" s="55">
        <v>0.1</v>
      </c>
      <c r="N60" s="55">
        <v>0.1</v>
      </c>
      <c r="O60" s="55">
        <v>0.3</v>
      </c>
      <c r="P60" s="55">
        <v>0.6</v>
      </c>
      <c r="Q60" s="55">
        <v>0.1</v>
      </c>
      <c r="R60" s="55">
        <v>0.2</v>
      </c>
      <c r="S60" s="55">
        <v>0.4</v>
      </c>
      <c r="T60" s="55">
        <v>0.2</v>
      </c>
      <c r="U60" s="55">
        <v>0.3</v>
      </c>
      <c r="V60" s="55">
        <v>0</v>
      </c>
      <c r="W60" s="55">
        <v>0.2</v>
      </c>
      <c r="X60" s="55">
        <v>0.1</v>
      </c>
      <c r="Y60" s="55">
        <v>0</v>
      </c>
      <c r="Z60" s="53">
        <v>7.9</v>
      </c>
      <c r="AB60" s="57"/>
    </row>
    <row r="61" spans="1:28" s="5" customFormat="1" ht="12.75">
      <c r="A61" s="22">
        <v>2004</v>
      </c>
      <c r="B61" s="53">
        <v>-0.1</v>
      </c>
      <c r="C61" s="53">
        <v>-0.1</v>
      </c>
      <c r="D61" s="53">
        <v>6.4</v>
      </c>
      <c r="E61" s="53">
        <v>2.5</v>
      </c>
      <c r="F61" s="53">
        <v>0.1</v>
      </c>
      <c r="G61" s="53">
        <v>2.2000000000000002</v>
      </c>
      <c r="H61" s="53">
        <v>0.2</v>
      </c>
      <c r="I61" s="53">
        <v>0</v>
      </c>
      <c r="J61" s="53">
        <v>3.9</v>
      </c>
      <c r="K61" s="53">
        <v>0.2</v>
      </c>
      <c r="L61" s="53">
        <v>0.7</v>
      </c>
      <c r="M61" s="53">
        <v>0.5</v>
      </c>
      <c r="N61" s="53">
        <v>0.3</v>
      </c>
      <c r="O61" s="53">
        <v>0.5</v>
      </c>
      <c r="P61" s="53">
        <v>0.3</v>
      </c>
      <c r="Q61" s="53">
        <v>0.2</v>
      </c>
      <c r="R61" s="53">
        <v>0.2</v>
      </c>
      <c r="S61" s="53">
        <v>0.3</v>
      </c>
      <c r="T61" s="53">
        <v>0</v>
      </c>
      <c r="U61" s="53">
        <v>0.2</v>
      </c>
      <c r="V61" s="53">
        <v>0.1</v>
      </c>
      <c r="W61" s="53">
        <v>0.1</v>
      </c>
      <c r="X61" s="53">
        <v>0.2</v>
      </c>
      <c r="Y61" s="53">
        <v>0</v>
      </c>
      <c r="Z61" s="53">
        <v>6.3</v>
      </c>
      <c r="AB61" s="57"/>
    </row>
    <row r="62" spans="1:28" s="5" customFormat="1" ht="12.75">
      <c r="A62" s="19" t="s">
        <v>34</v>
      </c>
      <c r="B62" s="53">
        <v>0.2</v>
      </c>
      <c r="C62" s="55">
        <v>0.2</v>
      </c>
      <c r="D62" s="53">
        <v>6.3</v>
      </c>
      <c r="E62" s="55">
        <v>2.9</v>
      </c>
      <c r="F62" s="55">
        <v>0.1</v>
      </c>
      <c r="G62" s="55">
        <v>2.6</v>
      </c>
      <c r="H62" s="55">
        <v>0.1</v>
      </c>
      <c r="I62" s="55">
        <v>0</v>
      </c>
      <c r="J62" s="55">
        <v>3.4</v>
      </c>
      <c r="K62" s="55">
        <v>0.2</v>
      </c>
      <c r="L62" s="55">
        <v>1</v>
      </c>
      <c r="M62" s="55">
        <v>0.2</v>
      </c>
      <c r="N62" s="55">
        <v>0</v>
      </c>
      <c r="O62" s="55">
        <v>0.5</v>
      </c>
      <c r="P62" s="55">
        <v>0.3</v>
      </c>
      <c r="Q62" s="55">
        <v>0.2</v>
      </c>
      <c r="R62" s="55">
        <v>0.1</v>
      </c>
      <c r="S62" s="55">
        <v>0.2</v>
      </c>
      <c r="T62" s="55">
        <v>0.1</v>
      </c>
      <c r="U62" s="55">
        <v>0.2</v>
      </c>
      <c r="V62" s="55">
        <v>0.1</v>
      </c>
      <c r="W62" s="55">
        <v>0.2</v>
      </c>
      <c r="X62" s="55">
        <v>0.2</v>
      </c>
      <c r="Y62" s="55">
        <v>0</v>
      </c>
      <c r="Z62" s="53">
        <v>6.5</v>
      </c>
      <c r="AB62" s="57"/>
    </row>
    <row r="63" spans="1:28" s="5" customFormat="1" ht="12.75">
      <c r="A63" s="19" t="s">
        <v>35</v>
      </c>
      <c r="B63" s="53">
        <v>-0.7</v>
      </c>
      <c r="C63" s="55">
        <v>-0.7</v>
      </c>
      <c r="D63" s="53">
        <v>7.1</v>
      </c>
      <c r="E63" s="55">
        <v>2.2999999999999998</v>
      </c>
      <c r="F63" s="55">
        <v>0</v>
      </c>
      <c r="G63" s="55">
        <v>2</v>
      </c>
      <c r="H63" s="55">
        <v>0.2</v>
      </c>
      <c r="I63" s="55">
        <v>0.1</v>
      </c>
      <c r="J63" s="55">
        <v>4.8</v>
      </c>
      <c r="K63" s="55">
        <v>0.2</v>
      </c>
      <c r="L63" s="55">
        <v>0.7</v>
      </c>
      <c r="M63" s="55">
        <v>0.6</v>
      </c>
      <c r="N63" s="55">
        <v>0.8</v>
      </c>
      <c r="O63" s="55">
        <v>0.6</v>
      </c>
      <c r="P63" s="55">
        <v>0.6</v>
      </c>
      <c r="Q63" s="55">
        <v>0.2</v>
      </c>
      <c r="R63" s="55">
        <v>0.2</v>
      </c>
      <c r="S63" s="55">
        <v>0.3</v>
      </c>
      <c r="T63" s="55">
        <v>0.1</v>
      </c>
      <c r="U63" s="55">
        <v>0.3</v>
      </c>
      <c r="V63" s="55">
        <v>0.1</v>
      </c>
      <c r="W63" s="55">
        <v>0.1</v>
      </c>
      <c r="X63" s="55">
        <v>0.2</v>
      </c>
      <c r="Y63" s="55">
        <v>0</v>
      </c>
      <c r="Z63" s="53">
        <v>6.3</v>
      </c>
      <c r="AB63" s="57"/>
    </row>
    <row r="64" spans="1:28" s="5" customFormat="1" ht="12.75">
      <c r="A64" s="19" t="s">
        <v>36</v>
      </c>
      <c r="B64" s="53">
        <v>-0.3</v>
      </c>
      <c r="C64" s="55">
        <v>-0.3</v>
      </c>
      <c r="D64" s="53">
        <v>6</v>
      </c>
      <c r="E64" s="55">
        <v>2.6</v>
      </c>
      <c r="F64" s="55">
        <v>0</v>
      </c>
      <c r="G64" s="55">
        <v>2.2999999999999998</v>
      </c>
      <c r="H64" s="55">
        <v>0.3</v>
      </c>
      <c r="I64" s="55">
        <v>0</v>
      </c>
      <c r="J64" s="55">
        <v>3.4</v>
      </c>
      <c r="K64" s="55">
        <v>0.1</v>
      </c>
      <c r="L64" s="55">
        <v>0.6</v>
      </c>
      <c r="M64" s="55">
        <v>0.4</v>
      </c>
      <c r="N64" s="55">
        <v>0.4</v>
      </c>
      <c r="O64" s="55">
        <v>0.5</v>
      </c>
      <c r="P64" s="55">
        <v>0</v>
      </c>
      <c r="Q64" s="55">
        <v>0.2</v>
      </c>
      <c r="R64" s="55">
        <v>0.3</v>
      </c>
      <c r="S64" s="55">
        <v>0.3</v>
      </c>
      <c r="T64" s="55">
        <v>0</v>
      </c>
      <c r="U64" s="55">
        <v>0.1</v>
      </c>
      <c r="V64" s="55">
        <v>0.1</v>
      </c>
      <c r="W64" s="55">
        <v>0.1</v>
      </c>
      <c r="X64" s="55">
        <v>0.2</v>
      </c>
      <c r="Y64" s="55">
        <v>0</v>
      </c>
      <c r="Z64" s="53">
        <v>5.6</v>
      </c>
      <c r="AB64" s="57"/>
    </row>
    <row r="65" spans="1:28" s="5" customFormat="1" ht="12.75">
      <c r="A65" s="19" t="s">
        <v>37</v>
      </c>
      <c r="B65" s="53">
        <v>0.4</v>
      </c>
      <c r="C65" s="55">
        <v>0.4</v>
      </c>
      <c r="D65" s="53">
        <v>6.2</v>
      </c>
      <c r="E65" s="55">
        <v>2.2000000000000002</v>
      </c>
      <c r="F65" s="55">
        <v>0.1</v>
      </c>
      <c r="G65" s="55">
        <v>2</v>
      </c>
      <c r="H65" s="55">
        <v>0.2</v>
      </c>
      <c r="I65" s="55">
        <v>0</v>
      </c>
      <c r="J65" s="55">
        <v>3.9</v>
      </c>
      <c r="K65" s="55">
        <v>0.4</v>
      </c>
      <c r="L65" s="55">
        <v>0.6</v>
      </c>
      <c r="M65" s="55">
        <v>0.7</v>
      </c>
      <c r="N65" s="55">
        <v>0</v>
      </c>
      <c r="O65" s="55">
        <v>0.4</v>
      </c>
      <c r="P65" s="55">
        <v>0.4</v>
      </c>
      <c r="Q65" s="55">
        <v>0.3</v>
      </c>
      <c r="R65" s="55">
        <v>0.4</v>
      </c>
      <c r="S65" s="55">
        <v>0.3</v>
      </c>
      <c r="T65" s="55">
        <v>0</v>
      </c>
      <c r="U65" s="55">
        <v>0.1</v>
      </c>
      <c r="V65" s="55">
        <v>0.1</v>
      </c>
      <c r="W65" s="55">
        <v>0.1</v>
      </c>
      <c r="X65" s="55">
        <v>0.2</v>
      </c>
      <c r="Y65" s="55">
        <v>0</v>
      </c>
      <c r="Z65" s="53">
        <v>6.6</v>
      </c>
      <c r="AB65" s="57"/>
    </row>
    <row r="66" spans="1:28" s="5" customFormat="1" ht="12.75">
      <c r="A66" s="16">
        <v>2005</v>
      </c>
      <c r="B66" s="53">
        <v>0</v>
      </c>
      <c r="C66" s="53">
        <v>0</v>
      </c>
      <c r="D66" s="53">
        <v>4.2</v>
      </c>
      <c r="E66" s="53">
        <v>1.7</v>
      </c>
      <c r="F66" s="53">
        <v>0.3</v>
      </c>
      <c r="G66" s="53">
        <v>1.2</v>
      </c>
      <c r="H66" s="53">
        <v>0.2</v>
      </c>
      <c r="I66" s="53">
        <v>0</v>
      </c>
      <c r="J66" s="53">
        <v>2.5</v>
      </c>
      <c r="K66" s="53">
        <v>0.3</v>
      </c>
      <c r="L66" s="53">
        <v>0.2</v>
      </c>
      <c r="M66" s="53">
        <v>0.2</v>
      </c>
      <c r="N66" s="53">
        <v>0</v>
      </c>
      <c r="O66" s="53">
        <v>0.3</v>
      </c>
      <c r="P66" s="53">
        <v>0.3</v>
      </c>
      <c r="Q66" s="53">
        <v>0.1</v>
      </c>
      <c r="R66" s="53">
        <v>0.2</v>
      </c>
      <c r="S66" s="53">
        <v>0.1</v>
      </c>
      <c r="T66" s="53">
        <v>0.3</v>
      </c>
      <c r="U66" s="53">
        <v>0.2</v>
      </c>
      <c r="V66" s="53">
        <v>0.1</v>
      </c>
      <c r="W66" s="53">
        <v>0.1</v>
      </c>
      <c r="X66" s="53">
        <v>0.1</v>
      </c>
      <c r="Y66" s="53">
        <v>0</v>
      </c>
      <c r="Z66" s="53">
        <v>4.2</v>
      </c>
      <c r="AB66" s="57"/>
    </row>
    <row r="67" spans="1:28" s="5" customFormat="1" ht="12.75">
      <c r="A67" s="19" t="s">
        <v>34</v>
      </c>
      <c r="B67" s="53">
        <v>-0.6</v>
      </c>
      <c r="C67" s="55">
        <v>-0.6</v>
      </c>
      <c r="D67" s="53">
        <v>4.4000000000000004</v>
      </c>
      <c r="E67" s="55">
        <v>1.5</v>
      </c>
      <c r="F67" s="55">
        <v>0.2</v>
      </c>
      <c r="G67" s="55">
        <v>1</v>
      </c>
      <c r="H67" s="55">
        <v>0.3</v>
      </c>
      <c r="I67" s="55">
        <v>0</v>
      </c>
      <c r="J67" s="55">
        <v>2.9</v>
      </c>
      <c r="K67" s="55">
        <v>0.4</v>
      </c>
      <c r="L67" s="55">
        <v>0.2</v>
      </c>
      <c r="M67" s="55">
        <v>0.2</v>
      </c>
      <c r="N67" s="55">
        <v>-0.2</v>
      </c>
      <c r="O67" s="55">
        <v>0.4</v>
      </c>
      <c r="P67" s="55">
        <v>0.5</v>
      </c>
      <c r="Q67" s="55">
        <v>0.2</v>
      </c>
      <c r="R67" s="55">
        <v>0.2</v>
      </c>
      <c r="S67" s="55">
        <v>0.2</v>
      </c>
      <c r="T67" s="55">
        <v>0.3</v>
      </c>
      <c r="U67" s="55">
        <v>0.2</v>
      </c>
      <c r="V67" s="55">
        <v>0.1</v>
      </c>
      <c r="W67" s="55">
        <v>0.1</v>
      </c>
      <c r="X67" s="55">
        <v>0.1</v>
      </c>
      <c r="Y67" s="55">
        <v>0</v>
      </c>
      <c r="Z67" s="53">
        <v>3.9</v>
      </c>
      <c r="AB67" s="57"/>
    </row>
    <row r="68" spans="1:28" s="5" customFormat="1" ht="12.75">
      <c r="A68" s="19" t="s">
        <v>35</v>
      </c>
      <c r="B68" s="53">
        <v>-0.2</v>
      </c>
      <c r="C68" s="55">
        <v>-0.2</v>
      </c>
      <c r="D68" s="53">
        <v>4.5999999999999996</v>
      </c>
      <c r="E68" s="55">
        <v>2</v>
      </c>
      <c r="F68" s="55">
        <v>0.2</v>
      </c>
      <c r="G68" s="55">
        <v>1.6</v>
      </c>
      <c r="H68" s="55">
        <v>0.2</v>
      </c>
      <c r="I68" s="55">
        <v>0</v>
      </c>
      <c r="J68" s="55">
        <v>2.6</v>
      </c>
      <c r="K68" s="55">
        <v>0.4</v>
      </c>
      <c r="L68" s="55">
        <v>0.1</v>
      </c>
      <c r="M68" s="55">
        <v>0.3</v>
      </c>
      <c r="N68" s="55">
        <v>0</v>
      </c>
      <c r="O68" s="55">
        <v>0.3</v>
      </c>
      <c r="P68" s="55">
        <v>0.2</v>
      </c>
      <c r="Q68" s="55">
        <v>0.2</v>
      </c>
      <c r="R68" s="55">
        <v>0.2</v>
      </c>
      <c r="S68" s="55">
        <v>0.1</v>
      </c>
      <c r="T68" s="55">
        <v>0.3</v>
      </c>
      <c r="U68" s="55">
        <v>0.2</v>
      </c>
      <c r="V68" s="55">
        <v>0.1</v>
      </c>
      <c r="W68" s="55">
        <v>0.2</v>
      </c>
      <c r="X68" s="55">
        <v>0.1</v>
      </c>
      <c r="Y68" s="55">
        <v>0</v>
      </c>
      <c r="Z68" s="53">
        <v>4.3</v>
      </c>
      <c r="AB68" s="57"/>
    </row>
    <row r="69" spans="1:28" s="5" customFormat="1" ht="12.75">
      <c r="A69" s="19" t="s">
        <v>36</v>
      </c>
      <c r="B69" s="53">
        <v>0.2</v>
      </c>
      <c r="C69" s="55">
        <v>0.2</v>
      </c>
      <c r="D69" s="53">
        <v>4.5999999999999996</v>
      </c>
      <c r="E69" s="55">
        <v>1.9</v>
      </c>
      <c r="F69" s="55">
        <v>0.5</v>
      </c>
      <c r="G69" s="55">
        <v>1.2</v>
      </c>
      <c r="H69" s="55">
        <v>0.1</v>
      </c>
      <c r="I69" s="55">
        <v>0.1</v>
      </c>
      <c r="J69" s="55">
        <v>2.8</v>
      </c>
      <c r="K69" s="55">
        <v>0.2</v>
      </c>
      <c r="L69" s="55">
        <v>0.2</v>
      </c>
      <c r="M69" s="55">
        <v>0.3</v>
      </c>
      <c r="N69" s="55">
        <v>0.1</v>
      </c>
      <c r="O69" s="55">
        <v>0.3</v>
      </c>
      <c r="P69" s="55">
        <v>0.4</v>
      </c>
      <c r="Q69" s="55">
        <v>0.1</v>
      </c>
      <c r="R69" s="55">
        <v>0.2</v>
      </c>
      <c r="S69" s="55">
        <v>0</v>
      </c>
      <c r="T69" s="55">
        <v>0.3</v>
      </c>
      <c r="U69" s="55">
        <v>0.2</v>
      </c>
      <c r="V69" s="55">
        <v>0.1</v>
      </c>
      <c r="W69" s="55">
        <v>0.1</v>
      </c>
      <c r="X69" s="55">
        <v>0.1</v>
      </c>
      <c r="Y69" s="55">
        <v>0</v>
      </c>
      <c r="Z69" s="53">
        <v>4.7</v>
      </c>
      <c r="AB69" s="57"/>
    </row>
    <row r="70" spans="1:28" s="5" customFormat="1" ht="12.75">
      <c r="A70" s="19" t="s">
        <v>37</v>
      </c>
      <c r="B70" s="53">
        <v>0.5</v>
      </c>
      <c r="C70" s="55">
        <v>0.5</v>
      </c>
      <c r="D70" s="53">
        <v>3.2</v>
      </c>
      <c r="E70" s="55">
        <v>1.5</v>
      </c>
      <c r="F70" s="55">
        <v>0.4</v>
      </c>
      <c r="G70" s="55">
        <v>1.1000000000000001</v>
      </c>
      <c r="H70" s="55">
        <v>0</v>
      </c>
      <c r="I70" s="55">
        <v>0</v>
      </c>
      <c r="J70" s="55">
        <v>1.7</v>
      </c>
      <c r="K70" s="55">
        <v>0.1</v>
      </c>
      <c r="L70" s="55">
        <v>0.4</v>
      </c>
      <c r="M70" s="55">
        <v>0.1</v>
      </c>
      <c r="N70" s="55">
        <v>0.1</v>
      </c>
      <c r="O70" s="55">
        <v>0.4</v>
      </c>
      <c r="P70" s="55">
        <v>0</v>
      </c>
      <c r="Q70" s="55">
        <v>0.1</v>
      </c>
      <c r="R70" s="55">
        <v>0.1</v>
      </c>
      <c r="S70" s="55">
        <v>0</v>
      </c>
      <c r="T70" s="55">
        <v>0.2</v>
      </c>
      <c r="U70" s="55">
        <v>0.1</v>
      </c>
      <c r="V70" s="55">
        <v>0</v>
      </c>
      <c r="W70" s="55">
        <v>0.1</v>
      </c>
      <c r="X70" s="55">
        <v>0.1</v>
      </c>
      <c r="Y70" s="55">
        <v>0</v>
      </c>
      <c r="Z70" s="53">
        <v>3.9</v>
      </c>
      <c r="AB70" s="57"/>
    </row>
    <row r="71" spans="1:28" s="5" customFormat="1" ht="12.75">
      <c r="A71" s="16">
        <v>2006</v>
      </c>
      <c r="B71" s="53">
        <v>0.4</v>
      </c>
      <c r="C71" s="53">
        <v>0.4</v>
      </c>
      <c r="D71" s="53">
        <v>4.5999999999999996</v>
      </c>
      <c r="E71" s="53">
        <v>2</v>
      </c>
      <c r="F71" s="53">
        <v>0.3</v>
      </c>
      <c r="G71" s="53">
        <v>1.7</v>
      </c>
      <c r="H71" s="53">
        <v>0.1</v>
      </c>
      <c r="I71" s="53">
        <v>0</v>
      </c>
      <c r="J71" s="53">
        <v>2.6</v>
      </c>
      <c r="K71" s="53">
        <v>0</v>
      </c>
      <c r="L71" s="53">
        <v>0.7</v>
      </c>
      <c r="M71" s="53">
        <v>0.3</v>
      </c>
      <c r="N71" s="53">
        <v>0.3</v>
      </c>
      <c r="O71" s="53">
        <v>0.4</v>
      </c>
      <c r="P71" s="53">
        <v>0</v>
      </c>
      <c r="Q71" s="53">
        <v>0.3</v>
      </c>
      <c r="R71" s="53">
        <v>0.1</v>
      </c>
      <c r="S71" s="53">
        <v>0.1</v>
      </c>
      <c r="T71" s="53">
        <v>0.2</v>
      </c>
      <c r="U71" s="53">
        <v>0.1</v>
      </c>
      <c r="V71" s="53">
        <v>0.1</v>
      </c>
      <c r="W71" s="53">
        <v>0</v>
      </c>
      <c r="X71" s="53">
        <v>0</v>
      </c>
      <c r="Y71" s="53">
        <v>0</v>
      </c>
      <c r="Z71" s="53">
        <v>5</v>
      </c>
      <c r="AB71" s="57"/>
    </row>
    <row r="72" spans="1:28" s="5" customFormat="1" ht="12.75">
      <c r="A72" s="19" t="s">
        <v>34</v>
      </c>
      <c r="B72" s="53">
        <v>0.5</v>
      </c>
      <c r="C72" s="55">
        <v>0.5</v>
      </c>
      <c r="D72" s="53">
        <v>5</v>
      </c>
      <c r="E72" s="55">
        <v>2.2000000000000002</v>
      </c>
      <c r="F72" s="55">
        <v>0.5</v>
      </c>
      <c r="G72" s="55">
        <v>1.7</v>
      </c>
      <c r="H72" s="55">
        <v>0.1</v>
      </c>
      <c r="I72" s="55">
        <v>0</v>
      </c>
      <c r="J72" s="55">
        <v>2.8</v>
      </c>
      <c r="K72" s="55">
        <v>0.1</v>
      </c>
      <c r="L72" s="55">
        <v>0.8</v>
      </c>
      <c r="M72" s="55">
        <v>0.3</v>
      </c>
      <c r="N72" s="55">
        <v>0.4</v>
      </c>
      <c r="O72" s="55">
        <v>0.4</v>
      </c>
      <c r="P72" s="55">
        <v>0.1</v>
      </c>
      <c r="Q72" s="55">
        <v>0.3</v>
      </c>
      <c r="R72" s="55">
        <v>0.2</v>
      </c>
      <c r="S72" s="55">
        <v>0.1</v>
      </c>
      <c r="T72" s="55">
        <v>0</v>
      </c>
      <c r="U72" s="55">
        <v>0</v>
      </c>
      <c r="V72" s="55">
        <v>0</v>
      </c>
      <c r="W72" s="55">
        <v>0.1</v>
      </c>
      <c r="X72" s="55">
        <v>0.1</v>
      </c>
      <c r="Y72" s="55">
        <v>0</v>
      </c>
      <c r="Z72" s="53">
        <v>5.5</v>
      </c>
      <c r="AB72" s="57"/>
    </row>
    <row r="73" spans="1:28" s="5" customFormat="1" ht="12.75">
      <c r="A73" s="19" t="s">
        <v>35</v>
      </c>
      <c r="B73" s="53">
        <v>0.2</v>
      </c>
      <c r="C73" s="55">
        <v>0.2</v>
      </c>
      <c r="D73" s="53">
        <v>4.3</v>
      </c>
      <c r="E73" s="55">
        <v>1.7</v>
      </c>
      <c r="F73" s="55">
        <v>0.4</v>
      </c>
      <c r="G73" s="55">
        <v>1.2</v>
      </c>
      <c r="H73" s="55">
        <v>0.1</v>
      </c>
      <c r="I73" s="55">
        <v>0</v>
      </c>
      <c r="J73" s="55">
        <v>2.5</v>
      </c>
      <c r="K73" s="55">
        <v>0</v>
      </c>
      <c r="L73" s="55">
        <v>0.7</v>
      </c>
      <c r="M73" s="55">
        <v>0.2</v>
      </c>
      <c r="N73" s="55">
        <v>0.3</v>
      </c>
      <c r="O73" s="55">
        <v>0.4</v>
      </c>
      <c r="P73" s="55">
        <v>0</v>
      </c>
      <c r="Q73" s="55">
        <v>0.3</v>
      </c>
      <c r="R73" s="55">
        <v>0.1</v>
      </c>
      <c r="S73" s="55">
        <v>0.1</v>
      </c>
      <c r="T73" s="55">
        <v>0.2</v>
      </c>
      <c r="U73" s="55">
        <v>0.2</v>
      </c>
      <c r="V73" s="55">
        <v>0.1</v>
      </c>
      <c r="W73" s="55">
        <v>0</v>
      </c>
      <c r="X73" s="55">
        <v>0</v>
      </c>
      <c r="Y73" s="55">
        <v>0</v>
      </c>
      <c r="Z73" s="53">
        <v>4.5</v>
      </c>
      <c r="AB73" s="57"/>
    </row>
    <row r="74" spans="1:28" s="5" customFormat="1" ht="12.75">
      <c r="A74" s="19" t="s">
        <v>36</v>
      </c>
      <c r="B74" s="53">
        <v>0.4</v>
      </c>
      <c r="C74" s="55">
        <v>0.4</v>
      </c>
      <c r="D74" s="53">
        <v>4.0999999999999996</v>
      </c>
      <c r="E74" s="55">
        <v>1.7</v>
      </c>
      <c r="F74" s="55">
        <v>0.1</v>
      </c>
      <c r="G74" s="55">
        <v>1.6</v>
      </c>
      <c r="H74" s="55">
        <v>0.1</v>
      </c>
      <c r="I74" s="55">
        <v>0</v>
      </c>
      <c r="J74" s="55">
        <v>2.4</v>
      </c>
      <c r="K74" s="55">
        <v>0</v>
      </c>
      <c r="L74" s="55">
        <v>0.7</v>
      </c>
      <c r="M74" s="55">
        <v>0.2</v>
      </c>
      <c r="N74" s="55">
        <v>0.2</v>
      </c>
      <c r="O74" s="55">
        <v>0.5</v>
      </c>
      <c r="P74" s="55">
        <v>-0.1</v>
      </c>
      <c r="Q74" s="55">
        <v>0.3</v>
      </c>
      <c r="R74" s="55">
        <v>0.1</v>
      </c>
      <c r="S74" s="55">
        <v>0</v>
      </c>
      <c r="T74" s="55">
        <v>0.2</v>
      </c>
      <c r="U74" s="55">
        <v>0.2</v>
      </c>
      <c r="V74" s="55">
        <v>0.1</v>
      </c>
      <c r="W74" s="55">
        <v>0</v>
      </c>
      <c r="X74" s="55">
        <v>0.1</v>
      </c>
      <c r="Y74" s="55">
        <v>0</v>
      </c>
      <c r="Z74" s="53">
        <v>4.5</v>
      </c>
      <c r="AB74" s="57"/>
    </row>
    <row r="75" spans="1:28" s="5" customFormat="1" ht="12.75">
      <c r="A75" s="19" t="s">
        <v>37</v>
      </c>
      <c r="B75" s="53">
        <v>0.3</v>
      </c>
      <c r="C75" s="55">
        <v>0.3</v>
      </c>
      <c r="D75" s="53">
        <v>5</v>
      </c>
      <c r="E75" s="55">
        <v>2.4</v>
      </c>
      <c r="F75" s="55">
        <v>0.1</v>
      </c>
      <c r="G75" s="55">
        <v>2.2000000000000002</v>
      </c>
      <c r="H75" s="55">
        <v>0.1</v>
      </c>
      <c r="I75" s="55">
        <v>0</v>
      </c>
      <c r="J75" s="55">
        <v>2.6</v>
      </c>
      <c r="K75" s="55">
        <v>0</v>
      </c>
      <c r="L75" s="55">
        <v>0.7</v>
      </c>
      <c r="M75" s="55">
        <v>0.3</v>
      </c>
      <c r="N75" s="55">
        <v>0.2</v>
      </c>
      <c r="O75" s="55">
        <v>0.3</v>
      </c>
      <c r="P75" s="55">
        <v>0</v>
      </c>
      <c r="Q75" s="55">
        <v>0.3</v>
      </c>
      <c r="R75" s="55">
        <v>0.1</v>
      </c>
      <c r="S75" s="55">
        <v>0.3</v>
      </c>
      <c r="T75" s="55">
        <v>0.3</v>
      </c>
      <c r="U75" s="55">
        <v>0.2</v>
      </c>
      <c r="V75" s="55">
        <v>0</v>
      </c>
      <c r="W75" s="55">
        <v>-0.1</v>
      </c>
      <c r="X75" s="55">
        <v>0</v>
      </c>
      <c r="Y75" s="55">
        <v>0</v>
      </c>
      <c r="Z75" s="53">
        <v>5.4</v>
      </c>
      <c r="AB75" s="57"/>
    </row>
    <row r="76" spans="1:28" s="5" customFormat="1" ht="12.75">
      <c r="A76" s="16">
        <v>2007</v>
      </c>
      <c r="B76" s="53">
        <v>0.2</v>
      </c>
      <c r="C76" s="53">
        <v>0.2</v>
      </c>
      <c r="D76" s="53">
        <v>5.3</v>
      </c>
      <c r="E76" s="53">
        <v>2.5</v>
      </c>
      <c r="F76" s="53">
        <v>0.1</v>
      </c>
      <c r="G76" s="53">
        <v>2.2000000000000002</v>
      </c>
      <c r="H76" s="53">
        <v>0.2</v>
      </c>
      <c r="I76" s="53">
        <v>0</v>
      </c>
      <c r="J76" s="53">
        <v>2.8</v>
      </c>
      <c r="K76" s="53">
        <v>0.1</v>
      </c>
      <c r="L76" s="53">
        <v>1</v>
      </c>
      <c r="M76" s="53">
        <v>0.4</v>
      </c>
      <c r="N76" s="53">
        <v>0.1</v>
      </c>
      <c r="O76" s="53">
        <v>0.2</v>
      </c>
      <c r="P76" s="53">
        <v>0.2</v>
      </c>
      <c r="Q76" s="53">
        <v>0.1</v>
      </c>
      <c r="R76" s="53">
        <v>0.2</v>
      </c>
      <c r="S76" s="53">
        <v>-0.1</v>
      </c>
      <c r="T76" s="53">
        <v>0.4</v>
      </c>
      <c r="U76" s="53">
        <v>0.2</v>
      </c>
      <c r="V76" s="53">
        <v>0.1</v>
      </c>
      <c r="W76" s="53">
        <v>-0.1</v>
      </c>
      <c r="X76" s="53">
        <v>0</v>
      </c>
      <c r="Y76" s="53">
        <v>0</v>
      </c>
      <c r="Z76" s="53">
        <v>5.4</v>
      </c>
      <c r="AB76" s="57"/>
    </row>
    <row r="77" spans="1:28" s="5" customFormat="1" ht="15.75" customHeight="1">
      <c r="A77" s="19" t="s">
        <v>34</v>
      </c>
      <c r="B77" s="53">
        <v>0.3</v>
      </c>
      <c r="C77" s="55">
        <v>0.3</v>
      </c>
      <c r="D77" s="53">
        <v>6.3</v>
      </c>
      <c r="E77" s="55">
        <v>3.1</v>
      </c>
      <c r="F77" s="55">
        <v>0</v>
      </c>
      <c r="G77" s="55">
        <v>2.9</v>
      </c>
      <c r="H77" s="55">
        <v>0.2</v>
      </c>
      <c r="I77" s="55">
        <v>0</v>
      </c>
      <c r="J77" s="55">
        <v>3.2</v>
      </c>
      <c r="K77" s="55">
        <v>0</v>
      </c>
      <c r="L77" s="55">
        <v>1.4</v>
      </c>
      <c r="M77" s="55">
        <v>0.5</v>
      </c>
      <c r="N77" s="55">
        <v>0.2</v>
      </c>
      <c r="O77" s="55">
        <v>0.2</v>
      </c>
      <c r="P77" s="55">
        <v>-0.1</v>
      </c>
      <c r="Q77" s="55">
        <v>0</v>
      </c>
      <c r="R77" s="55">
        <v>0.2</v>
      </c>
      <c r="S77" s="55">
        <v>0.1</v>
      </c>
      <c r="T77" s="55">
        <v>0.6</v>
      </c>
      <c r="U77" s="55">
        <v>0.3</v>
      </c>
      <c r="V77" s="55">
        <v>0.1</v>
      </c>
      <c r="W77" s="55">
        <v>-0.1</v>
      </c>
      <c r="X77" s="55">
        <v>0</v>
      </c>
      <c r="Y77" s="55">
        <v>0</v>
      </c>
      <c r="Z77" s="53">
        <v>6.6</v>
      </c>
      <c r="AB77" s="57"/>
    </row>
    <row r="78" spans="1:28" s="5" customFormat="1" ht="12.75">
      <c r="A78" s="19" t="s">
        <v>35</v>
      </c>
      <c r="B78" s="53">
        <v>0.2</v>
      </c>
      <c r="C78" s="55">
        <v>0.2</v>
      </c>
      <c r="D78" s="53">
        <v>5.0999999999999996</v>
      </c>
      <c r="E78" s="55">
        <v>2.5</v>
      </c>
      <c r="F78" s="55">
        <v>0.2</v>
      </c>
      <c r="G78" s="55">
        <v>2.2000000000000002</v>
      </c>
      <c r="H78" s="55">
        <v>0.1</v>
      </c>
      <c r="I78" s="55">
        <v>0</v>
      </c>
      <c r="J78" s="55">
        <v>2.6</v>
      </c>
      <c r="K78" s="55">
        <v>0.1</v>
      </c>
      <c r="L78" s="55">
        <v>1</v>
      </c>
      <c r="M78" s="55">
        <v>0.4</v>
      </c>
      <c r="N78" s="55">
        <v>0.1</v>
      </c>
      <c r="O78" s="55">
        <v>0.2</v>
      </c>
      <c r="P78" s="55">
        <v>0.2</v>
      </c>
      <c r="Q78" s="55">
        <v>0.1</v>
      </c>
      <c r="R78" s="55">
        <v>0.2</v>
      </c>
      <c r="S78" s="55">
        <v>0</v>
      </c>
      <c r="T78" s="55">
        <v>0.4</v>
      </c>
      <c r="U78" s="55">
        <v>0.1</v>
      </c>
      <c r="V78" s="55">
        <v>0.1</v>
      </c>
      <c r="W78" s="55">
        <v>-0.1</v>
      </c>
      <c r="X78" s="55">
        <v>0</v>
      </c>
      <c r="Y78" s="55">
        <v>0</v>
      </c>
      <c r="Z78" s="53">
        <v>5.2</v>
      </c>
      <c r="AB78" s="57"/>
    </row>
    <row r="79" spans="1:28" s="5" customFormat="1" ht="12.75">
      <c r="A79" s="19" t="s">
        <v>36</v>
      </c>
      <c r="B79" s="53">
        <v>-0.2</v>
      </c>
      <c r="C79" s="55">
        <v>-0.2</v>
      </c>
      <c r="D79" s="53">
        <v>5.7</v>
      </c>
      <c r="E79" s="55">
        <v>2.5</v>
      </c>
      <c r="F79" s="55">
        <v>0.1</v>
      </c>
      <c r="G79" s="55">
        <v>2.1</v>
      </c>
      <c r="H79" s="55">
        <v>0.3</v>
      </c>
      <c r="I79" s="55">
        <v>0</v>
      </c>
      <c r="J79" s="55">
        <v>3.2</v>
      </c>
      <c r="K79" s="55">
        <v>0.1</v>
      </c>
      <c r="L79" s="55">
        <v>1.1000000000000001</v>
      </c>
      <c r="M79" s="55">
        <v>0.4</v>
      </c>
      <c r="N79" s="55">
        <v>0</v>
      </c>
      <c r="O79" s="55">
        <v>0.1</v>
      </c>
      <c r="P79" s="55">
        <v>0.4</v>
      </c>
      <c r="Q79" s="55">
        <v>0</v>
      </c>
      <c r="R79" s="55">
        <v>0.2</v>
      </c>
      <c r="S79" s="55">
        <v>0</v>
      </c>
      <c r="T79" s="55">
        <v>0.6</v>
      </c>
      <c r="U79" s="55">
        <v>0.3</v>
      </c>
      <c r="V79" s="55">
        <v>0.1</v>
      </c>
      <c r="W79" s="55">
        <v>-0.1</v>
      </c>
      <c r="X79" s="55">
        <v>0</v>
      </c>
      <c r="Y79" s="55">
        <v>0</v>
      </c>
      <c r="Z79" s="53">
        <v>5.5</v>
      </c>
      <c r="AB79" s="57"/>
    </row>
    <row r="80" spans="1:28" s="5" customFormat="1" ht="12.75">
      <c r="A80" s="19" t="s">
        <v>37</v>
      </c>
      <c r="B80" s="53">
        <v>0.3</v>
      </c>
      <c r="C80" s="55">
        <v>0.3</v>
      </c>
      <c r="D80" s="53">
        <v>4.0999999999999996</v>
      </c>
      <c r="E80" s="55">
        <v>1.8</v>
      </c>
      <c r="F80" s="55">
        <v>0.2</v>
      </c>
      <c r="G80" s="55">
        <v>1.6</v>
      </c>
      <c r="H80" s="55">
        <v>0.1</v>
      </c>
      <c r="I80" s="55">
        <v>0</v>
      </c>
      <c r="J80" s="55">
        <v>2.2000000000000002</v>
      </c>
      <c r="K80" s="55">
        <v>0.2</v>
      </c>
      <c r="L80" s="55">
        <v>0.5</v>
      </c>
      <c r="M80" s="55">
        <v>0.5</v>
      </c>
      <c r="N80" s="55">
        <v>0.2</v>
      </c>
      <c r="O80" s="55">
        <v>0.3</v>
      </c>
      <c r="P80" s="55">
        <v>0.2</v>
      </c>
      <c r="Q80" s="55">
        <v>0.1</v>
      </c>
      <c r="R80" s="55">
        <v>0.3</v>
      </c>
      <c r="S80" s="55">
        <v>-0.3</v>
      </c>
      <c r="T80" s="55">
        <v>0.2</v>
      </c>
      <c r="U80" s="55">
        <v>0.1</v>
      </c>
      <c r="V80" s="55">
        <v>0.1</v>
      </c>
      <c r="W80" s="55">
        <v>0</v>
      </c>
      <c r="X80" s="55">
        <v>0</v>
      </c>
      <c r="Y80" s="55">
        <v>0</v>
      </c>
      <c r="Z80" s="53">
        <v>4.5</v>
      </c>
      <c r="AB80" s="57"/>
    </row>
    <row r="81" spans="1:28" s="5" customFormat="1" ht="12.75">
      <c r="A81" s="16">
        <v>2008</v>
      </c>
      <c r="B81" s="53">
        <v>0.3</v>
      </c>
      <c r="C81" s="53">
        <v>0.3</v>
      </c>
      <c r="D81" s="53">
        <v>1.5</v>
      </c>
      <c r="E81" s="53">
        <v>1.1000000000000001</v>
      </c>
      <c r="F81" s="53">
        <v>0.2</v>
      </c>
      <c r="G81" s="53">
        <v>0.7</v>
      </c>
      <c r="H81" s="53">
        <v>0.1</v>
      </c>
      <c r="I81" s="53">
        <v>0</v>
      </c>
      <c r="J81" s="53">
        <v>0.4</v>
      </c>
      <c r="K81" s="53">
        <v>-0.2</v>
      </c>
      <c r="L81" s="53">
        <v>0</v>
      </c>
      <c r="M81" s="53">
        <v>-0.1</v>
      </c>
      <c r="N81" s="53">
        <v>0.1</v>
      </c>
      <c r="O81" s="53">
        <v>0.2</v>
      </c>
      <c r="P81" s="53">
        <v>0</v>
      </c>
      <c r="Q81" s="53">
        <v>0.1</v>
      </c>
      <c r="R81" s="53">
        <v>0</v>
      </c>
      <c r="S81" s="53">
        <v>0</v>
      </c>
      <c r="T81" s="53">
        <v>0.2</v>
      </c>
      <c r="U81" s="53">
        <v>0</v>
      </c>
      <c r="V81" s="53">
        <v>0</v>
      </c>
      <c r="W81" s="53">
        <v>0</v>
      </c>
      <c r="X81" s="53">
        <v>0</v>
      </c>
      <c r="Y81" s="53">
        <v>0</v>
      </c>
      <c r="Z81" s="53">
        <v>1.7</v>
      </c>
      <c r="AB81" s="57"/>
    </row>
    <row r="82" spans="1:28" s="5" customFormat="1" ht="12.75">
      <c r="A82" s="19" t="s">
        <v>34</v>
      </c>
      <c r="B82" s="53">
        <v>0.3</v>
      </c>
      <c r="C82" s="55">
        <v>0.3</v>
      </c>
      <c r="D82" s="53">
        <v>3</v>
      </c>
      <c r="E82" s="55">
        <v>1.7</v>
      </c>
      <c r="F82" s="55">
        <v>0.1</v>
      </c>
      <c r="G82" s="55">
        <v>1.5</v>
      </c>
      <c r="H82" s="55">
        <v>0.1</v>
      </c>
      <c r="I82" s="55">
        <v>0</v>
      </c>
      <c r="J82" s="55">
        <v>1.4</v>
      </c>
      <c r="K82" s="55">
        <v>0</v>
      </c>
      <c r="L82" s="55">
        <v>0.3</v>
      </c>
      <c r="M82" s="55">
        <v>0.1</v>
      </c>
      <c r="N82" s="55">
        <v>0.3</v>
      </c>
      <c r="O82" s="55">
        <v>0.2</v>
      </c>
      <c r="P82" s="55">
        <v>0.1</v>
      </c>
      <c r="Q82" s="55">
        <v>0.2</v>
      </c>
      <c r="R82" s="55">
        <v>0.1</v>
      </c>
      <c r="S82" s="55">
        <v>0.1</v>
      </c>
      <c r="T82" s="55">
        <v>0</v>
      </c>
      <c r="U82" s="55">
        <v>-0.1</v>
      </c>
      <c r="V82" s="55">
        <v>0.1</v>
      </c>
      <c r="W82" s="55">
        <v>0</v>
      </c>
      <c r="X82" s="55">
        <v>0</v>
      </c>
      <c r="Y82" s="55">
        <v>0</v>
      </c>
      <c r="Z82" s="53">
        <v>3.3</v>
      </c>
      <c r="AB82" s="57"/>
    </row>
    <row r="83" spans="1:28" s="5" customFormat="1" ht="12.75">
      <c r="A83" s="19" t="s">
        <v>35</v>
      </c>
      <c r="B83" s="53">
        <v>0.5</v>
      </c>
      <c r="C83" s="55">
        <v>0.5</v>
      </c>
      <c r="D83" s="53">
        <v>3.1</v>
      </c>
      <c r="E83" s="55">
        <v>1.8</v>
      </c>
      <c r="F83" s="55">
        <v>0.3</v>
      </c>
      <c r="G83" s="55">
        <v>1.3</v>
      </c>
      <c r="H83" s="55">
        <v>0.2</v>
      </c>
      <c r="I83" s="55">
        <v>0</v>
      </c>
      <c r="J83" s="55">
        <v>1.3</v>
      </c>
      <c r="K83" s="55">
        <v>-0.1</v>
      </c>
      <c r="L83" s="55">
        <v>0.2</v>
      </c>
      <c r="M83" s="55">
        <v>0.2</v>
      </c>
      <c r="N83" s="55">
        <v>0.3</v>
      </c>
      <c r="O83" s="55">
        <v>0.3</v>
      </c>
      <c r="P83" s="55">
        <v>-0.1</v>
      </c>
      <c r="Q83" s="55">
        <v>0.1</v>
      </c>
      <c r="R83" s="55">
        <v>0.2</v>
      </c>
      <c r="S83" s="55">
        <v>0</v>
      </c>
      <c r="T83" s="55">
        <v>0.3</v>
      </c>
      <c r="U83" s="55">
        <v>0</v>
      </c>
      <c r="V83" s="55">
        <v>0.1</v>
      </c>
      <c r="W83" s="55">
        <v>0</v>
      </c>
      <c r="X83" s="55">
        <v>0</v>
      </c>
      <c r="Y83" s="55">
        <v>0</v>
      </c>
      <c r="Z83" s="53">
        <v>3.5</v>
      </c>
      <c r="AB83" s="57"/>
    </row>
    <row r="84" spans="1:28" s="5" customFormat="1" ht="12.75">
      <c r="A84" s="19" t="s">
        <v>36</v>
      </c>
      <c r="B84" s="53">
        <v>0.3</v>
      </c>
      <c r="C84" s="55">
        <v>0.3</v>
      </c>
      <c r="D84" s="53">
        <v>2</v>
      </c>
      <c r="E84" s="55">
        <v>1.9</v>
      </c>
      <c r="F84" s="55">
        <v>0.3</v>
      </c>
      <c r="G84" s="55">
        <v>1.5</v>
      </c>
      <c r="H84" s="55">
        <v>0.1</v>
      </c>
      <c r="I84" s="55">
        <v>0</v>
      </c>
      <c r="J84" s="55">
        <v>0.1</v>
      </c>
      <c r="K84" s="55">
        <v>-0.2</v>
      </c>
      <c r="L84" s="55">
        <v>-0.1</v>
      </c>
      <c r="M84" s="55">
        <v>0</v>
      </c>
      <c r="N84" s="55">
        <v>0.1</v>
      </c>
      <c r="O84" s="55">
        <v>0.3</v>
      </c>
      <c r="P84" s="55">
        <v>-0.1</v>
      </c>
      <c r="Q84" s="55">
        <v>0</v>
      </c>
      <c r="R84" s="55">
        <v>-0.1</v>
      </c>
      <c r="S84" s="55">
        <v>0.1</v>
      </c>
      <c r="T84" s="55">
        <v>0.1</v>
      </c>
      <c r="U84" s="55">
        <v>-0.1</v>
      </c>
      <c r="V84" s="55">
        <v>0</v>
      </c>
      <c r="W84" s="55">
        <v>0</v>
      </c>
      <c r="X84" s="55">
        <v>0</v>
      </c>
      <c r="Y84" s="55">
        <v>0</v>
      </c>
      <c r="Z84" s="53">
        <v>2.2000000000000002</v>
      </c>
      <c r="AB84" s="57"/>
    </row>
    <row r="85" spans="1:28" s="5" customFormat="1" ht="12.75">
      <c r="A85" s="19" t="s">
        <v>37</v>
      </c>
      <c r="B85" s="53">
        <v>0</v>
      </c>
      <c r="C85" s="55">
        <v>0</v>
      </c>
      <c r="D85" s="53">
        <v>-2.1</v>
      </c>
      <c r="E85" s="55">
        <v>-1</v>
      </c>
      <c r="F85" s="55">
        <v>0.1</v>
      </c>
      <c r="G85" s="55">
        <v>-1.3</v>
      </c>
      <c r="H85" s="55">
        <v>0.2</v>
      </c>
      <c r="I85" s="55">
        <v>0</v>
      </c>
      <c r="J85" s="55">
        <v>-1.1000000000000001</v>
      </c>
      <c r="K85" s="55">
        <v>-0.3</v>
      </c>
      <c r="L85" s="55">
        <v>-0.5</v>
      </c>
      <c r="M85" s="55">
        <v>-0.6</v>
      </c>
      <c r="N85" s="55">
        <v>-0.2</v>
      </c>
      <c r="O85" s="55">
        <v>0.1</v>
      </c>
      <c r="P85" s="55">
        <v>0</v>
      </c>
      <c r="Q85" s="55">
        <v>-0.1</v>
      </c>
      <c r="R85" s="55">
        <v>-0.2</v>
      </c>
      <c r="S85" s="55">
        <v>-0.1</v>
      </c>
      <c r="T85" s="55">
        <v>0.5</v>
      </c>
      <c r="U85" s="55">
        <v>0.3</v>
      </c>
      <c r="V85" s="55">
        <v>0</v>
      </c>
      <c r="W85" s="55">
        <v>0</v>
      </c>
      <c r="X85" s="55">
        <v>0</v>
      </c>
      <c r="Y85" s="55">
        <v>0</v>
      </c>
      <c r="Z85" s="53">
        <v>-2</v>
      </c>
      <c r="AB85" s="57"/>
    </row>
    <row r="86" spans="1:28" s="5" customFormat="1" ht="12.75">
      <c r="A86" s="16">
        <v>2009</v>
      </c>
      <c r="B86" s="53">
        <v>0</v>
      </c>
      <c r="C86" s="53">
        <v>0</v>
      </c>
      <c r="D86" s="53">
        <v>-0.7</v>
      </c>
      <c r="E86" s="53">
        <v>-0.9</v>
      </c>
      <c r="F86" s="53">
        <v>0</v>
      </c>
      <c r="G86" s="53">
        <v>-1</v>
      </c>
      <c r="H86" s="53">
        <v>0.1</v>
      </c>
      <c r="I86" s="53">
        <v>0</v>
      </c>
      <c r="J86" s="53">
        <v>0.2</v>
      </c>
      <c r="K86" s="53">
        <v>0.1</v>
      </c>
      <c r="L86" s="53">
        <v>-0.3</v>
      </c>
      <c r="M86" s="53">
        <v>-0.1</v>
      </c>
      <c r="N86" s="53">
        <v>-0.1</v>
      </c>
      <c r="O86" s="53">
        <v>0</v>
      </c>
      <c r="P86" s="53">
        <v>0.6</v>
      </c>
      <c r="Q86" s="53">
        <v>-0.1</v>
      </c>
      <c r="R86" s="53">
        <v>-0.2</v>
      </c>
      <c r="S86" s="53">
        <v>-0.2</v>
      </c>
      <c r="T86" s="53">
        <v>0.2</v>
      </c>
      <c r="U86" s="53">
        <v>0.1</v>
      </c>
      <c r="V86" s="53">
        <v>0.2</v>
      </c>
      <c r="W86" s="53">
        <v>0</v>
      </c>
      <c r="X86" s="53">
        <v>-0.1</v>
      </c>
      <c r="Y86" s="53">
        <v>0</v>
      </c>
      <c r="Z86" s="53">
        <v>-0.7</v>
      </c>
      <c r="AB86" s="57"/>
    </row>
    <row r="87" spans="1:28" s="5" customFormat="1" ht="12.75">
      <c r="A87" s="19" t="s">
        <v>34</v>
      </c>
      <c r="B87" s="53">
        <v>0.4</v>
      </c>
      <c r="C87" s="55">
        <v>0.4</v>
      </c>
      <c r="D87" s="53">
        <v>-4.7</v>
      </c>
      <c r="E87" s="55">
        <v>-3.1</v>
      </c>
      <c r="F87" s="55">
        <v>0.1</v>
      </c>
      <c r="G87" s="55">
        <v>-3.3</v>
      </c>
      <c r="H87" s="55">
        <v>0.1</v>
      </c>
      <c r="I87" s="55">
        <v>0</v>
      </c>
      <c r="J87" s="55">
        <v>-1.5</v>
      </c>
      <c r="K87" s="55">
        <v>-0.1</v>
      </c>
      <c r="L87" s="55">
        <v>-0.8</v>
      </c>
      <c r="M87" s="55">
        <v>-0.5</v>
      </c>
      <c r="N87" s="55">
        <v>-0.2</v>
      </c>
      <c r="O87" s="55">
        <v>0</v>
      </c>
      <c r="P87" s="55">
        <v>0.4</v>
      </c>
      <c r="Q87" s="55">
        <v>-0.2</v>
      </c>
      <c r="R87" s="55">
        <v>-0.4</v>
      </c>
      <c r="S87" s="55">
        <v>-0.3</v>
      </c>
      <c r="T87" s="55">
        <v>0.2</v>
      </c>
      <c r="U87" s="55">
        <v>0.1</v>
      </c>
      <c r="V87" s="55">
        <v>0.2</v>
      </c>
      <c r="W87" s="55">
        <v>0</v>
      </c>
      <c r="X87" s="55">
        <v>-0.1</v>
      </c>
      <c r="Y87" s="55">
        <v>0</v>
      </c>
      <c r="Z87" s="53">
        <v>-4.3</v>
      </c>
      <c r="AB87" s="57"/>
    </row>
    <row r="88" spans="1:28" s="5" customFormat="1" ht="12.75">
      <c r="A88" s="19" t="s">
        <v>35</v>
      </c>
      <c r="B88" s="53">
        <v>-0.1</v>
      </c>
      <c r="C88" s="55">
        <v>-0.1</v>
      </c>
      <c r="D88" s="53">
        <v>-2.9</v>
      </c>
      <c r="E88" s="55">
        <v>-1.7</v>
      </c>
      <c r="F88" s="55">
        <v>-0.1</v>
      </c>
      <c r="G88" s="55">
        <v>-1.7</v>
      </c>
      <c r="H88" s="55">
        <v>0.1</v>
      </c>
      <c r="I88" s="55">
        <v>0</v>
      </c>
      <c r="J88" s="55">
        <v>-1.2</v>
      </c>
      <c r="K88" s="55">
        <v>0.1</v>
      </c>
      <c r="L88" s="55">
        <v>-0.9</v>
      </c>
      <c r="M88" s="55">
        <v>-0.4</v>
      </c>
      <c r="N88" s="55">
        <v>-0.2</v>
      </c>
      <c r="O88" s="55">
        <v>0</v>
      </c>
      <c r="P88" s="55">
        <v>0.8</v>
      </c>
      <c r="Q88" s="55">
        <v>-0.2</v>
      </c>
      <c r="R88" s="55">
        <v>-0.4</v>
      </c>
      <c r="S88" s="55">
        <v>-0.2</v>
      </c>
      <c r="T88" s="55">
        <v>0.1</v>
      </c>
      <c r="U88" s="55">
        <v>0</v>
      </c>
      <c r="V88" s="55">
        <v>0.1</v>
      </c>
      <c r="W88" s="55">
        <v>0</v>
      </c>
      <c r="X88" s="55">
        <v>-0.1</v>
      </c>
      <c r="Y88" s="55">
        <v>0</v>
      </c>
      <c r="Z88" s="53">
        <v>-3.1</v>
      </c>
      <c r="AB88" s="57"/>
    </row>
    <row r="89" spans="1:28" s="5" customFormat="1" ht="12.75">
      <c r="A89" s="19" t="s">
        <v>36</v>
      </c>
      <c r="B89" s="53">
        <v>0</v>
      </c>
      <c r="C89" s="55">
        <v>0</v>
      </c>
      <c r="D89" s="53">
        <v>-0.4</v>
      </c>
      <c r="E89" s="55">
        <v>-0.9</v>
      </c>
      <c r="F89" s="55">
        <v>-0.1</v>
      </c>
      <c r="G89" s="55">
        <v>-0.9</v>
      </c>
      <c r="H89" s="55">
        <v>0.2</v>
      </c>
      <c r="I89" s="55">
        <v>0</v>
      </c>
      <c r="J89" s="55">
        <v>0.5</v>
      </c>
      <c r="K89" s="55">
        <v>0.2</v>
      </c>
      <c r="L89" s="55">
        <v>-0.5</v>
      </c>
      <c r="M89" s="55">
        <v>0</v>
      </c>
      <c r="N89" s="55">
        <v>-0.1</v>
      </c>
      <c r="O89" s="55">
        <v>0</v>
      </c>
      <c r="P89" s="55">
        <v>0.7</v>
      </c>
      <c r="Q89" s="55">
        <v>-0.1</v>
      </c>
      <c r="R89" s="55">
        <v>-0.3</v>
      </c>
      <c r="S89" s="55">
        <v>-0.1</v>
      </c>
      <c r="T89" s="55">
        <v>0.4</v>
      </c>
      <c r="U89" s="55">
        <v>0.2</v>
      </c>
      <c r="V89" s="55">
        <v>0.2</v>
      </c>
      <c r="W89" s="55">
        <v>0</v>
      </c>
      <c r="X89" s="55">
        <v>-0.1</v>
      </c>
      <c r="Y89" s="55">
        <v>0</v>
      </c>
      <c r="Z89" s="53">
        <v>-0.5</v>
      </c>
      <c r="AB89" s="57"/>
    </row>
    <row r="90" spans="1:28" s="5" customFormat="1" ht="12.75">
      <c r="A90" s="19" t="s">
        <v>37</v>
      </c>
      <c r="B90" s="53">
        <v>-0.4</v>
      </c>
      <c r="C90" s="55">
        <v>-0.4</v>
      </c>
      <c r="D90" s="53">
        <v>5.3</v>
      </c>
      <c r="E90" s="55">
        <v>2.2999999999999998</v>
      </c>
      <c r="F90" s="55">
        <v>0.2</v>
      </c>
      <c r="G90" s="55">
        <v>2</v>
      </c>
      <c r="H90" s="55">
        <v>0.1</v>
      </c>
      <c r="I90" s="55">
        <v>0</v>
      </c>
      <c r="J90" s="55">
        <v>3</v>
      </c>
      <c r="K90" s="55">
        <v>0.2</v>
      </c>
      <c r="L90" s="55">
        <v>0.8</v>
      </c>
      <c r="M90" s="55">
        <v>0.6</v>
      </c>
      <c r="N90" s="55">
        <v>0.4</v>
      </c>
      <c r="O90" s="55">
        <v>0</v>
      </c>
      <c r="P90" s="55">
        <v>0.5</v>
      </c>
      <c r="Q90" s="55">
        <v>0</v>
      </c>
      <c r="R90" s="55">
        <v>0.1</v>
      </c>
      <c r="S90" s="55">
        <v>0</v>
      </c>
      <c r="T90" s="55">
        <v>0.1</v>
      </c>
      <c r="U90" s="55">
        <v>0.1</v>
      </c>
      <c r="V90" s="55">
        <v>0.3</v>
      </c>
      <c r="W90" s="55">
        <v>0</v>
      </c>
      <c r="X90" s="55">
        <v>0</v>
      </c>
      <c r="Y90" s="55">
        <v>0</v>
      </c>
      <c r="Z90" s="53">
        <v>5.0999999999999996</v>
      </c>
      <c r="AB90" s="57"/>
    </row>
    <row r="91" spans="1:28" s="5" customFormat="1" ht="12.75">
      <c r="A91" s="16">
        <v>2010</v>
      </c>
      <c r="B91" s="53">
        <v>0</v>
      </c>
      <c r="C91" s="53">
        <v>0</v>
      </c>
      <c r="D91" s="53">
        <v>7.6</v>
      </c>
      <c r="E91" s="53">
        <v>3.8</v>
      </c>
      <c r="F91" s="53">
        <v>0.2</v>
      </c>
      <c r="G91" s="53">
        <v>3.4</v>
      </c>
      <c r="H91" s="53">
        <v>0.2</v>
      </c>
      <c r="I91" s="53">
        <v>0</v>
      </c>
      <c r="J91" s="53">
        <v>3.8</v>
      </c>
      <c r="K91" s="53">
        <v>0.2</v>
      </c>
      <c r="L91" s="53">
        <v>1.3</v>
      </c>
      <c r="M91" s="53">
        <v>0.5</v>
      </c>
      <c r="N91" s="53">
        <v>0.3</v>
      </c>
      <c r="O91" s="53">
        <v>0.1</v>
      </c>
      <c r="P91" s="53">
        <v>0.2</v>
      </c>
      <c r="Q91" s="53">
        <v>0.1</v>
      </c>
      <c r="R91" s="53">
        <v>0.2</v>
      </c>
      <c r="S91" s="53">
        <v>0.1</v>
      </c>
      <c r="T91" s="53">
        <v>0.3</v>
      </c>
      <c r="U91" s="53">
        <v>0.2</v>
      </c>
      <c r="V91" s="53">
        <v>0.1</v>
      </c>
      <c r="W91" s="53">
        <v>0.1</v>
      </c>
      <c r="X91" s="53">
        <v>0</v>
      </c>
      <c r="Y91" s="53">
        <v>0</v>
      </c>
      <c r="Z91" s="53">
        <v>7.5</v>
      </c>
      <c r="AB91" s="57"/>
    </row>
    <row r="92" spans="1:28" s="5" customFormat="1" ht="15" customHeight="1">
      <c r="A92" s="19" t="s">
        <v>34</v>
      </c>
      <c r="B92" s="53">
        <v>-0.1</v>
      </c>
      <c r="C92" s="55">
        <v>-0.1</v>
      </c>
      <c r="D92" s="53">
        <v>12.3</v>
      </c>
      <c r="E92" s="55">
        <v>7.5</v>
      </c>
      <c r="F92" s="55">
        <v>0.2</v>
      </c>
      <c r="G92" s="55">
        <v>6.8</v>
      </c>
      <c r="H92" s="55">
        <v>0.4</v>
      </c>
      <c r="I92" s="55">
        <v>0</v>
      </c>
      <c r="J92" s="55">
        <v>4.8</v>
      </c>
      <c r="K92" s="55">
        <v>0.3</v>
      </c>
      <c r="L92" s="55">
        <v>1.4</v>
      </c>
      <c r="M92" s="55">
        <v>0.7</v>
      </c>
      <c r="N92" s="55">
        <v>0.4</v>
      </c>
      <c r="O92" s="55">
        <v>0.1</v>
      </c>
      <c r="P92" s="55">
        <v>0.6</v>
      </c>
      <c r="Q92" s="55">
        <v>0.1</v>
      </c>
      <c r="R92" s="55">
        <v>0.2</v>
      </c>
      <c r="S92" s="55">
        <v>0.1</v>
      </c>
      <c r="T92" s="55">
        <v>0.3</v>
      </c>
      <c r="U92" s="55">
        <v>0.3</v>
      </c>
      <c r="V92" s="55">
        <v>0.2</v>
      </c>
      <c r="W92" s="55">
        <v>0.1</v>
      </c>
      <c r="X92" s="55">
        <v>0</v>
      </c>
      <c r="Y92" s="55">
        <v>0</v>
      </c>
      <c r="Z92" s="53">
        <v>12.2</v>
      </c>
      <c r="AB92" s="57"/>
    </row>
    <row r="93" spans="1:28" s="5" customFormat="1" ht="15" customHeight="1">
      <c r="A93" s="19" t="s">
        <v>35</v>
      </c>
      <c r="B93" s="53">
        <v>0.5</v>
      </c>
      <c r="C93" s="55">
        <v>0.5</v>
      </c>
      <c r="D93" s="53">
        <v>8.5</v>
      </c>
      <c r="E93" s="55">
        <v>4.8</v>
      </c>
      <c r="F93" s="55">
        <v>0.3</v>
      </c>
      <c r="G93" s="55">
        <v>4.3</v>
      </c>
      <c r="H93" s="55">
        <v>0.2</v>
      </c>
      <c r="I93" s="55">
        <v>0</v>
      </c>
      <c r="J93" s="55">
        <v>3.7</v>
      </c>
      <c r="K93" s="55">
        <v>0.4</v>
      </c>
      <c r="L93" s="55">
        <v>1.6</v>
      </c>
      <c r="M93" s="55">
        <v>0.5</v>
      </c>
      <c r="N93" s="55">
        <v>0</v>
      </c>
      <c r="O93" s="55">
        <v>0.1</v>
      </c>
      <c r="P93" s="55">
        <v>0.2</v>
      </c>
      <c r="Q93" s="55">
        <v>0.1</v>
      </c>
      <c r="R93" s="55">
        <v>0.2</v>
      </c>
      <c r="S93" s="55">
        <v>0.1</v>
      </c>
      <c r="T93" s="55">
        <v>0.1</v>
      </c>
      <c r="U93" s="55">
        <v>0.2</v>
      </c>
      <c r="V93" s="55">
        <v>0.1</v>
      </c>
      <c r="W93" s="55">
        <v>0.1</v>
      </c>
      <c r="X93" s="55">
        <v>0.1</v>
      </c>
      <c r="Y93" s="55">
        <v>0</v>
      </c>
      <c r="Z93" s="53">
        <v>9</v>
      </c>
      <c r="AB93" s="57"/>
    </row>
    <row r="94" spans="1:28" s="5" customFormat="1" ht="15" customHeight="1">
      <c r="A94" s="19" t="s">
        <v>36</v>
      </c>
      <c r="B94" s="53">
        <v>-0.4</v>
      </c>
      <c r="C94" s="55">
        <v>-0.4</v>
      </c>
      <c r="D94" s="53">
        <v>6.1</v>
      </c>
      <c r="E94" s="55">
        <v>2.5</v>
      </c>
      <c r="F94" s="55">
        <v>0.3</v>
      </c>
      <c r="G94" s="55">
        <v>2.2000000000000002</v>
      </c>
      <c r="H94" s="55">
        <v>0</v>
      </c>
      <c r="I94" s="55">
        <v>0</v>
      </c>
      <c r="J94" s="55">
        <v>3.6</v>
      </c>
      <c r="K94" s="55">
        <v>0.1</v>
      </c>
      <c r="L94" s="55">
        <v>1.5</v>
      </c>
      <c r="M94" s="55">
        <v>0.3</v>
      </c>
      <c r="N94" s="55">
        <v>0.3</v>
      </c>
      <c r="O94" s="55">
        <v>0.2</v>
      </c>
      <c r="P94" s="55">
        <v>0</v>
      </c>
      <c r="Q94" s="55">
        <v>0.2</v>
      </c>
      <c r="R94" s="55">
        <v>0.3</v>
      </c>
      <c r="S94" s="55">
        <v>0.1</v>
      </c>
      <c r="T94" s="55">
        <v>0.3</v>
      </c>
      <c r="U94" s="55">
        <v>0.2</v>
      </c>
      <c r="V94" s="55">
        <v>0.1</v>
      </c>
      <c r="W94" s="55">
        <v>0.1</v>
      </c>
      <c r="X94" s="55">
        <v>0</v>
      </c>
      <c r="Y94" s="55">
        <v>0</v>
      </c>
      <c r="Z94" s="53">
        <v>5.8</v>
      </c>
      <c r="AB94" s="57"/>
    </row>
    <row r="95" spans="1:28" s="5" customFormat="1" ht="15" customHeight="1">
      <c r="A95" s="19" t="s">
        <v>37</v>
      </c>
      <c r="B95" s="53">
        <v>-0.2</v>
      </c>
      <c r="C95" s="55">
        <v>-0.2</v>
      </c>
      <c r="D95" s="53">
        <v>3.7</v>
      </c>
      <c r="E95" s="55">
        <v>0.7</v>
      </c>
      <c r="F95" s="55">
        <v>0.1</v>
      </c>
      <c r="G95" s="55">
        <v>0.4</v>
      </c>
      <c r="H95" s="55">
        <v>0.1</v>
      </c>
      <c r="I95" s="55">
        <v>0</v>
      </c>
      <c r="J95" s="55">
        <v>3</v>
      </c>
      <c r="K95" s="55">
        <v>0.1</v>
      </c>
      <c r="L95" s="55">
        <v>0.8</v>
      </c>
      <c r="M95" s="55">
        <v>0.3</v>
      </c>
      <c r="N95" s="55">
        <v>0.3</v>
      </c>
      <c r="O95" s="55">
        <v>0.2</v>
      </c>
      <c r="P95" s="55">
        <v>0.1</v>
      </c>
      <c r="Q95" s="55">
        <v>0.2</v>
      </c>
      <c r="R95" s="55">
        <v>0.1</v>
      </c>
      <c r="S95" s="55">
        <v>0.2</v>
      </c>
      <c r="T95" s="55">
        <v>0.3</v>
      </c>
      <c r="U95" s="55">
        <v>0.1</v>
      </c>
      <c r="V95" s="55">
        <v>0.1</v>
      </c>
      <c r="W95" s="55">
        <v>0.1</v>
      </c>
      <c r="X95" s="55">
        <v>0.1</v>
      </c>
      <c r="Y95" s="55">
        <v>0</v>
      </c>
      <c r="Z95" s="53">
        <v>3.4</v>
      </c>
      <c r="AB95" s="57"/>
    </row>
    <row r="96" spans="1:28" s="5" customFormat="1" ht="12.75">
      <c r="A96" s="16">
        <v>2011</v>
      </c>
      <c r="B96" s="53">
        <v>0.7</v>
      </c>
      <c r="C96" s="53">
        <v>0.7</v>
      </c>
      <c r="D96" s="53">
        <v>0.2</v>
      </c>
      <c r="E96" s="53">
        <v>-1.5</v>
      </c>
      <c r="F96" s="53">
        <v>-0.1</v>
      </c>
      <c r="G96" s="53">
        <v>-1.5</v>
      </c>
      <c r="H96" s="53">
        <v>0</v>
      </c>
      <c r="I96" s="53">
        <v>0</v>
      </c>
      <c r="J96" s="53">
        <v>1.7</v>
      </c>
      <c r="K96" s="53">
        <v>-0.1</v>
      </c>
      <c r="L96" s="53">
        <v>0</v>
      </c>
      <c r="M96" s="53">
        <v>0.1</v>
      </c>
      <c r="N96" s="53">
        <v>0.4</v>
      </c>
      <c r="O96" s="53">
        <v>0.2</v>
      </c>
      <c r="P96" s="53">
        <v>0.3</v>
      </c>
      <c r="Q96" s="53">
        <v>0.1</v>
      </c>
      <c r="R96" s="53">
        <v>0.1</v>
      </c>
      <c r="S96" s="53">
        <v>0.1</v>
      </c>
      <c r="T96" s="53">
        <v>0.2</v>
      </c>
      <c r="U96" s="53">
        <v>0.1</v>
      </c>
      <c r="V96" s="53">
        <v>0.1</v>
      </c>
      <c r="W96" s="53">
        <v>0.1</v>
      </c>
      <c r="X96" s="53">
        <v>0.1</v>
      </c>
      <c r="Y96" s="53">
        <v>0</v>
      </c>
      <c r="Z96" s="53">
        <v>0.8</v>
      </c>
      <c r="AB96" s="57"/>
    </row>
    <row r="97" spans="1:28" s="5" customFormat="1" ht="15" customHeight="1">
      <c r="A97" s="19" t="s">
        <v>34</v>
      </c>
      <c r="B97" s="53">
        <v>0.5</v>
      </c>
      <c r="C97" s="55">
        <v>0.5</v>
      </c>
      <c r="D97" s="53">
        <v>2.8</v>
      </c>
      <c r="E97" s="55">
        <v>-0.3</v>
      </c>
      <c r="F97" s="55">
        <v>0.1</v>
      </c>
      <c r="G97" s="55">
        <v>-0.3</v>
      </c>
      <c r="H97" s="55">
        <v>0</v>
      </c>
      <c r="I97" s="55">
        <v>0</v>
      </c>
      <c r="J97" s="55">
        <v>3</v>
      </c>
      <c r="K97" s="55">
        <v>0</v>
      </c>
      <c r="L97" s="55">
        <v>0.9</v>
      </c>
      <c r="M97" s="55">
        <v>0.4</v>
      </c>
      <c r="N97" s="55">
        <v>0.4</v>
      </c>
      <c r="O97" s="55">
        <v>0.1</v>
      </c>
      <c r="P97" s="55">
        <v>0.1</v>
      </c>
      <c r="Q97" s="55">
        <v>0.1</v>
      </c>
      <c r="R97" s="55">
        <v>0.2</v>
      </c>
      <c r="S97" s="55">
        <v>0.1</v>
      </c>
      <c r="T97" s="55">
        <v>0.4</v>
      </c>
      <c r="U97" s="55">
        <v>0.1</v>
      </c>
      <c r="V97" s="55">
        <v>0.1</v>
      </c>
      <c r="W97" s="55">
        <v>0.1</v>
      </c>
      <c r="X97" s="55">
        <v>0.1</v>
      </c>
      <c r="Y97" s="55">
        <v>0</v>
      </c>
      <c r="Z97" s="53">
        <v>3.3</v>
      </c>
      <c r="AB97" s="57"/>
    </row>
    <row r="98" spans="1:28" s="5" customFormat="1" ht="15" customHeight="1">
      <c r="A98" s="19" t="s">
        <v>35</v>
      </c>
      <c r="B98" s="53">
        <v>0.6</v>
      </c>
      <c r="C98" s="55">
        <v>0.6</v>
      </c>
      <c r="D98" s="53">
        <v>1.4</v>
      </c>
      <c r="E98" s="55">
        <v>-1</v>
      </c>
      <c r="F98" s="55">
        <v>0</v>
      </c>
      <c r="G98" s="55">
        <v>-0.9</v>
      </c>
      <c r="H98" s="55">
        <v>-0.1</v>
      </c>
      <c r="I98" s="55">
        <v>0</v>
      </c>
      <c r="J98" s="55">
        <v>2.4</v>
      </c>
      <c r="K98" s="55">
        <v>-0.2</v>
      </c>
      <c r="L98" s="55">
        <v>-0.3</v>
      </c>
      <c r="M98" s="55">
        <v>0.5</v>
      </c>
      <c r="N98" s="55">
        <v>0.7</v>
      </c>
      <c r="O98" s="55">
        <v>0.2</v>
      </c>
      <c r="P98" s="55">
        <v>0.2</v>
      </c>
      <c r="Q98" s="55">
        <v>0.2</v>
      </c>
      <c r="R98" s="55">
        <v>0.2</v>
      </c>
      <c r="S98" s="55">
        <v>0.2</v>
      </c>
      <c r="T98" s="55">
        <v>0.3</v>
      </c>
      <c r="U98" s="55">
        <v>0.1</v>
      </c>
      <c r="V98" s="55">
        <v>0.1</v>
      </c>
      <c r="W98" s="55">
        <v>0.1</v>
      </c>
      <c r="X98" s="55">
        <v>0.1</v>
      </c>
      <c r="Y98" s="55">
        <v>0</v>
      </c>
      <c r="Z98" s="53">
        <v>1.8</v>
      </c>
      <c r="AB98" s="57"/>
    </row>
    <row r="99" spans="1:28" s="5" customFormat="1" ht="15" customHeight="1">
      <c r="A99" s="19" t="s">
        <v>36</v>
      </c>
      <c r="B99" s="53">
        <v>0.2</v>
      </c>
      <c r="C99" s="55">
        <v>0.2</v>
      </c>
      <c r="D99" s="53">
        <v>2.5</v>
      </c>
      <c r="E99" s="55">
        <v>0.1</v>
      </c>
      <c r="F99" s="55">
        <v>-0.2</v>
      </c>
      <c r="G99" s="55">
        <v>0.1</v>
      </c>
      <c r="H99" s="55">
        <v>0.2</v>
      </c>
      <c r="I99" s="55">
        <v>0</v>
      </c>
      <c r="J99" s="55">
        <v>2.5</v>
      </c>
      <c r="K99" s="55">
        <v>-0.1</v>
      </c>
      <c r="L99" s="55">
        <v>-0.2</v>
      </c>
      <c r="M99" s="55">
        <v>0.2</v>
      </c>
      <c r="N99" s="55">
        <v>0.5</v>
      </c>
      <c r="O99" s="55">
        <v>0.3</v>
      </c>
      <c r="P99" s="55">
        <v>0.6</v>
      </c>
      <c r="Q99" s="55">
        <v>0.1</v>
      </c>
      <c r="R99" s="55">
        <v>0.2</v>
      </c>
      <c r="S99" s="55">
        <v>0.2</v>
      </c>
      <c r="T99" s="55">
        <v>0.4</v>
      </c>
      <c r="U99" s="55">
        <v>0.1</v>
      </c>
      <c r="V99" s="55">
        <v>0.2</v>
      </c>
      <c r="W99" s="55">
        <v>0.1</v>
      </c>
      <c r="X99" s="55">
        <v>0.1</v>
      </c>
      <c r="Y99" s="55">
        <v>0</v>
      </c>
      <c r="Z99" s="53">
        <v>2.4</v>
      </c>
      <c r="AB99" s="57"/>
    </row>
    <row r="100" spans="1:28" s="5" customFormat="1" ht="15" customHeight="1">
      <c r="A100" s="19" t="s">
        <v>37</v>
      </c>
      <c r="B100" s="53">
        <v>1.4</v>
      </c>
      <c r="C100" s="55">
        <v>1.4</v>
      </c>
      <c r="D100" s="53">
        <v>-5.9</v>
      </c>
      <c r="E100" s="55">
        <v>-4.8</v>
      </c>
      <c r="F100" s="55">
        <v>-0.1</v>
      </c>
      <c r="G100" s="55">
        <v>-4.7</v>
      </c>
      <c r="H100" s="55">
        <v>0</v>
      </c>
      <c r="I100" s="55">
        <v>0</v>
      </c>
      <c r="J100" s="55">
        <v>-1</v>
      </c>
      <c r="K100" s="55">
        <v>-0.1</v>
      </c>
      <c r="L100" s="55">
        <v>-0.4</v>
      </c>
      <c r="M100" s="55">
        <v>-0.6</v>
      </c>
      <c r="N100" s="55">
        <v>-0.1</v>
      </c>
      <c r="O100" s="55">
        <v>0.1</v>
      </c>
      <c r="P100" s="55">
        <v>0.4</v>
      </c>
      <c r="Q100" s="55">
        <v>0</v>
      </c>
      <c r="R100" s="55">
        <v>-0.1</v>
      </c>
      <c r="S100" s="55">
        <v>-0.1</v>
      </c>
      <c r="T100" s="55">
        <v>-0.2</v>
      </c>
      <c r="U100" s="55">
        <v>0</v>
      </c>
      <c r="V100" s="55">
        <v>0</v>
      </c>
      <c r="W100" s="55">
        <v>0</v>
      </c>
      <c r="X100" s="55">
        <v>0</v>
      </c>
      <c r="Y100" s="55">
        <v>0</v>
      </c>
      <c r="Z100" s="53">
        <v>-4</v>
      </c>
      <c r="AB100" s="57"/>
    </row>
    <row r="101" spans="1:28" s="5" customFormat="1" ht="12.75">
      <c r="A101" s="16">
        <v>2012</v>
      </c>
      <c r="B101" s="53">
        <v>0.3</v>
      </c>
      <c r="C101" s="53">
        <v>0.3</v>
      </c>
      <c r="D101" s="53">
        <v>6.9</v>
      </c>
      <c r="E101" s="53">
        <v>2.6</v>
      </c>
      <c r="F101" s="53">
        <v>0.3</v>
      </c>
      <c r="G101" s="53">
        <v>2</v>
      </c>
      <c r="H101" s="53">
        <v>0.2</v>
      </c>
      <c r="I101" s="53">
        <v>0</v>
      </c>
      <c r="J101" s="53">
        <v>4.4000000000000004</v>
      </c>
      <c r="K101" s="53">
        <v>0.2</v>
      </c>
      <c r="L101" s="53">
        <v>0.7</v>
      </c>
      <c r="M101" s="53">
        <v>0.5</v>
      </c>
      <c r="N101" s="53">
        <v>0.4</v>
      </c>
      <c r="O101" s="53">
        <v>0.2</v>
      </c>
      <c r="P101" s="53">
        <v>0.9</v>
      </c>
      <c r="Q101" s="53">
        <v>0.1</v>
      </c>
      <c r="R101" s="53">
        <v>0.3</v>
      </c>
      <c r="S101" s="53">
        <v>0.3</v>
      </c>
      <c r="T101" s="53">
        <v>0.3</v>
      </c>
      <c r="U101" s="53">
        <v>0.2</v>
      </c>
      <c r="V101" s="53">
        <v>0.1</v>
      </c>
      <c r="W101" s="53">
        <v>0.1</v>
      </c>
      <c r="X101" s="53">
        <v>0.2</v>
      </c>
      <c r="Y101" s="53">
        <v>0</v>
      </c>
      <c r="Z101" s="53">
        <v>7.2</v>
      </c>
      <c r="AB101" s="57"/>
    </row>
    <row r="102" spans="1:28" s="5" customFormat="1" ht="15" customHeight="1">
      <c r="A102" s="19" t="s">
        <v>34</v>
      </c>
      <c r="B102" s="53">
        <v>0.9</v>
      </c>
      <c r="C102" s="55">
        <v>0.9</v>
      </c>
      <c r="D102" s="53">
        <v>1.9</v>
      </c>
      <c r="E102" s="55">
        <v>-0.6</v>
      </c>
      <c r="F102" s="55">
        <v>0</v>
      </c>
      <c r="G102" s="55">
        <v>-0.9</v>
      </c>
      <c r="H102" s="55">
        <v>0.3</v>
      </c>
      <c r="I102" s="55">
        <v>0</v>
      </c>
      <c r="J102" s="55">
        <v>2.5</v>
      </c>
      <c r="K102" s="55">
        <v>0</v>
      </c>
      <c r="L102" s="55">
        <v>0.2</v>
      </c>
      <c r="M102" s="55">
        <v>0.1</v>
      </c>
      <c r="N102" s="55">
        <v>0.2</v>
      </c>
      <c r="O102" s="55">
        <v>0.2</v>
      </c>
      <c r="P102" s="55">
        <v>0.6</v>
      </c>
      <c r="Q102" s="55">
        <v>0</v>
      </c>
      <c r="R102" s="55">
        <v>0.2</v>
      </c>
      <c r="S102" s="55">
        <v>0.2</v>
      </c>
      <c r="T102" s="55">
        <v>0.2</v>
      </c>
      <c r="U102" s="55">
        <v>0.2</v>
      </c>
      <c r="V102" s="55">
        <v>0.1</v>
      </c>
      <c r="W102" s="55">
        <v>0.1</v>
      </c>
      <c r="X102" s="55">
        <v>0.2</v>
      </c>
      <c r="Y102" s="55">
        <v>0</v>
      </c>
      <c r="Z102" s="53">
        <v>2.9</v>
      </c>
      <c r="AB102" s="57"/>
    </row>
    <row r="103" spans="1:28" s="5" customFormat="1" ht="15" customHeight="1">
      <c r="A103" s="19" t="s">
        <v>35</v>
      </c>
      <c r="B103" s="53">
        <v>-0.3</v>
      </c>
      <c r="C103" s="55">
        <v>-0.3</v>
      </c>
      <c r="D103" s="53">
        <v>6.4</v>
      </c>
      <c r="E103" s="55">
        <v>2</v>
      </c>
      <c r="F103" s="55">
        <v>0.2</v>
      </c>
      <c r="G103" s="55">
        <v>1.4</v>
      </c>
      <c r="H103" s="55">
        <v>0.3</v>
      </c>
      <c r="I103" s="55">
        <v>0</v>
      </c>
      <c r="J103" s="55">
        <v>4.4000000000000004</v>
      </c>
      <c r="K103" s="55">
        <v>0.2</v>
      </c>
      <c r="L103" s="55">
        <v>0.8</v>
      </c>
      <c r="M103" s="55">
        <v>0.4</v>
      </c>
      <c r="N103" s="55">
        <v>0.4</v>
      </c>
      <c r="O103" s="55">
        <v>0.2</v>
      </c>
      <c r="P103" s="55">
        <v>1</v>
      </c>
      <c r="Q103" s="55">
        <v>0.1</v>
      </c>
      <c r="R103" s="55">
        <v>0.4</v>
      </c>
      <c r="S103" s="55">
        <v>0.2</v>
      </c>
      <c r="T103" s="55">
        <v>0.3</v>
      </c>
      <c r="U103" s="55">
        <v>0.2</v>
      </c>
      <c r="V103" s="55">
        <v>0.1</v>
      </c>
      <c r="W103" s="55">
        <v>0.1</v>
      </c>
      <c r="X103" s="55">
        <v>0.1</v>
      </c>
      <c r="Y103" s="55">
        <v>0</v>
      </c>
      <c r="Z103" s="53">
        <v>6</v>
      </c>
      <c r="AB103" s="57"/>
    </row>
    <row r="104" spans="1:28" s="5" customFormat="1" ht="15" customHeight="1">
      <c r="A104" s="19" t="s">
        <v>36</v>
      </c>
      <c r="B104" s="53">
        <v>0.3</v>
      </c>
      <c r="C104" s="55">
        <v>0.3</v>
      </c>
      <c r="D104" s="53">
        <v>4.8</v>
      </c>
      <c r="E104" s="55">
        <v>0.8</v>
      </c>
      <c r="F104" s="55">
        <v>0.4</v>
      </c>
      <c r="G104" s="55">
        <v>0.3</v>
      </c>
      <c r="H104" s="55">
        <v>0.1</v>
      </c>
      <c r="I104" s="55">
        <v>0</v>
      </c>
      <c r="J104" s="55">
        <v>4</v>
      </c>
      <c r="K104" s="55">
        <v>0.3</v>
      </c>
      <c r="L104" s="55">
        <v>0.8</v>
      </c>
      <c r="M104" s="55">
        <v>0.4</v>
      </c>
      <c r="N104" s="55">
        <v>0.3</v>
      </c>
      <c r="O104" s="55">
        <v>0.2</v>
      </c>
      <c r="P104" s="55">
        <v>1</v>
      </c>
      <c r="Q104" s="55">
        <v>0.1</v>
      </c>
      <c r="R104" s="55">
        <v>0.2</v>
      </c>
      <c r="S104" s="55">
        <v>0.3</v>
      </c>
      <c r="T104" s="55">
        <v>0.1</v>
      </c>
      <c r="U104" s="55">
        <v>0.1</v>
      </c>
      <c r="V104" s="55">
        <v>0</v>
      </c>
      <c r="W104" s="55">
        <v>0.1</v>
      </c>
      <c r="X104" s="55">
        <v>0</v>
      </c>
      <c r="Y104" s="55">
        <v>0</v>
      </c>
      <c r="Z104" s="53">
        <v>5</v>
      </c>
      <c r="AB104" s="57"/>
    </row>
    <row r="105" spans="1:28" s="5" customFormat="1" ht="15" customHeight="1">
      <c r="A105" s="19" t="s">
        <v>37</v>
      </c>
      <c r="B105" s="53">
        <v>0.2</v>
      </c>
      <c r="C105" s="55">
        <v>0.2</v>
      </c>
      <c r="D105" s="53">
        <v>15</v>
      </c>
      <c r="E105" s="55">
        <v>8.3000000000000007</v>
      </c>
      <c r="F105" s="55">
        <v>0.5</v>
      </c>
      <c r="G105" s="55">
        <v>7.5</v>
      </c>
      <c r="H105" s="55">
        <v>0.3</v>
      </c>
      <c r="I105" s="55">
        <v>0</v>
      </c>
      <c r="J105" s="55">
        <v>6.7</v>
      </c>
      <c r="K105" s="55">
        <v>0.3</v>
      </c>
      <c r="L105" s="55">
        <v>1.1000000000000001</v>
      </c>
      <c r="M105" s="55">
        <v>1</v>
      </c>
      <c r="N105" s="55">
        <v>0.9</v>
      </c>
      <c r="O105" s="55">
        <v>0.2</v>
      </c>
      <c r="P105" s="55">
        <v>1</v>
      </c>
      <c r="Q105" s="55">
        <v>0.2</v>
      </c>
      <c r="R105" s="55">
        <v>0.5</v>
      </c>
      <c r="S105" s="55">
        <v>0.4</v>
      </c>
      <c r="T105" s="55">
        <v>0.4</v>
      </c>
      <c r="U105" s="55">
        <v>0.3</v>
      </c>
      <c r="V105" s="55">
        <v>0.2</v>
      </c>
      <c r="W105" s="55">
        <v>0.1</v>
      </c>
      <c r="X105" s="55">
        <v>0.2</v>
      </c>
      <c r="Y105" s="55">
        <v>0</v>
      </c>
      <c r="Z105" s="53">
        <v>15.5</v>
      </c>
      <c r="AB105" s="57"/>
    </row>
    <row r="106" spans="1:28" s="5" customFormat="1" ht="12.75">
      <c r="A106" s="16">
        <v>2013</v>
      </c>
      <c r="B106" s="53">
        <v>0.1</v>
      </c>
      <c r="C106" s="53">
        <v>0.1</v>
      </c>
      <c r="D106" s="53">
        <v>2.6</v>
      </c>
      <c r="E106" s="53">
        <v>0.6</v>
      </c>
      <c r="F106" s="53">
        <v>0.1</v>
      </c>
      <c r="G106" s="53">
        <v>0.5</v>
      </c>
      <c r="H106" s="53">
        <v>0</v>
      </c>
      <c r="I106" s="53">
        <v>0</v>
      </c>
      <c r="J106" s="53">
        <v>2</v>
      </c>
      <c r="K106" s="53">
        <v>0</v>
      </c>
      <c r="L106" s="53">
        <v>0.1</v>
      </c>
      <c r="M106" s="53">
        <v>0.3</v>
      </c>
      <c r="N106" s="53">
        <v>0.3</v>
      </c>
      <c r="O106" s="53">
        <v>0.2</v>
      </c>
      <c r="P106" s="53">
        <v>0.7</v>
      </c>
      <c r="Q106" s="53">
        <v>0</v>
      </c>
      <c r="R106" s="53">
        <v>0</v>
      </c>
      <c r="S106" s="53">
        <v>0</v>
      </c>
      <c r="T106" s="53">
        <v>0</v>
      </c>
      <c r="U106" s="53">
        <v>0.1</v>
      </c>
      <c r="V106" s="53">
        <v>0.1</v>
      </c>
      <c r="W106" s="53">
        <v>0</v>
      </c>
      <c r="X106" s="53">
        <v>0.1</v>
      </c>
      <c r="Y106" s="53">
        <v>0</v>
      </c>
      <c r="Z106" s="53">
        <v>2.7</v>
      </c>
      <c r="AB106" s="57"/>
    </row>
    <row r="107" spans="1:28" s="5" customFormat="1" ht="15" customHeight="1">
      <c r="A107" s="19" t="s">
        <v>34</v>
      </c>
      <c r="B107" s="53">
        <v>0.3</v>
      </c>
      <c r="C107" s="55">
        <v>0.3</v>
      </c>
      <c r="D107" s="53">
        <v>5.0999999999999996</v>
      </c>
      <c r="E107" s="55">
        <v>1.8</v>
      </c>
      <c r="F107" s="55">
        <v>0.3</v>
      </c>
      <c r="G107" s="55">
        <v>1.4</v>
      </c>
      <c r="H107" s="55">
        <v>0.1</v>
      </c>
      <c r="I107" s="55">
        <v>0</v>
      </c>
      <c r="J107" s="55">
        <v>3.3</v>
      </c>
      <c r="K107" s="55">
        <v>0.2</v>
      </c>
      <c r="L107" s="55">
        <v>1</v>
      </c>
      <c r="M107" s="55">
        <v>0.4</v>
      </c>
      <c r="N107" s="55">
        <v>0.4</v>
      </c>
      <c r="O107" s="55">
        <v>0.2</v>
      </c>
      <c r="P107" s="55">
        <v>0.9</v>
      </c>
      <c r="Q107" s="55">
        <v>0.1</v>
      </c>
      <c r="R107" s="55">
        <v>0.1</v>
      </c>
      <c r="S107" s="55">
        <v>0.1</v>
      </c>
      <c r="T107" s="55">
        <v>-0.2</v>
      </c>
      <c r="U107" s="55">
        <v>0</v>
      </c>
      <c r="V107" s="55">
        <v>0</v>
      </c>
      <c r="W107" s="55">
        <v>0.1</v>
      </c>
      <c r="X107" s="55">
        <v>0</v>
      </c>
      <c r="Y107" s="55">
        <v>0</v>
      </c>
      <c r="Z107" s="53">
        <v>5.4</v>
      </c>
      <c r="AB107" s="57"/>
    </row>
    <row r="108" spans="1:28" s="5" customFormat="1" ht="15" customHeight="1">
      <c r="A108" s="19" t="s">
        <v>35</v>
      </c>
      <c r="B108" s="53">
        <v>0.1</v>
      </c>
      <c r="C108" s="55">
        <v>0.1</v>
      </c>
      <c r="D108" s="53">
        <v>2.7</v>
      </c>
      <c r="E108" s="55">
        <v>0.4</v>
      </c>
      <c r="F108" s="55">
        <v>0.2</v>
      </c>
      <c r="G108" s="55">
        <v>0.2</v>
      </c>
      <c r="H108" s="55">
        <v>0</v>
      </c>
      <c r="I108" s="55">
        <v>0</v>
      </c>
      <c r="J108" s="55">
        <v>2.2999999999999998</v>
      </c>
      <c r="K108" s="55">
        <v>0.1</v>
      </c>
      <c r="L108" s="55">
        <v>0</v>
      </c>
      <c r="M108" s="55">
        <v>0.2</v>
      </c>
      <c r="N108" s="55">
        <v>0.3</v>
      </c>
      <c r="O108" s="55">
        <v>0.2</v>
      </c>
      <c r="P108" s="55">
        <v>0.8</v>
      </c>
      <c r="Q108" s="55">
        <v>0</v>
      </c>
      <c r="R108" s="55">
        <v>0</v>
      </c>
      <c r="S108" s="55">
        <v>0</v>
      </c>
      <c r="T108" s="55">
        <v>0.1</v>
      </c>
      <c r="U108" s="55">
        <v>0.2</v>
      </c>
      <c r="V108" s="55">
        <v>0.1</v>
      </c>
      <c r="W108" s="55">
        <v>0.1</v>
      </c>
      <c r="X108" s="55">
        <v>0.1</v>
      </c>
      <c r="Y108" s="55">
        <v>0</v>
      </c>
      <c r="Z108" s="53">
        <v>2.7</v>
      </c>
      <c r="AB108" s="57"/>
    </row>
    <row r="109" spans="1:28" s="5" customFormat="1" ht="15" customHeight="1">
      <c r="A109" s="19" t="s">
        <v>36</v>
      </c>
      <c r="B109" s="53">
        <v>-0.1</v>
      </c>
      <c r="C109" s="55">
        <v>-0.1</v>
      </c>
      <c r="D109" s="53">
        <v>2.7</v>
      </c>
      <c r="E109" s="55">
        <v>0.6</v>
      </c>
      <c r="F109" s="55">
        <v>-0.1</v>
      </c>
      <c r="G109" s="55">
        <v>0.8</v>
      </c>
      <c r="H109" s="55">
        <v>-0.1</v>
      </c>
      <c r="I109" s="55">
        <v>0</v>
      </c>
      <c r="J109" s="55">
        <v>2</v>
      </c>
      <c r="K109" s="55">
        <v>-0.1</v>
      </c>
      <c r="L109" s="55">
        <v>-0.4</v>
      </c>
      <c r="M109" s="55">
        <v>0.3</v>
      </c>
      <c r="N109" s="55">
        <v>0.4</v>
      </c>
      <c r="O109" s="55">
        <v>0.2</v>
      </c>
      <c r="P109" s="55">
        <v>0.7</v>
      </c>
      <c r="Q109" s="55">
        <v>0</v>
      </c>
      <c r="R109" s="55">
        <v>0</v>
      </c>
      <c r="S109" s="55">
        <v>0</v>
      </c>
      <c r="T109" s="55">
        <v>0.3</v>
      </c>
      <c r="U109" s="55">
        <v>0.3</v>
      </c>
      <c r="V109" s="55">
        <v>0.2</v>
      </c>
      <c r="W109" s="55">
        <v>0</v>
      </c>
      <c r="X109" s="55">
        <v>0.1</v>
      </c>
      <c r="Y109" s="55">
        <v>0</v>
      </c>
      <c r="Z109" s="53">
        <v>2.5</v>
      </c>
      <c r="AB109" s="57"/>
    </row>
    <row r="110" spans="1:28" s="5" customFormat="1" ht="15" customHeight="1">
      <c r="A110" s="19" t="s">
        <v>37</v>
      </c>
      <c r="B110" s="53">
        <v>0</v>
      </c>
      <c r="C110" s="55">
        <v>0</v>
      </c>
      <c r="D110" s="53">
        <v>0.1</v>
      </c>
      <c r="E110" s="55">
        <v>-0.5</v>
      </c>
      <c r="F110" s="55">
        <v>0</v>
      </c>
      <c r="G110" s="55">
        <v>-0.3</v>
      </c>
      <c r="H110" s="55">
        <v>-0.2</v>
      </c>
      <c r="I110" s="55">
        <v>0</v>
      </c>
      <c r="J110" s="55">
        <v>0.5</v>
      </c>
      <c r="K110" s="55">
        <v>-0.3</v>
      </c>
      <c r="L110" s="55">
        <v>-0.2</v>
      </c>
      <c r="M110" s="55">
        <v>0.2</v>
      </c>
      <c r="N110" s="55">
        <v>0.2</v>
      </c>
      <c r="O110" s="55">
        <v>0.2</v>
      </c>
      <c r="P110" s="55">
        <v>0.6</v>
      </c>
      <c r="Q110" s="55">
        <v>0</v>
      </c>
      <c r="R110" s="55">
        <v>0</v>
      </c>
      <c r="S110" s="55">
        <v>-0.1</v>
      </c>
      <c r="T110" s="55">
        <v>-0.1</v>
      </c>
      <c r="U110" s="55">
        <v>-0.1</v>
      </c>
      <c r="V110" s="55">
        <v>0</v>
      </c>
      <c r="W110" s="55">
        <v>0</v>
      </c>
      <c r="X110" s="55">
        <v>0.1</v>
      </c>
      <c r="Y110" s="55">
        <v>0</v>
      </c>
      <c r="Z110" s="53">
        <v>0.2</v>
      </c>
      <c r="AB110" s="57"/>
    </row>
    <row r="111" spans="1:28" s="5" customFormat="1" ht="12.75">
      <c r="A111" s="16">
        <v>2014</v>
      </c>
      <c r="B111" s="53">
        <v>0</v>
      </c>
      <c r="C111" s="53">
        <v>0</v>
      </c>
      <c r="D111" s="53">
        <v>1</v>
      </c>
      <c r="E111" s="53">
        <v>0</v>
      </c>
      <c r="F111" s="53">
        <v>-0.1</v>
      </c>
      <c r="G111" s="53">
        <v>0</v>
      </c>
      <c r="H111" s="53">
        <v>0.1</v>
      </c>
      <c r="I111" s="53">
        <v>0</v>
      </c>
      <c r="J111" s="53">
        <v>1</v>
      </c>
      <c r="K111" s="53">
        <v>-0.1</v>
      </c>
      <c r="L111" s="53">
        <v>-0.1</v>
      </c>
      <c r="M111" s="53">
        <v>0.2</v>
      </c>
      <c r="N111" s="53">
        <v>0.1</v>
      </c>
      <c r="O111" s="53">
        <v>0.1</v>
      </c>
      <c r="P111" s="53">
        <v>0.5</v>
      </c>
      <c r="Q111" s="53">
        <v>0.1</v>
      </c>
      <c r="R111" s="53">
        <v>0</v>
      </c>
      <c r="S111" s="53">
        <v>-0.1</v>
      </c>
      <c r="T111" s="53">
        <v>0.1</v>
      </c>
      <c r="U111" s="53">
        <v>0.1</v>
      </c>
      <c r="V111" s="53">
        <v>0.1</v>
      </c>
      <c r="W111" s="53">
        <v>0</v>
      </c>
      <c r="X111" s="53">
        <v>0</v>
      </c>
      <c r="Y111" s="53">
        <v>0</v>
      </c>
      <c r="Z111" s="53">
        <v>1</v>
      </c>
      <c r="AB111" s="57"/>
    </row>
    <row r="112" spans="1:28" s="5" customFormat="1" ht="15" customHeight="1">
      <c r="A112" s="19" t="s">
        <v>34</v>
      </c>
      <c r="B112" s="53">
        <v>0.2</v>
      </c>
      <c r="C112" s="55">
        <v>0.2</v>
      </c>
      <c r="D112" s="53">
        <v>-0.6</v>
      </c>
      <c r="E112" s="55">
        <v>-0.6</v>
      </c>
      <c r="F112" s="55">
        <v>-0.1</v>
      </c>
      <c r="G112" s="55">
        <v>-0.3</v>
      </c>
      <c r="H112" s="55">
        <v>-0.1</v>
      </c>
      <c r="I112" s="55">
        <v>0</v>
      </c>
      <c r="J112" s="55">
        <v>0</v>
      </c>
      <c r="K112" s="55">
        <v>-0.2</v>
      </c>
      <c r="L112" s="55">
        <v>-0.6</v>
      </c>
      <c r="M112" s="55">
        <v>0.1</v>
      </c>
      <c r="N112" s="55">
        <v>0.1</v>
      </c>
      <c r="O112" s="55">
        <v>0</v>
      </c>
      <c r="P112" s="55">
        <v>0.4</v>
      </c>
      <c r="Q112" s="55">
        <v>0</v>
      </c>
      <c r="R112" s="55">
        <v>0</v>
      </c>
      <c r="S112" s="55">
        <v>-0.1</v>
      </c>
      <c r="T112" s="55">
        <v>0.1</v>
      </c>
      <c r="U112" s="55">
        <v>0.2</v>
      </c>
      <c r="V112" s="55">
        <v>0.1</v>
      </c>
      <c r="W112" s="55">
        <v>0</v>
      </c>
      <c r="X112" s="55">
        <v>0</v>
      </c>
      <c r="Y112" s="55">
        <v>0</v>
      </c>
      <c r="Z112" s="53">
        <v>-0.4</v>
      </c>
      <c r="AB112" s="57"/>
    </row>
    <row r="113" spans="1:28" s="5" customFormat="1" ht="15" customHeight="1">
      <c r="A113" s="19" t="s">
        <v>35</v>
      </c>
      <c r="B113" s="53">
        <v>0.3</v>
      </c>
      <c r="C113" s="55">
        <v>0.3</v>
      </c>
      <c r="D113" s="53">
        <v>0.5</v>
      </c>
      <c r="E113" s="55">
        <v>0.2</v>
      </c>
      <c r="F113" s="55">
        <v>-0.1</v>
      </c>
      <c r="G113" s="55">
        <v>0.1</v>
      </c>
      <c r="H113" s="55">
        <v>0.1</v>
      </c>
      <c r="I113" s="55">
        <v>0</v>
      </c>
      <c r="J113" s="55">
        <v>0.3</v>
      </c>
      <c r="K113" s="55">
        <v>-0.1</v>
      </c>
      <c r="L113" s="55">
        <v>-0.3</v>
      </c>
      <c r="M113" s="55">
        <v>0.1</v>
      </c>
      <c r="N113" s="55">
        <v>0</v>
      </c>
      <c r="O113" s="55">
        <v>0.1</v>
      </c>
      <c r="P113" s="55">
        <v>0.5</v>
      </c>
      <c r="Q113" s="55">
        <v>0.1</v>
      </c>
      <c r="R113" s="55">
        <v>0</v>
      </c>
      <c r="S113" s="55">
        <v>-0.1</v>
      </c>
      <c r="T113" s="55">
        <v>0</v>
      </c>
      <c r="U113" s="55">
        <v>0.1</v>
      </c>
      <c r="V113" s="55">
        <v>0</v>
      </c>
      <c r="W113" s="55">
        <v>0</v>
      </c>
      <c r="X113" s="55">
        <v>0</v>
      </c>
      <c r="Y113" s="55">
        <v>0</v>
      </c>
      <c r="Z113" s="53">
        <v>0.8</v>
      </c>
      <c r="AB113" s="57"/>
    </row>
    <row r="114" spans="1:28" s="5" customFormat="1" ht="15" customHeight="1">
      <c r="A114" s="19" t="s">
        <v>36</v>
      </c>
      <c r="B114" s="53">
        <v>-0.1</v>
      </c>
      <c r="C114" s="55">
        <v>-0.1</v>
      </c>
      <c r="D114" s="53">
        <v>1.2</v>
      </c>
      <c r="E114" s="55">
        <v>0.1</v>
      </c>
      <c r="F114" s="55">
        <v>0</v>
      </c>
      <c r="G114" s="55">
        <v>0.1</v>
      </c>
      <c r="H114" s="55">
        <v>0.2</v>
      </c>
      <c r="I114" s="55">
        <v>0</v>
      </c>
      <c r="J114" s="55">
        <v>1.1000000000000001</v>
      </c>
      <c r="K114" s="55">
        <v>-0.1</v>
      </c>
      <c r="L114" s="55">
        <v>0.2</v>
      </c>
      <c r="M114" s="55">
        <v>0.2</v>
      </c>
      <c r="N114" s="55">
        <v>0</v>
      </c>
      <c r="O114" s="55">
        <v>0.1</v>
      </c>
      <c r="P114" s="55">
        <v>0.6</v>
      </c>
      <c r="Q114" s="55">
        <v>0.1</v>
      </c>
      <c r="R114" s="55">
        <v>0</v>
      </c>
      <c r="S114" s="55">
        <v>-0.1</v>
      </c>
      <c r="T114" s="55">
        <v>0</v>
      </c>
      <c r="U114" s="55">
        <v>0</v>
      </c>
      <c r="V114" s="55">
        <v>0.1</v>
      </c>
      <c r="W114" s="55">
        <v>0</v>
      </c>
      <c r="X114" s="55">
        <v>0.1</v>
      </c>
      <c r="Y114" s="55">
        <v>0</v>
      </c>
      <c r="Z114" s="53">
        <v>1.1000000000000001</v>
      </c>
      <c r="AB114" s="57"/>
    </row>
    <row r="115" spans="1:28" s="5" customFormat="1" ht="15" customHeight="1">
      <c r="A115" s="19" t="s">
        <v>37</v>
      </c>
      <c r="B115" s="53">
        <v>-0.6</v>
      </c>
      <c r="C115" s="55">
        <v>-0.6</v>
      </c>
      <c r="D115" s="53">
        <v>3</v>
      </c>
      <c r="E115" s="55">
        <v>0.4</v>
      </c>
      <c r="F115" s="55">
        <v>0</v>
      </c>
      <c r="G115" s="55">
        <v>0.2</v>
      </c>
      <c r="H115" s="55">
        <v>0.2</v>
      </c>
      <c r="I115" s="55">
        <v>0</v>
      </c>
      <c r="J115" s="55">
        <v>2.6</v>
      </c>
      <c r="K115" s="55">
        <v>0.1</v>
      </c>
      <c r="L115" s="55">
        <v>0.4</v>
      </c>
      <c r="M115" s="55">
        <v>0.3</v>
      </c>
      <c r="N115" s="55">
        <v>0.3</v>
      </c>
      <c r="O115" s="55">
        <v>0.3</v>
      </c>
      <c r="P115" s="55">
        <v>0.5</v>
      </c>
      <c r="Q115" s="55">
        <v>0.1</v>
      </c>
      <c r="R115" s="55">
        <v>0</v>
      </c>
      <c r="S115" s="55">
        <v>0.1</v>
      </c>
      <c r="T115" s="55">
        <v>0.3</v>
      </c>
      <c r="U115" s="55">
        <v>0.1</v>
      </c>
      <c r="V115" s="55">
        <v>0.2</v>
      </c>
      <c r="W115" s="55">
        <v>0</v>
      </c>
      <c r="X115" s="55">
        <v>0</v>
      </c>
      <c r="Y115" s="55">
        <v>0</v>
      </c>
      <c r="Z115" s="53">
        <v>2.4</v>
      </c>
      <c r="AB115" s="57"/>
    </row>
    <row r="116" spans="1:28" s="5" customFormat="1" ht="12.75">
      <c r="A116" s="16">
        <v>2015</v>
      </c>
      <c r="B116" s="53">
        <v>-0.7</v>
      </c>
      <c r="C116" s="53">
        <v>-0.7</v>
      </c>
      <c r="D116" s="53">
        <v>3.8</v>
      </c>
      <c r="E116" s="53">
        <v>0.7</v>
      </c>
      <c r="F116" s="53">
        <v>0.1</v>
      </c>
      <c r="G116" s="53">
        <v>0.4</v>
      </c>
      <c r="H116" s="53">
        <v>0.1</v>
      </c>
      <c r="I116" s="53">
        <v>0</v>
      </c>
      <c r="J116" s="53">
        <v>3.1</v>
      </c>
      <c r="K116" s="53">
        <v>0.4</v>
      </c>
      <c r="L116" s="53">
        <v>0.8</v>
      </c>
      <c r="M116" s="53">
        <v>0.2</v>
      </c>
      <c r="N116" s="53">
        <v>0.6</v>
      </c>
      <c r="O116" s="53">
        <v>0.2</v>
      </c>
      <c r="P116" s="53">
        <v>0.6</v>
      </c>
      <c r="Q116" s="53">
        <v>0</v>
      </c>
      <c r="R116" s="53">
        <v>0</v>
      </c>
      <c r="S116" s="53">
        <v>0.1</v>
      </c>
      <c r="T116" s="53">
        <v>0.1</v>
      </c>
      <c r="U116" s="53">
        <v>0</v>
      </c>
      <c r="V116" s="53">
        <v>0.1</v>
      </c>
      <c r="W116" s="53">
        <v>0</v>
      </c>
      <c r="X116" s="53">
        <v>0</v>
      </c>
      <c r="Y116" s="53">
        <v>0</v>
      </c>
      <c r="Z116" s="53">
        <v>3.1</v>
      </c>
      <c r="AB116" s="57"/>
    </row>
    <row r="117" spans="1:28" s="5" customFormat="1" ht="15" customHeight="1">
      <c r="A117" s="19" t="s">
        <v>34</v>
      </c>
      <c r="B117" s="53">
        <v>-1</v>
      </c>
      <c r="C117" s="55">
        <v>-1</v>
      </c>
      <c r="D117" s="53">
        <v>4.2</v>
      </c>
      <c r="E117" s="55">
        <v>0.9</v>
      </c>
      <c r="F117" s="55">
        <v>0.1</v>
      </c>
      <c r="G117" s="55">
        <v>0.7</v>
      </c>
      <c r="H117" s="55">
        <v>0.1</v>
      </c>
      <c r="I117" s="55">
        <v>0</v>
      </c>
      <c r="J117" s="55">
        <v>3.3</v>
      </c>
      <c r="K117" s="55">
        <v>0.5</v>
      </c>
      <c r="L117" s="55">
        <v>0.7</v>
      </c>
      <c r="M117" s="55">
        <v>0.3</v>
      </c>
      <c r="N117" s="55">
        <v>0.7</v>
      </c>
      <c r="O117" s="55">
        <v>0.2</v>
      </c>
      <c r="P117" s="55">
        <v>0.7</v>
      </c>
      <c r="Q117" s="55">
        <v>0</v>
      </c>
      <c r="R117" s="55">
        <v>0</v>
      </c>
      <c r="S117" s="55">
        <v>0.1</v>
      </c>
      <c r="T117" s="55">
        <v>0</v>
      </c>
      <c r="U117" s="55">
        <v>-0.1</v>
      </c>
      <c r="V117" s="55">
        <v>0</v>
      </c>
      <c r="W117" s="55">
        <v>0</v>
      </c>
      <c r="X117" s="55">
        <v>0</v>
      </c>
      <c r="Y117" s="55">
        <v>0</v>
      </c>
      <c r="Z117" s="53">
        <v>3.1</v>
      </c>
      <c r="AB117" s="57"/>
    </row>
    <row r="118" spans="1:28" s="5" customFormat="1" ht="15" customHeight="1">
      <c r="A118" s="19" t="s">
        <v>35</v>
      </c>
      <c r="B118" s="53">
        <v>-0.8</v>
      </c>
      <c r="C118" s="55">
        <v>-0.8</v>
      </c>
      <c r="D118" s="53">
        <v>3.5</v>
      </c>
      <c r="E118" s="55">
        <v>0.1</v>
      </c>
      <c r="F118" s="55">
        <v>0</v>
      </c>
      <c r="G118" s="55">
        <v>-0.1</v>
      </c>
      <c r="H118" s="55">
        <v>0.2</v>
      </c>
      <c r="I118" s="55">
        <v>0</v>
      </c>
      <c r="J118" s="55">
        <v>3.5</v>
      </c>
      <c r="K118" s="55">
        <v>0.4</v>
      </c>
      <c r="L118" s="55">
        <v>0.7</v>
      </c>
      <c r="M118" s="55">
        <v>0.4</v>
      </c>
      <c r="N118" s="55">
        <v>0.9</v>
      </c>
      <c r="O118" s="55">
        <v>0.3</v>
      </c>
      <c r="P118" s="55">
        <v>0.7</v>
      </c>
      <c r="Q118" s="55">
        <v>-0.1</v>
      </c>
      <c r="R118" s="55">
        <v>0</v>
      </c>
      <c r="S118" s="55">
        <v>0.1</v>
      </c>
      <c r="T118" s="55">
        <v>0.1</v>
      </c>
      <c r="U118" s="55">
        <v>0</v>
      </c>
      <c r="V118" s="55">
        <v>0</v>
      </c>
      <c r="W118" s="55">
        <v>0</v>
      </c>
      <c r="X118" s="55">
        <v>0.1</v>
      </c>
      <c r="Y118" s="55">
        <v>0</v>
      </c>
      <c r="Z118" s="53">
        <v>2.9</v>
      </c>
      <c r="AB118" s="57"/>
    </row>
    <row r="119" spans="1:28" s="5" customFormat="1" ht="15" customHeight="1">
      <c r="A119" s="19" t="s">
        <v>36</v>
      </c>
      <c r="B119" s="53">
        <v>-0.5</v>
      </c>
      <c r="C119" s="55">
        <v>-0.5</v>
      </c>
      <c r="D119" s="53">
        <v>3.6</v>
      </c>
      <c r="E119" s="55">
        <v>0.8</v>
      </c>
      <c r="F119" s="55">
        <v>0.1</v>
      </c>
      <c r="G119" s="55">
        <v>0.5</v>
      </c>
      <c r="H119" s="55">
        <v>0.1</v>
      </c>
      <c r="I119" s="55">
        <v>0.1</v>
      </c>
      <c r="J119" s="55">
        <v>2.8</v>
      </c>
      <c r="K119" s="55">
        <v>0.3</v>
      </c>
      <c r="L119" s="55">
        <v>0.6</v>
      </c>
      <c r="M119" s="55">
        <v>0.2</v>
      </c>
      <c r="N119" s="55">
        <v>0.5</v>
      </c>
      <c r="O119" s="55">
        <v>0.3</v>
      </c>
      <c r="P119" s="55">
        <v>0.6</v>
      </c>
      <c r="Q119" s="55">
        <v>0</v>
      </c>
      <c r="R119" s="55">
        <v>0</v>
      </c>
      <c r="S119" s="55">
        <v>0.1</v>
      </c>
      <c r="T119" s="55">
        <v>0.2</v>
      </c>
      <c r="U119" s="55">
        <v>0.1</v>
      </c>
      <c r="V119" s="55">
        <v>0.1</v>
      </c>
      <c r="W119" s="55">
        <v>0</v>
      </c>
      <c r="X119" s="55">
        <v>0</v>
      </c>
      <c r="Y119" s="55">
        <v>0</v>
      </c>
      <c r="Z119" s="53">
        <v>3.4</v>
      </c>
      <c r="AB119" s="57"/>
    </row>
    <row r="120" spans="1:28" s="5" customFormat="1" ht="15" customHeight="1">
      <c r="A120" s="19" t="s">
        <v>37</v>
      </c>
      <c r="B120" s="53">
        <v>-0.3</v>
      </c>
      <c r="C120" s="55">
        <v>-0.3</v>
      </c>
      <c r="D120" s="53">
        <v>3.7</v>
      </c>
      <c r="E120" s="55">
        <v>0.8</v>
      </c>
      <c r="F120" s="55">
        <v>0.1</v>
      </c>
      <c r="G120" s="55">
        <v>0.6</v>
      </c>
      <c r="H120" s="55">
        <v>0.1</v>
      </c>
      <c r="I120" s="55">
        <v>0</v>
      </c>
      <c r="J120" s="55">
        <v>2.9</v>
      </c>
      <c r="K120" s="55">
        <v>0.5</v>
      </c>
      <c r="L120" s="55">
        <v>1</v>
      </c>
      <c r="M120" s="55">
        <v>0</v>
      </c>
      <c r="N120" s="55">
        <v>0.2</v>
      </c>
      <c r="O120" s="55">
        <v>0.2</v>
      </c>
      <c r="P120" s="55">
        <v>0.5</v>
      </c>
      <c r="Q120" s="55">
        <v>0.2</v>
      </c>
      <c r="R120" s="55">
        <v>0</v>
      </c>
      <c r="S120" s="55">
        <v>0</v>
      </c>
      <c r="T120" s="55">
        <v>0</v>
      </c>
      <c r="U120" s="55">
        <v>0.1</v>
      </c>
      <c r="V120" s="55">
        <v>0.2</v>
      </c>
      <c r="W120" s="55">
        <v>0.1</v>
      </c>
      <c r="X120" s="55">
        <v>0</v>
      </c>
      <c r="Y120" s="55">
        <v>0</v>
      </c>
      <c r="Z120" s="53">
        <v>3.1</v>
      </c>
      <c r="AB120" s="57"/>
    </row>
    <row r="121" spans="1:28" s="5" customFormat="1" ht="12.75">
      <c r="A121" s="16">
        <v>2016</v>
      </c>
      <c r="B121" s="53">
        <v>-0.1</v>
      </c>
      <c r="C121" s="53">
        <v>-0.1</v>
      </c>
      <c r="D121" s="53">
        <v>3.5</v>
      </c>
      <c r="E121" s="53">
        <v>0.7</v>
      </c>
      <c r="F121" s="53">
        <v>0</v>
      </c>
      <c r="G121" s="53">
        <v>0.6</v>
      </c>
      <c r="H121" s="53">
        <v>0.1</v>
      </c>
      <c r="I121" s="53">
        <v>0</v>
      </c>
      <c r="J121" s="53">
        <v>2.8</v>
      </c>
      <c r="K121" s="53">
        <v>0.2</v>
      </c>
      <c r="L121" s="53">
        <v>0.9</v>
      </c>
      <c r="M121" s="53">
        <v>0.3</v>
      </c>
      <c r="N121" s="53">
        <v>0.4</v>
      </c>
      <c r="O121" s="53">
        <v>0.1</v>
      </c>
      <c r="P121" s="53">
        <v>0.5</v>
      </c>
      <c r="Q121" s="53">
        <v>0.2</v>
      </c>
      <c r="R121" s="53">
        <v>0</v>
      </c>
      <c r="S121" s="53">
        <v>0</v>
      </c>
      <c r="T121" s="53">
        <v>0</v>
      </c>
      <c r="U121" s="53">
        <v>0</v>
      </c>
      <c r="V121" s="53">
        <v>0.1</v>
      </c>
      <c r="W121" s="53">
        <v>0.1</v>
      </c>
      <c r="X121" s="53">
        <v>0.1</v>
      </c>
      <c r="Y121" s="53">
        <v>0</v>
      </c>
      <c r="Z121" s="53">
        <v>3.4</v>
      </c>
      <c r="AB121" s="57"/>
    </row>
    <row r="122" spans="1:28" s="5" customFormat="1" ht="15" customHeight="1">
      <c r="A122" s="19" t="s">
        <v>34</v>
      </c>
      <c r="B122" s="53">
        <v>-0.4</v>
      </c>
      <c r="C122" s="55">
        <v>-0.4</v>
      </c>
      <c r="D122" s="53">
        <v>3.7</v>
      </c>
      <c r="E122" s="55">
        <v>0.4</v>
      </c>
      <c r="F122" s="55">
        <v>0.2</v>
      </c>
      <c r="G122" s="55">
        <v>0.1</v>
      </c>
      <c r="H122" s="55">
        <v>0</v>
      </c>
      <c r="I122" s="55">
        <v>0</v>
      </c>
      <c r="J122" s="55">
        <v>3.3</v>
      </c>
      <c r="K122" s="55">
        <v>0.3</v>
      </c>
      <c r="L122" s="55">
        <v>0.9</v>
      </c>
      <c r="M122" s="55">
        <v>0.5</v>
      </c>
      <c r="N122" s="55">
        <v>0.5</v>
      </c>
      <c r="O122" s="55">
        <v>0.1</v>
      </c>
      <c r="P122" s="55">
        <v>0.4</v>
      </c>
      <c r="Q122" s="55">
        <v>0.1</v>
      </c>
      <c r="R122" s="55">
        <v>0</v>
      </c>
      <c r="S122" s="55">
        <v>0</v>
      </c>
      <c r="T122" s="55">
        <v>0.2</v>
      </c>
      <c r="U122" s="55">
        <v>0.1</v>
      </c>
      <c r="V122" s="55">
        <v>0.1</v>
      </c>
      <c r="W122" s="55">
        <v>0.1</v>
      </c>
      <c r="X122" s="55">
        <v>0</v>
      </c>
      <c r="Y122" s="55">
        <v>0</v>
      </c>
      <c r="Z122" s="53">
        <v>3.3</v>
      </c>
      <c r="AB122" s="57"/>
    </row>
    <row r="123" spans="1:28" s="5" customFormat="1" ht="15" customHeight="1">
      <c r="A123" s="19" t="s">
        <v>35</v>
      </c>
      <c r="B123" s="53">
        <v>-0.1</v>
      </c>
      <c r="C123" s="55">
        <v>-0.1</v>
      </c>
      <c r="D123" s="53">
        <v>3.9</v>
      </c>
      <c r="E123" s="55">
        <v>1.3</v>
      </c>
      <c r="F123" s="55">
        <v>0.1</v>
      </c>
      <c r="G123" s="55">
        <v>1</v>
      </c>
      <c r="H123" s="55">
        <v>0.2</v>
      </c>
      <c r="I123" s="55">
        <v>0</v>
      </c>
      <c r="J123" s="55">
        <v>2.6</v>
      </c>
      <c r="K123" s="55">
        <v>0.3</v>
      </c>
      <c r="L123" s="55">
        <v>0.8</v>
      </c>
      <c r="M123" s="55">
        <v>0.2</v>
      </c>
      <c r="N123" s="55">
        <v>0.4</v>
      </c>
      <c r="O123" s="55">
        <v>0.1</v>
      </c>
      <c r="P123" s="55">
        <v>0.6</v>
      </c>
      <c r="Q123" s="55">
        <v>0.2</v>
      </c>
      <c r="R123" s="55">
        <v>-0.1</v>
      </c>
      <c r="S123" s="55">
        <v>0</v>
      </c>
      <c r="T123" s="55">
        <v>-0.1</v>
      </c>
      <c r="U123" s="55">
        <v>0</v>
      </c>
      <c r="V123" s="55">
        <v>0.1</v>
      </c>
      <c r="W123" s="55">
        <v>0.1</v>
      </c>
      <c r="X123" s="55">
        <v>0</v>
      </c>
      <c r="Y123" s="55">
        <v>0</v>
      </c>
      <c r="Z123" s="53">
        <v>3.8</v>
      </c>
      <c r="AB123" s="57"/>
    </row>
    <row r="124" spans="1:28" s="5" customFormat="1" ht="15" customHeight="1">
      <c r="A124" s="19" t="s">
        <v>36</v>
      </c>
      <c r="B124" s="53">
        <v>-0.1</v>
      </c>
      <c r="C124" s="55">
        <v>-0.1</v>
      </c>
      <c r="D124" s="53">
        <v>3.2</v>
      </c>
      <c r="E124" s="55">
        <v>0.7</v>
      </c>
      <c r="F124" s="55">
        <v>0</v>
      </c>
      <c r="G124" s="55">
        <v>0.7</v>
      </c>
      <c r="H124" s="55">
        <v>0.1</v>
      </c>
      <c r="I124" s="55">
        <v>0</v>
      </c>
      <c r="J124" s="55">
        <v>2.5</v>
      </c>
      <c r="K124" s="55">
        <v>0.1</v>
      </c>
      <c r="L124" s="55">
        <v>0.8</v>
      </c>
      <c r="M124" s="55">
        <v>0.3</v>
      </c>
      <c r="N124" s="55">
        <v>0.5</v>
      </c>
      <c r="O124" s="55">
        <v>0</v>
      </c>
      <c r="P124" s="55">
        <v>0.6</v>
      </c>
      <c r="Q124" s="55">
        <v>0.2</v>
      </c>
      <c r="R124" s="55">
        <v>-0.1</v>
      </c>
      <c r="S124" s="55">
        <v>0</v>
      </c>
      <c r="T124" s="55">
        <v>-0.1</v>
      </c>
      <c r="U124" s="55">
        <v>-0.1</v>
      </c>
      <c r="V124" s="55">
        <v>0.1</v>
      </c>
      <c r="W124" s="55">
        <v>0.1</v>
      </c>
      <c r="X124" s="55">
        <v>0.1</v>
      </c>
      <c r="Y124" s="55">
        <v>0</v>
      </c>
      <c r="Z124" s="53">
        <v>3.2</v>
      </c>
      <c r="AB124" s="57"/>
    </row>
    <row r="125" spans="1:28" s="5" customFormat="1" ht="15" customHeight="1">
      <c r="A125" s="19" t="s">
        <v>37</v>
      </c>
      <c r="B125" s="53">
        <v>0.2</v>
      </c>
      <c r="C125" s="55">
        <v>0.2</v>
      </c>
      <c r="D125" s="53">
        <v>3.3</v>
      </c>
      <c r="E125" s="55">
        <v>0.6</v>
      </c>
      <c r="F125" s="55">
        <v>-0.2</v>
      </c>
      <c r="G125" s="55">
        <v>0.7</v>
      </c>
      <c r="H125" s="55">
        <v>0</v>
      </c>
      <c r="I125" s="55">
        <v>0</v>
      </c>
      <c r="J125" s="55">
        <v>2.7</v>
      </c>
      <c r="K125" s="55">
        <v>0.2</v>
      </c>
      <c r="L125" s="55">
        <v>0.9</v>
      </c>
      <c r="M125" s="55">
        <v>0.3</v>
      </c>
      <c r="N125" s="55">
        <v>0.2</v>
      </c>
      <c r="O125" s="55">
        <v>0.1</v>
      </c>
      <c r="P125" s="55">
        <v>0.6</v>
      </c>
      <c r="Q125" s="55">
        <v>0.2</v>
      </c>
      <c r="R125" s="55">
        <v>0</v>
      </c>
      <c r="S125" s="55">
        <v>0</v>
      </c>
      <c r="T125" s="55">
        <v>0.1</v>
      </c>
      <c r="U125" s="55">
        <v>0</v>
      </c>
      <c r="V125" s="55">
        <v>0.1</v>
      </c>
      <c r="W125" s="55">
        <v>0.1</v>
      </c>
      <c r="X125" s="55">
        <v>0.1</v>
      </c>
      <c r="Y125" s="55">
        <v>0</v>
      </c>
      <c r="Z125" s="53">
        <v>3.4</v>
      </c>
      <c r="AB125" s="57"/>
    </row>
    <row r="126" spans="1:28" s="5" customFormat="1" ht="12.75">
      <c r="A126" s="16">
        <v>2017</v>
      </c>
      <c r="B126" s="53">
        <v>0.4</v>
      </c>
      <c r="C126" s="53">
        <v>0.4</v>
      </c>
      <c r="D126" s="53">
        <v>3.8</v>
      </c>
      <c r="E126" s="53">
        <v>0.7</v>
      </c>
      <c r="F126" s="53">
        <v>-0.2</v>
      </c>
      <c r="G126" s="53">
        <v>0.8</v>
      </c>
      <c r="H126" s="53">
        <v>0</v>
      </c>
      <c r="I126" s="53">
        <v>0</v>
      </c>
      <c r="J126" s="53">
        <v>3.1</v>
      </c>
      <c r="K126" s="53">
        <v>-0.1</v>
      </c>
      <c r="L126" s="53">
        <v>1</v>
      </c>
      <c r="M126" s="53">
        <v>0.5</v>
      </c>
      <c r="N126" s="53">
        <v>0.5</v>
      </c>
      <c r="O126" s="53">
        <v>0.1</v>
      </c>
      <c r="P126" s="53">
        <v>0.5</v>
      </c>
      <c r="Q126" s="53">
        <v>0.2</v>
      </c>
      <c r="R126" s="53">
        <v>0.1</v>
      </c>
      <c r="S126" s="53">
        <v>0.1</v>
      </c>
      <c r="T126" s="53">
        <v>0</v>
      </c>
      <c r="U126" s="53">
        <v>0</v>
      </c>
      <c r="V126" s="53">
        <v>0.1</v>
      </c>
      <c r="W126" s="53">
        <v>0.1</v>
      </c>
      <c r="X126" s="53">
        <v>0.1</v>
      </c>
      <c r="Y126" s="53">
        <v>0</v>
      </c>
      <c r="Z126" s="53">
        <v>4.2</v>
      </c>
      <c r="AB126" s="57"/>
    </row>
    <row r="127" spans="1:28" s="5" customFormat="1" ht="15" customHeight="1">
      <c r="A127" s="19" t="s">
        <v>34</v>
      </c>
      <c r="B127" s="53">
        <v>0.4</v>
      </c>
      <c r="C127" s="55">
        <v>0.4</v>
      </c>
      <c r="D127" s="53">
        <v>3.4</v>
      </c>
      <c r="E127" s="55">
        <v>0.5</v>
      </c>
      <c r="F127" s="55">
        <v>-0.2</v>
      </c>
      <c r="G127" s="55">
        <v>0.7</v>
      </c>
      <c r="H127" s="55">
        <v>0.1</v>
      </c>
      <c r="I127" s="55">
        <v>0</v>
      </c>
      <c r="J127" s="55">
        <v>2.9</v>
      </c>
      <c r="K127" s="55">
        <v>0.1</v>
      </c>
      <c r="L127" s="55">
        <v>0.9</v>
      </c>
      <c r="M127" s="55">
        <v>0.4</v>
      </c>
      <c r="N127" s="55">
        <v>0.4</v>
      </c>
      <c r="O127" s="55">
        <v>0.1</v>
      </c>
      <c r="P127" s="55">
        <v>0.4</v>
      </c>
      <c r="Q127" s="55">
        <v>0.1</v>
      </c>
      <c r="R127" s="55">
        <v>0.1</v>
      </c>
      <c r="S127" s="55">
        <v>0</v>
      </c>
      <c r="T127" s="55">
        <v>0.1</v>
      </c>
      <c r="U127" s="55">
        <v>-0.1</v>
      </c>
      <c r="V127" s="55">
        <v>0.1</v>
      </c>
      <c r="W127" s="55">
        <v>0.1</v>
      </c>
      <c r="X127" s="55">
        <v>0.1</v>
      </c>
      <c r="Y127" s="55">
        <v>0</v>
      </c>
      <c r="Z127" s="53">
        <v>3.8</v>
      </c>
      <c r="AB127" s="57"/>
    </row>
    <row r="128" spans="1:28" s="5" customFormat="1" ht="15" customHeight="1">
      <c r="A128" s="19" t="s">
        <v>35</v>
      </c>
      <c r="B128" s="53">
        <v>1.1000000000000001</v>
      </c>
      <c r="C128" s="55">
        <v>1.1000000000000001</v>
      </c>
      <c r="D128" s="53">
        <v>3.3</v>
      </c>
      <c r="E128" s="55">
        <v>0.2</v>
      </c>
      <c r="F128" s="55">
        <v>-0.3</v>
      </c>
      <c r="G128" s="55">
        <v>0.4</v>
      </c>
      <c r="H128" s="55">
        <v>0</v>
      </c>
      <c r="I128" s="55">
        <v>0</v>
      </c>
      <c r="J128" s="55">
        <v>3.1</v>
      </c>
      <c r="K128" s="55">
        <v>-0.2</v>
      </c>
      <c r="L128" s="55">
        <v>0.9</v>
      </c>
      <c r="M128" s="55">
        <v>0.6</v>
      </c>
      <c r="N128" s="55">
        <v>0.5</v>
      </c>
      <c r="O128" s="55">
        <v>0.1</v>
      </c>
      <c r="P128" s="55">
        <v>0.6</v>
      </c>
      <c r="Q128" s="55">
        <v>0.2</v>
      </c>
      <c r="R128" s="55">
        <v>0.1</v>
      </c>
      <c r="S128" s="55">
        <v>0.1</v>
      </c>
      <c r="T128" s="55">
        <v>0.1</v>
      </c>
      <c r="U128" s="55">
        <v>0</v>
      </c>
      <c r="V128" s="55">
        <v>0.1</v>
      </c>
      <c r="W128" s="55">
        <v>0.1</v>
      </c>
      <c r="X128" s="55">
        <v>0.1</v>
      </c>
      <c r="Y128" s="55">
        <v>0</v>
      </c>
      <c r="Z128" s="53">
        <v>4.3</v>
      </c>
      <c r="AB128" s="57"/>
    </row>
    <row r="129" spans="1:28" s="5" customFormat="1" ht="15" customHeight="1">
      <c r="A129" s="19" t="s">
        <v>36</v>
      </c>
      <c r="B129" s="53">
        <v>0.5</v>
      </c>
      <c r="C129" s="55">
        <v>0.5</v>
      </c>
      <c r="D129" s="53">
        <v>4</v>
      </c>
      <c r="E129" s="55">
        <v>1</v>
      </c>
      <c r="F129" s="55">
        <v>-0.2</v>
      </c>
      <c r="G129" s="55">
        <v>1.1000000000000001</v>
      </c>
      <c r="H129" s="55">
        <v>0.1</v>
      </c>
      <c r="I129" s="55">
        <v>0</v>
      </c>
      <c r="J129" s="55">
        <v>2.9</v>
      </c>
      <c r="K129" s="55">
        <v>-0.1</v>
      </c>
      <c r="L129" s="55">
        <v>0.9</v>
      </c>
      <c r="M129" s="55">
        <v>0.4</v>
      </c>
      <c r="N129" s="55">
        <v>0.5</v>
      </c>
      <c r="O129" s="55">
        <v>0.1</v>
      </c>
      <c r="P129" s="55">
        <v>0.6</v>
      </c>
      <c r="Q129" s="55">
        <v>0.2</v>
      </c>
      <c r="R129" s="55">
        <v>0.1</v>
      </c>
      <c r="S129" s="55">
        <v>0</v>
      </c>
      <c r="T129" s="55">
        <v>0</v>
      </c>
      <c r="U129" s="55">
        <v>0</v>
      </c>
      <c r="V129" s="55">
        <v>0.1</v>
      </c>
      <c r="W129" s="55">
        <v>0.1</v>
      </c>
      <c r="X129" s="55">
        <v>0.1</v>
      </c>
      <c r="Y129" s="55">
        <v>0</v>
      </c>
      <c r="Z129" s="53">
        <v>4.5</v>
      </c>
      <c r="AB129" s="57"/>
    </row>
    <row r="130" spans="1:28" s="5" customFormat="1" ht="15" customHeight="1">
      <c r="A130" s="19" t="s">
        <v>37</v>
      </c>
      <c r="B130" s="53">
        <v>-0.3</v>
      </c>
      <c r="C130" s="55">
        <v>-0.3</v>
      </c>
      <c r="D130" s="53">
        <v>4.4000000000000004</v>
      </c>
      <c r="E130" s="55">
        <v>1</v>
      </c>
      <c r="F130" s="55">
        <v>0</v>
      </c>
      <c r="G130" s="55">
        <v>0.9</v>
      </c>
      <c r="H130" s="55">
        <v>0.1</v>
      </c>
      <c r="I130" s="55">
        <v>0</v>
      </c>
      <c r="J130" s="55">
        <v>3.3</v>
      </c>
      <c r="K130" s="55">
        <v>-0.2</v>
      </c>
      <c r="L130" s="55">
        <v>1.1000000000000001</v>
      </c>
      <c r="M130" s="55">
        <v>0.5</v>
      </c>
      <c r="N130" s="55">
        <v>0.8</v>
      </c>
      <c r="O130" s="55">
        <v>0.1</v>
      </c>
      <c r="P130" s="55">
        <v>0.4</v>
      </c>
      <c r="Q130" s="55">
        <v>0.2</v>
      </c>
      <c r="R130" s="55">
        <v>0.1</v>
      </c>
      <c r="S130" s="55">
        <v>0.1</v>
      </c>
      <c r="T130" s="55">
        <v>0</v>
      </c>
      <c r="U130" s="55">
        <v>0.1</v>
      </c>
      <c r="V130" s="55">
        <v>0</v>
      </c>
      <c r="W130" s="55">
        <v>0.1</v>
      </c>
      <c r="X130" s="55">
        <v>0</v>
      </c>
      <c r="Y130" s="55">
        <v>0</v>
      </c>
      <c r="Z130" s="53">
        <v>4.0999999999999996</v>
      </c>
      <c r="AB130" s="57"/>
    </row>
    <row r="131" spans="1:28" s="5" customFormat="1" ht="12.75">
      <c r="A131" s="16">
        <v>2018</v>
      </c>
      <c r="B131" s="53">
        <v>0.5</v>
      </c>
      <c r="C131" s="53">
        <v>0.5</v>
      </c>
      <c r="D131" s="53">
        <v>3.7</v>
      </c>
      <c r="E131" s="53">
        <v>0.9</v>
      </c>
      <c r="F131" s="53">
        <v>-0.1</v>
      </c>
      <c r="G131" s="53">
        <v>0.9</v>
      </c>
      <c r="H131" s="53">
        <v>0.1</v>
      </c>
      <c r="I131" s="53">
        <v>0</v>
      </c>
      <c r="J131" s="53">
        <v>2.8</v>
      </c>
      <c r="K131" s="53">
        <v>0.1</v>
      </c>
      <c r="L131" s="53">
        <v>1</v>
      </c>
      <c r="M131" s="53">
        <v>0.2</v>
      </c>
      <c r="N131" s="53">
        <v>0.4</v>
      </c>
      <c r="O131" s="53">
        <v>0.2</v>
      </c>
      <c r="P131" s="53">
        <v>0.3</v>
      </c>
      <c r="Q131" s="53">
        <v>0.1</v>
      </c>
      <c r="R131" s="53">
        <v>0</v>
      </c>
      <c r="S131" s="53">
        <v>0.1</v>
      </c>
      <c r="T131" s="53">
        <v>0.1</v>
      </c>
      <c r="U131" s="53">
        <v>0</v>
      </c>
      <c r="V131" s="53">
        <v>0.1</v>
      </c>
      <c r="W131" s="53">
        <v>0.1</v>
      </c>
      <c r="X131" s="53">
        <v>0.1</v>
      </c>
      <c r="Y131" s="53">
        <v>0</v>
      </c>
      <c r="Z131" s="53">
        <v>4.2</v>
      </c>
      <c r="AB131" s="57"/>
    </row>
    <row r="132" spans="1:28" s="5" customFormat="1" ht="15" customHeight="1">
      <c r="A132" s="19" t="s">
        <v>34</v>
      </c>
      <c r="B132" s="53">
        <v>0.8</v>
      </c>
      <c r="C132" s="55">
        <v>0.8</v>
      </c>
      <c r="D132" s="53">
        <v>4.3</v>
      </c>
      <c r="E132" s="55">
        <v>1</v>
      </c>
      <c r="F132" s="55">
        <v>-0.1</v>
      </c>
      <c r="G132" s="55">
        <v>1.1000000000000001</v>
      </c>
      <c r="H132" s="55">
        <v>0.1</v>
      </c>
      <c r="I132" s="55">
        <v>0</v>
      </c>
      <c r="J132" s="55">
        <v>3.3</v>
      </c>
      <c r="K132" s="55">
        <v>0</v>
      </c>
      <c r="L132" s="55">
        <v>1</v>
      </c>
      <c r="M132" s="55">
        <v>0.3</v>
      </c>
      <c r="N132" s="55">
        <v>0.7</v>
      </c>
      <c r="O132" s="55">
        <v>0.1</v>
      </c>
      <c r="P132" s="55">
        <v>0.3</v>
      </c>
      <c r="Q132" s="55">
        <v>0.1</v>
      </c>
      <c r="R132" s="55">
        <v>0.1</v>
      </c>
      <c r="S132" s="55">
        <v>0.1</v>
      </c>
      <c r="T132" s="55">
        <v>0.1</v>
      </c>
      <c r="U132" s="55">
        <v>0.1</v>
      </c>
      <c r="V132" s="55">
        <v>0.1</v>
      </c>
      <c r="W132" s="55">
        <v>0.1</v>
      </c>
      <c r="X132" s="55">
        <v>0</v>
      </c>
      <c r="Y132" s="55">
        <v>0</v>
      </c>
      <c r="Z132" s="53">
        <v>5.0999999999999996</v>
      </c>
      <c r="AB132" s="57"/>
    </row>
    <row r="133" spans="1:28" s="5" customFormat="1" ht="15" customHeight="1">
      <c r="A133" s="19" t="s">
        <v>35</v>
      </c>
      <c r="B133" s="53">
        <v>0.9</v>
      </c>
      <c r="C133" s="55">
        <v>0.9</v>
      </c>
      <c r="D133" s="53">
        <v>3.8</v>
      </c>
      <c r="E133" s="55">
        <v>0.9</v>
      </c>
      <c r="F133" s="55">
        <v>-0.1</v>
      </c>
      <c r="G133" s="55">
        <v>0.9</v>
      </c>
      <c r="H133" s="55">
        <v>0</v>
      </c>
      <c r="I133" s="55">
        <v>0</v>
      </c>
      <c r="J133" s="55">
        <v>2.9</v>
      </c>
      <c r="K133" s="55">
        <v>0</v>
      </c>
      <c r="L133" s="55">
        <v>1</v>
      </c>
      <c r="M133" s="55">
        <v>0.2</v>
      </c>
      <c r="N133" s="55">
        <v>0.5</v>
      </c>
      <c r="O133" s="55">
        <v>0.2</v>
      </c>
      <c r="P133" s="55">
        <v>0.4</v>
      </c>
      <c r="Q133" s="55">
        <v>0.1</v>
      </c>
      <c r="R133" s="55">
        <v>0</v>
      </c>
      <c r="S133" s="55">
        <v>0.1</v>
      </c>
      <c r="T133" s="55">
        <v>0.1</v>
      </c>
      <c r="U133" s="55">
        <v>0</v>
      </c>
      <c r="V133" s="55">
        <v>0.1</v>
      </c>
      <c r="W133" s="55">
        <v>0.1</v>
      </c>
      <c r="X133" s="55">
        <v>0</v>
      </c>
      <c r="Y133" s="55">
        <v>0</v>
      </c>
      <c r="Z133" s="53">
        <v>4.5999999999999996</v>
      </c>
      <c r="AB133" s="57"/>
    </row>
    <row r="134" spans="1:28" s="5" customFormat="1" ht="15" customHeight="1">
      <c r="A134" s="19" t="s">
        <v>36</v>
      </c>
      <c r="B134" s="53">
        <v>0.2</v>
      </c>
      <c r="C134" s="55">
        <v>0.2</v>
      </c>
      <c r="D134" s="53">
        <v>3</v>
      </c>
      <c r="E134" s="55">
        <v>0.5</v>
      </c>
      <c r="F134" s="55">
        <v>-0.1</v>
      </c>
      <c r="G134" s="55">
        <v>0.5</v>
      </c>
      <c r="H134" s="55">
        <v>0</v>
      </c>
      <c r="I134" s="55">
        <v>0</v>
      </c>
      <c r="J134" s="55">
        <v>2.4</v>
      </c>
      <c r="K134" s="55">
        <v>0.1</v>
      </c>
      <c r="L134" s="55">
        <v>0.9</v>
      </c>
      <c r="M134" s="55">
        <v>0.2</v>
      </c>
      <c r="N134" s="55">
        <v>0.2</v>
      </c>
      <c r="O134" s="55">
        <v>0.2</v>
      </c>
      <c r="P134" s="55">
        <v>0.3</v>
      </c>
      <c r="Q134" s="55">
        <v>0.2</v>
      </c>
      <c r="R134" s="55">
        <v>0.1</v>
      </c>
      <c r="S134" s="55">
        <v>0</v>
      </c>
      <c r="T134" s="55">
        <v>0.1</v>
      </c>
      <c r="U134" s="55">
        <v>0</v>
      </c>
      <c r="V134" s="55">
        <v>0.1</v>
      </c>
      <c r="W134" s="55">
        <v>0.1</v>
      </c>
      <c r="X134" s="55">
        <v>0.1</v>
      </c>
      <c r="Y134" s="55">
        <v>0</v>
      </c>
      <c r="Z134" s="53">
        <v>3.2</v>
      </c>
      <c r="AB134" s="57"/>
    </row>
    <row r="135" spans="1:28" s="5" customFormat="1" ht="15" customHeight="1">
      <c r="A135" s="19" t="s">
        <v>37</v>
      </c>
      <c r="B135" s="53">
        <v>0.2</v>
      </c>
      <c r="C135" s="55">
        <v>0.2</v>
      </c>
      <c r="D135" s="53">
        <v>3.8</v>
      </c>
      <c r="E135" s="55">
        <v>1.3</v>
      </c>
      <c r="F135" s="55">
        <v>-0.1</v>
      </c>
      <c r="G135" s="55">
        <v>1.2</v>
      </c>
      <c r="H135" s="55">
        <v>0.1</v>
      </c>
      <c r="I135" s="55">
        <v>0</v>
      </c>
      <c r="J135" s="55">
        <v>2.5</v>
      </c>
      <c r="K135" s="55">
        <v>0.1</v>
      </c>
      <c r="L135" s="55">
        <v>1</v>
      </c>
      <c r="M135" s="55">
        <v>0.2</v>
      </c>
      <c r="N135" s="55">
        <v>0.3</v>
      </c>
      <c r="O135" s="55">
        <v>0.2</v>
      </c>
      <c r="P135" s="55">
        <v>0.1</v>
      </c>
      <c r="Q135" s="55">
        <v>0.1</v>
      </c>
      <c r="R135" s="55">
        <v>0</v>
      </c>
      <c r="S135" s="55">
        <v>0</v>
      </c>
      <c r="T135" s="55">
        <v>0.1</v>
      </c>
      <c r="U135" s="55">
        <v>0</v>
      </c>
      <c r="V135" s="55">
        <v>0.1</v>
      </c>
      <c r="W135" s="55">
        <v>0.1</v>
      </c>
      <c r="X135" s="55">
        <v>0.1</v>
      </c>
      <c r="Y135" s="55">
        <v>0</v>
      </c>
      <c r="Z135" s="53">
        <v>3.9</v>
      </c>
      <c r="AB135" s="57"/>
    </row>
    <row r="136" spans="1:28" s="5" customFormat="1" ht="12.75">
      <c r="A136" s="16">
        <v>2019</v>
      </c>
      <c r="B136" s="53">
        <v>-0.1</v>
      </c>
      <c r="C136" s="53">
        <v>-0.1</v>
      </c>
      <c r="D136" s="53">
        <v>2.2000000000000002</v>
      </c>
      <c r="E136" s="53">
        <v>0</v>
      </c>
      <c r="F136" s="53">
        <v>0</v>
      </c>
      <c r="G136" s="53">
        <v>-0.2</v>
      </c>
      <c r="H136" s="53">
        <v>0.1</v>
      </c>
      <c r="I136" s="53">
        <v>0</v>
      </c>
      <c r="J136" s="53">
        <v>2.2000000000000002</v>
      </c>
      <c r="K136" s="53">
        <v>0</v>
      </c>
      <c r="L136" s="53">
        <v>0.7</v>
      </c>
      <c r="M136" s="53">
        <v>0.2</v>
      </c>
      <c r="N136" s="53">
        <v>0.4</v>
      </c>
      <c r="O136" s="53">
        <v>0.3</v>
      </c>
      <c r="P136" s="53">
        <v>0.1</v>
      </c>
      <c r="Q136" s="53">
        <v>0.1</v>
      </c>
      <c r="R136" s="53">
        <v>0</v>
      </c>
      <c r="S136" s="53">
        <v>0</v>
      </c>
      <c r="T136" s="53">
        <v>0.1</v>
      </c>
      <c r="U136" s="53">
        <v>0.1</v>
      </c>
      <c r="V136" s="53">
        <v>0.1</v>
      </c>
      <c r="W136" s="53">
        <v>0.1</v>
      </c>
      <c r="X136" s="53">
        <v>0</v>
      </c>
      <c r="Y136" s="53">
        <v>0</v>
      </c>
      <c r="Z136" s="53">
        <v>2.1</v>
      </c>
      <c r="AB136" s="57"/>
    </row>
    <row r="137" spans="1:28" s="5" customFormat="1" ht="15" customHeight="1">
      <c r="A137" s="19" t="s">
        <v>34</v>
      </c>
      <c r="B137" s="53">
        <v>0</v>
      </c>
      <c r="C137" s="55">
        <v>0</v>
      </c>
      <c r="D137" s="53">
        <v>2.6</v>
      </c>
      <c r="E137" s="55">
        <v>0.2</v>
      </c>
      <c r="F137" s="55">
        <v>0</v>
      </c>
      <c r="G137" s="55">
        <v>0</v>
      </c>
      <c r="H137" s="55">
        <v>0.2</v>
      </c>
      <c r="I137" s="55">
        <v>0</v>
      </c>
      <c r="J137" s="55">
        <v>2.5</v>
      </c>
      <c r="K137" s="55">
        <v>0.1</v>
      </c>
      <c r="L137" s="55">
        <v>1</v>
      </c>
      <c r="M137" s="55">
        <v>0.2</v>
      </c>
      <c r="N137" s="55">
        <v>0.4</v>
      </c>
      <c r="O137" s="55">
        <v>0.2</v>
      </c>
      <c r="P137" s="55">
        <v>0.1</v>
      </c>
      <c r="Q137" s="55">
        <v>0.1</v>
      </c>
      <c r="R137" s="55">
        <v>0</v>
      </c>
      <c r="S137" s="55">
        <v>0</v>
      </c>
      <c r="T137" s="55">
        <v>0.1</v>
      </c>
      <c r="U137" s="55">
        <v>0.1</v>
      </c>
      <c r="V137" s="55">
        <v>0</v>
      </c>
      <c r="W137" s="55">
        <v>0.1</v>
      </c>
      <c r="X137" s="55">
        <v>0</v>
      </c>
      <c r="Y137" s="55">
        <v>0</v>
      </c>
      <c r="Z137" s="53">
        <v>2.6</v>
      </c>
      <c r="AB137" s="57"/>
    </row>
    <row r="138" spans="1:28" s="5" customFormat="1" ht="15" customHeight="1">
      <c r="A138" s="19" t="s">
        <v>35</v>
      </c>
      <c r="B138" s="53">
        <v>-0.2</v>
      </c>
      <c r="C138" s="55">
        <v>-0.2</v>
      </c>
      <c r="D138" s="53">
        <v>2.4</v>
      </c>
      <c r="E138" s="55">
        <v>0.4</v>
      </c>
      <c r="F138" s="55">
        <v>0.1</v>
      </c>
      <c r="G138" s="55">
        <v>0</v>
      </c>
      <c r="H138" s="55">
        <v>0.3</v>
      </c>
      <c r="I138" s="55">
        <v>0</v>
      </c>
      <c r="J138" s="55">
        <v>2</v>
      </c>
      <c r="K138" s="55">
        <v>0.1</v>
      </c>
      <c r="L138" s="55">
        <v>0.6</v>
      </c>
      <c r="M138" s="55">
        <v>0.1</v>
      </c>
      <c r="N138" s="55">
        <v>0.3</v>
      </c>
      <c r="O138" s="55">
        <v>0.3</v>
      </c>
      <c r="P138" s="55">
        <v>0.1</v>
      </c>
      <c r="Q138" s="55">
        <v>0.1</v>
      </c>
      <c r="R138" s="55">
        <v>0</v>
      </c>
      <c r="S138" s="55">
        <v>0</v>
      </c>
      <c r="T138" s="55">
        <v>0.1</v>
      </c>
      <c r="U138" s="55">
        <v>0.1</v>
      </c>
      <c r="V138" s="55">
        <v>0</v>
      </c>
      <c r="W138" s="55">
        <v>0.1</v>
      </c>
      <c r="X138" s="55">
        <v>0</v>
      </c>
      <c r="Y138" s="55">
        <v>0</v>
      </c>
      <c r="Z138" s="53">
        <v>2.2000000000000002</v>
      </c>
      <c r="AB138" s="57"/>
    </row>
    <row r="139" spans="1:28" s="5" customFormat="1" ht="15" customHeight="1">
      <c r="A139" s="19" t="s">
        <v>36</v>
      </c>
      <c r="B139" s="53">
        <v>0.1</v>
      </c>
      <c r="C139" s="55">
        <v>0.1</v>
      </c>
      <c r="D139" s="53">
        <v>2.2000000000000002</v>
      </c>
      <c r="E139" s="55">
        <v>0</v>
      </c>
      <c r="F139" s="55">
        <v>0.1</v>
      </c>
      <c r="G139" s="55">
        <v>-0.2</v>
      </c>
      <c r="H139" s="55">
        <v>0.1</v>
      </c>
      <c r="I139" s="55">
        <v>0</v>
      </c>
      <c r="J139" s="55">
        <v>2.2999999999999998</v>
      </c>
      <c r="K139" s="55">
        <v>0.1</v>
      </c>
      <c r="L139" s="55">
        <v>0.5</v>
      </c>
      <c r="M139" s="55">
        <v>0.1</v>
      </c>
      <c r="N139" s="55">
        <v>0.5</v>
      </c>
      <c r="O139" s="55">
        <v>0.3</v>
      </c>
      <c r="P139" s="55">
        <v>0.2</v>
      </c>
      <c r="Q139" s="55">
        <v>0.1</v>
      </c>
      <c r="R139" s="55">
        <v>0</v>
      </c>
      <c r="S139" s="55">
        <v>0.1</v>
      </c>
      <c r="T139" s="55">
        <v>0.1</v>
      </c>
      <c r="U139" s="55">
        <v>0</v>
      </c>
      <c r="V139" s="55">
        <v>0.1</v>
      </c>
      <c r="W139" s="55">
        <v>0.1</v>
      </c>
      <c r="X139" s="55">
        <v>0</v>
      </c>
      <c r="Y139" s="55">
        <v>0</v>
      </c>
      <c r="Z139" s="53">
        <v>2.5</v>
      </c>
      <c r="AB139" s="57"/>
    </row>
    <row r="140" spans="1:28" s="5" customFormat="1" ht="15" customHeight="1">
      <c r="A140" s="19" t="s">
        <v>37</v>
      </c>
      <c r="B140" s="53">
        <v>-0.2</v>
      </c>
      <c r="C140" s="55">
        <v>-0.2</v>
      </c>
      <c r="D140" s="53">
        <v>1.5</v>
      </c>
      <c r="E140" s="55">
        <v>-0.7</v>
      </c>
      <c r="F140" s="55">
        <v>0</v>
      </c>
      <c r="G140" s="55">
        <v>-0.7</v>
      </c>
      <c r="H140" s="55">
        <v>0</v>
      </c>
      <c r="I140" s="55">
        <v>0</v>
      </c>
      <c r="J140" s="55">
        <v>2.1</v>
      </c>
      <c r="K140" s="55">
        <v>-0.1</v>
      </c>
      <c r="L140" s="55">
        <v>0.6</v>
      </c>
      <c r="M140" s="55">
        <v>0.1</v>
      </c>
      <c r="N140" s="55">
        <v>0.5</v>
      </c>
      <c r="O140" s="55">
        <v>0.3</v>
      </c>
      <c r="P140" s="55">
        <v>0.1</v>
      </c>
      <c r="Q140" s="55">
        <v>0.1</v>
      </c>
      <c r="R140" s="55">
        <v>0</v>
      </c>
      <c r="S140" s="55">
        <v>0</v>
      </c>
      <c r="T140" s="55">
        <v>0</v>
      </c>
      <c r="U140" s="55">
        <v>0</v>
      </c>
      <c r="V140" s="55">
        <v>0.1</v>
      </c>
      <c r="W140" s="55">
        <v>0.1</v>
      </c>
      <c r="X140" s="55">
        <v>0</v>
      </c>
      <c r="Y140" s="55">
        <v>0</v>
      </c>
      <c r="Z140" s="53">
        <v>1.2</v>
      </c>
      <c r="AB140" s="57"/>
    </row>
    <row r="141" spans="1:28" s="5" customFormat="1" ht="12.75">
      <c r="A141" s="16">
        <v>2020</v>
      </c>
      <c r="B141" s="53">
        <v>-0.3</v>
      </c>
      <c r="C141" s="53">
        <v>-0.3</v>
      </c>
      <c r="D141" s="53">
        <v>-5.8</v>
      </c>
      <c r="E141" s="53">
        <v>-1.8</v>
      </c>
      <c r="F141" s="53">
        <v>-0.2</v>
      </c>
      <c r="G141" s="53">
        <v>-1.4</v>
      </c>
      <c r="H141" s="53">
        <v>-0.2</v>
      </c>
      <c r="I141" s="53">
        <v>0</v>
      </c>
      <c r="J141" s="53">
        <v>-4</v>
      </c>
      <c r="K141" s="53">
        <v>0</v>
      </c>
      <c r="L141" s="53">
        <v>-0.5</v>
      </c>
      <c r="M141" s="53">
        <v>-1.3</v>
      </c>
      <c r="N141" s="53">
        <v>-2.2999999999999998</v>
      </c>
      <c r="O141" s="53">
        <v>0</v>
      </c>
      <c r="P141" s="53">
        <v>0.4</v>
      </c>
      <c r="Q141" s="53">
        <v>0</v>
      </c>
      <c r="R141" s="53">
        <v>-0.1</v>
      </c>
      <c r="S141" s="53">
        <v>-0.3</v>
      </c>
      <c r="T141" s="53">
        <v>0.1</v>
      </c>
      <c r="U141" s="53">
        <v>0</v>
      </c>
      <c r="V141" s="53">
        <v>0.1</v>
      </c>
      <c r="W141" s="53">
        <v>-0.1</v>
      </c>
      <c r="X141" s="53">
        <v>-0.1</v>
      </c>
      <c r="Y141" s="53">
        <v>0</v>
      </c>
      <c r="Z141" s="53">
        <v>-6.1</v>
      </c>
      <c r="AB141" s="57"/>
    </row>
    <row r="142" spans="1:28" s="5" customFormat="1" ht="15" customHeight="1">
      <c r="A142" s="19" t="s">
        <v>34</v>
      </c>
      <c r="B142" s="53">
        <v>-0.7</v>
      </c>
      <c r="C142" s="55">
        <v>-0.7</v>
      </c>
      <c r="D142" s="53">
        <v>-1.4</v>
      </c>
      <c r="E142" s="55">
        <v>-0.6</v>
      </c>
      <c r="F142" s="55">
        <v>0</v>
      </c>
      <c r="G142" s="55">
        <v>-0.6</v>
      </c>
      <c r="H142" s="55">
        <v>0.1</v>
      </c>
      <c r="I142" s="55">
        <v>0</v>
      </c>
      <c r="J142" s="55">
        <v>-0.8</v>
      </c>
      <c r="K142" s="55">
        <v>-0.3</v>
      </c>
      <c r="L142" s="55">
        <v>0.8</v>
      </c>
      <c r="M142" s="55">
        <v>-0.5</v>
      </c>
      <c r="N142" s="55">
        <v>-1.5</v>
      </c>
      <c r="O142" s="55">
        <v>0.1</v>
      </c>
      <c r="P142" s="55">
        <v>0.5</v>
      </c>
      <c r="Q142" s="55">
        <v>0</v>
      </c>
      <c r="R142" s="55">
        <v>0</v>
      </c>
      <c r="S142" s="55">
        <v>-0.2</v>
      </c>
      <c r="T142" s="55">
        <v>0.1</v>
      </c>
      <c r="U142" s="55">
        <v>0</v>
      </c>
      <c r="V142" s="55">
        <v>0</v>
      </c>
      <c r="W142" s="55">
        <v>0</v>
      </c>
      <c r="X142" s="55">
        <v>0</v>
      </c>
      <c r="Y142" s="55">
        <v>0</v>
      </c>
      <c r="Z142" s="53">
        <v>-2.1</v>
      </c>
      <c r="AB142" s="57"/>
    </row>
    <row r="143" spans="1:28" s="5" customFormat="1" ht="15" customHeight="1">
      <c r="A143" s="19" t="s">
        <v>35</v>
      </c>
      <c r="B143" s="53">
        <v>-0.2</v>
      </c>
      <c r="C143" s="55">
        <v>-0.2</v>
      </c>
      <c r="D143" s="53">
        <v>-11.9</v>
      </c>
      <c r="E143" s="55">
        <v>-4.4000000000000004</v>
      </c>
      <c r="F143" s="55">
        <v>-0.4</v>
      </c>
      <c r="G143" s="55">
        <v>-3.6</v>
      </c>
      <c r="H143" s="55">
        <v>-0.4</v>
      </c>
      <c r="I143" s="55">
        <v>0</v>
      </c>
      <c r="J143" s="55">
        <v>-7.6</v>
      </c>
      <c r="K143" s="55">
        <v>0.2</v>
      </c>
      <c r="L143" s="55">
        <v>-1.6</v>
      </c>
      <c r="M143" s="55">
        <v>-2.2999999999999998</v>
      </c>
      <c r="N143" s="55">
        <v>-3.2</v>
      </c>
      <c r="O143" s="55">
        <v>0</v>
      </c>
      <c r="P143" s="55">
        <v>0.3</v>
      </c>
      <c r="Q143" s="55">
        <v>0</v>
      </c>
      <c r="R143" s="55">
        <v>-0.1</v>
      </c>
      <c r="S143" s="55">
        <v>-0.5</v>
      </c>
      <c r="T143" s="55">
        <v>0.1</v>
      </c>
      <c r="U143" s="55">
        <v>0</v>
      </c>
      <c r="V143" s="55">
        <v>0</v>
      </c>
      <c r="W143" s="55">
        <v>-0.3</v>
      </c>
      <c r="X143" s="55">
        <v>-0.2</v>
      </c>
      <c r="Y143" s="55">
        <v>0</v>
      </c>
      <c r="Z143" s="53">
        <v>-12.2</v>
      </c>
      <c r="AB143" s="57"/>
    </row>
    <row r="144" spans="1:28" s="5" customFormat="1" ht="15" customHeight="1">
      <c r="A144" s="19" t="s">
        <v>36</v>
      </c>
      <c r="B144" s="53">
        <v>-0.1</v>
      </c>
      <c r="C144" s="55">
        <v>-0.1</v>
      </c>
      <c r="D144" s="53">
        <v>-6.2</v>
      </c>
      <c r="E144" s="55">
        <v>-1.7</v>
      </c>
      <c r="F144" s="55">
        <v>-0.2</v>
      </c>
      <c r="G144" s="55">
        <v>-1.2</v>
      </c>
      <c r="H144" s="55">
        <v>-0.2</v>
      </c>
      <c r="I144" s="55">
        <v>0</v>
      </c>
      <c r="J144" s="55">
        <v>-4.5</v>
      </c>
      <c r="K144" s="55">
        <v>0.3</v>
      </c>
      <c r="L144" s="55">
        <v>-0.9</v>
      </c>
      <c r="M144" s="55">
        <v>-1.4</v>
      </c>
      <c r="N144" s="55">
        <v>-2.2999999999999998</v>
      </c>
      <c r="O144" s="55">
        <v>0</v>
      </c>
      <c r="P144" s="55">
        <v>0.3</v>
      </c>
      <c r="Q144" s="55">
        <v>0</v>
      </c>
      <c r="R144" s="55">
        <v>-0.1</v>
      </c>
      <c r="S144" s="55">
        <v>-0.4</v>
      </c>
      <c r="T144" s="55">
        <v>0.1</v>
      </c>
      <c r="U144" s="55">
        <v>0.1</v>
      </c>
      <c r="V144" s="55">
        <v>0.1</v>
      </c>
      <c r="W144" s="55">
        <v>-0.1</v>
      </c>
      <c r="X144" s="55">
        <v>-0.1</v>
      </c>
      <c r="Y144" s="55">
        <v>0</v>
      </c>
      <c r="Z144" s="53">
        <v>-6.3</v>
      </c>
      <c r="AB144" s="57"/>
    </row>
    <row r="145" spans="1:28" s="5" customFormat="1" ht="15" customHeight="1">
      <c r="A145" s="19" t="s">
        <v>37</v>
      </c>
      <c r="B145" s="53">
        <v>0</v>
      </c>
      <c r="C145" s="55">
        <v>0</v>
      </c>
      <c r="D145" s="53">
        <v>-4</v>
      </c>
      <c r="E145" s="55">
        <v>-0.6</v>
      </c>
      <c r="F145" s="55">
        <v>-0.3</v>
      </c>
      <c r="G145" s="55">
        <v>-0.1</v>
      </c>
      <c r="H145" s="55">
        <v>-0.3</v>
      </c>
      <c r="I145" s="55">
        <v>0</v>
      </c>
      <c r="J145" s="55">
        <v>-3.4</v>
      </c>
      <c r="K145" s="55">
        <v>0</v>
      </c>
      <c r="L145" s="55">
        <v>-0.5</v>
      </c>
      <c r="M145" s="55">
        <v>-1.1000000000000001</v>
      </c>
      <c r="N145" s="55">
        <v>-2</v>
      </c>
      <c r="O145" s="55">
        <v>0.1</v>
      </c>
      <c r="P145" s="55">
        <v>0.5</v>
      </c>
      <c r="Q145" s="55">
        <v>0</v>
      </c>
      <c r="R145" s="55">
        <v>-0.1</v>
      </c>
      <c r="S145" s="55">
        <v>-0.3</v>
      </c>
      <c r="T145" s="55">
        <v>0.1</v>
      </c>
      <c r="U145" s="55">
        <v>0.1</v>
      </c>
      <c r="V145" s="55">
        <v>0.1</v>
      </c>
      <c r="W145" s="55">
        <v>-0.1</v>
      </c>
      <c r="X145" s="55">
        <v>-0.1</v>
      </c>
      <c r="Y145" s="55">
        <v>0</v>
      </c>
      <c r="Z145" s="53">
        <v>-4</v>
      </c>
      <c r="AB145" s="57"/>
    </row>
    <row r="146" spans="1:28" s="5" customFormat="1" ht="12.75">
      <c r="A146" s="16" t="s">
        <v>38</v>
      </c>
      <c r="B146" s="53">
        <v>0.2</v>
      </c>
      <c r="C146" s="53">
        <v>0.2</v>
      </c>
      <c r="D146" s="53">
        <v>1.4</v>
      </c>
      <c r="E146" s="53">
        <v>1.1000000000000001</v>
      </c>
      <c r="F146" s="53">
        <v>-0.1</v>
      </c>
      <c r="G146" s="53">
        <v>1.2</v>
      </c>
      <c r="H146" s="53">
        <v>0</v>
      </c>
      <c r="I146" s="53">
        <v>0</v>
      </c>
      <c r="J146" s="53">
        <v>0.2</v>
      </c>
      <c r="K146" s="53">
        <v>0.1</v>
      </c>
      <c r="L146" s="53">
        <v>0.3</v>
      </c>
      <c r="M146" s="53">
        <v>-0.1</v>
      </c>
      <c r="N146" s="53">
        <v>-0.6</v>
      </c>
      <c r="O146" s="53">
        <v>0.2</v>
      </c>
      <c r="P146" s="53">
        <v>0.5</v>
      </c>
      <c r="Q146" s="53">
        <v>0</v>
      </c>
      <c r="R146" s="53">
        <v>-0.1</v>
      </c>
      <c r="S146" s="53">
        <v>-0.1</v>
      </c>
      <c r="T146" s="53">
        <v>0</v>
      </c>
      <c r="U146" s="53">
        <v>0</v>
      </c>
      <c r="V146" s="53">
        <v>0.1</v>
      </c>
      <c r="W146" s="53">
        <v>0</v>
      </c>
      <c r="X146" s="53">
        <v>-0.1</v>
      </c>
      <c r="Y146" s="53">
        <v>0</v>
      </c>
      <c r="Z146" s="53">
        <v>1.6</v>
      </c>
      <c r="AB146" s="57"/>
    </row>
    <row r="147" spans="1:28" s="5" customFormat="1" ht="15" customHeight="1">
      <c r="A147" s="19" t="s">
        <v>34</v>
      </c>
      <c r="B147" s="53">
        <v>0</v>
      </c>
      <c r="C147" s="55">
        <v>0</v>
      </c>
      <c r="D147" s="53">
        <v>-2.5</v>
      </c>
      <c r="E147" s="55">
        <v>0.1</v>
      </c>
      <c r="F147" s="55">
        <v>-0.1</v>
      </c>
      <c r="G147" s="55">
        <v>0.4</v>
      </c>
      <c r="H147" s="55">
        <v>-0.2</v>
      </c>
      <c r="I147" s="55">
        <v>0</v>
      </c>
      <c r="J147" s="55">
        <v>-2.6</v>
      </c>
      <c r="K147" s="55">
        <v>0.3</v>
      </c>
      <c r="L147" s="55">
        <v>-0.4</v>
      </c>
      <c r="M147" s="55">
        <v>-1</v>
      </c>
      <c r="N147" s="55">
        <v>-1.7</v>
      </c>
      <c r="O147" s="55">
        <v>0.1</v>
      </c>
      <c r="P147" s="55">
        <v>0.5</v>
      </c>
      <c r="Q147" s="55">
        <v>0</v>
      </c>
      <c r="R147" s="55">
        <v>0</v>
      </c>
      <c r="S147" s="55">
        <v>-0.2</v>
      </c>
      <c r="T147" s="55">
        <v>0</v>
      </c>
      <c r="U147" s="55">
        <v>0</v>
      </c>
      <c r="V147" s="55">
        <v>0</v>
      </c>
      <c r="W147" s="55">
        <v>-0.1</v>
      </c>
      <c r="X147" s="55">
        <v>-0.1</v>
      </c>
      <c r="Y147" s="55">
        <v>0</v>
      </c>
      <c r="Z147" s="53">
        <v>-2.5</v>
      </c>
      <c r="AB147" s="57"/>
    </row>
    <row r="148" spans="1:28" s="5" customFormat="1" ht="15" customHeight="1">
      <c r="A148" s="19" t="s">
        <v>35</v>
      </c>
      <c r="B148" s="53">
        <v>0.3</v>
      </c>
      <c r="C148" s="55">
        <v>0.3</v>
      </c>
      <c r="D148" s="53">
        <v>7.4</v>
      </c>
      <c r="E148" s="55">
        <v>4.4000000000000004</v>
      </c>
      <c r="F148" s="55">
        <v>0.1</v>
      </c>
      <c r="G148" s="55">
        <v>4.0999999999999996</v>
      </c>
      <c r="H148" s="55">
        <v>0.1</v>
      </c>
      <c r="I148" s="55">
        <v>0</v>
      </c>
      <c r="J148" s="55">
        <v>3</v>
      </c>
      <c r="K148" s="55">
        <v>0.1</v>
      </c>
      <c r="L148" s="55">
        <v>0.7</v>
      </c>
      <c r="M148" s="55">
        <v>0.5</v>
      </c>
      <c r="N148" s="55">
        <v>0.6</v>
      </c>
      <c r="O148" s="55">
        <v>0.2</v>
      </c>
      <c r="P148" s="55">
        <v>0.5</v>
      </c>
      <c r="Q148" s="55">
        <v>0.1</v>
      </c>
      <c r="R148" s="55">
        <v>0</v>
      </c>
      <c r="S148" s="55">
        <v>0</v>
      </c>
      <c r="T148" s="55">
        <v>0.1</v>
      </c>
      <c r="U148" s="55">
        <v>0</v>
      </c>
      <c r="V148" s="55">
        <v>0.1</v>
      </c>
      <c r="W148" s="55">
        <v>0.4</v>
      </c>
      <c r="X148" s="55">
        <v>0</v>
      </c>
      <c r="Y148" s="55">
        <v>0</v>
      </c>
      <c r="Z148" s="53">
        <v>7.7</v>
      </c>
      <c r="AB148" s="57"/>
    </row>
    <row r="149" spans="1:28" s="5" customFormat="1" ht="15" customHeight="1">
      <c r="A149" s="19" t="s">
        <v>36</v>
      </c>
      <c r="B149" s="53">
        <v>0.3</v>
      </c>
      <c r="C149" s="55">
        <v>0.3</v>
      </c>
      <c r="D149" s="53">
        <v>-0.4</v>
      </c>
      <c r="E149" s="55">
        <v>-0.5</v>
      </c>
      <c r="F149" s="55">
        <v>-0.2</v>
      </c>
      <c r="G149" s="55">
        <v>-0.3</v>
      </c>
      <c r="H149" s="55">
        <v>0</v>
      </c>
      <c r="I149" s="55">
        <v>0</v>
      </c>
      <c r="J149" s="55">
        <v>0.1</v>
      </c>
      <c r="K149" s="55">
        <v>-0.1</v>
      </c>
      <c r="L149" s="55">
        <v>0.4</v>
      </c>
      <c r="M149" s="55">
        <v>0</v>
      </c>
      <c r="N149" s="55">
        <v>-0.7</v>
      </c>
      <c r="O149" s="55">
        <v>0.2</v>
      </c>
      <c r="P149" s="55">
        <v>0.5</v>
      </c>
      <c r="Q149" s="55">
        <v>0</v>
      </c>
      <c r="R149" s="55">
        <v>-0.1</v>
      </c>
      <c r="S149" s="55">
        <v>-0.1</v>
      </c>
      <c r="T149" s="55">
        <v>0</v>
      </c>
      <c r="U149" s="55">
        <v>0</v>
      </c>
      <c r="V149" s="55">
        <v>0.1</v>
      </c>
      <c r="W149" s="55">
        <v>-0.1</v>
      </c>
      <c r="X149" s="55">
        <v>-0.1</v>
      </c>
      <c r="Y149" s="55">
        <v>0</v>
      </c>
      <c r="Z149" s="53">
        <v>-0.1</v>
      </c>
      <c r="AB149" s="57"/>
    </row>
    <row r="150" spans="1:28" s="5" customFormat="1" ht="15" customHeight="1">
      <c r="A150" s="19" t="s">
        <v>37</v>
      </c>
      <c r="B150" s="53">
        <v>0.2</v>
      </c>
      <c r="C150" s="55">
        <v>0.2</v>
      </c>
      <c r="D150" s="53">
        <v>1.7</v>
      </c>
      <c r="E150" s="55">
        <v>0.8</v>
      </c>
      <c r="F150" s="55">
        <v>-0.2</v>
      </c>
      <c r="G150" s="55">
        <v>0.8</v>
      </c>
      <c r="H150" s="55">
        <v>0.1</v>
      </c>
      <c r="I150" s="55">
        <v>0</v>
      </c>
      <c r="J150" s="55">
        <v>0.9</v>
      </c>
      <c r="K150" s="55">
        <v>0</v>
      </c>
      <c r="L150" s="55">
        <v>0.5</v>
      </c>
      <c r="M150" s="55">
        <v>0.2</v>
      </c>
      <c r="N150" s="55">
        <v>-0.3</v>
      </c>
      <c r="O150" s="55">
        <v>0.2</v>
      </c>
      <c r="P150" s="55">
        <v>0.4</v>
      </c>
      <c r="Q150" s="55">
        <v>0</v>
      </c>
      <c r="R150" s="55">
        <v>-0.1</v>
      </c>
      <c r="S150" s="55">
        <v>-0.1</v>
      </c>
      <c r="T150" s="55">
        <v>0</v>
      </c>
      <c r="U150" s="55">
        <v>0</v>
      </c>
      <c r="V150" s="55">
        <v>0.2</v>
      </c>
      <c r="W150" s="55">
        <v>0</v>
      </c>
      <c r="X150" s="55">
        <v>0</v>
      </c>
      <c r="Y150" s="55">
        <v>0</v>
      </c>
      <c r="Z150" s="53">
        <v>1.9</v>
      </c>
      <c r="AB150" s="57"/>
    </row>
    <row r="151" spans="1:28" s="5" customFormat="1" ht="12.75">
      <c r="A151" s="16" t="s">
        <v>39</v>
      </c>
      <c r="B151" s="53">
        <v>0.2</v>
      </c>
      <c r="C151" s="53">
        <v>0.2</v>
      </c>
      <c r="D151" s="53">
        <v>2.4</v>
      </c>
      <c r="E151" s="53">
        <v>0.2</v>
      </c>
      <c r="F151" s="53">
        <v>-0.3</v>
      </c>
      <c r="G151" s="53">
        <v>0.4</v>
      </c>
      <c r="H151" s="53">
        <v>0.1</v>
      </c>
      <c r="I151" s="53">
        <v>0</v>
      </c>
      <c r="J151" s="53">
        <v>2.2000000000000002</v>
      </c>
      <c r="K151" s="53">
        <v>-0.1</v>
      </c>
      <c r="L151" s="53">
        <v>0.5</v>
      </c>
      <c r="M151" s="53">
        <v>0.4</v>
      </c>
      <c r="N151" s="53">
        <v>1.1000000000000001</v>
      </c>
      <c r="O151" s="53">
        <v>0.1</v>
      </c>
      <c r="P151" s="53">
        <v>-0.2</v>
      </c>
      <c r="Q151" s="53">
        <v>0.1</v>
      </c>
      <c r="R151" s="53">
        <v>0</v>
      </c>
      <c r="S151" s="53">
        <v>0.1</v>
      </c>
      <c r="T151" s="53">
        <v>-0.1</v>
      </c>
      <c r="U151" s="53">
        <v>0.1</v>
      </c>
      <c r="V151" s="53">
        <v>0.1</v>
      </c>
      <c r="W151" s="53">
        <v>0</v>
      </c>
      <c r="X151" s="53">
        <v>0</v>
      </c>
      <c r="Y151" s="53">
        <v>0</v>
      </c>
      <c r="Z151" s="53">
        <v>2.6</v>
      </c>
      <c r="AB151" s="57"/>
    </row>
    <row r="152" spans="1:28" s="5" customFormat="1" ht="15" customHeight="1">
      <c r="A152" s="19" t="s">
        <v>34</v>
      </c>
      <c r="B152" s="53">
        <v>0.3</v>
      </c>
      <c r="C152" s="55">
        <v>0.3</v>
      </c>
      <c r="D152" s="53">
        <v>1.9</v>
      </c>
      <c r="E152" s="55">
        <v>0.6</v>
      </c>
      <c r="F152" s="55">
        <v>-0.3</v>
      </c>
      <c r="G152" s="55">
        <v>0.8</v>
      </c>
      <c r="H152" s="55">
        <v>0.1</v>
      </c>
      <c r="I152" s="55">
        <v>0</v>
      </c>
      <c r="J152" s="55">
        <v>1.3</v>
      </c>
      <c r="K152" s="55">
        <v>-0.1</v>
      </c>
      <c r="L152" s="55">
        <v>0.5</v>
      </c>
      <c r="M152" s="55">
        <v>0.2</v>
      </c>
      <c r="N152" s="55">
        <v>0.8</v>
      </c>
      <c r="O152" s="55">
        <v>0.2</v>
      </c>
      <c r="P152" s="55">
        <v>-0.2</v>
      </c>
      <c r="Q152" s="55">
        <v>0</v>
      </c>
      <c r="R152" s="55">
        <v>0</v>
      </c>
      <c r="S152" s="55">
        <v>0</v>
      </c>
      <c r="T152" s="55">
        <v>-0.2</v>
      </c>
      <c r="U152" s="55">
        <v>0</v>
      </c>
      <c r="V152" s="55">
        <v>0.1</v>
      </c>
      <c r="W152" s="55">
        <v>0</v>
      </c>
      <c r="X152" s="55">
        <v>0</v>
      </c>
      <c r="Y152" s="55">
        <v>0</v>
      </c>
      <c r="Z152" s="53">
        <v>2.2000000000000002</v>
      </c>
      <c r="AB152" s="57"/>
    </row>
    <row r="153" spans="1:28" s="5" customFormat="1" ht="15" customHeight="1">
      <c r="A153" s="19" t="s">
        <v>35</v>
      </c>
      <c r="B153" s="53">
        <v>0.3</v>
      </c>
      <c r="C153" s="55">
        <v>0.3</v>
      </c>
      <c r="D153" s="53">
        <v>2.1</v>
      </c>
      <c r="E153" s="55">
        <v>-0.4</v>
      </c>
      <c r="F153" s="55">
        <v>-0.4</v>
      </c>
      <c r="G153" s="55">
        <v>-0.1</v>
      </c>
      <c r="H153" s="55">
        <v>0.1</v>
      </c>
      <c r="I153" s="55">
        <v>0</v>
      </c>
      <c r="J153" s="55">
        <v>2.5</v>
      </c>
      <c r="K153" s="55">
        <v>-0.1</v>
      </c>
      <c r="L153" s="55">
        <v>0.6</v>
      </c>
      <c r="M153" s="55">
        <v>0.2</v>
      </c>
      <c r="N153" s="55">
        <v>1.3</v>
      </c>
      <c r="O153" s="55">
        <v>0.2</v>
      </c>
      <c r="P153" s="55">
        <v>-0.1</v>
      </c>
      <c r="Q153" s="55">
        <v>0.1</v>
      </c>
      <c r="R153" s="55">
        <v>0</v>
      </c>
      <c r="S153" s="55">
        <v>0</v>
      </c>
      <c r="T153" s="55">
        <v>0</v>
      </c>
      <c r="U153" s="55">
        <v>0.1</v>
      </c>
      <c r="V153" s="55">
        <v>0.2</v>
      </c>
      <c r="W153" s="55">
        <v>0</v>
      </c>
      <c r="X153" s="55">
        <v>0</v>
      </c>
      <c r="Y153" s="55">
        <v>0</v>
      </c>
      <c r="Z153" s="53">
        <v>2.4</v>
      </c>
      <c r="AB153" s="57"/>
    </row>
    <row r="154" spans="1:28" s="5" customFormat="1" ht="15" customHeight="1">
      <c r="A154" s="19" t="s">
        <v>36</v>
      </c>
      <c r="B154" s="53">
        <v>-0.1</v>
      </c>
      <c r="C154" s="55">
        <v>-0.1</v>
      </c>
      <c r="D154" s="53">
        <v>4.5999999999999996</v>
      </c>
      <c r="E154" s="55">
        <v>1.8</v>
      </c>
      <c r="F154" s="55">
        <v>-0.2</v>
      </c>
      <c r="G154" s="55">
        <v>1.8</v>
      </c>
      <c r="H154" s="55">
        <v>0.2</v>
      </c>
      <c r="I154" s="55">
        <v>0</v>
      </c>
      <c r="J154" s="55">
        <v>2.8</v>
      </c>
      <c r="K154" s="55">
        <v>-0.1</v>
      </c>
      <c r="L154" s="55">
        <v>0.6</v>
      </c>
      <c r="M154" s="55">
        <v>0.5</v>
      </c>
      <c r="N154" s="55">
        <v>1.4</v>
      </c>
      <c r="O154" s="55">
        <v>0.1</v>
      </c>
      <c r="P154" s="55">
        <v>-0.3</v>
      </c>
      <c r="Q154" s="55">
        <v>0.1</v>
      </c>
      <c r="R154" s="55">
        <v>0</v>
      </c>
      <c r="S154" s="55">
        <v>0.1</v>
      </c>
      <c r="T154" s="55">
        <v>0</v>
      </c>
      <c r="U154" s="55">
        <v>0.1</v>
      </c>
      <c r="V154" s="55">
        <v>0.1</v>
      </c>
      <c r="W154" s="55">
        <v>0</v>
      </c>
      <c r="X154" s="55">
        <v>0</v>
      </c>
      <c r="Y154" s="55">
        <v>0</v>
      </c>
      <c r="Z154" s="53">
        <v>4.5</v>
      </c>
      <c r="AB154" s="57"/>
    </row>
    <row r="155" spans="1:28" s="5" customFormat="1" ht="15" customHeight="1">
      <c r="A155" s="19" t="s">
        <v>37</v>
      </c>
      <c r="B155" s="53">
        <v>0.3</v>
      </c>
      <c r="C155" s="55">
        <v>0.3</v>
      </c>
      <c r="D155" s="53">
        <v>1.1000000000000001</v>
      </c>
      <c r="E155" s="55">
        <v>-1.1000000000000001</v>
      </c>
      <c r="F155" s="55">
        <v>-0.1</v>
      </c>
      <c r="G155" s="55">
        <v>-1</v>
      </c>
      <c r="H155" s="55">
        <v>0</v>
      </c>
      <c r="I155" s="55">
        <v>0</v>
      </c>
      <c r="J155" s="55">
        <v>2.2000000000000002</v>
      </c>
      <c r="K155" s="55">
        <v>0.1</v>
      </c>
      <c r="L155" s="55">
        <v>0.5</v>
      </c>
      <c r="M155" s="55">
        <v>0.5</v>
      </c>
      <c r="N155" s="55">
        <v>1</v>
      </c>
      <c r="O155" s="55">
        <v>0.1</v>
      </c>
      <c r="P155" s="55">
        <v>-0.2</v>
      </c>
      <c r="Q155" s="55">
        <v>0.1</v>
      </c>
      <c r="R155" s="55">
        <v>0</v>
      </c>
      <c r="S155" s="55">
        <v>0.1</v>
      </c>
      <c r="T155" s="55">
        <v>-0.1</v>
      </c>
      <c r="U155" s="55">
        <v>0</v>
      </c>
      <c r="V155" s="55">
        <v>0.1</v>
      </c>
      <c r="W155" s="55">
        <v>0</v>
      </c>
      <c r="X155" s="55">
        <v>0</v>
      </c>
      <c r="Y155" s="55">
        <v>0</v>
      </c>
      <c r="Z155" s="53">
        <v>1.4</v>
      </c>
      <c r="AB155" s="57"/>
    </row>
    <row r="156" spans="1:28" s="5" customFormat="1" ht="12.75">
      <c r="A156" s="16" t="s">
        <v>40</v>
      </c>
      <c r="B156" s="53">
        <v>0.2</v>
      </c>
      <c r="C156" s="53">
        <v>0.2</v>
      </c>
      <c r="D156" s="53">
        <v>1.8</v>
      </c>
      <c r="E156" s="53">
        <v>-0.6</v>
      </c>
      <c r="F156" s="53">
        <v>0</v>
      </c>
      <c r="G156" s="53">
        <v>-0.7</v>
      </c>
      <c r="H156" s="53">
        <v>0.1</v>
      </c>
      <c r="I156" s="53">
        <v>0</v>
      </c>
      <c r="J156" s="53">
        <v>2.5</v>
      </c>
      <c r="K156" s="53">
        <v>0</v>
      </c>
      <c r="L156" s="53">
        <v>0.6</v>
      </c>
      <c r="M156" s="53">
        <v>0.4</v>
      </c>
      <c r="N156" s="53">
        <v>0.8</v>
      </c>
      <c r="O156" s="53">
        <v>0.1</v>
      </c>
      <c r="P156" s="53">
        <v>0.1</v>
      </c>
      <c r="Q156" s="53">
        <v>0</v>
      </c>
      <c r="R156" s="53">
        <v>0.1</v>
      </c>
      <c r="S156" s="53">
        <v>0.1</v>
      </c>
      <c r="T156" s="53">
        <v>0.1</v>
      </c>
      <c r="U156" s="53">
        <v>0</v>
      </c>
      <c r="V156" s="53">
        <v>0.1</v>
      </c>
      <c r="W156" s="53">
        <v>0</v>
      </c>
      <c r="X156" s="53">
        <v>0</v>
      </c>
      <c r="Y156" s="53">
        <v>0</v>
      </c>
      <c r="Z156" s="53">
        <v>2</v>
      </c>
      <c r="AB156" s="57"/>
    </row>
    <row r="157" spans="1:28" s="5" customFormat="1" ht="15" customHeight="1">
      <c r="A157" s="19" t="s">
        <v>34</v>
      </c>
      <c r="B157" s="53">
        <v>0.5</v>
      </c>
      <c r="C157" s="55">
        <v>0.5</v>
      </c>
      <c r="D157" s="53">
        <v>2.2000000000000002</v>
      </c>
      <c r="E157" s="55">
        <v>-0.9</v>
      </c>
      <c r="F157" s="55">
        <v>-0.1</v>
      </c>
      <c r="G157" s="55">
        <v>-0.7</v>
      </c>
      <c r="H157" s="55">
        <v>-0.1</v>
      </c>
      <c r="I157" s="55">
        <v>0</v>
      </c>
      <c r="J157" s="55">
        <v>3.1</v>
      </c>
      <c r="K157" s="55">
        <v>0.1</v>
      </c>
      <c r="L157" s="55">
        <v>0.5</v>
      </c>
      <c r="M157" s="55">
        <v>0.6</v>
      </c>
      <c r="N157" s="55">
        <v>1.3</v>
      </c>
      <c r="O157" s="55">
        <v>0.1</v>
      </c>
      <c r="P157" s="55">
        <v>0</v>
      </c>
      <c r="Q157" s="55">
        <v>0</v>
      </c>
      <c r="R157" s="55">
        <v>0</v>
      </c>
      <c r="S157" s="55">
        <v>0.1</v>
      </c>
      <c r="T157" s="55">
        <v>0.1</v>
      </c>
      <c r="U157" s="55">
        <v>0</v>
      </c>
      <c r="V157" s="55">
        <v>0.2</v>
      </c>
      <c r="W157" s="55">
        <v>0</v>
      </c>
      <c r="X157" s="55">
        <v>0</v>
      </c>
      <c r="Y157" s="55">
        <v>0</v>
      </c>
      <c r="Z157" s="53">
        <v>2.7</v>
      </c>
      <c r="AB157" s="57"/>
    </row>
    <row r="158" spans="1:28" s="5" customFormat="1" ht="15" customHeight="1">
      <c r="A158" s="19" t="s">
        <v>35</v>
      </c>
      <c r="B158" s="53">
        <v>0.1</v>
      </c>
      <c r="C158" s="55">
        <v>0.1</v>
      </c>
      <c r="D158" s="53">
        <v>1.8</v>
      </c>
      <c r="E158" s="55">
        <v>-0.5</v>
      </c>
      <c r="F158" s="55">
        <v>0</v>
      </c>
      <c r="G158" s="55">
        <v>-0.8</v>
      </c>
      <c r="H158" s="55">
        <v>0.3</v>
      </c>
      <c r="I158" s="55">
        <v>0</v>
      </c>
      <c r="J158" s="55">
        <v>2.2999999999999998</v>
      </c>
      <c r="K158" s="55">
        <v>0</v>
      </c>
      <c r="L158" s="55">
        <v>0.6</v>
      </c>
      <c r="M158" s="55">
        <v>0.3</v>
      </c>
      <c r="N158" s="55">
        <v>0.8</v>
      </c>
      <c r="O158" s="55">
        <v>0.1</v>
      </c>
      <c r="P158" s="55">
        <v>0.1</v>
      </c>
      <c r="Q158" s="55">
        <v>0.1</v>
      </c>
      <c r="R158" s="55">
        <v>0.1</v>
      </c>
      <c r="S158" s="55">
        <v>0.1</v>
      </c>
      <c r="T158" s="55">
        <v>0</v>
      </c>
      <c r="U158" s="55">
        <v>0</v>
      </c>
      <c r="V158" s="55">
        <v>0.1</v>
      </c>
      <c r="W158" s="55">
        <v>0</v>
      </c>
      <c r="X158" s="55">
        <v>0</v>
      </c>
      <c r="Y158" s="55">
        <v>0</v>
      </c>
      <c r="Z158" s="53">
        <v>1.9</v>
      </c>
      <c r="AB158" s="57"/>
    </row>
    <row r="159" spans="1:28" s="5" customFormat="1" ht="15" customHeight="1">
      <c r="A159" s="19" t="s">
        <v>36</v>
      </c>
      <c r="B159" s="53">
        <v>0.1</v>
      </c>
      <c r="C159" s="55">
        <v>0.1</v>
      </c>
      <c r="D159" s="53">
        <v>1.5</v>
      </c>
      <c r="E159" s="55">
        <v>-0.7</v>
      </c>
      <c r="F159" s="55">
        <v>0</v>
      </c>
      <c r="G159" s="55">
        <v>-0.9</v>
      </c>
      <c r="H159" s="55">
        <v>0.2</v>
      </c>
      <c r="I159" s="55">
        <v>0</v>
      </c>
      <c r="J159" s="55">
        <v>2.2000000000000002</v>
      </c>
      <c r="K159" s="55">
        <v>0</v>
      </c>
      <c r="L159" s="55">
        <v>0.6</v>
      </c>
      <c r="M159" s="55">
        <v>0.4</v>
      </c>
      <c r="N159" s="55">
        <v>0.7</v>
      </c>
      <c r="O159" s="55">
        <v>0.1</v>
      </c>
      <c r="P159" s="55">
        <v>0.2</v>
      </c>
      <c r="Q159" s="55">
        <v>0</v>
      </c>
      <c r="R159" s="55">
        <v>0.1</v>
      </c>
      <c r="S159" s="55">
        <v>0.1</v>
      </c>
      <c r="T159" s="55">
        <v>0</v>
      </c>
      <c r="U159" s="55">
        <v>0</v>
      </c>
      <c r="V159" s="55">
        <v>0.1</v>
      </c>
      <c r="W159" s="55">
        <v>0</v>
      </c>
      <c r="X159" s="55">
        <v>0</v>
      </c>
      <c r="Y159" s="55">
        <v>0</v>
      </c>
      <c r="Z159" s="53">
        <v>1.6</v>
      </c>
      <c r="AB159" s="57"/>
    </row>
    <row r="160" spans="1:28" s="5" customFormat="1" ht="15" customHeight="1">
      <c r="A160" s="19" t="s">
        <v>37</v>
      </c>
      <c r="B160" s="53">
        <v>-0.1</v>
      </c>
      <c r="C160" s="55">
        <v>-0.1</v>
      </c>
      <c r="D160" s="53">
        <v>1.9</v>
      </c>
      <c r="E160" s="55">
        <v>-0.3</v>
      </c>
      <c r="F160" s="55">
        <v>0</v>
      </c>
      <c r="G160" s="55">
        <v>-0.5</v>
      </c>
      <c r="H160" s="55">
        <v>0.1</v>
      </c>
      <c r="I160" s="55">
        <v>0</v>
      </c>
      <c r="J160" s="55">
        <v>2.2000000000000002</v>
      </c>
      <c r="K160" s="55">
        <v>-0.2</v>
      </c>
      <c r="L160" s="55">
        <v>0.7</v>
      </c>
      <c r="M160" s="55">
        <v>0.4</v>
      </c>
      <c r="N160" s="55">
        <v>0.5</v>
      </c>
      <c r="O160" s="55">
        <v>0.1</v>
      </c>
      <c r="P160" s="55">
        <v>0.2</v>
      </c>
      <c r="Q160" s="55">
        <v>0</v>
      </c>
      <c r="R160" s="55">
        <v>0.1</v>
      </c>
      <c r="S160" s="55">
        <v>0.1</v>
      </c>
      <c r="T160" s="55">
        <v>0.1</v>
      </c>
      <c r="U160" s="55">
        <v>0</v>
      </c>
      <c r="V160" s="55">
        <v>0.1</v>
      </c>
      <c r="W160" s="55">
        <v>0</v>
      </c>
      <c r="X160" s="55">
        <v>0</v>
      </c>
      <c r="Y160" s="55">
        <v>0</v>
      </c>
      <c r="Z160" s="53">
        <v>1.8</v>
      </c>
      <c r="AB160" s="57"/>
    </row>
    <row r="161" spans="1:28" s="5" customFormat="1" ht="12.75">
      <c r="A161" s="16" t="s">
        <v>41</v>
      </c>
      <c r="B161" s="53">
        <v>-0.1</v>
      </c>
      <c r="C161" s="53">
        <v>-0.1</v>
      </c>
      <c r="D161" s="53">
        <v>2.6</v>
      </c>
      <c r="E161" s="53">
        <v>0.3</v>
      </c>
      <c r="F161" s="53">
        <v>0.2</v>
      </c>
      <c r="G161" s="53">
        <v>-0.1</v>
      </c>
      <c r="H161" s="53">
        <v>0.2</v>
      </c>
      <c r="I161" s="53">
        <v>0</v>
      </c>
      <c r="J161" s="53">
        <v>2.4</v>
      </c>
      <c r="K161" s="53">
        <v>0</v>
      </c>
      <c r="L161" s="53">
        <v>0.6</v>
      </c>
      <c r="M161" s="53">
        <v>0.5</v>
      </c>
      <c r="N161" s="53">
        <v>0.5</v>
      </c>
      <c r="O161" s="53">
        <v>0.2</v>
      </c>
      <c r="P161" s="53">
        <v>0.2</v>
      </c>
      <c r="Q161" s="53">
        <v>0</v>
      </c>
      <c r="R161" s="53">
        <v>0</v>
      </c>
      <c r="S161" s="53">
        <v>0</v>
      </c>
      <c r="T161" s="53">
        <v>0.1</v>
      </c>
      <c r="U161" s="53">
        <v>0.1</v>
      </c>
      <c r="V161" s="53">
        <v>0.2</v>
      </c>
      <c r="W161" s="53">
        <v>0</v>
      </c>
      <c r="X161" s="53">
        <v>0</v>
      </c>
      <c r="Y161" s="53">
        <v>0</v>
      </c>
      <c r="Z161" s="53">
        <v>2.5</v>
      </c>
      <c r="AB161" s="57"/>
    </row>
    <row r="162" spans="1:28" s="5" customFormat="1" ht="15" customHeight="1">
      <c r="A162" s="19" t="s">
        <v>34</v>
      </c>
      <c r="B162" s="53">
        <v>-0.2</v>
      </c>
      <c r="C162" s="55">
        <v>-0.2</v>
      </c>
      <c r="D162" s="53">
        <v>1.9</v>
      </c>
      <c r="E162" s="55">
        <v>-0.3</v>
      </c>
      <c r="F162" s="55">
        <v>0.1</v>
      </c>
      <c r="G162" s="55">
        <v>-0.7</v>
      </c>
      <c r="H162" s="55">
        <v>0.4</v>
      </c>
      <c r="I162" s="55">
        <v>0</v>
      </c>
      <c r="J162" s="55">
        <v>2.2000000000000002</v>
      </c>
      <c r="K162" s="55">
        <v>-0.4</v>
      </c>
      <c r="L162" s="55">
        <v>0.8</v>
      </c>
      <c r="M162" s="55">
        <v>0.5</v>
      </c>
      <c r="N162" s="55">
        <v>0.6</v>
      </c>
      <c r="O162" s="55">
        <v>0.2</v>
      </c>
      <c r="P162" s="55">
        <v>0.2</v>
      </c>
      <c r="Q162" s="55">
        <v>0</v>
      </c>
      <c r="R162" s="55">
        <v>0</v>
      </c>
      <c r="S162" s="55">
        <v>0</v>
      </c>
      <c r="T162" s="55">
        <v>0.1</v>
      </c>
      <c r="U162" s="55">
        <v>0.1</v>
      </c>
      <c r="V162" s="55">
        <v>0.1</v>
      </c>
      <c r="W162" s="55">
        <v>0</v>
      </c>
      <c r="X162" s="55">
        <v>0</v>
      </c>
      <c r="Y162" s="55">
        <v>0</v>
      </c>
      <c r="Z162" s="53">
        <v>1.7</v>
      </c>
      <c r="AB162" s="57"/>
    </row>
    <row r="163" spans="1:28" s="5" customFormat="1" ht="15" customHeight="1">
      <c r="A163" s="19" t="s">
        <v>35</v>
      </c>
      <c r="B163" s="53">
        <v>-0.2</v>
      </c>
      <c r="C163" s="55">
        <v>-0.2</v>
      </c>
      <c r="D163" s="53">
        <v>2.4</v>
      </c>
      <c r="E163" s="55">
        <v>0.6</v>
      </c>
      <c r="F163" s="55">
        <v>0.2</v>
      </c>
      <c r="G163" s="55">
        <v>0.1</v>
      </c>
      <c r="H163" s="55">
        <v>0.3</v>
      </c>
      <c r="I163" s="55">
        <v>0</v>
      </c>
      <c r="J163" s="55">
        <v>1.8</v>
      </c>
      <c r="K163" s="55">
        <v>-0.2</v>
      </c>
      <c r="L163" s="55">
        <v>0.4</v>
      </c>
      <c r="M163" s="55">
        <v>0.4</v>
      </c>
      <c r="N163" s="55">
        <v>0.5</v>
      </c>
      <c r="O163" s="55">
        <v>0.2</v>
      </c>
      <c r="P163" s="55">
        <v>0.2</v>
      </c>
      <c r="Q163" s="55">
        <v>0</v>
      </c>
      <c r="R163" s="55">
        <v>0</v>
      </c>
      <c r="S163" s="55">
        <v>0</v>
      </c>
      <c r="T163" s="55">
        <v>0</v>
      </c>
      <c r="U163" s="55">
        <v>0</v>
      </c>
      <c r="V163" s="55">
        <v>0.1</v>
      </c>
      <c r="W163" s="55">
        <v>0</v>
      </c>
      <c r="X163" s="55">
        <v>0</v>
      </c>
      <c r="Y163" s="55">
        <v>0</v>
      </c>
      <c r="Z163" s="53">
        <v>2.2999999999999998</v>
      </c>
      <c r="AB163" s="57"/>
    </row>
    <row r="164" spans="1:28" s="5" customFormat="1" ht="15" customHeight="1">
      <c r="A164" s="19" t="s">
        <v>36</v>
      </c>
      <c r="B164" s="53">
        <v>0</v>
      </c>
      <c r="C164" s="55">
        <v>0</v>
      </c>
      <c r="D164" s="53">
        <v>3</v>
      </c>
      <c r="E164" s="55">
        <v>0.4</v>
      </c>
      <c r="F164" s="55">
        <v>0.2</v>
      </c>
      <c r="G164" s="55">
        <v>0.1</v>
      </c>
      <c r="H164" s="55">
        <v>0.1</v>
      </c>
      <c r="I164" s="55">
        <v>0</v>
      </c>
      <c r="J164" s="55">
        <v>2.6</v>
      </c>
      <c r="K164" s="55">
        <v>0.4</v>
      </c>
      <c r="L164" s="55">
        <v>0.5</v>
      </c>
      <c r="M164" s="55">
        <v>0.5</v>
      </c>
      <c r="N164" s="55">
        <v>0.4</v>
      </c>
      <c r="O164" s="55">
        <v>0.1</v>
      </c>
      <c r="P164" s="55">
        <v>0.2</v>
      </c>
      <c r="Q164" s="55">
        <v>0</v>
      </c>
      <c r="R164" s="55">
        <v>0</v>
      </c>
      <c r="S164" s="55">
        <v>0</v>
      </c>
      <c r="T164" s="55">
        <v>0</v>
      </c>
      <c r="U164" s="55">
        <v>0.1</v>
      </c>
      <c r="V164" s="55">
        <v>0.2</v>
      </c>
      <c r="W164" s="55">
        <v>0</v>
      </c>
      <c r="X164" s="55">
        <v>0</v>
      </c>
      <c r="Y164" s="55">
        <v>0</v>
      </c>
      <c r="Z164" s="53">
        <v>3</v>
      </c>
      <c r="AB164" s="57"/>
    </row>
    <row r="165" spans="1:28" s="5" customFormat="1" ht="15" customHeight="1">
      <c r="A165" s="19" t="s">
        <v>42</v>
      </c>
      <c r="B165" s="53">
        <v>7.7650619477568752E-2</v>
      </c>
      <c r="C165" s="55">
        <v>7.7650619477568752E-2</v>
      </c>
      <c r="D165" s="53">
        <v>3.1938711606149113</v>
      </c>
      <c r="E165" s="55">
        <v>0.3597944267359835</v>
      </c>
      <c r="F165" s="55">
        <v>0.18715177783263484</v>
      </c>
      <c r="G165" s="55">
        <v>0.10236792960412255</v>
      </c>
      <c r="H165" s="55">
        <v>5.5882013923756586E-2</v>
      </c>
      <c r="I165" s="55">
        <v>1.4413549851988327E-2</v>
      </c>
      <c r="J165" s="55">
        <v>2.8342485843443557</v>
      </c>
      <c r="K165" s="55">
        <v>0.33377749882708041</v>
      </c>
      <c r="L165" s="55">
        <v>0.65419405908402906</v>
      </c>
      <c r="M165" s="55">
        <v>0.48226079207380784</v>
      </c>
      <c r="N165" s="55">
        <v>0.56158630103686635</v>
      </c>
      <c r="O165" s="55">
        <v>0.17547396632882339</v>
      </c>
      <c r="P165" s="55">
        <v>8.0521234397866237E-2</v>
      </c>
      <c r="Q165" s="55">
        <v>4.3912651770078061E-2</v>
      </c>
      <c r="R165" s="55">
        <v>3.6594292754459336E-2</v>
      </c>
      <c r="S165" s="55">
        <v>9.0348598423331244E-3</v>
      </c>
      <c r="T165" s="55">
        <v>0.1562348065067338</v>
      </c>
      <c r="U165" s="55">
        <v>4.3959192181885626E-2</v>
      </c>
      <c r="V165" s="55">
        <v>0.21296580144608643</v>
      </c>
      <c r="W165" s="55">
        <v>3.2464866312352313E-2</v>
      </c>
      <c r="X165" s="55">
        <v>-4.0641048254146002E-3</v>
      </c>
      <c r="Y165" s="55">
        <v>1.5310098215387655E-2</v>
      </c>
      <c r="Z165" s="53">
        <v>3.2714706838081615</v>
      </c>
      <c r="AB165" s="57"/>
    </row>
    <row r="166" spans="1:28" s="5" customFormat="1" ht="12.75">
      <c r="A166" s="16" t="s">
        <v>43</v>
      </c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B166" s="57"/>
    </row>
    <row r="167" spans="1:28" s="5" customFormat="1" ht="15" customHeight="1">
      <c r="A167" s="19" t="s">
        <v>34</v>
      </c>
      <c r="B167" s="53">
        <v>0.53893708000168261</v>
      </c>
      <c r="C167" s="55">
        <v>0.53893708000168261</v>
      </c>
      <c r="D167" s="53">
        <v>2.6178370144256049</v>
      </c>
      <c r="E167" s="55">
        <v>0.10824614988496331</v>
      </c>
      <c r="F167" s="55">
        <v>5.1841689081390058E-2</v>
      </c>
      <c r="G167" s="55">
        <v>0.22245483100471267</v>
      </c>
      <c r="H167" s="55">
        <v>-0.15953694866384421</v>
      </c>
      <c r="I167" s="55">
        <v>-6.4970535610573248E-3</v>
      </c>
      <c r="J167" s="55">
        <v>2.5102968200818681</v>
      </c>
      <c r="K167" s="55">
        <v>0.32503049913019866</v>
      </c>
      <c r="L167" s="55">
        <v>0.8691594268680547</v>
      </c>
      <c r="M167" s="55">
        <v>0.29132882174141073</v>
      </c>
      <c r="N167" s="55">
        <v>0.42941951736846456</v>
      </c>
      <c r="O167" s="55">
        <v>0.12234825082491116</v>
      </c>
      <c r="P167" s="55">
        <v>0.18458148656919979</v>
      </c>
      <c r="Q167" s="55">
        <v>2.6024774367744079E-2</v>
      </c>
      <c r="R167" s="55">
        <v>3.779131546177756E-2</v>
      </c>
      <c r="S167" s="55">
        <v>5.2144024357378728E-3</v>
      </c>
      <c r="T167" s="55">
        <v>3.0122619887623419E-2</v>
      </c>
      <c r="U167" s="55">
        <v>1.0981752904723106E-2</v>
      </c>
      <c r="V167" s="55">
        <v>0.17162969069465273</v>
      </c>
      <c r="W167" s="55">
        <v>2.7998601552392092E-2</v>
      </c>
      <c r="X167" s="55">
        <v>-1.4602851747181164E-2</v>
      </c>
      <c r="Y167" s="55">
        <v>-7.6892694184376633E-3</v>
      </c>
      <c r="Z167" s="53">
        <v>3.1567876488044417</v>
      </c>
      <c r="AB167" s="58"/>
    </row>
    <row r="168" spans="1:28" s="5" customFormat="1" ht="15" customHeight="1">
      <c r="A168" s="23" t="s">
        <v>35</v>
      </c>
      <c r="B168" s="59">
        <v>0.51342497827976652</v>
      </c>
      <c r="C168" s="60">
        <v>0.51342497827976652</v>
      </c>
      <c r="D168" s="59">
        <v>2.3225130328903378</v>
      </c>
      <c r="E168" s="60">
        <v>0.22701921973162495</v>
      </c>
      <c r="F168" s="60">
        <v>3.6943296968219172E-2</v>
      </c>
      <c r="G168" s="60">
        <v>0.43153397787933828</v>
      </c>
      <c r="H168" s="60">
        <v>-0.2322022345698708</v>
      </c>
      <c r="I168" s="60">
        <v>-9.2962671352494284E-3</v>
      </c>
      <c r="J168" s="60">
        <v>2.0961769540256832</v>
      </c>
      <c r="K168" s="60">
        <v>0.20817824780010419</v>
      </c>
      <c r="L168" s="60">
        <v>0.90460025457912963</v>
      </c>
      <c r="M168" s="60">
        <v>0.18915950527717904</v>
      </c>
      <c r="N168" s="60">
        <v>0.13593063766590355</v>
      </c>
      <c r="O168" s="60">
        <v>0.15664868607101307</v>
      </c>
      <c r="P168" s="60">
        <v>0.22392539738952658</v>
      </c>
      <c r="Q168" s="60">
        <v>3.0761074659490621E-2</v>
      </c>
      <c r="R168" s="60">
        <v>3.8534678708174556E-2</v>
      </c>
      <c r="S168" s="60">
        <v>1.7428532500573697E-2</v>
      </c>
      <c r="T168" s="60">
        <v>5.0407021857713903E-2</v>
      </c>
      <c r="U168" s="60">
        <v>9.0748371351892735E-3</v>
      </c>
      <c r="V168" s="60">
        <v>0.12988634996910045</v>
      </c>
      <c r="W168" s="60">
        <v>1.4939895182794677E-2</v>
      </c>
      <c r="X168" s="60">
        <v>-4.3143006782565699E-3</v>
      </c>
      <c r="Y168" s="60">
        <v>-9.8752858572706739E-3</v>
      </c>
      <c r="Z168" s="59">
        <v>2.8358814855055523</v>
      </c>
      <c r="AB168" s="58"/>
    </row>
  </sheetData>
  <mergeCells count="1">
    <mergeCell ref="A1:Z1"/>
  </mergeCells>
  <pageMargins left="0.59055118110236227" right="0" top="0.39370078740157483" bottom="0.35433070866141736" header="0.59055118110236227" footer="0.19685039370078741"/>
  <pageSetup paperSize="9" scale="78" firstPageNumber="4" orientation="portrait" useFirstPageNumber="1" r:id="rId1"/>
  <headerFooter alignWithMargins="0"/>
  <rowBreaks count="1" manualBreakCount="1">
    <brk id="70" max="19" man="1"/>
  </rowBreaks>
  <colBreaks count="1" manualBreakCount="1">
    <brk id="10" max="13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7A5C9-4EAE-493C-9AAF-1D6EF4792E77}">
  <dimension ref="A1:AA168"/>
  <sheetViews>
    <sheetView showGridLines="0" zoomScale="110" zoomScaleNormal="110" zoomScaleSheetLayoutView="80" workbookViewId="0">
      <pane xSplit="2" ySplit="6" topLeftCell="C127" activePane="bottomRight" state="frozen"/>
      <selection sqref="A1:AA1"/>
      <selection pane="topRight" sqref="A1:AA1"/>
      <selection pane="bottomLeft" sqref="A1:AA1"/>
      <selection pane="bottomRight" sqref="A1:AA1"/>
    </sheetView>
  </sheetViews>
  <sheetFormatPr defaultColWidth="9.140625" defaultRowHeight="21.75"/>
  <cols>
    <col min="1" max="1" width="9.140625" style="28"/>
    <col min="2" max="2" width="9.140625" style="29"/>
    <col min="3" max="3" width="8.140625" style="28" customWidth="1"/>
    <col min="4" max="4" width="7.85546875" style="28" customWidth="1"/>
    <col min="5" max="5" width="8.140625" style="28" customWidth="1"/>
    <col min="6" max="6" width="9" style="84" customWidth="1"/>
    <col min="7" max="10" width="7.85546875" style="28" customWidth="1"/>
    <col min="11" max="11" width="9" style="28" customWidth="1"/>
    <col min="12" max="13" width="7.85546875" style="28" customWidth="1"/>
    <col min="14" max="21" width="8.85546875" style="28" customWidth="1"/>
    <col min="22" max="26" width="9.140625" style="28"/>
    <col min="27" max="27" width="8.140625" style="28" customWidth="1"/>
    <col min="28" max="16384" width="9.140625" style="28"/>
  </cols>
  <sheetData>
    <row r="1" spans="1:27" s="5" customFormat="1" ht="13.5" customHeight="1">
      <c r="A1" s="4" t="s">
        <v>54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s="5" customFormat="1" ht="13.5" customHeight="1">
      <c r="B2" s="6"/>
      <c r="F2" s="62"/>
      <c r="K2" s="8"/>
      <c r="L2" s="8"/>
    </row>
    <row r="3" spans="1:27" s="5" customFormat="1" ht="12.75">
      <c r="B3" s="6"/>
      <c r="F3" s="62"/>
      <c r="K3" s="8"/>
      <c r="L3" s="8"/>
    </row>
    <row r="4" spans="1:27" s="5" customFormat="1" ht="12.75">
      <c r="A4" s="33"/>
      <c r="B4" s="32"/>
      <c r="C4" s="33"/>
      <c r="D4" s="33"/>
      <c r="E4" s="33"/>
      <c r="F4" s="63"/>
      <c r="G4" s="33"/>
      <c r="H4" s="33"/>
      <c r="I4" s="33"/>
      <c r="J4" s="33"/>
      <c r="K4" s="34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64" t="s">
        <v>6</v>
      </c>
    </row>
    <row r="5" spans="1:27" s="15" customFormat="1" ht="127.5">
      <c r="A5" s="49"/>
      <c r="B5" s="49"/>
      <c r="C5" s="50" t="s">
        <v>7</v>
      </c>
      <c r="D5" s="51" t="s">
        <v>8</v>
      </c>
      <c r="E5" s="50" t="s">
        <v>9</v>
      </c>
      <c r="F5" s="52" t="s">
        <v>10</v>
      </c>
      <c r="G5" s="51" t="s">
        <v>11</v>
      </c>
      <c r="H5" s="51" t="s">
        <v>12</v>
      </c>
      <c r="I5" s="51" t="s">
        <v>13</v>
      </c>
      <c r="J5" s="51" t="s">
        <v>14</v>
      </c>
      <c r="K5" s="65" t="s">
        <v>15</v>
      </c>
      <c r="L5" s="51" t="s">
        <v>16</v>
      </c>
      <c r="M5" s="51" t="s">
        <v>17</v>
      </c>
      <c r="N5" s="51" t="s">
        <v>18</v>
      </c>
      <c r="O5" s="51" t="s">
        <v>19</v>
      </c>
      <c r="P5" s="51" t="s">
        <v>20</v>
      </c>
      <c r="Q5" s="51" t="s">
        <v>21</v>
      </c>
      <c r="R5" s="51" t="s">
        <v>22</v>
      </c>
      <c r="S5" s="51" t="s">
        <v>23</v>
      </c>
      <c r="T5" s="51" t="s">
        <v>24</v>
      </c>
      <c r="U5" s="51" t="s">
        <v>25</v>
      </c>
      <c r="V5" s="51" t="s">
        <v>26</v>
      </c>
      <c r="W5" s="51" t="s">
        <v>27</v>
      </c>
      <c r="X5" s="51" t="s">
        <v>28</v>
      </c>
      <c r="Y5" s="51" t="s">
        <v>29</v>
      </c>
      <c r="Z5" s="51" t="s">
        <v>30</v>
      </c>
      <c r="AA5" s="50" t="s">
        <v>31</v>
      </c>
    </row>
    <row r="6" spans="1:27" s="5" customFormat="1" ht="12.75">
      <c r="A6" s="66">
        <v>1993</v>
      </c>
      <c r="B6" s="67" t="s">
        <v>34</v>
      </c>
      <c r="C6" s="68">
        <v>60335</v>
      </c>
      <c r="D6" s="69">
        <v>60335</v>
      </c>
      <c r="E6" s="68">
        <v>699710</v>
      </c>
      <c r="F6" s="70">
        <v>234549</v>
      </c>
      <c r="G6" s="69">
        <v>10620</v>
      </c>
      <c r="H6" s="69">
        <v>204588</v>
      </c>
      <c r="I6" s="69">
        <v>16680</v>
      </c>
      <c r="J6" s="69">
        <v>2831</v>
      </c>
      <c r="K6" s="71">
        <v>467917</v>
      </c>
      <c r="L6" s="69">
        <v>51397</v>
      </c>
      <c r="M6" s="69">
        <v>129115</v>
      </c>
      <c r="N6" s="69">
        <v>46838</v>
      </c>
      <c r="O6" s="69">
        <v>32492</v>
      </c>
      <c r="P6" s="69">
        <v>12017</v>
      </c>
      <c r="Q6" s="69">
        <v>65175</v>
      </c>
      <c r="R6" s="69">
        <v>23499</v>
      </c>
      <c r="S6" s="69">
        <v>11429</v>
      </c>
      <c r="T6" s="69">
        <v>9362</v>
      </c>
      <c r="U6" s="69">
        <v>30442</v>
      </c>
      <c r="V6" s="72">
        <v>26548</v>
      </c>
      <c r="W6" s="72">
        <v>14033</v>
      </c>
      <c r="X6" s="72">
        <v>3228</v>
      </c>
      <c r="Y6" s="72">
        <v>13206</v>
      </c>
      <c r="Z6" s="72">
        <v>2706</v>
      </c>
      <c r="AA6" s="68">
        <v>762795</v>
      </c>
    </row>
    <row r="7" spans="1:27" s="5" customFormat="1" ht="12.75">
      <c r="A7" s="73">
        <v>1993</v>
      </c>
      <c r="B7" s="19" t="s">
        <v>35</v>
      </c>
      <c r="C7" s="17">
        <v>61516</v>
      </c>
      <c r="D7" s="20">
        <v>61516</v>
      </c>
      <c r="E7" s="17">
        <v>728632</v>
      </c>
      <c r="F7" s="21">
        <v>244668</v>
      </c>
      <c r="G7" s="20">
        <v>12164</v>
      </c>
      <c r="H7" s="20">
        <v>213776</v>
      </c>
      <c r="I7" s="20">
        <v>15748</v>
      </c>
      <c r="J7" s="20">
        <v>3057</v>
      </c>
      <c r="K7" s="40">
        <v>483218</v>
      </c>
      <c r="L7" s="20">
        <v>56198</v>
      </c>
      <c r="M7" s="20">
        <v>134801</v>
      </c>
      <c r="N7" s="20">
        <v>46946</v>
      </c>
      <c r="O7" s="20">
        <v>32755</v>
      </c>
      <c r="P7" s="20">
        <v>12837</v>
      </c>
      <c r="Q7" s="20">
        <v>64490</v>
      </c>
      <c r="R7" s="20">
        <v>23821</v>
      </c>
      <c r="S7" s="20">
        <v>7753</v>
      </c>
      <c r="T7" s="20">
        <v>8101</v>
      </c>
      <c r="U7" s="20">
        <v>32292</v>
      </c>
      <c r="V7" s="74">
        <v>28239</v>
      </c>
      <c r="W7" s="74">
        <v>14016</v>
      </c>
      <c r="X7" s="74">
        <v>3549</v>
      </c>
      <c r="Y7" s="74">
        <v>13785</v>
      </c>
      <c r="Z7" s="74">
        <v>2689</v>
      </c>
      <c r="AA7" s="17">
        <v>790843</v>
      </c>
    </row>
    <row r="8" spans="1:27" s="5" customFormat="1" ht="12.75">
      <c r="A8" s="73">
        <v>1993</v>
      </c>
      <c r="B8" s="19" t="s">
        <v>36</v>
      </c>
      <c r="C8" s="17">
        <v>71017</v>
      </c>
      <c r="D8" s="20">
        <v>71017</v>
      </c>
      <c r="E8" s="17">
        <v>781941</v>
      </c>
      <c r="F8" s="21">
        <v>252899</v>
      </c>
      <c r="G8" s="20">
        <v>13139</v>
      </c>
      <c r="H8" s="20">
        <v>220341</v>
      </c>
      <c r="I8" s="20">
        <v>16776</v>
      </c>
      <c r="J8" s="20">
        <v>2781</v>
      </c>
      <c r="K8" s="40">
        <v>528990</v>
      </c>
      <c r="L8" s="20">
        <v>58766</v>
      </c>
      <c r="M8" s="20">
        <v>161902</v>
      </c>
      <c r="N8" s="20">
        <v>48911</v>
      </c>
      <c r="O8" s="20">
        <v>34063</v>
      </c>
      <c r="P8" s="20">
        <v>13387</v>
      </c>
      <c r="Q8" s="20">
        <v>71408</v>
      </c>
      <c r="R8" s="20">
        <v>21998</v>
      </c>
      <c r="S8" s="20">
        <v>9790</v>
      </c>
      <c r="T8" s="20">
        <v>9393</v>
      </c>
      <c r="U8" s="20">
        <v>34281</v>
      </c>
      <c r="V8" s="74">
        <v>29077</v>
      </c>
      <c r="W8" s="74">
        <v>14362</v>
      </c>
      <c r="X8" s="74">
        <v>3799</v>
      </c>
      <c r="Y8" s="74">
        <v>15922</v>
      </c>
      <c r="Z8" s="74">
        <v>2781</v>
      </c>
      <c r="AA8" s="17">
        <v>851244</v>
      </c>
    </row>
    <row r="9" spans="1:27" s="5" customFormat="1" ht="12.75">
      <c r="A9" s="73">
        <v>1993</v>
      </c>
      <c r="B9" s="19" t="s">
        <v>37</v>
      </c>
      <c r="C9" s="17">
        <v>68892</v>
      </c>
      <c r="D9" s="20">
        <v>68892</v>
      </c>
      <c r="E9" s="17">
        <v>793809</v>
      </c>
      <c r="F9" s="21">
        <v>249118</v>
      </c>
      <c r="G9" s="20">
        <v>12449</v>
      </c>
      <c r="H9" s="20">
        <v>216050</v>
      </c>
      <c r="I9" s="20">
        <v>17575</v>
      </c>
      <c r="J9" s="20">
        <v>2729</v>
      </c>
      <c r="K9" s="40">
        <v>541994</v>
      </c>
      <c r="L9" s="20">
        <v>55267</v>
      </c>
      <c r="M9" s="20">
        <v>160322</v>
      </c>
      <c r="N9" s="20">
        <v>49049</v>
      </c>
      <c r="O9" s="20">
        <v>34492</v>
      </c>
      <c r="P9" s="20">
        <v>15237</v>
      </c>
      <c r="Q9" s="20">
        <v>71806</v>
      </c>
      <c r="R9" s="20">
        <v>22130</v>
      </c>
      <c r="S9" s="20">
        <v>10174</v>
      </c>
      <c r="T9" s="20">
        <v>11922</v>
      </c>
      <c r="U9" s="20">
        <v>38021</v>
      </c>
      <c r="V9" s="74">
        <v>30029</v>
      </c>
      <c r="W9" s="74">
        <v>15553</v>
      </c>
      <c r="X9" s="74">
        <v>4033</v>
      </c>
      <c r="Y9" s="74">
        <v>16813</v>
      </c>
      <c r="Z9" s="74">
        <v>2840</v>
      </c>
      <c r="AA9" s="17">
        <v>859741</v>
      </c>
    </row>
    <row r="10" spans="1:27" s="5" customFormat="1" ht="12.75">
      <c r="A10" s="73">
        <v>1994</v>
      </c>
      <c r="B10" s="19" t="s">
        <v>34</v>
      </c>
      <c r="C10" s="17">
        <v>67785</v>
      </c>
      <c r="D10" s="20">
        <v>67785</v>
      </c>
      <c r="E10" s="17">
        <v>815550</v>
      </c>
      <c r="F10" s="21">
        <v>273529</v>
      </c>
      <c r="G10" s="20">
        <v>12377</v>
      </c>
      <c r="H10" s="20">
        <v>240904</v>
      </c>
      <c r="I10" s="20">
        <v>17527</v>
      </c>
      <c r="J10" s="20">
        <v>2649</v>
      </c>
      <c r="K10" s="40">
        <v>545136</v>
      </c>
      <c r="L10" s="20">
        <v>63753</v>
      </c>
      <c r="M10" s="20">
        <v>157485</v>
      </c>
      <c r="N10" s="20">
        <v>50462</v>
      </c>
      <c r="O10" s="20">
        <v>34044</v>
      </c>
      <c r="P10" s="20">
        <v>14861</v>
      </c>
      <c r="Q10" s="20">
        <v>79507</v>
      </c>
      <c r="R10" s="20">
        <v>21264</v>
      </c>
      <c r="S10" s="20">
        <v>9878</v>
      </c>
      <c r="T10" s="20">
        <v>11053</v>
      </c>
      <c r="U10" s="20">
        <v>38641</v>
      </c>
      <c r="V10" s="74">
        <v>29967</v>
      </c>
      <c r="W10" s="74">
        <v>15365</v>
      </c>
      <c r="X10" s="74">
        <v>3985</v>
      </c>
      <c r="Y10" s="74">
        <v>16105</v>
      </c>
      <c r="Z10" s="74">
        <v>2858</v>
      </c>
      <c r="AA10" s="17">
        <v>886948</v>
      </c>
    </row>
    <row r="11" spans="1:27" s="5" customFormat="1" ht="12.75">
      <c r="A11" s="73">
        <v>1994</v>
      </c>
      <c r="B11" s="19" t="s">
        <v>35</v>
      </c>
      <c r="C11" s="17">
        <v>71495</v>
      </c>
      <c r="D11" s="20">
        <v>71495</v>
      </c>
      <c r="E11" s="17">
        <v>830591</v>
      </c>
      <c r="F11" s="21">
        <v>264829</v>
      </c>
      <c r="G11" s="20">
        <v>13286</v>
      </c>
      <c r="H11" s="20">
        <v>231227</v>
      </c>
      <c r="I11" s="20">
        <v>17746</v>
      </c>
      <c r="J11" s="20">
        <v>2654</v>
      </c>
      <c r="K11" s="40">
        <v>564946</v>
      </c>
      <c r="L11" s="20">
        <v>66338</v>
      </c>
      <c r="M11" s="20">
        <v>158850</v>
      </c>
      <c r="N11" s="20">
        <v>52660</v>
      </c>
      <c r="O11" s="20">
        <v>34512</v>
      </c>
      <c r="P11" s="20">
        <v>15159</v>
      </c>
      <c r="Q11" s="20">
        <v>82858</v>
      </c>
      <c r="R11" s="20">
        <v>22302</v>
      </c>
      <c r="S11" s="20">
        <v>10700</v>
      </c>
      <c r="T11" s="20">
        <v>10553</v>
      </c>
      <c r="U11" s="20">
        <v>38834</v>
      </c>
      <c r="V11" s="74">
        <v>30844</v>
      </c>
      <c r="W11" s="74">
        <v>16027</v>
      </c>
      <c r="X11" s="74">
        <v>4012</v>
      </c>
      <c r="Y11" s="74">
        <v>16536</v>
      </c>
      <c r="Z11" s="74">
        <v>2905</v>
      </c>
      <c r="AA11" s="17">
        <v>902561</v>
      </c>
    </row>
    <row r="12" spans="1:27" s="5" customFormat="1" ht="12.75">
      <c r="A12" s="73">
        <v>1994</v>
      </c>
      <c r="B12" s="19" t="s">
        <v>36</v>
      </c>
      <c r="C12" s="17">
        <v>87076</v>
      </c>
      <c r="D12" s="20">
        <v>87076</v>
      </c>
      <c r="E12" s="17">
        <v>840594</v>
      </c>
      <c r="F12" s="21">
        <v>271618</v>
      </c>
      <c r="G12" s="20">
        <v>13969</v>
      </c>
      <c r="H12" s="20">
        <v>236042</v>
      </c>
      <c r="I12" s="20">
        <v>18797</v>
      </c>
      <c r="J12" s="20">
        <v>2973</v>
      </c>
      <c r="K12" s="40">
        <v>568952</v>
      </c>
      <c r="L12" s="20">
        <v>66426</v>
      </c>
      <c r="M12" s="20">
        <v>166287</v>
      </c>
      <c r="N12" s="20">
        <v>53917</v>
      </c>
      <c r="O12" s="20">
        <v>35263</v>
      </c>
      <c r="P12" s="20">
        <v>15560</v>
      </c>
      <c r="Q12" s="20">
        <v>79998</v>
      </c>
      <c r="R12" s="20">
        <v>23202</v>
      </c>
      <c r="S12" s="20">
        <v>11499</v>
      </c>
      <c r="T12" s="20">
        <v>9457</v>
      </c>
      <c r="U12" s="20">
        <v>37336</v>
      </c>
      <c r="V12" s="74">
        <v>31955</v>
      </c>
      <c r="W12" s="74">
        <v>16034</v>
      </c>
      <c r="X12" s="74">
        <v>4066</v>
      </c>
      <c r="Y12" s="74">
        <v>14981</v>
      </c>
      <c r="Z12" s="74">
        <v>3004</v>
      </c>
      <c r="AA12" s="17">
        <v>923958</v>
      </c>
    </row>
    <row r="13" spans="1:27" s="5" customFormat="1" ht="12.75">
      <c r="A13" s="73">
        <v>1994</v>
      </c>
      <c r="B13" s="19" t="s">
        <v>37</v>
      </c>
      <c r="C13" s="17">
        <v>89958</v>
      </c>
      <c r="D13" s="20">
        <v>89958</v>
      </c>
      <c r="E13" s="17">
        <v>885387</v>
      </c>
      <c r="F13" s="21">
        <v>285333</v>
      </c>
      <c r="G13" s="20">
        <v>14320</v>
      </c>
      <c r="H13" s="20">
        <v>247069</v>
      </c>
      <c r="I13" s="20">
        <v>20515</v>
      </c>
      <c r="J13" s="20">
        <v>3077</v>
      </c>
      <c r="K13" s="40">
        <v>597051</v>
      </c>
      <c r="L13" s="20">
        <v>73428</v>
      </c>
      <c r="M13" s="20">
        <v>177927</v>
      </c>
      <c r="N13" s="20">
        <v>56192</v>
      </c>
      <c r="O13" s="20">
        <v>36382</v>
      </c>
      <c r="P13" s="20">
        <v>16091</v>
      </c>
      <c r="Q13" s="20">
        <v>83981</v>
      </c>
      <c r="R13" s="20">
        <v>24643</v>
      </c>
      <c r="S13" s="20">
        <v>12718</v>
      </c>
      <c r="T13" s="20">
        <v>9267</v>
      </c>
      <c r="U13" s="20">
        <v>32874</v>
      </c>
      <c r="V13" s="74">
        <v>31705</v>
      </c>
      <c r="W13" s="74">
        <v>16574</v>
      </c>
      <c r="X13" s="74">
        <v>4084</v>
      </c>
      <c r="Y13" s="74">
        <v>15543</v>
      </c>
      <c r="Z13" s="74">
        <v>3108</v>
      </c>
      <c r="AA13" s="17">
        <v>975220</v>
      </c>
    </row>
    <row r="14" spans="1:27" s="5" customFormat="1" ht="12.75">
      <c r="A14" s="73">
        <v>1995</v>
      </c>
      <c r="B14" s="19" t="s">
        <v>34</v>
      </c>
      <c r="C14" s="17">
        <v>97557</v>
      </c>
      <c r="D14" s="20">
        <v>97557</v>
      </c>
      <c r="E14" s="17">
        <v>923099</v>
      </c>
      <c r="F14" s="21">
        <v>301079</v>
      </c>
      <c r="G14" s="20">
        <v>14890</v>
      </c>
      <c r="H14" s="20">
        <v>262410</v>
      </c>
      <c r="I14" s="20">
        <v>20467</v>
      </c>
      <c r="J14" s="20">
        <v>3259</v>
      </c>
      <c r="K14" s="40">
        <v>626176</v>
      </c>
      <c r="L14" s="20">
        <v>73641</v>
      </c>
      <c r="M14" s="20">
        <v>183167</v>
      </c>
      <c r="N14" s="20">
        <v>58365</v>
      </c>
      <c r="O14" s="20">
        <v>38103</v>
      </c>
      <c r="P14" s="20">
        <v>18002</v>
      </c>
      <c r="Q14" s="20">
        <v>82599</v>
      </c>
      <c r="R14" s="20">
        <v>27050</v>
      </c>
      <c r="S14" s="20">
        <v>12694</v>
      </c>
      <c r="T14" s="20">
        <v>9864</v>
      </c>
      <c r="U14" s="20">
        <v>47281</v>
      </c>
      <c r="V14" s="74">
        <v>37551</v>
      </c>
      <c r="W14" s="74">
        <v>18209</v>
      </c>
      <c r="X14" s="74">
        <v>4812</v>
      </c>
      <c r="Y14" s="74">
        <v>16190</v>
      </c>
      <c r="Z14" s="74">
        <v>3183</v>
      </c>
      <c r="AA14" s="17">
        <v>1025763</v>
      </c>
    </row>
    <row r="15" spans="1:27" s="5" customFormat="1" ht="12.75">
      <c r="A15" s="73">
        <v>1995</v>
      </c>
      <c r="B15" s="19" t="s">
        <v>35</v>
      </c>
      <c r="C15" s="17">
        <v>98261</v>
      </c>
      <c r="D15" s="20">
        <v>98261</v>
      </c>
      <c r="E15" s="17">
        <v>953906</v>
      </c>
      <c r="F15" s="21">
        <v>315441</v>
      </c>
      <c r="G15" s="20">
        <v>14250</v>
      </c>
      <c r="H15" s="20">
        <v>274958</v>
      </c>
      <c r="I15" s="20">
        <v>23005</v>
      </c>
      <c r="J15" s="20">
        <v>3337</v>
      </c>
      <c r="K15" s="40">
        <v>637241</v>
      </c>
      <c r="L15" s="20">
        <v>74652</v>
      </c>
      <c r="M15" s="20">
        <v>182786</v>
      </c>
      <c r="N15" s="20">
        <v>58253</v>
      </c>
      <c r="O15" s="20">
        <v>38819</v>
      </c>
      <c r="P15" s="20">
        <v>18816</v>
      </c>
      <c r="Q15" s="20">
        <v>85464</v>
      </c>
      <c r="R15" s="20">
        <v>27204</v>
      </c>
      <c r="S15" s="20">
        <v>13377</v>
      </c>
      <c r="T15" s="20">
        <v>10934</v>
      </c>
      <c r="U15" s="20">
        <v>46426</v>
      </c>
      <c r="V15" s="74">
        <v>35122</v>
      </c>
      <c r="W15" s="74">
        <v>18058</v>
      </c>
      <c r="X15" s="74">
        <v>4519</v>
      </c>
      <c r="Y15" s="74">
        <v>17745</v>
      </c>
      <c r="Z15" s="74">
        <v>3210</v>
      </c>
      <c r="AA15" s="17">
        <v>1050494</v>
      </c>
    </row>
    <row r="16" spans="1:27" s="5" customFormat="1" ht="12.75">
      <c r="A16" s="73">
        <v>1995</v>
      </c>
      <c r="B16" s="19" t="s">
        <v>36</v>
      </c>
      <c r="C16" s="17">
        <v>94625</v>
      </c>
      <c r="D16" s="20">
        <v>94625</v>
      </c>
      <c r="E16" s="17">
        <v>966528</v>
      </c>
      <c r="F16" s="21">
        <v>322673</v>
      </c>
      <c r="G16" s="20">
        <v>13965</v>
      </c>
      <c r="H16" s="20">
        <v>283056</v>
      </c>
      <c r="I16" s="20">
        <v>22709</v>
      </c>
      <c r="J16" s="20">
        <v>3337</v>
      </c>
      <c r="K16" s="40">
        <v>643521</v>
      </c>
      <c r="L16" s="20">
        <v>75313</v>
      </c>
      <c r="M16" s="20">
        <v>183867</v>
      </c>
      <c r="N16" s="20">
        <v>57504</v>
      </c>
      <c r="O16" s="20">
        <v>39953</v>
      </c>
      <c r="P16" s="20">
        <v>18324</v>
      </c>
      <c r="Q16" s="20">
        <v>82723</v>
      </c>
      <c r="R16" s="20">
        <v>28485</v>
      </c>
      <c r="S16" s="20">
        <v>13583</v>
      </c>
      <c r="T16" s="20">
        <v>11971</v>
      </c>
      <c r="U16" s="20">
        <v>48591</v>
      </c>
      <c r="V16" s="74">
        <v>36380</v>
      </c>
      <c r="W16" s="74">
        <v>18253</v>
      </c>
      <c r="X16" s="74">
        <v>4851</v>
      </c>
      <c r="Y16" s="74">
        <v>17851</v>
      </c>
      <c r="Z16" s="74">
        <v>3202</v>
      </c>
      <c r="AA16" s="17">
        <v>1058697</v>
      </c>
    </row>
    <row r="17" spans="1:27" s="5" customFormat="1" ht="12.75">
      <c r="A17" s="73">
        <v>1995</v>
      </c>
      <c r="B17" s="19" t="s">
        <v>37</v>
      </c>
      <c r="C17" s="17">
        <v>92809</v>
      </c>
      <c r="D17" s="20">
        <v>92809</v>
      </c>
      <c r="E17" s="17">
        <v>991833</v>
      </c>
      <c r="F17" s="21">
        <v>326483</v>
      </c>
      <c r="G17" s="20">
        <v>14476</v>
      </c>
      <c r="H17" s="20">
        <v>285291</v>
      </c>
      <c r="I17" s="20">
        <v>22841</v>
      </c>
      <c r="J17" s="20">
        <v>3472</v>
      </c>
      <c r="K17" s="40">
        <v>662653</v>
      </c>
      <c r="L17" s="20">
        <v>83907</v>
      </c>
      <c r="M17" s="20">
        <v>187423</v>
      </c>
      <c r="N17" s="20">
        <v>58757</v>
      </c>
      <c r="O17" s="20">
        <v>41021</v>
      </c>
      <c r="P17" s="20">
        <v>19679</v>
      </c>
      <c r="Q17" s="20">
        <v>88133</v>
      </c>
      <c r="R17" s="20">
        <v>29662</v>
      </c>
      <c r="S17" s="20">
        <v>13252</v>
      </c>
      <c r="T17" s="20">
        <v>11446</v>
      </c>
      <c r="U17" s="20">
        <v>49355</v>
      </c>
      <c r="V17" s="74">
        <v>36678</v>
      </c>
      <c r="W17" s="74">
        <v>17980</v>
      </c>
      <c r="X17" s="74">
        <v>5001</v>
      </c>
      <c r="Y17" s="74">
        <v>17833</v>
      </c>
      <c r="Z17" s="74">
        <v>3204</v>
      </c>
      <c r="AA17" s="17">
        <v>1081222</v>
      </c>
    </row>
    <row r="18" spans="1:27" s="5" customFormat="1" ht="12.75">
      <c r="A18" s="73">
        <v>1996</v>
      </c>
      <c r="B18" s="19" t="s">
        <v>34</v>
      </c>
      <c r="C18" s="17">
        <v>100130</v>
      </c>
      <c r="D18" s="20">
        <v>100130</v>
      </c>
      <c r="E18" s="17">
        <v>996072</v>
      </c>
      <c r="F18" s="21">
        <v>331874</v>
      </c>
      <c r="G18" s="20">
        <v>17255</v>
      </c>
      <c r="H18" s="20">
        <v>287972</v>
      </c>
      <c r="I18" s="20">
        <v>22988</v>
      </c>
      <c r="J18" s="20">
        <v>3563</v>
      </c>
      <c r="K18" s="40">
        <v>668251</v>
      </c>
      <c r="L18" s="20">
        <v>85094</v>
      </c>
      <c r="M18" s="20">
        <v>187887</v>
      </c>
      <c r="N18" s="20">
        <v>58919</v>
      </c>
      <c r="O18" s="20">
        <v>41073</v>
      </c>
      <c r="P18" s="20">
        <v>20917</v>
      </c>
      <c r="Q18" s="20">
        <v>89216</v>
      </c>
      <c r="R18" s="20">
        <v>30878</v>
      </c>
      <c r="S18" s="20">
        <v>13660</v>
      </c>
      <c r="T18" s="20">
        <v>11822</v>
      </c>
      <c r="U18" s="20">
        <v>50273</v>
      </c>
      <c r="V18" s="74">
        <v>38207</v>
      </c>
      <c r="W18" s="74">
        <v>19224</v>
      </c>
      <c r="X18" s="74">
        <v>5499</v>
      </c>
      <c r="Y18" s="74">
        <v>18791</v>
      </c>
      <c r="Z18" s="74">
        <v>3268</v>
      </c>
      <c r="AA18" s="17">
        <v>1101754</v>
      </c>
    </row>
    <row r="19" spans="1:27" s="5" customFormat="1" ht="12.75">
      <c r="A19" s="73">
        <v>1996</v>
      </c>
      <c r="B19" s="19" t="s">
        <v>35</v>
      </c>
      <c r="C19" s="17">
        <v>107137</v>
      </c>
      <c r="D19" s="20">
        <v>107137</v>
      </c>
      <c r="E19" s="17">
        <v>1066780</v>
      </c>
      <c r="F19" s="21">
        <v>343539</v>
      </c>
      <c r="G19" s="20">
        <v>18022</v>
      </c>
      <c r="H19" s="20">
        <v>299343</v>
      </c>
      <c r="I19" s="20">
        <v>22663</v>
      </c>
      <c r="J19" s="20">
        <v>3719</v>
      </c>
      <c r="K19" s="40">
        <v>722167</v>
      </c>
      <c r="L19" s="20">
        <v>86797</v>
      </c>
      <c r="M19" s="20">
        <v>208043</v>
      </c>
      <c r="N19" s="20">
        <v>64764</v>
      </c>
      <c r="O19" s="20">
        <v>44854</v>
      </c>
      <c r="P19" s="20">
        <v>21352</v>
      </c>
      <c r="Q19" s="20">
        <v>91231</v>
      </c>
      <c r="R19" s="20">
        <v>31521</v>
      </c>
      <c r="S19" s="20">
        <v>16966</v>
      </c>
      <c r="T19" s="20">
        <v>14481</v>
      </c>
      <c r="U19" s="20">
        <v>51113</v>
      </c>
      <c r="V19" s="74">
        <v>39242</v>
      </c>
      <c r="W19" s="74">
        <v>20058</v>
      </c>
      <c r="X19" s="74">
        <v>6164</v>
      </c>
      <c r="Y19" s="74">
        <v>19597</v>
      </c>
      <c r="Z19" s="74">
        <v>3391</v>
      </c>
      <c r="AA19" s="17">
        <v>1172352</v>
      </c>
    </row>
    <row r="20" spans="1:27" s="5" customFormat="1" ht="12.75">
      <c r="A20" s="73">
        <v>1996</v>
      </c>
      <c r="B20" s="19" t="s">
        <v>36</v>
      </c>
      <c r="C20" s="17">
        <v>106996</v>
      </c>
      <c r="D20" s="20">
        <v>106996</v>
      </c>
      <c r="E20" s="17">
        <v>1078620</v>
      </c>
      <c r="F20" s="21">
        <v>347945</v>
      </c>
      <c r="G20" s="20">
        <v>18207</v>
      </c>
      <c r="H20" s="20">
        <v>301551</v>
      </c>
      <c r="I20" s="20">
        <v>25060</v>
      </c>
      <c r="J20" s="20">
        <v>3672</v>
      </c>
      <c r="K20" s="40">
        <v>729901</v>
      </c>
      <c r="L20" s="20">
        <v>80916</v>
      </c>
      <c r="M20" s="20">
        <v>207202</v>
      </c>
      <c r="N20" s="20">
        <v>67872</v>
      </c>
      <c r="O20" s="20">
        <v>43358</v>
      </c>
      <c r="P20" s="20">
        <v>21511</v>
      </c>
      <c r="Q20" s="20">
        <v>96391</v>
      </c>
      <c r="R20" s="20">
        <v>33851</v>
      </c>
      <c r="S20" s="20">
        <v>15366</v>
      </c>
      <c r="T20" s="20">
        <v>13870</v>
      </c>
      <c r="U20" s="20">
        <v>53286</v>
      </c>
      <c r="V20" s="74">
        <v>40070</v>
      </c>
      <c r="W20" s="74">
        <v>20795</v>
      </c>
      <c r="X20" s="74">
        <v>6082</v>
      </c>
      <c r="Y20" s="74">
        <v>19367</v>
      </c>
      <c r="Z20" s="74">
        <v>3464</v>
      </c>
      <c r="AA20" s="17">
        <v>1183351</v>
      </c>
    </row>
    <row r="21" spans="1:27" s="5" customFormat="1" ht="12.75">
      <c r="A21" s="73">
        <v>1996</v>
      </c>
      <c r="B21" s="19" t="s">
        <v>37</v>
      </c>
      <c r="C21" s="17">
        <v>105723</v>
      </c>
      <c r="D21" s="20">
        <v>105723</v>
      </c>
      <c r="E21" s="17">
        <v>1077696</v>
      </c>
      <c r="F21" s="21">
        <v>346814</v>
      </c>
      <c r="G21" s="20">
        <v>18018</v>
      </c>
      <c r="H21" s="20">
        <v>301354</v>
      </c>
      <c r="I21" s="20">
        <v>22801</v>
      </c>
      <c r="J21" s="20">
        <v>4272</v>
      </c>
      <c r="K21" s="40">
        <v>728262</v>
      </c>
      <c r="L21" s="20">
        <v>98957</v>
      </c>
      <c r="M21" s="20">
        <v>204358</v>
      </c>
      <c r="N21" s="20">
        <v>67181</v>
      </c>
      <c r="O21" s="20">
        <v>43837</v>
      </c>
      <c r="P21" s="20">
        <v>19901</v>
      </c>
      <c r="Q21" s="20">
        <v>91989</v>
      </c>
      <c r="R21" s="20">
        <v>35015</v>
      </c>
      <c r="S21" s="20">
        <v>14377</v>
      </c>
      <c r="T21" s="20">
        <v>13404</v>
      </c>
      <c r="U21" s="20">
        <v>55336</v>
      </c>
      <c r="V21" s="74">
        <v>41085</v>
      </c>
      <c r="W21" s="74">
        <v>20663</v>
      </c>
      <c r="X21" s="74">
        <v>6099</v>
      </c>
      <c r="Y21" s="74">
        <v>18444</v>
      </c>
      <c r="Z21" s="74">
        <v>3569</v>
      </c>
      <c r="AA21" s="17">
        <v>1180761</v>
      </c>
    </row>
    <row r="22" spans="1:27" s="5" customFormat="1" ht="12.75">
      <c r="A22" s="73">
        <v>1997</v>
      </c>
      <c r="B22" s="19" t="s">
        <v>34</v>
      </c>
      <c r="C22" s="17">
        <v>99612</v>
      </c>
      <c r="D22" s="20">
        <v>99612</v>
      </c>
      <c r="E22" s="17">
        <v>1032289</v>
      </c>
      <c r="F22" s="21">
        <v>353506</v>
      </c>
      <c r="G22" s="20">
        <v>18809</v>
      </c>
      <c r="H22" s="20">
        <v>304621</v>
      </c>
      <c r="I22" s="20">
        <v>25465</v>
      </c>
      <c r="J22" s="20">
        <v>4266</v>
      </c>
      <c r="K22" s="40">
        <v>681957</v>
      </c>
      <c r="L22" s="20">
        <v>65138</v>
      </c>
      <c r="M22" s="20">
        <v>206492</v>
      </c>
      <c r="N22" s="20">
        <v>68939</v>
      </c>
      <c r="O22" s="20">
        <v>43266</v>
      </c>
      <c r="P22" s="20">
        <v>20189</v>
      </c>
      <c r="Q22" s="20">
        <v>76515</v>
      </c>
      <c r="R22" s="20">
        <v>35711</v>
      </c>
      <c r="S22" s="20">
        <v>13484</v>
      </c>
      <c r="T22" s="20">
        <v>13277</v>
      </c>
      <c r="U22" s="20">
        <v>55685</v>
      </c>
      <c r="V22" s="74">
        <v>41364</v>
      </c>
      <c r="W22" s="74">
        <v>20010</v>
      </c>
      <c r="X22" s="74">
        <v>5844</v>
      </c>
      <c r="Y22" s="74">
        <v>17967</v>
      </c>
      <c r="Z22" s="74">
        <v>3674</v>
      </c>
      <c r="AA22" s="17">
        <v>1137404</v>
      </c>
    </row>
    <row r="23" spans="1:27" s="5" customFormat="1" ht="12.75">
      <c r="A23" s="73">
        <v>1997</v>
      </c>
      <c r="B23" s="19" t="s">
        <v>35</v>
      </c>
      <c r="C23" s="17">
        <v>103770</v>
      </c>
      <c r="D23" s="20">
        <v>103770</v>
      </c>
      <c r="E23" s="17">
        <v>1080198</v>
      </c>
      <c r="F23" s="21">
        <v>361563</v>
      </c>
      <c r="G23" s="20">
        <v>20568</v>
      </c>
      <c r="H23" s="20">
        <v>308639</v>
      </c>
      <c r="I23" s="20">
        <v>27742</v>
      </c>
      <c r="J23" s="20">
        <v>4486</v>
      </c>
      <c r="K23" s="40">
        <v>718544</v>
      </c>
      <c r="L23" s="20">
        <v>70836</v>
      </c>
      <c r="M23" s="20">
        <v>211646</v>
      </c>
      <c r="N23" s="20">
        <v>69530</v>
      </c>
      <c r="O23" s="20">
        <v>44601</v>
      </c>
      <c r="P23" s="20">
        <v>21632</v>
      </c>
      <c r="Q23" s="20">
        <v>80429</v>
      </c>
      <c r="R23" s="20">
        <v>37310</v>
      </c>
      <c r="S23" s="20">
        <v>14790</v>
      </c>
      <c r="T23" s="20">
        <v>13279</v>
      </c>
      <c r="U23" s="20">
        <v>57870</v>
      </c>
      <c r="V23" s="74">
        <v>43545</v>
      </c>
      <c r="W23" s="74">
        <v>21482</v>
      </c>
      <c r="X23" s="74">
        <v>6054</v>
      </c>
      <c r="Y23" s="74">
        <v>18829</v>
      </c>
      <c r="Z23" s="74">
        <v>3744</v>
      </c>
      <c r="AA23" s="17">
        <v>1182392</v>
      </c>
    </row>
    <row r="24" spans="1:27" s="5" customFormat="1" ht="12.75">
      <c r="A24" s="73">
        <v>1997</v>
      </c>
      <c r="B24" s="19" t="s">
        <v>36</v>
      </c>
      <c r="C24" s="17">
        <v>107472</v>
      </c>
      <c r="D24" s="20">
        <v>107472</v>
      </c>
      <c r="E24" s="17">
        <v>1092578</v>
      </c>
      <c r="F24" s="21">
        <v>372290</v>
      </c>
      <c r="G24" s="20">
        <v>23540</v>
      </c>
      <c r="H24" s="20">
        <v>319496</v>
      </c>
      <c r="I24" s="20">
        <v>25105</v>
      </c>
      <c r="J24" s="20">
        <v>4529</v>
      </c>
      <c r="K24" s="40">
        <v>719484</v>
      </c>
      <c r="L24" s="20">
        <v>70799</v>
      </c>
      <c r="M24" s="20">
        <v>213480</v>
      </c>
      <c r="N24" s="20">
        <v>69969</v>
      </c>
      <c r="O24" s="20">
        <v>42428</v>
      </c>
      <c r="P24" s="20">
        <v>23857</v>
      </c>
      <c r="Q24" s="20">
        <v>68184</v>
      </c>
      <c r="R24" s="20">
        <v>37931</v>
      </c>
      <c r="S24" s="20">
        <v>16311</v>
      </c>
      <c r="T24" s="20">
        <v>13837</v>
      </c>
      <c r="U24" s="20">
        <v>58948</v>
      </c>
      <c r="V24" s="74">
        <v>44272</v>
      </c>
      <c r="W24" s="74">
        <v>21346</v>
      </c>
      <c r="X24" s="74">
        <v>6036</v>
      </c>
      <c r="Y24" s="74">
        <v>20710</v>
      </c>
      <c r="Z24" s="74">
        <v>3710</v>
      </c>
      <c r="AA24" s="17">
        <v>1199169</v>
      </c>
    </row>
    <row r="25" spans="1:27" s="5" customFormat="1" ht="12.75">
      <c r="A25" s="73">
        <v>1997</v>
      </c>
      <c r="B25" s="19" t="s">
        <v>37</v>
      </c>
      <c r="C25" s="17">
        <v>113153</v>
      </c>
      <c r="D25" s="20">
        <v>113153</v>
      </c>
      <c r="E25" s="17">
        <v>1077850</v>
      </c>
      <c r="F25" s="21">
        <v>366966</v>
      </c>
      <c r="G25" s="20">
        <v>24846</v>
      </c>
      <c r="H25" s="20">
        <v>313080</v>
      </c>
      <c r="I25" s="20">
        <v>24562</v>
      </c>
      <c r="J25" s="20">
        <v>4608</v>
      </c>
      <c r="K25" s="40">
        <v>708509</v>
      </c>
      <c r="L25" s="20">
        <v>57515</v>
      </c>
      <c r="M25" s="20">
        <v>215355</v>
      </c>
      <c r="N25" s="20">
        <v>71876</v>
      </c>
      <c r="O25" s="20">
        <v>42022</v>
      </c>
      <c r="P25" s="20">
        <v>21893</v>
      </c>
      <c r="Q25" s="20">
        <v>76240</v>
      </c>
      <c r="R25" s="20">
        <v>38300</v>
      </c>
      <c r="S25" s="20">
        <v>18615</v>
      </c>
      <c r="T25" s="20">
        <v>13575</v>
      </c>
      <c r="U25" s="20">
        <v>59761</v>
      </c>
      <c r="V25" s="74">
        <v>44237</v>
      </c>
      <c r="W25" s="74">
        <v>21442</v>
      </c>
      <c r="X25" s="74">
        <v>5938</v>
      </c>
      <c r="Y25" s="74">
        <v>21415</v>
      </c>
      <c r="Z25" s="74">
        <v>3705</v>
      </c>
      <c r="AA25" s="17">
        <v>1190217</v>
      </c>
    </row>
    <row r="26" spans="1:27" s="5" customFormat="1" ht="12.75">
      <c r="A26" s="73">
        <v>1998</v>
      </c>
      <c r="B26" s="19" t="s">
        <v>34</v>
      </c>
      <c r="C26" s="17">
        <v>124839</v>
      </c>
      <c r="D26" s="20">
        <v>124839</v>
      </c>
      <c r="E26" s="17">
        <v>1083203</v>
      </c>
      <c r="F26" s="21">
        <v>394491</v>
      </c>
      <c r="G26" s="20">
        <v>23553</v>
      </c>
      <c r="H26" s="20">
        <v>330311</v>
      </c>
      <c r="I26" s="20">
        <v>35335</v>
      </c>
      <c r="J26" s="20">
        <v>4848</v>
      </c>
      <c r="K26" s="40">
        <v>690675</v>
      </c>
      <c r="L26" s="20">
        <v>51794</v>
      </c>
      <c r="M26" s="20">
        <v>209541</v>
      </c>
      <c r="N26" s="20">
        <v>75940</v>
      </c>
      <c r="O26" s="20">
        <v>42075</v>
      </c>
      <c r="P26" s="20">
        <v>20383</v>
      </c>
      <c r="Q26" s="20">
        <v>61911</v>
      </c>
      <c r="R26" s="20">
        <v>40504</v>
      </c>
      <c r="S26" s="20">
        <v>19214</v>
      </c>
      <c r="T26" s="20">
        <v>12073</v>
      </c>
      <c r="U26" s="20">
        <v>62401</v>
      </c>
      <c r="V26" s="74">
        <v>46265</v>
      </c>
      <c r="W26" s="74">
        <v>21232</v>
      </c>
      <c r="X26" s="74">
        <v>5867</v>
      </c>
      <c r="Y26" s="74">
        <v>21325</v>
      </c>
      <c r="Z26" s="74">
        <v>3766</v>
      </c>
      <c r="AA26" s="17">
        <v>1213247</v>
      </c>
    </row>
    <row r="27" spans="1:27" s="5" customFormat="1" ht="12.75">
      <c r="A27" s="73">
        <v>1998</v>
      </c>
      <c r="B27" s="19" t="s">
        <v>35</v>
      </c>
      <c r="C27" s="17">
        <v>113629</v>
      </c>
      <c r="D27" s="20">
        <v>113629</v>
      </c>
      <c r="E27" s="17">
        <v>1041886</v>
      </c>
      <c r="F27" s="21">
        <v>372975</v>
      </c>
      <c r="G27" s="20">
        <v>21655</v>
      </c>
      <c r="H27" s="20">
        <v>316880</v>
      </c>
      <c r="I27" s="20">
        <v>29293</v>
      </c>
      <c r="J27" s="20">
        <v>4902</v>
      </c>
      <c r="K27" s="40">
        <v>669862</v>
      </c>
      <c r="L27" s="20">
        <v>45352</v>
      </c>
      <c r="M27" s="20">
        <v>204371</v>
      </c>
      <c r="N27" s="20">
        <v>69884</v>
      </c>
      <c r="O27" s="20">
        <v>42474</v>
      </c>
      <c r="P27" s="20">
        <v>21017</v>
      </c>
      <c r="Q27" s="20">
        <v>54810</v>
      </c>
      <c r="R27" s="20">
        <v>43599</v>
      </c>
      <c r="S27" s="20">
        <v>14875</v>
      </c>
      <c r="T27" s="20">
        <v>10628</v>
      </c>
      <c r="U27" s="20">
        <v>63385</v>
      </c>
      <c r="V27" s="74">
        <v>46190</v>
      </c>
      <c r="W27" s="74">
        <v>22215</v>
      </c>
      <c r="X27" s="74">
        <v>5433</v>
      </c>
      <c r="Y27" s="74">
        <v>18436</v>
      </c>
      <c r="Z27" s="74">
        <v>3846</v>
      </c>
      <c r="AA27" s="17">
        <v>1152248</v>
      </c>
    </row>
    <row r="28" spans="1:27" s="5" customFormat="1" ht="12.75">
      <c r="A28" s="73">
        <v>1998</v>
      </c>
      <c r="B28" s="19" t="s">
        <v>36</v>
      </c>
      <c r="C28" s="17">
        <v>113373</v>
      </c>
      <c r="D28" s="20">
        <v>113373</v>
      </c>
      <c r="E28" s="17">
        <v>1042760</v>
      </c>
      <c r="F28" s="21">
        <v>369789</v>
      </c>
      <c r="G28" s="20">
        <v>23413</v>
      </c>
      <c r="H28" s="20">
        <v>311105</v>
      </c>
      <c r="I28" s="20">
        <v>30788</v>
      </c>
      <c r="J28" s="20">
        <v>5146</v>
      </c>
      <c r="K28" s="40">
        <v>672981</v>
      </c>
      <c r="L28" s="20">
        <v>45301</v>
      </c>
      <c r="M28" s="20">
        <v>202348</v>
      </c>
      <c r="N28" s="20">
        <v>73409</v>
      </c>
      <c r="O28" s="20">
        <v>43350</v>
      </c>
      <c r="P28" s="20">
        <v>24420</v>
      </c>
      <c r="Q28" s="20">
        <v>51402</v>
      </c>
      <c r="R28" s="20">
        <v>44483</v>
      </c>
      <c r="S28" s="20">
        <v>13145</v>
      </c>
      <c r="T28" s="20">
        <v>10627</v>
      </c>
      <c r="U28" s="20">
        <v>65701</v>
      </c>
      <c r="V28" s="74">
        <v>47630</v>
      </c>
      <c r="W28" s="74">
        <v>22746</v>
      </c>
      <c r="X28" s="74">
        <v>5263</v>
      </c>
      <c r="Y28" s="74">
        <v>17227</v>
      </c>
      <c r="Z28" s="74">
        <v>3890</v>
      </c>
      <c r="AA28" s="17">
        <v>1153997</v>
      </c>
    </row>
    <row r="29" spans="1:27" s="5" customFormat="1" ht="12.75">
      <c r="A29" s="73">
        <v>1998</v>
      </c>
      <c r="B29" s="19" t="s">
        <v>37</v>
      </c>
      <c r="C29" s="17">
        <v>125548</v>
      </c>
      <c r="D29" s="20">
        <v>125548</v>
      </c>
      <c r="E29" s="17">
        <v>1049018</v>
      </c>
      <c r="F29" s="21">
        <v>371284</v>
      </c>
      <c r="G29" s="20">
        <v>20650</v>
      </c>
      <c r="H29" s="20">
        <v>315861</v>
      </c>
      <c r="I29" s="20">
        <v>30335</v>
      </c>
      <c r="J29" s="20">
        <v>5065</v>
      </c>
      <c r="K29" s="40">
        <v>674169</v>
      </c>
      <c r="L29" s="20">
        <v>44486</v>
      </c>
      <c r="M29" s="20">
        <v>200921</v>
      </c>
      <c r="N29" s="20">
        <v>76401</v>
      </c>
      <c r="O29" s="20">
        <v>43228</v>
      </c>
      <c r="P29" s="20">
        <v>20792</v>
      </c>
      <c r="Q29" s="20">
        <v>44865</v>
      </c>
      <c r="R29" s="20">
        <v>47403</v>
      </c>
      <c r="S29" s="20">
        <v>13878</v>
      </c>
      <c r="T29" s="20">
        <v>12873</v>
      </c>
      <c r="U29" s="20">
        <v>69466</v>
      </c>
      <c r="V29" s="74">
        <v>52161</v>
      </c>
      <c r="W29" s="74">
        <v>23437</v>
      </c>
      <c r="X29" s="74">
        <v>5308</v>
      </c>
      <c r="Y29" s="74">
        <v>17414</v>
      </c>
      <c r="Z29" s="74">
        <v>3856</v>
      </c>
      <c r="AA29" s="17">
        <v>1179061</v>
      </c>
    </row>
    <row r="30" spans="1:27" s="5" customFormat="1" ht="12.75">
      <c r="A30" s="73">
        <v>1999</v>
      </c>
      <c r="B30" s="19" t="s">
        <v>34</v>
      </c>
      <c r="C30" s="17">
        <v>112441</v>
      </c>
      <c r="D30" s="20">
        <v>112441</v>
      </c>
      <c r="E30" s="17">
        <v>1061469</v>
      </c>
      <c r="F30" s="21">
        <v>376515</v>
      </c>
      <c r="G30" s="20">
        <v>20170</v>
      </c>
      <c r="H30" s="20">
        <v>321959</v>
      </c>
      <c r="I30" s="20">
        <v>27467</v>
      </c>
      <c r="J30" s="20">
        <v>5329</v>
      </c>
      <c r="K30" s="40">
        <v>687421</v>
      </c>
      <c r="L30" s="20">
        <v>39014</v>
      </c>
      <c r="M30" s="20">
        <v>216134</v>
      </c>
      <c r="N30" s="20">
        <v>77424</v>
      </c>
      <c r="O30" s="20">
        <v>45722</v>
      </c>
      <c r="P30" s="20">
        <v>23369</v>
      </c>
      <c r="Q30" s="20">
        <v>41873</v>
      </c>
      <c r="R30" s="20">
        <v>48321</v>
      </c>
      <c r="S30" s="20">
        <v>15716</v>
      </c>
      <c r="T30" s="20">
        <v>14318</v>
      </c>
      <c r="U30" s="20">
        <v>68072</v>
      </c>
      <c r="V30" s="74">
        <v>47467</v>
      </c>
      <c r="W30" s="74">
        <v>23662</v>
      </c>
      <c r="X30" s="74">
        <v>5753</v>
      </c>
      <c r="Y30" s="74">
        <v>18415</v>
      </c>
      <c r="Z30" s="74">
        <v>3760</v>
      </c>
      <c r="AA30" s="17">
        <v>1177309</v>
      </c>
    </row>
    <row r="31" spans="1:27" s="5" customFormat="1" ht="12.75">
      <c r="A31" s="73">
        <v>1999</v>
      </c>
      <c r="B31" s="19" t="s">
        <v>35</v>
      </c>
      <c r="C31" s="17">
        <v>106527</v>
      </c>
      <c r="D31" s="20">
        <v>106527</v>
      </c>
      <c r="E31" s="17">
        <v>1068775</v>
      </c>
      <c r="F31" s="21">
        <v>381352</v>
      </c>
      <c r="G31" s="20">
        <v>21423</v>
      </c>
      <c r="H31" s="20">
        <v>328631</v>
      </c>
      <c r="I31" s="20">
        <v>26404</v>
      </c>
      <c r="J31" s="20">
        <v>5367</v>
      </c>
      <c r="K31" s="40">
        <v>688481</v>
      </c>
      <c r="L31" s="20">
        <v>46255</v>
      </c>
      <c r="M31" s="20">
        <v>199101</v>
      </c>
      <c r="N31" s="20">
        <v>77421</v>
      </c>
      <c r="O31" s="20">
        <v>45081</v>
      </c>
      <c r="P31" s="20">
        <v>23666</v>
      </c>
      <c r="Q31" s="20">
        <v>41232</v>
      </c>
      <c r="R31" s="20">
        <v>50708</v>
      </c>
      <c r="S31" s="20">
        <v>17055</v>
      </c>
      <c r="T31" s="20">
        <v>13112</v>
      </c>
      <c r="U31" s="20">
        <v>70438</v>
      </c>
      <c r="V31" s="74">
        <v>49492</v>
      </c>
      <c r="W31" s="74">
        <v>23808</v>
      </c>
      <c r="X31" s="74">
        <v>5941</v>
      </c>
      <c r="Y31" s="74">
        <v>18790</v>
      </c>
      <c r="Z31" s="74">
        <v>3769</v>
      </c>
      <c r="AA31" s="17">
        <v>1173616</v>
      </c>
    </row>
    <row r="32" spans="1:27" s="5" customFormat="1" ht="12.75">
      <c r="A32" s="73">
        <v>1999</v>
      </c>
      <c r="B32" s="19" t="s">
        <v>36</v>
      </c>
      <c r="C32" s="17">
        <v>104459</v>
      </c>
      <c r="D32" s="20">
        <v>104459</v>
      </c>
      <c r="E32" s="17">
        <v>1105560</v>
      </c>
      <c r="F32" s="21">
        <v>399803</v>
      </c>
      <c r="G32" s="20">
        <v>22583</v>
      </c>
      <c r="H32" s="20">
        <v>344366</v>
      </c>
      <c r="I32" s="20">
        <v>27600</v>
      </c>
      <c r="J32" s="20">
        <v>5701</v>
      </c>
      <c r="K32" s="40">
        <v>705835</v>
      </c>
      <c r="L32" s="20">
        <v>42616</v>
      </c>
      <c r="M32" s="20">
        <v>205077</v>
      </c>
      <c r="N32" s="20">
        <v>80606</v>
      </c>
      <c r="O32" s="20">
        <v>46369</v>
      </c>
      <c r="P32" s="20">
        <v>24461</v>
      </c>
      <c r="Q32" s="20">
        <v>43554</v>
      </c>
      <c r="R32" s="20">
        <v>55561</v>
      </c>
      <c r="S32" s="20">
        <v>17754</v>
      </c>
      <c r="T32" s="20">
        <v>12852</v>
      </c>
      <c r="U32" s="20">
        <v>71742</v>
      </c>
      <c r="V32" s="74">
        <v>49706</v>
      </c>
      <c r="W32" s="74">
        <v>24600</v>
      </c>
      <c r="X32" s="74">
        <v>6106</v>
      </c>
      <c r="Y32" s="74">
        <v>19711</v>
      </c>
      <c r="Z32" s="74">
        <v>3812</v>
      </c>
      <c r="AA32" s="17">
        <v>1211335</v>
      </c>
    </row>
    <row r="33" spans="1:27" s="5" customFormat="1" ht="12.75">
      <c r="A33" s="73">
        <v>1999</v>
      </c>
      <c r="B33" s="19" t="s">
        <v>37</v>
      </c>
      <c r="C33" s="17">
        <v>103020</v>
      </c>
      <c r="D33" s="20">
        <v>103020</v>
      </c>
      <c r="E33" s="17">
        <v>1128322</v>
      </c>
      <c r="F33" s="21">
        <v>415244</v>
      </c>
      <c r="G33" s="20">
        <v>26585</v>
      </c>
      <c r="H33" s="20">
        <v>354112</v>
      </c>
      <c r="I33" s="20">
        <v>29852</v>
      </c>
      <c r="J33" s="20">
        <v>5783</v>
      </c>
      <c r="K33" s="40">
        <v>709114</v>
      </c>
      <c r="L33" s="20">
        <v>41301</v>
      </c>
      <c r="M33" s="20">
        <v>205765</v>
      </c>
      <c r="N33" s="20">
        <v>80730</v>
      </c>
      <c r="O33" s="20">
        <v>47608</v>
      </c>
      <c r="P33" s="20">
        <v>27464</v>
      </c>
      <c r="Q33" s="20">
        <v>46235</v>
      </c>
      <c r="R33" s="20">
        <v>55781</v>
      </c>
      <c r="S33" s="20">
        <v>16411</v>
      </c>
      <c r="T33" s="20">
        <v>12654</v>
      </c>
      <c r="U33" s="20">
        <v>72655</v>
      </c>
      <c r="V33" s="74">
        <v>49659</v>
      </c>
      <c r="W33" s="74">
        <v>24564</v>
      </c>
      <c r="X33" s="74">
        <v>6176</v>
      </c>
      <c r="Y33" s="74">
        <v>19931</v>
      </c>
      <c r="Z33" s="74">
        <v>3924</v>
      </c>
      <c r="AA33" s="17">
        <v>1227105</v>
      </c>
    </row>
    <row r="34" spans="1:27" s="5" customFormat="1" ht="12.75">
      <c r="A34" s="73">
        <v>2000</v>
      </c>
      <c r="B34" s="19" t="s">
        <v>34</v>
      </c>
      <c r="C34" s="17">
        <v>104037</v>
      </c>
      <c r="D34" s="20">
        <v>104037</v>
      </c>
      <c r="E34" s="17">
        <v>1133400</v>
      </c>
      <c r="F34" s="21">
        <v>409955</v>
      </c>
      <c r="G34" s="20">
        <v>27787</v>
      </c>
      <c r="H34" s="20">
        <v>344739</v>
      </c>
      <c r="I34" s="20">
        <v>29737</v>
      </c>
      <c r="J34" s="20">
        <v>5965</v>
      </c>
      <c r="K34" s="40">
        <v>726384</v>
      </c>
      <c r="L34" s="20">
        <v>43328</v>
      </c>
      <c r="M34" s="20">
        <v>208040</v>
      </c>
      <c r="N34" s="20">
        <v>79544</v>
      </c>
      <c r="O34" s="20">
        <v>48492</v>
      </c>
      <c r="P34" s="20">
        <v>26522</v>
      </c>
      <c r="Q34" s="20">
        <v>53884</v>
      </c>
      <c r="R34" s="20">
        <v>56267</v>
      </c>
      <c r="S34" s="20">
        <v>19384</v>
      </c>
      <c r="T34" s="20">
        <v>14620</v>
      </c>
      <c r="U34" s="20">
        <v>72999</v>
      </c>
      <c r="V34" s="74">
        <v>50595</v>
      </c>
      <c r="W34" s="74">
        <v>24836</v>
      </c>
      <c r="X34" s="74">
        <v>6063</v>
      </c>
      <c r="Y34" s="74">
        <v>18758</v>
      </c>
      <c r="Z34" s="74">
        <v>4037</v>
      </c>
      <c r="AA34" s="17">
        <v>1239440</v>
      </c>
    </row>
    <row r="35" spans="1:27" s="5" customFormat="1" ht="12.75">
      <c r="A35" s="73">
        <v>2000</v>
      </c>
      <c r="B35" s="19" t="s">
        <v>35</v>
      </c>
      <c r="C35" s="17">
        <v>109224</v>
      </c>
      <c r="D35" s="20">
        <v>109224</v>
      </c>
      <c r="E35" s="17">
        <v>1141407</v>
      </c>
      <c r="F35" s="21">
        <v>422562</v>
      </c>
      <c r="G35" s="20">
        <v>28299</v>
      </c>
      <c r="H35" s="20">
        <v>357440</v>
      </c>
      <c r="I35" s="20">
        <v>31318</v>
      </c>
      <c r="J35" s="20">
        <v>6181</v>
      </c>
      <c r="K35" s="40">
        <v>719127</v>
      </c>
      <c r="L35" s="20">
        <v>37869</v>
      </c>
      <c r="M35" s="20">
        <v>208784</v>
      </c>
      <c r="N35" s="20">
        <v>81667</v>
      </c>
      <c r="O35" s="20">
        <v>49101</v>
      </c>
      <c r="P35" s="20">
        <v>26659</v>
      </c>
      <c r="Q35" s="20">
        <v>43935</v>
      </c>
      <c r="R35" s="20">
        <v>54436</v>
      </c>
      <c r="S35" s="20">
        <v>20666</v>
      </c>
      <c r="T35" s="20">
        <v>16385</v>
      </c>
      <c r="U35" s="20">
        <v>73809</v>
      </c>
      <c r="V35" s="74">
        <v>50117</v>
      </c>
      <c r="W35" s="74">
        <v>24312</v>
      </c>
      <c r="X35" s="74">
        <v>6163</v>
      </c>
      <c r="Y35" s="74">
        <v>18841</v>
      </c>
      <c r="Z35" s="74">
        <v>4175</v>
      </c>
      <c r="AA35" s="17">
        <v>1250726</v>
      </c>
    </row>
    <row r="36" spans="1:27" s="5" customFormat="1" ht="12.75">
      <c r="A36" s="73">
        <v>2000</v>
      </c>
      <c r="B36" s="19" t="s">
        <v>36</v>
      </c>
      <c r="C36" s="17">
        <v>110357</v>
      </c>
      <c r="D36" s="20">
        <v>110357</v>
      </c>
      <c r="E36" s="17">
        <v>1161792</v>
      </c>
      <c r="F36" s="21">
        <v>430333</v>
      </c>
      <c r="G36" s="20">
        <v>29473</v>
      </c>
      <c r="H36" s="20">
        <v>365471</v>
      </c>
      <c r="I36" s="20">
        <v>29098</v>
      </c>
      <c r="J36" s="20">
        <v>6227</v>
      </c>
      <c r="K36" s="40">
        <v>731411</v>
      </c>
      <c r="L36" s="20">
        <v>36156</v>
      </c>
      <c r="M36" s="20">
        <v>212753</v>
      </c>
      <c r="N36" s="20">
        <v>83805</v>
      </c>
      <c r="O36" s="20">
        <v>50128</v>
      </c>
      <c r="P36" s="20">
        <v>27493</v>
      </c>
      <c r="Q36" s="20">
        <v>46518</v>
      </c>
      <c r="R36" s="20">
        <v>52750</v>
      </c>
      <c r="S36" s="20">
        <v>23361</v>
      </c>
      <c r="T36" s="20">
        <v>17460</v>
      </c>
      <c r="U36" s="20">
        <v>75106</v>
      </c>
      <c r="V36" s="74">
        <v>50681</v>
      </c>
      <c r="W36" s="74">
        <v>25779</v>
      </c>
      <c r="X36" s="74">
        <v>6275</v>
      </c>
      <c r="Y36" s="74">
        <v>19719</v>
      </c>
      <c r="Z36" s="74">
        <v>4275</v>
      </c>
      <c r="AA36" s="17">
        <v>1273037</v>
      </c>
    </row>
    <row r="37" spans="1:27" s="5" customFormat="1" ht="12.75">
      <c r="A37" s="73">
        <v>2000</v>
      </c>
      <c r="B37" s="19" t="s">
        <v>37</v>
      </c>
      <c r="C37" s="17">
        <v>107980</v>
      </c>
      <c r="D37" s="20">
        <v>107980</v>
      </c>
      <c r="E37" s="17">
        <v>1202622</v>
      </c>
      <c r="F37" s="21">
        <v>444605</v>
      </c>
      <c r="G37" s="20">
        <v>33367</v>
      </c>
      <c r="H37" s="20">
        <v>371501</v>
      </c>
      <c r="I37" s="20">
        <v>34195</v>
      </c>
      <c r="J37" s="20">
        <v>6484</v>
      </c>
      <c r="K37" s="40">
        <v>755706</v>
      </c>
      <c r="L37" s="20">
        <v>35084</v>
      </c>
      <c r="M37" s="20">
        <v>216767</v>
      </c>
      <c r="N37" s="20">
        <v>86044</v>
      </c>
      <c r="O37" s="20">
        <v>50968</v>
      </c>
      <c r="P37" s="20">
        <v>28598</v>
      </c>
      <c r="Q37" s="20">
        <v>49228</v>
      </c>
      <c r="R37" s="20">
        <v>53278</v>
      </c>
      <c r="S37" s="20">
        <v>31189</v>
      </c>
      <c r="T37" s="20">
        <v>18717</v>
      </c>
      <c r="U37" s="20">
        <v>77877</v>
      </c>
      <c r="V37" s="74">
        <v>51948</v>
      </c>
      <c r="W37" s="74">
        <v>26265</v>
      </c>
      <c r="X37" s="74">
        <v>6182</v>
      </c>
      <c r="Y37" s="74">
        <v>19591</v>
      </c>
      <c r="Z37" s="74">
        <v>4342</v>
      </c>
      <c r="AA37" s="17">
        <v>1306612</v>
      </c>
    </row>
    <row r="38" spans="1:27" s="5" customFormat="1" ht="12.75">
      <c r="A38" s="73">
        <v>2001</v>
      </c>
      <c r="B38" s="19" t="s">
        <v>34</v>
      </c>
      <c r="C38" s="17">
        <v>108730</v>
      </c>
      <c r="D38" s="20">
        <v>108730</v>
      </c>
      <c r="E38" s="17">
        <v>1201022</v>
      </c>
      <c r="F38" s="21">
        <v>439395</v>
      </c>
      <c r="G38" s="20">
        <v>30116</v>
      </c>
      <c r="H38" s="20">
        <v>366606</v>
      </c>
      <c r="I38" s="20">
        <v>34860</v>
      </c>
      <c r="J38" s="20">
        <v>6526</v>
      </c>
      <c r="K38" s="40">
        <v>763426</v>
      </c>
      <c r="L38" s="20">
        <v>39466</v>
      </c>
      <c r="M38" s="20">
        <v>220434</v>
      </c>
      <c r="N38" s="20">
        <v>86898</v>
      </c>
      <c r="O38" s="20">
        <v>51744</v>
      </c>
      <c r="P38" s="20">
        <v>30503</v>
      </c>
      <c r="Q38" s="20">
        <v>57061</v>
      </c>
      <c r="R38" s="20">
        <v>51657</v>
      </c>
      <c r="S38" s="20">
        <v>21876</v>
      </c>
      <c r="T38" s="20">
        <v>18649</v>
      </c>
      <c r="U38" s="20">
        <v>76900</v>
      </c>
      <c r="V38" s="74">
        <v>50949</v>
      </c>
      <c r="W38" s="74">
        <v>26510</v>
      </c>
      <c r="X38" s="74">
        <v>6029</v>
      </c>
      <c r="Y38" s="74">
        <v>20148</v>
      </c>
      <c r="Z38" s="74">
        <v>4512</v>
      </c>
      <c r="AA38" s="17">
        <v>1310474</v>
      </c>
    </row>
    <row r="39" spans="1:27" s="5" customFormat="1" ht="12.75">
      <c r="A39" s="73">
        <v>2001</v>
      </c>
      <c r="B39" s="19" t="s">
        <v>35</v>
      </c>
      <c r="C39" s="17">
        <v>113394</v>
      </c>
      <c r="D39" s="20">
        <v>113394</v>
      </c>
      <c r="E39" s="17">
        <v>1228625</v>
      </c>
      <c r="F39" s="21">
        <v>452050</v>
      </c>
      <c r="G39" s="20">
        <v>33859</v>
      </c>
      <c r="H39" s="20">
        <v>376490</v>
      </c>
      <c r="I39" s="20">
        <v>35618</v>
      </c>
      <c r="J39" s="20">
        <v>6535</v>
      </c>
      <c r="K39" s="40">
        <v>776719</v>
      </c>
      <c r="L39" s="20">
        <v>36015</v>
      </c>
      <c r="M39" s="20">
        <v>221835</v>
      </c>
      <c r="N39" s="20">
        <v>90362</v>
      </c>
      <c r="O39" s="20">
        <v>52118</v>
      </c>
      <c r="P39" s="20">
        <v>32206</v>
      </c>
      <c r="Q39" s="20">
        <v>58925</v>
      </c>
      <c r="R39" s="20">
        <v>51216</v>
      </c>
      <c r="S39" s="20">
        <v>23747</v>
      </c>
      <c r="T39" s="20">
        <v>20478</v>
      </c>
      <c r="U39" s="20">
        <v>78260</v>
      </c>
      <c r="V39" s="74">
        <v>51795</v>
      </c>
      <c r="W39" s="74">
        <v>26820</v>
      </c>
      <c r="X39" s="74">
        <v>6057</v>
      </c>
      <c r="Y39" s="74">
        <v>20653</v>
      </c>
      <c r="Z39" s="74">
        <v>4546</v>
      </c>
      <c r="AA39" s="17">
        <v>1343434</v>
      </c>
    </row>
    <row r="40" spans="1:27" s="5" customFormat="1" ht="12.75">
      <c r="A40" s="73">
        <v>2001</v>
      </c>
      <c r="B40" s="19" t="s">
        <v>36</v>
      </c>
      <c r="C40" s="17">
        <v>115876</v>
      </c>
      <c r="D40" s="20">
        <v>115876</v>
      </c>
      <c r="E40" s="17">
        <v>1228574</v>
      </c>
      <c r="F40" s="21">
        <v>451577</v>
      </c>
      <c r="G40" s="20">
        <v>33067</v>
      </c>
      <c r="H40" s="20">
        <v>373964</v>
      </c>
      <c r="I40" s="20">
        <v>37815</v>
      </c>
      <c r="J40" s="20">
        <v>6922</v>
      </c>
      <c r="K40" s="40">
        <v>776431</v>
      </c>
      <c r="L40" s="20">
        <v>39932</v>
      </c>
      <c r="M40" s="20">
        <v>220067</v>
      </c>
      <c r="N40" s="20">
        <v>89148</v>
      </c>
      <c r="O40" s="20">
        <v>51894</v>
      </c>
      <c r="P40" s="20">
        <v>33528</v>
      </c>
      <c r="Q40" s="20">
        <v>53489</v>
      </c>
      <c r="R40" s="20">
        <v>51931</v>
      </c>
      <c r="S40" s="20">
        <v>23463</v>
      </c>
      <c r="T40" s="20">
        <v>20673</v>
      </c>
      <c r="U40" s="20">
        <v>80168</v>
      </c>
      <c r="V40" s="74">
        <v>53101</v>
      </c>
      <c r="W40" s="74">
        <v>27873</v>
      </c>
      <c r="X40" s="74">
        <v>5897</v>
      </c>
      <c r="Y40" s="74">
        <v>20293</v>
      </c>
      <c r="Z40" s="74">
        <v>4536</v>
      </c>
      <c r="AA40" s="17">
        <v>1344893</v>
      </c>
    </row>
    <row r="41" spans="1:27" s="5" customFormat="1" ht="12.75">
      <c r="A41" s="73">
        <v>2001</v>
      </c>
      <c r="B41" s="19" t="s">
        <v>37</v>
      </c>
      <c r="C41" s="17">
        <v>119282</v>
      </c>
      <c r="D41" s="20">
        <v>119282</v>
      </c>
      <c r="E41" s="17">
        <v>1228067</v>
      </c>
      <c r="F41" s="21">
        <v>444855</v>
      </c>
      <c r="G41" s="20">
        <v>30922</v>
      </c>
      <c r="H41" s="20">
        <v>371195</v>
      </c>
      <c r="I41" s="20">
        <v>36217</v>
      </c>
      <c r="J41" s="20">
        <v>6647</v>
      </c>
      <c r="K41" s="40">
        <v>783290</v>
      </c>
      <c r="L41" s="20">
        <v>39781</v>
      </c>
      <c r="M41" s="20">
        <v>220192</v>
      </c>
      <c r="N41" s="20">
        <v>85790</v>
      </c>
      <c r="O41" s="20">
        <v>51908</v>
      </c>
      <c r="P41" s="20">
        <v>34896</v>
      </c>
      <c r="Q41" s="20">
        <v>62155</v>
      </c>
      <c r="R41" s="20">
        <v>53217</v>
      </c>
      <c r="S41" s="20">
        <v>22205</v>
      </c>
      <c r="T41" s="20">
        <v>20063</v>
      </c>
      <c r="U41" s="20">
        <v>82107</v>
      </c>
      <c r="V41" s="74">
        <v>53760</v>
      </c>
      <c r="W41" s="74">
        <v>28650</v>
      </c>
      <c r="X41" s="74">
        <v>5737</v>
      </c>
      <c r="Y41" s="74">
        <v>20392</v>
      </c>
      <c r="Z41" s="74">
        <v>4574</v>
      </c>
      <c r="AA41" s="17">
        <v>1346677</v>
      </c>
    </row>
    <row r="42" spans="1:27" s="5" customFormat="1" ht="12.75">
      <c r="A42" s="73">
        <v>2002</v>
      </c>
      <c r="B42" s="19" t="s">
        <v>34</v>
      </c>
      <c r="C42" s="17">
        <v>123514</v>
      </c>
      <c r="D42" s="20">
        <v>123514</v>
      </c>
      <c r="E42" s="17">
        <v>1271485</v>
      </c>
      <c r="F42" s="21">
        <v>460445</v>
      </c>
      <c r="G42" s="20">
        <v>32643</v>
      </c>
      <c r="H42" s="20">
        <v>382321</v>
      </c>
      <c r="I42" s="20">
        <v>38510</v>
      </c>
      <c r="J42" s="20">
        <v>6579</v>
      </c>
      <c r="K42" s="40">
        <v>810614</v>
      </c>
      <c r="L42" s="20">
        <v>41859</v>
      </c>
      <c r="M42" s="20">
        <v>223296</v>
      </c>
      <c r="N42" s="20">
        <v>90699</v>
      </c>
      <c r="O42" s="20">
        <v>54457</v>
      </c>
      <c r="P42" s="20">
        <v>34108</v>
      </c>
      <c r="Q42" s="20">
        <v>67755</v>
      </c>
      <c r="R42" s="20">
        <v>56225</v>
      </c>
      <c r="S42" s="20">
        <v>22280</v>
      </c>
      <c r="T42" s="20">
        <v>21112</v>
      </c>
      <c r="U42" s="20">
        <v>84282</v>
      </c>
      <c r="V42" s="74">
        <v>53428</v>
      </c>
      <c r="W42" s="74">
        <v>29449</v>
      </c>
      <c r="X42" s="74">
        <v>5906</v>
      </c>
      <c r="Y42" s="74">
        <v>20839</v>
      </c>
      <c r="Z42" s="74">
        <v>4463</v>
      </c>
      <c r="AA42" s="17">
        <v>1394878</v>
      </c>
    </row>
    <row r="43" spans="1:27" s="5" customFormat="1" ht="12.75">
      <c r="A43" s="73">
        <v>2002</v>
      </c>
      <c r="B43" s="19" t="s">
        <v>35</v>
      </c>
      <c r="C43" s="17">
        <v>127839</v>
      </c>
      <c r="D43" s="20">
        <v>127839</v>
      </c>
      <c r="E43" s="17">
        <v>1306961</v>
      </c>
      <c r="F43" s="21">
        <v>480460</v>
      </c>
      <c r="G43" s="20">
        <v>34436</v>
      </c>
      <c r="H43" s="20">
        <v>402802</v>
      </c>
      <c r="I43" s="20">
        <v>36707</v>
      </c>
      <c r="J43" s="20">
        <v>6742</v>
      </c>
      <c r="K43" s="40">
        <v>827233</v>
      </c>
      <c r="L43" s="20">
        <v>43226</v>
      </c>
      <c r="M43" s="20">
        <v>224165</v>
      </c>
      <c r="N43" s="20">
        <v>93945</v>
      </c>
      <c r="O43" s="20">
        <v>53941</v>
      </c>
      <c r="P43" s="20">
        <v>34156</v>
      </c>
      <c r="Q43" s="20">
        <v>69410</v>
      </c>
      <c r="R43" s="20">
        <v>56928</v>
      </c>
      <c r="S43" s="20">
        <v>24586</v>
      </c>
      <c r="T43" s="20">
        <v>25891</v>
      </c>
      <c r="U43" s="20">
        <v>85149</v>
      </c>
      <c r="V43" s="74">
        <v>54019</v>
      </c>
      <c r="W43" s="74">
        <v>29637</v>
      </c>
      <c r="X43" s="74">
        <v>5901</v>
      </c>
      <c r="Y43" s="74">
        <v>20750</v>
      </c>
      <c r="Z43" s="74">
        <v>4349</v>
      </c>
      <c r="AA43" s="17">
        <v>1435793</v>
      </c>
    </row>
    <row r="44" spans="1:27" s="5" customFormat="1" ht="12.75">
      <c r="A44" s="73">
        <v>2002</v>
      </c>
      <c r="B44" s="19" t="s">
        <v>36</v>
      </c>
      <c r="C44" s="17">
        <v>126951</v>
      </c>
      <c r="D44" s="20">
        <v>126951</v>
      </c>
      <c r="E44" s="17">
        <v>1326111</v>
      </c>
      <c r="F44" s="21">
        <v>501983</v>
      </c>
      <c r="G44" s="20">
        <v>35204</v>
      </c>
      <c r="H44" s="20">
        <v>422622</v>
      </c>
      <c r="I44" s="20">
        <v>37703</v>
      </c>
      <c r="J44" s="20">
        <v>6743</v>
      </c>
      <c r="K44" s="40">
        <v>824330</v>
      </c>
      <c r="L44" s="20">
        <v>40598</v>
      </c>
      <c r="M44" s="20">
        <v>224649</v>
      </c>
      <c r="N44" s="20">
        <v>93854</v>
      </c>
      <c r="O44" s="20">
        <v>53376</v>
      </c>
      <c r="P44" s="20">
        <v>34589</v>
      </c>
      <c r="Q44" s="20">
        <v>69422</v>
      </c>
      <c r="R44" s="20">
        <v>57894</v>
      </c>
      <c r="S44" s="20">
        <v>25038</v>
      </c>
      <c r="T44" s="20">
        <v>24498</v>
      </c>
      <c r="U44" s="20">
        <v>84639</v>
      </c>
      <c r="V44" s="74">
        <v>53598</v>
      </c>
      <c r="W44" s="74">
        <v>29646</v>
      </c>
      <c r="X44" s="74">
        <v>5999</v>
      </c>
      <c r="Y44" s="74">
        <v>21608</v>
      </c>
      <c r="Z44" s="74">
        <v>4375</v>
      </c>
      <c r="AA44" s="17">
        <v>1452425</v>
      </c>
    </row>
    <row r="45" spans="1:27" s="5" customFormat="1" ht="12.75">
      <c r="A45" s="73">
        <v>2002</v>
      </c>
      <c r="B45" s="19" t="s">
        <v>37</v>
      </c>
      <c r="C45" s="17">
        <v>123636</v>
      </c>
      <c r="D45" s="20">
        <v>123636</v>
      </c>
      <c r="E45" s="17">
        <v>1365626</v>
      </c>
      <c r="F45" s="21">
        <v>521767</v>
      </c>
      <c r="G45" s="20">
        <v>34759</v>
      </c>
      <c r="H45" s="20">
        <v>439850</v>
      </c>
      <c r="I45" s="20">
        <v>40142</v>
      </c>
      <c r="J45" s="20">
        <v>6864</v>
      </c>
      <c r="K45" s="40">
        <v>843741</v>
      </c>
      <c r="L45" s="20">
        <v>40853</v>
      </c>
      <c r="M45" s="20">
        <v>233598</v>
      </c>
      <c r="N45" s="20">
        <v>94349</v>
      </c>
      <c r="O45" s="20">
        <v>54332</v>
      </c>
      <c r="P45" s="20">
        <v>38411</v>
      </c>
      <c r="Q45" s="20">
        <v>69954</v>
      </c>
      <c r="R45" s="20">
        <v>59239</v>
      </c>
      <c r="S45" s="20">
        <v>25779</v>
      </c>
      <c r="T45" s="20">
        <v>24706</v>
      </c>
      <c r="U45" s="20">
        <v>86685</v>
      </c>
      <c r="V45" s="74">
        <v>53796</v>
      </c>
      <c r="W45" s="74">
        <v>30276</v>
      </c>
      <c r="X45" s="74">
        <v>5971</v>
      </c>
      <c r="Y45" s="74">
        <v>22060</v>
      </c>
      <c r="Z45" s="74">
        <v>4412</v>
      </c>
      <c r="AA45" s="17">
        <v>1487615</v>
      </c>
    </row>
    <row r="46" spans="1:27" s="5" customFormat="1" ht="12.75">
      <c r="A46" s="73">
        <v>2003</v>
      </c>
      <c r="B46" s="19" t="s">
        <v>34</v>
      </c>
      <c r="C46" s="17">
        <v>144637</v>
      </c>
      <c r="D46" s="20">
        <v>144637</v>
      </c>
      <c r="E46" s="17">
        <v>1391987</v>
      </c>
      <c r="F46" s="21">
        <v>540376</v>
      </c>
      <c r="G46" s="20">
        <v>37853</v>
      </c>
      <c r="H46" s="20">
        <v>456572</v>
      </c>
      <c r="I46" s="20">
        <v>38632</v>
      </c>
      <c r="J46" s="20">
        <v>6959</v>
      </c>
      <c r="K46" s="40">
        <v>850375</v>
      </c>
      <c r="L46" s="20">
        <v>40793</v>
      </c>
      <c r="M46" s="20">
        <v>231751</v>
      </c>
      <c r="N46" s="20">
        <v>95218</v>
      </c>
      <c r="O46" s="20">
        <v>55930</v>
      </c>
      <c r="P46" s="20">
        <v>37186</v>
      </c>
      <c r="Q46" s="20">
        <v>72797</v>
      </c>
      <c r="R46" s="20">
        <v>59969</v>
      </c>
      <c r="S46" s="20">
        <v>26844</v>
      </c>
      <c r="T46" s="20">
        <v>26251</v>
      </c>
      <c r="U46" s="20">
        <v>87317</v>
      </c>
      <c r="V46" s="74">
        <v>54719</v>
      </c>
      <c r="W46" s="74">
        <v>29398</v>
      </c>
      <c r="X46" s="74">
        <v>5928</v>
      </c>
      <c r="Y46" s="74">
        <v>21845</v>
      </c>
      <c r="Z46" s="74">
        <v>4837</v>
      </c>
      <c r="AA46" s="17">
        <v>1535434</v>
      </c>
    </row>
    <row r="47" spans="1:27" s="5" customFormat="1" ht="12.75">
      <c r="A47" s="73">
        <v>2003</v>
      </c>
      <c r="B47" s="19" t="s">
        <v>35</v>
      </c>
      <c r="C47" s="17">
        <v>147540</v>
      </c>
      <c r="D47" s="20">
        <v>147540</v>
      </c>
      <c r="E47" s="17">
        <v>1406016</v>
      </c>
      <c r="F47" s="21">
        <v>550125</v>
      </c>
      <c r="G47" s="20">
        <v>38003</v>
      </c>
      <c r="H47" s="20">
        <v>462704</v>
      </c>
      <c r="I47" s="20">
        <v>42292</v>
      </c>
      <c r="J47" s="20">
        <v>7048</v>
      </c>
      <c r="K47" s="40">
        <v>856801</v>
      </c>
      <c r="L47" s="20">
        <v>43840</v>
      </c>
      <c r="M47" s="20">
        <v>234254</v>
      </c>
      <c r="N47" s="20">
        <v>91271</v>
      </c>
      <c r="O47" s="20">
        <v>46817</v>
      </c>
      <c r="P47" s="20">
        <v>37888</v>
      </c>
      <c r="Q47" s="20">
        <v>76532</v>
      </c>
      <c r="R47" s="20">
        <v>60513</v>
      </c>
      <c r="S47" s="20">
        <v>28265</v>
      </c>
      <c r="T47" s="20">
        <v>27131</v>
      </c>
      <c r="U47" s="20">
        <v>89480</v>
      </c>
      <c r="V47" s="74">
        <v>55945</v>
      </c>
      <c r="W47" s="74">
        <v>29644</v>
      </c>
      <c r="X47" s="74">
        <v>6577</v>
      </c>
      <c r="Y47" s="74">
        <v>22410</v>
      </c>
      <c r="Z47" s="74">
        <v>4866</v>
      </c>
      <c r="AA47" s="17">
        <v>1552914</v>
      </c>
    </row>
    <row r="48" spans="1:27" s="5" customFormat="1" ht="12.75">
      <c r="A48" s="73">
        <v>2003</v>
      </c>
      <c r="B48" s="19" t="s">
        <v>36</v>
      </c>
      <c r="C48" s="17">
        <v>152240</v>
      </c>
      <c r="D48" s="20">
        <v>152240</v>
      </c>
      <c r="E48" s="17">
        <v>1443384</v>
      </c>
      <c r="F48" s="21">
        <v>555611</v>
      </c>
      <c r="G48" s="20">
        <v>38949</v>
      </c>
      <c r="H48" s="20">
        <v>466178</v>
      </c>
      <c r="I48" s="20">
        <v>43492</v>
      </c>
      <c r="J48" s="20">
        <v>7339</v>
      </c>
      <c r="K48" s="40">
        <v>888802</v>
      </c>
      <c r="L48" s="20">
        <v>45451</v>
      </c>
      <c r="M48" s="20">
        <v>237969</v>
      </c>
      <c r="N48" s="20">
        <v>95032</v>
      </c>
      <c r="O48" s="20">
        <v>53943</v>
      </c>
      <c r="P48" s="20">
        <v>38298</v>
      </c>
      <c r="Q48" s="20">
        <v>83437</v>
      </c>
      <c r="R48" s="20">
        <v>61313</v>
      </c>
      <c r="S48" s="20">
        <v>27320</v>
      </c>
      <c r="T48" s="20">
        <v>29037</v>
      </c>
      <c r="U48" s="20">
        <v>91921</v>
      </c>
      <c r="V48" s="74">
        <v>57748</v>
      </c>
      <c r="W48" s="74">
        <v>30481</v>
      </c>
      <c r="X48" s="74">
        <v>7763</v>
      </c>
      <c r="Y48" s="74">
        <v>22618</v>
      </c>
      <c r="Z48" s="74">
        <v>4912</v>
      </c>
      <c r="AA48" s="17">
        <v>1593144</v>
      </c>
    </row>
    <row r="49" spans="1:27" s="5" customFormat="1" ht="12.75">
      <c r="A49" s="73">
        <v>2003</v>
      </c>
      <c r="B49" s="19" t="s">
        <v>37</v>
      </c>
      <c r="C49" s="17">
        <v>150665</v>
      </c>
      <c r="D49" s="20">
        <v>150665</v>
      </c>
      <c r="E49" s="17">
        <v>1482108</v>
      </c>
      <c r="F49" s="21">
        <v>575922</v>
      </c>
      <c r="G49" s="20">
        <v>40611</v>
      </c>
      <c r="H49" s="20">
        <v>485032</v>
      </c>
      <c r="I49" s="20">
        <v>42571</v>
      </c>
      <c r="J49" s="20">
        <v>7566</v>
      </c>
      <c r="K49" s="40">
        <v>904938</v>
      </c>
      <c r="L49" s="20">
        <v>45465</v>
      </c>
      <c r="M49" s="20">
        <v>245119</v>
      </c>
      <c r="N49" s="20">
        <v>96680</v>
      </c>
      <c r="O49" s="20">
        <v>56667</v>
      </c>
      <c r="P49" s="20">
        <v>40081</v>
      </c>
      <c r="Q49" s="20">
        <v>84254</v>
      </c>
      <c r="R49" s="20">
        <v>59146</v>
      </c>
      <c r="S49" s="20">
        <v>28558</v>
      </c>
      <c r="T49" s="20">
        <v>30328</v>
      </c>
      <c r="U49" s="20">
        <v>91372</v>
      </c>
      <c r="V49" s="74">
        <v>59371</v>
      </c>
      <c r="W49" s="74">
        <v>31402</v>
      </c>
      <c r="X49" s="74">
        <v>8836</v>
      </c>
      <c r="Y49" s="74">
        <v>23724</v>
      </c>
      <c r="Z49" s="74">
        <v>4931</v>
      </c>
      <c r="AA49" s="17">
        <v>1636642</v>
      </c>
    </row>
    <row r="50" spans="1:27" s="5" customFormat="1" ht="12.75">
      <c r="A50" s="73">
        <v>2004</v>
      </c>
      <c r="B50" s="19" t="s">
        <v>34</v>
      </c>
      <c r="C50" s="17">
        <v>151248</v>
      </c>
      <c r="D50" s="20">
        <v>151248</v>
      </c>
      <c r="E50" s="17">
        <v>1501967</v>
      </c>
      <c r="F50" s="21">
        <v>582919</v>
      </c>
      <c r="G50" s="20">
        <v>40989</v>
      </c>
      <c r="H50" s="20">
        <v>487749</v>
      </c>
      <c r="I50" s="20">
        <v>46622</v>
      </c>
      <c r="J50" s="20">
        <v>7656</v>
      </c>
      <c r="K50" s="40">
        <v>918092</v>
      </c>
      <c r="L50" s="20">
        <v>46153</v>
      </c>
      <c r="M50" s="20">
        <v>248748</v>
      </c>
      <c r="N50" s="20">
        <v>99263</v>
      </c>
      <c r="O50" s="20">
        <v>56432</v>
      </c>
      <c r="P50" s="20">
        <v>41340</v>
      </c>
      <c r="Q50" s="20">
        <v>84157</v>
      </c>
      <c r="R50" s="20">
        <v>60728</v>
      </c>
      <c r="S50" s="20">
        <v>29515</v>
      </c>
      <c r="T50" s="20">
        <v>30636</v>
      </c>
      <c r="U50" s="20">
        <v>91910</v>
      </c>
      <c r="V50" s="74">
        <v>59869</v>
      </c>
      <c r="W50" s="74">
        <v>31993</v>
      </c>
      <c r="X50" s="74">
        <v>9137</v>
      </c>
      <c r="Y50" s="74">
        <v>24616</v>
      </c>
      <c r="Z50" s="74">
        <v>4770</v>
      </c>
      <c r="AA50" s="17">
        <v>1651366</v>
      </c>
    </row>
    <row r="51" spans="1:27" s="5" customFormat="1" ht="12.75">
      <c r="A51" s="73">
        <v>2004</v>
      </c>
      <c r="B51" s="19" t="s">
        <v>35</v>
      </c>
      <c r="C51" s="17">
        <v>155817</v>
      </c>
      <c r="D51" s="20">
        <v>155817</v>
      </c>
      <c r="E51" s="17">
        <v>1559340</v>
      </c>
      <c r="F51" s="21">
        <v>594220</v>
      </c>
      <c r="G51" s="20">
        <v>41903</v>
      </c>
      <c r="H51" s="20">
        <v>497229</v>
      </c>
      <c r="I51" s="20">
        <v>46597</v>
      </c>
      <c r="J51" s="20">
        <v>8133</v>
      </c>
      <c r="K51" s="40">
        <v>966675</v>
      </c>
      <c r="L51" s="20">
        <v>47593</v>
      </c>
      <c r="M51" s="20">
        <v>255179</v>
      </c>
      <c r="N51" s="20">
        <v>102643</v>
      </c>
      <c r="O51" s="20">
        <v>58135</v>
      </c>
      <c r="P51" s="20">
        <v>42641</v>
      </c>
      <c r="Q51" s="20">
        <v>92054</v>
      </c>
      <c r="R51" s="20">
        <v>61793</v>
      </c>
      <c r="S51" s="20">
        <v>31285</v>
      </c>
      <c r="T51" s="20">
        <v>32224</v>
      </c>
      <c r="U51" s="20">
        <v>100917</v>
      </c>
      <c r="V51" s="74">
        <v>67647</v>
      </c>
      <c r="W51" s="74">
        <v>33878</v>
      </c>
      <c r="X51" s="74">
        <v>8628</v>
      </c>
      <c r="Y51" s="74">
        <v>25831</v>
      </c>
      <c r="Z51" s="74">
        <v>4680</v>
      </c>
      <c r="AA51" s="17">
        <v>1714839</v>
      </c>
    </row>
    <row r="52" spans="1:27" s="5" customFormat="1" ht="12.75">
      <c r="A52" s="73">
        <v>2004</v>
      </c>
      <c r="B52" s="19" t="s">
        <v>36</v>
      </c>
      <c r="C52" s="17">
        <v>165338</v>
      </c>
      <c r="D52" s="20">
        <v>165338</v>
      </c>
      <c r="E52" s="17">
        <v>1593270</v>
      </c>
      <c r="F52" s="21">
        <v>614319</v>
      </c>
      <c r="G52" s="20">
        <v>44899</v>
      </c>
      <c r="H52" s="20">
        <v>517016</v>
      </c>
      <c r="I52" s="20">
        <v>45047</v>
      </c>
      <c r="J52" s="20">
        <v>7661</v>
      </c>
      <c r="K52" s="40">
        <v>979370</v>
      </c>
      <c r="L52" s="20">
        <v>49697</v>
      </c>
      <c r="M52" s="20">
        <v>259659</v>
      </c>
      <c r="N52" s="20">
        <v>104242</v>
      </c>
      <c r="O52" s="20">
        <v>58533</v>
      </c>
      <c r="P52" s="20">
        <v>42819</v>
      </c>
      <c r="Q52" s="20">
        <v>92751</v>
      </c>
      <c r="R52" s="20">
        <v>62586</v>
      </c>
      <c r="S52" s="20">
        <v>32712</v>
      </c>
      <c r="T52" s="20">
        <v>34089</v>
      </c>
      <c r="U52" s="20">
        <v>100361</v>
      </c>
      <c r="V52" s="74">
        <v>66456</v>
      </c>
      <c r="W52" s="74">
        <v>34417</v>
      </c>
      <c r="X52" s="74">
        <v>9035</v>
      </c>
      <c r="Y52" s="74">
        <v>26639</v>
      </c>
      <c r="Z52" s="74">
        <v>4608</v>
      </c>
      <c r="AA52" s="17">
        <v>1756444</v>
      </c>
    </row>
    <row r="53" spans="1:27" s="5" customFormat="1" ht="12.75">
      <c r="A53" s="73">
        <v>2004</v>
      </c>
      <c r="B53" s="19" t="s">
        <v>37</v>
      </c>
      <c r="C53" s="17">
        <v>169966</v>
      </c>
      <c r="D53" s="20">
        <v>169966</v>
      </c>
      <c r="E53" s="17">
        <v>1657707</v>
      </c>
      <c r="F53" s="21">
        <v>651169</v>
      </c>
      <c r="G53" s="20">
        <v>47733</v>
      </c>
      <c r="H53" s="20">
        <v>547508</v>
      </c>
      <c r="I53" s="20">
        <v>47929</v>
      </c>
      <c r="J53" s="20">
        <v>7994</v>
      </c>
      <c r="K53" s="40">
        <v>1006165</v>
      </c>
      <c r="L53" s="20">
        <v>54941</v>
      </c>
      <c r="M53" s="20">
        <v>265322</v>
      </c>
      <c r="N53" s="20">
        <v>110646</v>
      </c>
      <c r="O53" s="20">
        <v>56968</v>
      </c>
      <c r="P53" s="20">
        <v>42654</v>
      </c>
      <c r="Q53" s="20">
        <v>98287</v>
      </c>
      <c r="R53" s="20">
        <v>63500</v>
      </c>
      <c r="S53" s="20">
        <v>34867</v>
      </c>
      <c r="T53" s="20">
        <v>35440</v>
      </c>
      <c r="U53" s="20">
        <v>100653</v>
      </c>
      <c r="V53" s="74">
        <v>67826</v>
      </c>
      <c r="W53" s="74">
        <v>35413</v>
      </c>
      <c r="X53" s="74">
        <v>9834</v>
      </c>
      <c r="Y53" s="74">
        <v>27575</v>
      </c>
      <c r="Z53" s="74">
        <v>4535</v>
      </c>
      <c r="AA53" s="17">
        <v>1833121</v>
      </c>
    </row>
    <row r="54" spans="1:27" s="5" customFormat="1" ht="12.75">
      <c r="A54" s="73">
        <v>2005</v>
      </c>
      <c r="B54" s="19" t="s">
        <v>34</v>
      </c>
      <c r="C54" s="17">
        <v>161172</v>
      </c>
      <c r="D54" s="20">
        <v>161172</v>
      </c>
      <c r="E54" s="17">
        <v>1661475</v>
      </c>
      <c r="F54" s="21">
        <v>643493</v>
      </c>
      <c r="G54" s="20">
        <v>48290</v>
      </c>
      <c r="H54" s="20">
        <v>537750</v>
      </c>
      <c r="I54" s="20">
        <v>49670</v>
      </c>
      <c r="J54" s="20">
        <v>7870</v>
      </c>
      <c r="K54" s="40">
        <v>1016414</v>
      </c>
      <c r="L54" s="20">
        <v>55001</v>
      </c>
      <c r="M54" s="20">
        <v>268248</v>
      </c>
      <c r="N54" s="20">
        <v>104762</v>
      </c>
      <c r="O54" s="20">
        <v>53538</v>
      </c>
      <c r="P54" s="20">
        <v>45093</v>
      </c>
      <c r="Q54" s="20">
        <v>100699</v>
      </c>
      <c r="R54" s="20">
        <v>63679</v>
      </c>
      <c r="S54" s="20">
        <v>34435</v>
      </c>
      <c r="T54" s="20">
        <v>34650</v>
      </c>
      <c r="U54" s="20">
        <v>106853</v>
      </c>
      <c r="V54" s="74">
        <v>70985</v>
      </c>
      <c r="W54" s="74">
        <v>35791</v>
      </c>
      <c r="X54" s="74">
        <v>10320</v>
      </c>
      <c r="Y54" s="74">
        <v>28158</v>
      </c>
      <c r="Z54" s="74">
        <v>4520</v>
      </c>
      <c r="AA54" s="17">
        <v>1820644</v>
      </c>
    </row>
    <row r="55" spans="1:27" s="5" customFormat="1" ht="12.75">
      <c r="A55" s="73">
        <v>2005</v>
      </c>
      <c r="B55" s="19" t="s">
        <v>35</v>
      </c>
      <c r="C55" s="17">
        <v>157163</v>
      </c>
      <c r="D55" s="20">
        <v>157163</v>
      </c>
      <c r="E55" s="17">
        <v>1704217</v>
      </c>
      <c r="F55" s="21">
        <v>665379</v>
      </c>
      <c r="G55" s="20">
        <v>49602</v>
      </c>
      <c r="H55" s="20">
        <v>556053</v>
      </c>
      <c r="I55" s="20">
        <v>51320</v>
      </c>
      <c r="J55" s="20">
        <v>7894</v>
      </c>
      <c r="K55" s="40">
        <v>1040404</v>
      </c>
      <c r="L55" s="20">
        <v>55373</v>
      </c>
      <c r="M55" s="20">
        <v>273766</v>
      </c>
      <c r="N55" s="20">
        <v>109997</v>
      </c>
      <c r="O55" s="20">
        <v>57878</v>
      </c>
      <c r="P55" s="20">
        <v>44987</v>
      </c>
      <c r="Q55" s="20">
        <v>102606</v>
      </c>
      <c r="R55" s="20">
        <v>64350</v>
      </c>
      <c r="S55" s="20">
        <v>35631</v>
      </c>
      <c r="T55" s="20">
        <v>35245</v>
      </c>
      <c r="U55" s="20">
        <v>107983</v>
      </c>
      <c r="V55" s="74">
        <v>71629</v>
      </c>
      <c r="W55" s="74">
        <v>35549</v>
      </c>
      <c r="X55" s="74">
        <v>11366</v>
      </c>
      <c r="Y55" s="74">
        <v>28471</v>
      </c>
      <c r="Z55" s="74">
        <v>4512</v>
      </c>
      <c r="AA55" s="17">
        <v>1862689</v>
      </c>
    </row>
    <row r="56" spans="1:27" s="5" customFormat="1" ht="12.75">
      <c r="A56" s="73">
        <v>2005</v>
      </c>
      <c r="B56" s="19" t="s">
        <v>36</v>
      </c>
      <c r="C56" s="17">
        <v>186535</v>
      </c>
      <c r="D56" s="20">
        <v>186535</v>
      </c>
      <c r="E56" s="17">
        <v>1755294</v>
      </c>
      <c r="F56" s="21">
        <v>687587</v>
      </c>
      <c r="G56" s="20">
        <v>61010</v>
      </c>
      <c r="H56" s="20">
        <v>572399</v>
      </c>
      <c r="I56" s="20">
        <v>45891</v>
      </c>
      <c r="J56" s="20">
        <v>8416</v>
      </c>
      <c r="K56" s="40">
        <v>1067027</v>
      </c>
      <c r="L56" s="20">
        <v>57492</v>
      </c>
      <c r="M56" s="20">
        <v>277829</v>
      </c>
      <c r="N56" s="20">
        <v>117859</v>
      </c>
      <c r="O56" s="20">
        <v>60023</v>
      </c>
      <c r="P56" s="20">
        <v>45513</v>
      </c>
      <c r="Q56" s="20">
        <v>106104</v>
      </c>
      <c r="R56" s="20">
        <v>65016</v>
      </c>
      <c r="S56" s="20">
        <v>38008</v>
      </c>
      <c r="T56" s="20">
        <v>36405</v>
      </c>
      <c r="U56" s="20">
        <v>108548</v>
      </c>
      <c r="V56" s="74">
        <v>71379</v>
      </c>
      <c r="W56" s="74">
        <v>36279</v>
      </c>
      <c r="X56" s="74">
        <v>11229</v>
      </c>
      <c r="Y56" s="74">
        <v>28936</v>
      </c>
      <c r="Z56" s="74">
        <v>4411</v>
      </c>
      <c r="AA56" s="17">
        <v>1937676</v>
      </c>
    </row>
    <row r="57" spans="1:27" s="5" customFormat="1" ht="12.75">
      <c r="A57" s="73">
        <v>2005</v>
      </c>
      <c r="B57" s="19" t="s">
        <v>37</v>
      </c>
      <c r="C57" s="17">
        <v>190010</v>
      </c>
      <c r="D57" s="20">
        <v>190010</v>
      </c>
      <c r="E57" s="17">
        <v>1796797</v>
      </c>
      <c r="F57" s="21">
        <v>713775</v>
      </c>
      <c r="G57" s="20">
        <v>62997</v>
      </c>
      <c r="H57" s="20">
        <v>593261</v>
      </c>
      <c r="I57" s="20">
        <v>49318</v>
      </c>
      <c r="J57" s="20">
        <v>7782</v>
      </c>
      <c r="K57" s="40">
        <v>1085574</v>
      </c>
      <c r="L57" s="20">
        <v>59118</v>
      </c>
      <c r="M57" s="20">
        <v>281474</v>
      </c>
      <c r="N57" s="20">
        <v>119852</v>
      </c>
      <c r="O57" s="20">
        <v>60220</v>
      </c>
      <c r="P57" s="20">
        <v>46542</v>
      </c>
      <c r="Q57" s="20">
        <v>107135</v>
      </c>
      <c r="R57" s="20">
        <v>65369</v>
      </c>
      <c r="S57" s="20">
        <v>38019</v>
      </c>
      <c r="T57" s="20">
        <v>37749</v>
      </c>
      <c r="U57" s="20">
        <v>114833</v>
      </c>
      <c r="V57" s="74">
        <v>75337</v>
      </c>
      <c r="W57" s="74">
        <v>37631</v>
      </c>
      <c r="X57" s="74">
        <v>11136</v>
      </c>
      <c r="Y57" s="74">
        <v>29690</v>
      </c>
      <c r="Z57" s="74">
        <v>4224</v>
      </c>
      <c r="AA57" s="17">
        <v>1995326</v>
      </c>
    </row>
    <row r="58" spans="1:27" s="5" customFormat="1" ht="12.75">
      <c r="A58" s="73">
        <v>2006</v>
      </c>
      <c r="B58" s="19" t="s">
        <v>34</v>
      </c>
      <c r="C58" s="17">
        <v>200147</v>
      </c>
      <c r="D58" s="20">
        <v>200147</v>
      </c>
      <c r="E58" s="17">
        <v>1867432</v>
      </c>
      <c r="F58" s="21">
        <v>748678</v>
      </c>
      <c r="G58" s="20">
        <v>67122</v>
      </c>
      <c r="H58" s="20">
        <v>624741</v>
      </c>
      <c r="I58" s="20">
        <v>49465</v>
      </c>
      <c r="J58" s="20">
        <v>7598</v>
      </c>
      <c r="K58" s="40">
        <v>1115406</v>
      </c>
      <c r="L58" s="20">
        <v>60977</v>
      </c>
      <c r="M58" s="20">
        <v>290229</v>
      </c>
      <c r="N58" s="20">
        <v>121590</v>
      </c>
      <c r="O58" s="20">
        <v>61495</v>
      </c>
      <c r="P58" s="20">
        <v>47322</v>
      </c>
      <c r="Q58" s="20">
        <v>109583</v>
      </c>
      <c r="R58" s="20">
        <v>68841</v>
      </c>
      <c r="S58" s="20">
        <v>39441</v>
      </c>
      <c r="T58" s="20">
        <v>37995</v>
      </c>
      <c r="U58" s="20">
        <v>115749</v>
      </c>
      <c r="V58" s="74">
        <v>76721</v>
      </c>
      <c r="W58" s="74">
        <v>38311</v>
      </c>
      <c r="X58" s="74">
        <v>11646</v>
      </c>
      <c r="Y58" s="74">
        <v>30987</v>
      </c>
      <c r="Z58" s="74">
        <v>4123</v>
      </c>
      <c r="AA58" s="17">
        <v>2064651</v>
      </c>
    </row>
    <row r="59" spans="1:27" s="5" customFormat="1" ht="12.75">
      <c r="A59" s="73">
        <v>2006</v>
      </c>
      <c r="B59" s="19" t="s">
        <v>35</v>
      </c>
      <c r="C59" s="17">
        <v>190865</v>
      </c>
      <c r="D59" s="20">
        <v>190865</v>
      </c>
      <c r="E59" s="17">
        <v>1890761</v>
      </c>
      <c r="F59" s="21">
        <v>755186</v>
      </c>
      <c r="G59" s="20">
        <v>66865</v>
      </c>
      <c r="H59" s="20">
        <v>629167</v>
      </c>
      <c r="I59" s="20">
        <v>51586</v>
      </c>
      <c r="J59" s="20">
        <v>7462</v>
      </c>
      <c r="K59" s="40">
        <v>1137130</v>
      </c>
      <c r="L59" s="20">
        <v>61722</v>
      </c>
      <c r="M59" s="20">
        <v>293680</v>
      </c>
      <c r="N59" s="20">
        <v>124926</v>
      </c>
      <c r="O59" s="20">
        <v>63746</v>
      </c>
      <c r="P59" s="20">
        <v>46638</v>
      </c>
      <c r="Q59" s="20">
        <v>110753</v>
      </c>
      <c r="R59" s="20">
        <v>69844</v>
      </c>
      <c r="S59" s="20">
        <v>40213</v>
      </c>
      <c r="T59" s="20">
        <v>39502</v>
      </c>
      <c r="U59" s="20">
        <v>120339</v>
      </c>
      <c r="V59" s="74">
        <v>80348</v>
      </c>
      <c r="W59" s="74">
        <v>38707</v>
      </c>
      <c r="X59" s="74">
        <v>11158</v>
      </c>
      <c r="Y59" s="74">
        <v>30781</v>
      </c>
      <c r="Z59" s="74">
        <v>4154</v>
      </c>
      <c r="AA59" s="17">
        <v>2081173</v>
      </c>
    </row>
    <row r="60" spans="1:27" s="5" customFormat="1" ht="12.75">
      <c r="A60" s="73">
        <v>2006</v>
      </c>
      <c r="B60" s="19" t="s">
        <v>36</v>
      </c>
      <c r="C60" s="17">
        <v>197716</v>
      </c>
      <c r="D60" s="20">
        <v>197716</v>
      </c>
      <c r="E60" s="17">
        <v>1916360</v>
      </c>
      <c r="F60" s="21">
        <v>763809</v>
      </c>
      <c r="G60" s="20">
        <v>66638</v>
      </c>
      <c r="H60" s="20">
        <v>632761</v>
      </c>
      <c r="I60" s="20">
        <v>57595</v>
      </c>
      <c r="J60" s="20">
        <v>7416</v>
      </c>
      <c r="K60" s="40">
        <v>1149364</v>
      </c>
      <c r="L60" s="20">
        <v>61553</v>
      </c>
      <c r="M60" s="20">
        <v>295416</v>
      </c>
      <c r="N60" s="20">
        <v>126149</v>
      </c>
      <c r="O60" s="20">
        <v>64633</v>
      </c>
      <c r="P60" s="20">
        <v>49044</v>
      </c>
      <c r="Q60" s="20">
        <v>112457</v>
      </c>
      <c r="R60" s="20">
        <v>70594</v>
      </c>
      <c r="S60" s="20">
        <v>41500</v>
      </c>
      <c r="T60" s="20">
        <v>37749</v>
      </c>
      <c r="U60" s="20">
        <v>122366</v>
      </c>
      <c r="V60" s="74">
        <v>80653</v>
      </c>
      <c r="W60" s="74">
        <v>39062</v>
      </c>
      <c r="X60" s="74">
        <v>11152</v>
      </c>
      <c r="Y60" s="74">
        <v>31035</v>
      </c>
      <c r="Z60" s="74">
        <v>4179</v>
      </c>
      <c r="AA60" s="17">
        <v>2109058</v>
      </c>
    </row>
    <row r="61" spans="1:27" s="5" customFormat="1" ht="12.75">
      <c r="A61" s="73">
        <v>2006</v>
      </c>
      <c r="B61" s="19" t="s">
        <v>37</v>
      </c>
      <c r="C61" s="17">
        <v>200709</v>
      </c>
      <c r="D61" s="20">
        <v>200709</v>
      </c>
      <c r="E61" s="17">
        <v>1939368</v>
      </c>
      <c r="F61" s="21">
        <v>778814</v>
      </c>
      <c r="G61" s="20">
        <v>64204</v>
      </c>
      <c r="H61" s="20">
        <v>650208</v>
      </c>
      <c r="I61" s="20">
        <v>55684</v>
      </c>
      <c r="J61" s="20">
        <v>7501</v>
      </c>
      <c r="K61" s="40">
        <v>1165987</v>
      </c>
      <c r="L61" s="20">
        <v>60488</v>
      </c>
      <c r="M61" s="20">
        <v>299720</v>
      </c>
      <c r="N61" s="20">
        <v>131311</v>
      </c>
      <c r="O61" s="20">
        <v>65914</v>
      </c>
      <c r="P61" s="20">
        <v>48615</v>
      </c>
      <c r="Q61" s="20">
        <v>115471</v>
      </c>
      <c r="R61" s="20">
        <v>70760</v>
      </c>
      <c r="S61" s="20">
        <v>40378</v>
      </c>
      <c r="T61" s="20">
        <v>46193</v>
      </c>
      <c r="U61" s="20">
        <v>124231</v>
      </c>
      <c r="V61" s="74">
        <v>81259</v>
      </c>
      <c r="W61" s="74">
        <v>38992</v>
      </c>
      <c r="X61" s="74">
        <v>10046</v>
      </c>
      <c r="Y61" s="74">
        <v>30628</v>
      </c>
      <c r="Z61" s="74">
        <v>4219</v>
      </c>
      <c r="AA61" s="17">
        <v>2148979</v>
      </c>
    </row>
    <row r="62" spans="1:27" s="5" customFormat="1" ht="12.75">
      <c r="A62" s="73">
        <v>2007</v>
      </c>
      <c r="B62" s="19" t="s">
        <v>34</v>
      </c>
      <c r="C62" s="17">
        <v>206095</v>
      </c>
      <c r="D62" s="20">
        <v>206095</v>
      </c>
      <c r="E62" s="17">
        <v>2001975</v>
      </c>
      <c r="F62" s="21">
        <v>802905</v>
      </c>
      <c r="G62" s="20">
        <v>68872</v>
      </c>
      <c r="H62" s="20">
        <v>671632</v>
      </c>
      <c r="I62" s="20">
        <v>54759</v>
      </c>
      <c r="J62" s="20">
        <v>7555</v>
      </c>
      <c r="K62" s="40">
        <v>1197452</v>
      </c>
      <c r="L62" s="20">
        <v>63496</v>
      </c>
      <c r="M62" s="20">
        <v>308002</v>
      </c>
      <c r="N62" s="20">
        <v>137409</v>
      </c>
      <c r="O62" s="20">
        <v>68201</v>
      </c>
      <c r="P62" s="20">
        <v>49519</v>
      </c>
      <c r="Q62" s="20">
        <v>116772</v>
      </c>
      <c r="R62" s="20">
        <v>68722</v>
      </c>
      <c r="S62" s="20">
        <v>44361</v>
      </c>
      <c r="T62" s="20">
        <v>40206</v>
      </c>
      <c r="U62" s="20">
        <v>129921</v>
      </c>
      <c r="V62" s="74">
        <v>85657</v>
      </c>
      <c r="W62" s="74">
        <v>39809</v>
      </c>
      <c r="X62" s="74">
        <v>9607</v>
      </c>
      <c r="Y62" s="74">
        <v>30561</v>
      </c>
      <c r="Z62" s="74">
        <v>4316</v>
      </c>
      <c r="AA62" s="17">
        <v>2204810</v>
      </c>
    </row>
    <row r="63" spans="1:27" s="5" customFormat="1" ht="12.75">
      <c r="A63" s="73">
        <v>2007</v>
      </c>
      <c r="B63" s="19" t="s">
        <v>35</v>
      </c>
      <c r="C63" s="17">
        <v>204813</v>
      </c>
      <c r="D63" s="20">
        <v>204813</v>
      </c>
      <c r="E63" s="17">
        <v>2013752</v>
      </c>
      <c r="F63" s="21">
        <v>803613</v>
      </c>
      <c r="G63" s="20">
        <v>69210</v>
      </c>
      <c r="H63" s="20">
        <v>671616</v>
      </c>
      <c r="I63" s="20">
        <v>55741</v>
      </c>
      <c r="J63" s="20">
        <v>7633</v>
      </c>
      <c r="K63" s="40">
        <v>1209442</v>
      </c>
      <c r="L63" s="20">
        <v>63961</v>
      </c>
      <c r="M63" s="20">
        <v>311349</v>
      </c>
      <c r="N63" s="20">
        <v>137303</v>
      </c>
      <c r="O63" s="20">
        <v>68118</v>
      </c>
      <c r="P63" s="20">
        <v>51011</v>
      </c>
      <c r="Q63" s="20">
        <v>121563</v>
      </c>
      <c r="R63" s="20">
        <v>71339</v>
      </c>
      <c r="S63" s="20">
        <v>43882</v>
      </c>
      <c r="T63" s="20">
        <v>39612</v>
      </c>
      <c r="U63" s="20">
        <v>130343</v>
      </c>
      <c r="V63" s="74">
        <v>85900</v>
      </c>
      <c r="W63" s="74">
        <v>40485</v>
      </c>
      <c r="X63" s="74">
        <v>9542</v>
      </c>
      <c r="Y63" s="74">
        <v>31261</v>
      </c>
      <c r="Z63" s="74">
        <v>4414</v>
      </c>
      <c r="AA63" s="17">
        <v>2218873</v>
      </c>
    </row>
    <row r="64" spans="1:27" s="5" customFormat="1" ht="12.75">
      <c r="A64" s="73">
        <v>2007</v>
      </c>
      <c r="B64" s="19" t="s">
        <v>36</v>
      </c>
      <c r="C64" s="17">
        <v>205953</v>
      </c>
      <c r="D64" s="20">
        <v>205953</v>
      </c>
      <c r="E64" s="17">
        <v>2071015</v>
      </c>
      <c r="F64" s="21">
        <v>824128</v>
      </c>
      <c r="G64" s="20">
        <v>69727</v>
      </c>
      <c r="H64" s="20">
        <v>691772</v>
      </c>
      <c r="I64" s="20">
        <v>56112</v>
      </c>
      <c r="J64" s="20">
        <v>7534</v>
      </c>
      <c r="K64" s="40">
        <v>1242306</v>
      </c>
      <c r="L64" s="20">
        <v>66434</v>
      </c>
      <c r="M64" s="20">
        <v>322114</v>
      </c>
      <c r="N64" s="20">
        <v>139166</v>
      </c>
      <c r="O64" s="20">
        <v>68978</v>
      </c>
      <c r="P64" s="20">
        <v>51474</v>
      </c>
      <c r="Q64" s="20">
        <v>127181</v>
      </c>
      <c r="R64" s="20">
        <v>70744</v>
      </c>
      <c r="S64" s="20">
        <v>46038</v>
      </c>
      <c r="T64" s="20">
        <v>38004</v>
      </c>
      <c r="U64" s="20">
        <v>134345</v>
      </c>
      <c r="V64" s="74">
        <v>89215</v>
      </c>
      <c r="W64" s="74">
        <v>41219</v>
      </c>
      <c r="X64" s="74">
        <v>9117</v>
      </c>
      <c r="Y64" s="74">
        <v>31033</v>
      </c>
      <c r="Z64" s="74">
        <v>4597</v>
      </c>
      <c r="AA64" s="17">
        <v>2271292</v>
      </c>
    </row>
    <row r="65" spans="1:27" s="5" customFormat="1" ht="12.75">
      <c r="A65" s="73">
        <v>2007</v>
      </c>
      <c r="B65" s="19" t="s">
        <v>37</v>
      </c>
      <c r="C65" s="17">
        <v>227943</v>
      </c>
      <c r="D65" s="20">
        <v>227943</v>
      </c>
      <c r="E65" s="17">
        <v>2146853</v>
      </c>
      <c r="F65" s="21">
        <v>890272</v>
      </c>
      <c r="G65" s="20">
        <v>78781</v>
      </c>
      <c r="H65" s="20">
        <v>745734</v>
      </c>
      <c r="I65" s="20">
        <v>55884</v>
      </c>
      <c r="J65" s="20">
        <v>7995</v>
      </c>
      <c r="K65" s="40">
        <v>1263517</v>
      </c>
      <c r="L65" s="20">
        <v>69896</v>
      </c>
      <c r="M65" s="20">
        <v>323915</v>
      </c>
      <c r="N65" s="20">
        <v>145498</v>
      </c>
      <c r="O65" s="20">
        <v>72858</v>
      </c>
      <c r="P65" s="20">
        <v>54824</v>
      </c>
      <c r="Q65" s="20">
        <v>127014</v>
      </c>
      <c r="R65" s="20">
        <v>72162</v>
      </c>
      <c r="S65" s="20">
        <v>46983</v>
      </c>
      <c r="T65" s="20">
        <v>40531</v>
      </c>
      <c r="U65" s="20">
        <v>135068</v>
      </c>
      <c r="V65" s="74">
        <v>88698</v>
      </c>
      <c r="W65" s="74">
        <v>41778</v>
      </c>
      <c r="X65" s="74">
        <v>9232</v>
      </c>
      <c r="Y65" s="74">
        <v>32167</v>
      </c>
      <c r="Z65" s="74">
        <v>4685</v>
      </c>
      <c r="AA65" s="17">
        <v>2387495</v>
      </c>
    </row>
    <row r="66" spans="1:27" s="5" customFormat="1" ht="12.75">
      <c r="A66" s="73">
        <v>2008</v>
      </c>
      <c r="B66" s="19" t="s">
        <v>34</v>
      </c>
      <c r="C66" s="17">
        <v>235078</v>
      </c>
      <c r="D66" s="20">
        <v>235078</v>
      </c>
      <c r="E66" s="17">
        <v>2156626</v>
      </c>
      <c r="F66" s="21">
        <v>879317</v>
      </c>
      <c r="G66" s="20">
        <v>79836</v>
      </c>
      <c r="H66" s="20">
        <v>733510</v>
      </c>
      <c r="I66" s="20">
        <v>57469</v>
      </c>
      <c r="J66" s="20">
        <v>8236</v>
      </c>
      <c r="K66" s="40">
        <v>1278878</v>
      </c>
      <c r="L66" s="20">
        <v>67302</v>
      </c>
      <c r="M66" s="20">
        <v>326444</v>
      </c>
      <c r="N66" s="20">
        <v>142698</v>
      </c>
      <c r="O66" s="20">
        <v>76327</v>
      </c>
      <c r="P66" s="20">
        <v>55394</v>
      </c>
      <c r="Q66" s="20">
        <v>129728</v>
      </c>
      <c r="R66" s="20">
        <v>73156</v>
      </c>
      <c r="S66" s="20">
        <v>48029</v>
      </c>
      <c r="T66" s="20">
        <v>44656</v>
      </c>
      <c r="U66" s="20">
        <v>138581</v>
      </c>
      <c r="V66" s="74">
        <v>88780</v>
      </c>
      <c r="W66" s="74">
        <v>42297</v>
      </c>
      <c r="X66" s="74">
        <v>9317</v>
      </c>
      <c r="Y66" s="74">
        <v>33215</v>
      </c>
      <c r="Z66" s="74">
        <v>4349</v>
      </c>
      <c r="AA66" s="17">
        <v>2385720</v>
      </c>
    </row>
    <row r="67" spans="1:27" s="5" customFormat="1" ht="12.75">
      <c r="A67" s="73">
        <v>2008</v>
      </c>
      <c r="B67" s="19" t="s">
        <v>35</v>
      </c>
      <c r="C67" s="17">
        <v>253459</v>
      </c>
      <c r="D67" s="20">
        <v>253459</v>
      </c>
      <c r="E67" s="17">
        <v>2222351</v>
      </c>
      <c r="F67" s="21">
        <v>912181</v>
      </c>
      <c r="G67" s="20">
        <v>88364</v>
      </c>
      <c r="H67" s="20">
        <v>759834</v>
      </c>
      <c r="I67" s="20">
        <v>57350</v>
      </c>
      <c r="J67" s="20">
        <v>7970</v>
      </c>
      <c r="K67" s="40">
        <v>1305954</v>
      </c>
      <c r="L67" s="20">
        <v>68471</v>
      </c>
      <c r="M67" s="20">
        <v>335700</v>
      </c>
      <c r="N67" s="20">
        <v>146558</v>
      </c>
      <c r="O67" s="20">
        <v>76918</v>
      </c>
      <c r="P67" s="20">
        <v>55506</v>
      </c>
      <c r="Q67" s="20">
        <v>130720</v>
      </c>
      <c r="R67" s="20">
        <v>72197</v>
      </c>
      <c r="S67" s="20">
        <v>50624</v>
      </c>
      <c r="T67" s="20">
        <v>42430</v>
      </c>
      <c r="U67" s="20">
        <v>143931</v>
      </c>
      <c r="V67" s="74">
        <v>92559</v>
      </c>
      <c r="W67" s="74">
        <v>43421</v>
      </c>
      <c r="X67" s="74">
        <v>9353</v>
      </c>
      <c r="Y67" s="74">
        <v>33348</v>
      </c>
      <c r="Z67" s="74">
        <v>4152</v>
      </c>
      <c r="AA67" s="17">
        <v>2475374</v>
      </c>
    </row>
    <row r="68" spans="1:27" s="5" customFormat="1" ht="12.75">
      <c r="A68" s="73">
        <v>2008</v>
      </c>
      <c r="B68" s="19" t="s">
        <v>36</v>
      </c>
      <c r="C68" s="17">
        <v>255653</v>
      </c>
      <c r="D68" s="20">
        <v>255653</v>
      </c>
      <c r="E68" s="17">
        <v>2258212</v>
      </c>
      <c r="F68" s="21">
        <v>941498</v>
      </c>
      <c r="G68" s="20">
        <v>91736</v>
      </c>
      <c r="H68" s="20">
        <v>782091</v>
      </c>
      <c r="I68" s="20">
        <v>60188</v>
      </c>
      <c r="J68" s="20">
        <v>8069</v>
      </c>
      <c r="K68" s="40">
        <v>1311110</v>
      </c>
      <c r="L68" s="20">
        <v>67877</v>
      </c>
      <c r="M68" s="20">
        <v>343622</v>
      </c>
      <c r="N68" s="20">
        <v>145986</v>
      </c>
      <c r="O68" s="20">
        <v>75864</v>
      </c>
      <c r="P68" s="20">
        <v>54386</v>
      </c>
      <c r="Q68" s="20">
        <v>132560</v>
      </c>
      <c r="R68" s="20">
        <v>71268</v>
      </c>
      <c r="S68" s="20">
        <v>47974</v>
      </c>
      <c r="T68" s="20">
        <v>42612</v>
      </c>
      <c r="U68" s="20">
        <v>143607</v>
      </c>
      <c r="V68" s="74">
        <v>92921</v>
      </c>
      <c r="W68" s="74">
        <v>43661</v>
      </c>
      <c r="X68" s="74">
        <v>9446</v>
      </c>
      <c r="Y68" s="74">
        <v>33370</v>
      </c>
      <c r="Z68" s="74">
        <v>4077</v>
      </c>
      <c r="AA68" s="17">
        <v>2505163</v>
      </c>
    </row>
    <row r="69" spans="1:27" s="5" customFormat="1" ht="12.75">
      <c r="A69" s="73">
        <v>2008</v>
      </c>
      <c r="B69" s="19" t="s">
        <v>37</v>
      </c>
      <c r="C69" s="17">
        <v>240421</v>
      </c>
      <c r="D69" s="20">
        <v>240421</v>
      </c>
      <c r="E69" s="17">
        <v>2094063</v>
      </c>
      <c r="F69" s="21">
        <v>834718</v>
      </c>
      <c r="G69" s="20">
        <v>69616</v>
      </c>
      <c r="H69" s="20">
        <v>693598</v>
      </c>
      <c r="I69" s="20">
        <v>61306</v>
      </c>
      <c r="J69" s="20">
        <v>8859</v>
      </c>
      <c r="K69" s="40">
        <v>1267526</v>
      </c>
      <c r="L69" s="20">
        <v>61600</v>
      </c>
      <c r="M69" s="20">
        <v>331308</v>
      </c>
      <c r="N69" s="20">
        <v>131711</v>
      </c>
      <c r="O69" s="20">
        <v>70152</v>
      </c>
      <c r="P69" s="20">
        <v>53075</v>
      </c>
      <c r="Q69" s="20">
        <v>130229</v>
      </c>
      <c r="R69" s="20">
        <v>70083</v>
      </c>
      <c r="S69" s="20">
        <v>43380</v>
      </c>
      <c r="T69" s="20">
        <v>39378</v>
      </c>
      <c r="U69" s="20">
        <v>151128</v>
      </c>
      <c r="V69" s="74">
        <v>97790</v>
      </c>
      <c r="W69" s="74">
        <v>43171</v>
      </c>
      <c r="X69" s="74">
        <v>9373</v>
      </c>
      <c r="Y69" s="74">
        <v>31968</v>
      </c>
      <c r="Z69" s="74">
        <v>4104</v>
      </c>
      <c r="AA69" s="17">
        <v>2349275</v>
      </c>
    </row>
    <row r="70" spans="1:27" s="5" customFormat="1" ht="12.75">
      <c r="A70" s="73">
        <v>2009</v>
      </c>
      <c r="B70" s="19" t="s">
        <v>34</v>
      </c>
      <c r="C70" s="17">
        <v>226189</v>
      </c>
      <c r="D70" s="20">
        <v>226189</v>
      </c>
      <c r="E70" s="17">
        <v>2073079</v>
      </c>
      <c r="F70" s="21">
        <v>797102</v>
      </c>
      <c r="G70" s="20">
        <v>72268</v>
      </c>
      <c r="H70" s="20">
        <v>656018</v>
      </c>
      <c r="I70" s="20">
        <v>60319</v>
      </c>
      <c r="J70" s="20">
        <v>8801</v>
      </c>
      <c r="K70" s="40">
        <v>1277310</v>
      </c>
      <c r="L70" s="20">
        <v>64572</v>
      </c>
      <c r="M70" s="20">
        <v>341697</v>
      </c>
      <c r="N70" s="20">
        <v>140091</v>
      </c>
      <c r="O70" s="20">
        <v>67873</v>
      </c>
      <c r="P70" s="20">
        <v>51892</v>
      </c>
      <c r="Q70" s="20">
        <v>131644</v>
      </c>
      <c r="R70" s="20">
        <v>69406</v>
      </c>
      <c r="S70" s="20">
        <v>40176</v>
      </c>
      <c r="T70" s="20">
        <v>37683</v>
      </c>
      <c r="U70" s="20">
        <v>146745</v>
      </c>
      <c r="V70" s="74">
        <v>94769</v>
      </c>
      <c r="W70" s="74">
        <v>46850</v>
      </c>
      <c r="X70" s="74">
        <v>8889</v>
      </c>
      <c r="Y70" s="74">
        <v>30786</v>
      </c>
      <c r="Z70" s="74">
        <v>4286</v>
      </c>
      <c r="AA70" s="17">
        <v>2293009</v>
      </c>
    </row>
    <row r="71" spans="1:27" s="5" customFormat="1" ht="12.75">
      <c r="A71" s="73">
        <v>2009</v>
      </c>
      <c r="B71" s="19" t="s">
        <v>35</v>
      </c>
      <c r="C71" s="17">
        <v>236271</v>
      </c>
      <c r="D71" s="20">
        <v>236271</v>
      </c>
      <c r="E71" s="17">
        <v>2131171</v>
      </c>
      <c r="F71" s="21">
        <v>834803</v>
      </c>
      <c r="G71" s="20">
        <v>76338</v>
      </c>
      <c r="H71" s="20">
        <v>687032</v>
      </c>
      <c r="I71" s="20">
        <v>63359</v>
      </c>
      <c r="J71" s="20">
        <v>8903</v>
      </c>
      <c r="K71" s="40">
        <v>1292785</v>
      </c>
      <c r="L71" s="20">
        <v>66952</v>
      </c>
      <c r="M71" s="20">
        <v>340562</v>
      </c>
      <c r="N71" s="20">
        <v>139648</v>
      </c>
      <c r="O71" s="20">
        <v>70845</v>
      </c>
      <c r="P71" s="20">
        <v>51654</v>
      </c>
      <c r="Q71" s="20">
        <v>137739</v>
      </c>
      <c r="R71" s="20">
        <v>69340</v>
      </c>
      <c r="S71" s="20">
        <v>41651</v>
      </c>
      <c r="T71" s="20">
        <v>38153</v>
      </c>
      <c r="U71" s="20">
        <v>150200</v>
      </c>
      <c r="V71" s="74">
        <v>96435</v>
      </c>
      <c r="W71" s="74">
        <v>47187</v>
      </c>
      <c r="X71" s="74">
        <v>8892</v>
      </c>
      <c r="Y71" s="74">
        <v>29878</v>
      </c>
      <c r="Z71" s="74">
        <v>4301</v>
      </c>
      <c r="AA71" s="17">
        <v>2368884</v>
      </c>
    </row>
    <row r="72" spans="1:27" s="5" customFormat="1" ht="12.75">
      <c r="A72" s="73">
        <v>2009</v>
      </c>
      <c r="B72" s="19" t="s">
        <v>36</v>
      </c>
      <c r="C72" s="17">
        <v>236169</v>
      </c>
      <c r="D72" s="20">
        <v>236169</v>
      </c>
      <c r="E72" s="17">
        <v>2207578</v>
      </c>
      <c r="F72" s="21">
        <v>883593</v>
      </c>
      <c r="G72" s="20">
        <v>86211</v>
      </c>
      <c r="H72" s="20">
        <v>725552</v>
      </c>
      <c r="I72" s="20">
        <v>62217</v>
      </c>
      <c r="J72" s="20">
        <v>9419</v>
      </c>
      <c r="K72" s="40">
        <v>1319544</v>
      </c>
      <c r="L72" s="20">
        <v>68290</v>
      </c>
      <c r="M72" s="20">
        <v>342943</v>
      </c>
      <c r="N72" s="20">
        <v>144703</v>
      </c>
      <c r="O72" s="20">
        <v>70666</v>
      </c>
      <c r="P72" s="20">
        <v>52035</v>
      </c>
      <c r="Q72" s="20">
        <v>140445</v>
      </c>
      <c r="R72" s="20">
        <v>69434</v>
      </c>
      <c r="S72" s="20">
        <v>40943</v>
      </c>
      <c r="T72" s="20">
        <v>39224</v>
      </c>
      <c r="U72" s="20">
        <v>153195</v>
      </c>
      <c r="V72" s="74">
        <v>100668</v>
      </c>
      <c r="W72" s="74">
        <v>49026</v>
      </c>
      <c r="X72" s="74">
        <v>9110</v>
      </c>
      <c r="Y72" s="74">
        <v>31387</v>
      </c>
      <c r="Z72" s="74">
        <v>4375</v>
      </c>
      <c r="AA72" s="17">
        <v>2439183</v>
      </c>
    </row>
    <row r="73" spans="1:27" s="5" customFormat="1" ht="12.75">
      <c r="A73" s="73">
        <v>2009</v>
      </c>
      <c r="B73" s="19" t="s">
        <v>37</v>
      </c>
      <c r="C73" s="17">
        <v>248671</v>
      </c>
      <c r="D73" s="20">
        <v>248671</v>
      </c>
      <c r="E73" s="17">
        <v>2308232</v>
      </c>
      <c r="F73" s="21">
        <v>955017</v>
      </c>
      <c r="G73" s="20">
        <v>91754</v>
      </c>
      <c r="H73" s="20">
        <v>788690</v>
      </c>
      <c r="I73" s="20">
        <v>63858</v>
      </c>
      <c r="J73" s="20">
        <v>9116</v>
      </c>
      <c r="K73" s="40">
        <v>1366542</v>
      </c>
      <c r="L73" s="20">
        <v>71554</v>
      </c>
      <c r="M73" s="20">
        <v>355623</v>
      </c>
      <c r="N73" s="20">
        <v>154238</v>
      </c>
      <c r="O73" s="20">
        <v>76118</v>
      </c>
      <c r="P73" s="20">
        <v>52835</v>
      </c>
      <c r="Q73" s="20">
        <v>144243</v>
      </c>
      <c r="R73" s="20">
        <v>70409</v>
      </c>
      <c r="S73" s="20">
        <v>47326</v>
      </c>
      <c r="T73" s="20">
        <v>40888</v>
      </c>
      <c r="U73" s="20">
        <v>156017</v>
      </c>
      <c r="V73" s="74">
        <v>101689</v>
      </c>
      <c r="W73" s="74">
        <v>50436</v>
      </c>
      <c r="X73" s="74">
        <v>9609</v>
      </c>
      <c r="Y73" s="74">
        <v>31592</v>
      </c>
      <c r="Z73" s="74">
        <v>4422</v>
      </c>
      <c r="AA73" s="17">
        <v>2564390</v>
      </c>
    </row>
    <row r="74" spans="1:27" s="5" customFormat="1" ht="12.75">
      <c r="A74" s="73">
        <v>2010</v>
      </c>
      <c r="B74" s="19" t="s">
        <v>34</v>
      </c>
      <c r="C74" s="17">
        <v>271380</v>
      </c>
      <c r="D74" s="20">
        <v>271380</v>
      </c>
      <c r="E74" s="17">
        <v>2401458</v>
      </c>
      <c r="F74" s="21">
        <v>1010159</v>
      </c>
      <c r="G74" s="20">
        <v>93039</v>
      </c>
      <c r="H74" s="20">
        <v>840828</v>
      </c>
      <c r="I74" s="20">
        <v>66796</v>
      </c>
      <c r="J74" s="20">
        <v>9350</v>
      </c>
      <c r="K74" s="40">
        <v>1382746</v>
      </c>
      <c r="L74" s="20">
        <v>73233</v>
      </c>
      <c r="M74" s="20">
        <v>362590</v>
      </c>
      <c r="N74" s="20">
        <v>152389</v>
      </c>
      <c r="O74" s="20">
        <v>77905</v>
      </c>
      <c r="P74" s="20">
        <v>54357</v>
      </c>
      <c r="Q74" s="20">
        <v>143486</v>
      </c>
      <c r="R74" s="20">
        <v>72687</v>
      </c>
      <c r="S74" s="20">
        <v>47556</v>
      </c>
      <c r="T74" s="20">
        <v>41462</v>
      </c>
      <c r="U74" s="20">
        <v>158022</v>
      </c>
      <c r="V74" s="74">
        <v>103165</v>
      </c>
      <c r="W74" s="74">
        <v>51499</v>
      </c>
      <c r="X74" s="74">
        <v>10257</v>
      </c>
      <c r="Y74" s="74">
        <v>31370</v>
      </c>
      <c r="Z74" s="74">
        <v>4396</v>
      </c>
      <c r="AA74" s="17">
        <v>2667876</v>
      </c>
    </row>
    <row r="75" spans="1:27" s="5" customFormat="1" ht="12.75">
      <c r="A75" s="73">
        <v>2010</v>
      </c>
      <c r="B75" s="19" t="s">
        <v>35</v>
      </c>
      <c r="C75" s="17">
        <v>288109</v>
      </c>
      <c r="D75" s="20">
        <v>288109</v>
      </c>
      <c r="E75" s="17">
        <v>2394073</v>
      </c>
      <c r="F75" s="21">
        <v>999658</v>
      </c>
      <c r="G75" s="20">
        <v>91577</v>
      </c>
      <c r="H75" s="20">
        <v>833829</v>
      </c>
      <c r="I75" s="20">
        <v>65880</v>
      </c>
      <c r="J75" s="20">
        <v>9663</v>
      </c>
      <c r="K75" s="40">
        <v>1391641</v>
      </c>
      <c r="L75" s="20">
        <v>79324</v>
      </c>
      <c r="M75" s="20">
        <v>379703</v>
      </c>
      <c r="N75" s="20">
        <v>147853</v>
      </c>
      <c r="O75" s="20">
        <v>71366</v>
      </c>
      <c r="P75" s="20">
        <v>54756</v>
      </c>
      <c r="Q75" s="20">
        <v>142891</v>
      </c>
      <c r="R75" s="20">
        <v>71067</v>
      </c>
      <c r="S75" s="20">
        <v>46225</v>
      </c>
      <c r="T75" s="20">
        <v>41535</v>
      </c>
      <c r="U75" s="20">
        <v>156973</v>
      </c>
      <c r="V75" s="74">
        <v>102342</v>
      </c>
      <c r="W75" s="74">
        <v>51054</v>
      </c>
      <c r="X75" s="74">
        <v>10850</v>
      </c>
      <c r="Y75" s="74">
        <v>32135</v>
      </c>
      <c r="Z75" s="74">
        <v>4406</v>
      </c>
      <c r="AA75" s="17">
        <v>2682282</v>
      </c>
    </row>
    <row r="76" spans="1:27" s="5" customFormat="1" ht="12.75">
      <c r="A76" s="73">
        <v>2010</v>
      </c>
      <c r="B76" s="19" t="s">
        <v>36</v>
      </c>
      <c r="C76" s="17">
        <v>295408</v>
      </c>
      <c r="D76" s="20">
        <v>295408</v>
      </c>
      <c r="E76" s="17">
        <v>2420937</v>
      </c>
      <c r="F76" s="21">
        <v>998665</v>
      </c>
      <c r="G76" s="20">
        <v>89778</v>
      </c>
      <c r="H76" s="20">
        <v>833388</v>
      </c>
      <c r="I76" s="20">
        <v>66436</v>
      </c>
      <c r="J76" s="20">
        <v>9257</v>
      </c>
      <c r="K76" s="40">
        <v>1421506</v>
      </c>
      <c r="L76" s="20">
        <v>73380</v>
      </c>
      <c r="M76" s="20">
        <v>385004</v>
      </c>
      <c r="N76" s="20">
        <v>150355</v>
      </c>
      <c r="O76" s="20">
        <v>78546</v>
      </c>
      <c r="P76" s="20">
        <v>55941</v>
      </c>
      <c r="Q76" s="20">
        <v>143956</v>
      </c>
      <c r="R76" s="20">
        <v>74339</v>
      </c>
      <c r="S76" s="20">
        <v>49573</v>
      </c>
      <c r="T76" s="20">
        <v>42266</v>
      </c>
      <c r="U76" s="20">
        <v>161317</v>
      </c>
      <c r="V76" s="74">
        <v>104877</v>
      </c>
      <c r="W76" s="74">
        <v>51412</v>
      </c>
      <c r="X76" s="74">
        <v>11376</v>
      </c>
      <c r="Y76" s="74">
        <v>32228</v>
      </c>
      <c r="Z76" s="74">
        <v>4447</v>
      </c>
      <c r="AA76" s="17">
        <v>2710630</v>
      </c>
    </row>
    <row r="77" spans="1:27" s="5" customFormat="1" ht="12.75">
      <c r="A77" s="73">
        <v>2010</v>
      </c>
      <c r="B77" s="19" t="s">
        <v>37</v>
      </c>
      <c r="C77" s="17">
        <v>287610</v>
      </c>
      <c r="D77" s="20">
        <v>287610</v>
      </c>
      <c r="E77" s="17">
        <v>2454294</v>
      </c>
      <c r="F77" s="21">
        <v>1003101</v>
      </c>
      <c r="G77" s="20">
        <v>92576</v>
      </c>
      <c r="H77" s="20">
        <v>834480</v>
      </c>
      <c r="I77" s="20">
        <v>65467</v>
      </c>
      <c r="J77" s="20">
        <v>9451</v>
      </c>
      <c r="K77" s="40">
        <v>1463564</v>
      </c>
      <c r="L77" s="20">
        <v>76889</v>
      </c>
      <c r="M77" s="20">
        <v>389518</v>
      </c>
      <c r="N77" s="20">
        <v>157055</v>
      </c>
      <c r="O77" s="20">
        <v>83886</v>
      </c>
      <c r="P77" s="20">
        <v>57188</v>
      </c>
      <c r="Q77" s="20">
        <v>150810</v>
      </c>
      <c r="R77" s="20">
        <v>75889</v>
      </c>
      <c r="S77" s="20">
        <v>52251</v>
      </c>
      <c r="T77" s="20">
        <v>46604</v>
      </c>
      <c r="U77" s="20">
        <v>163501</v>
      </c>
      <c r="V77" s="74">
        <v>107515</v>
      </c>
      <c r="W77" s="74">
        <v>52501</v>
      </c>
      <c r="X77" s="74">
        <v>12004</v>
      </c>
      <c r="Y77" s="74">
        <v>33817</v>
      </c>
      <c r="Z77" s="74">
        <v>4667</v>
      </c>
      <c r="AA77" s="17">
        <v>2747494</v>
      </c>
    </row>
    <row r="78" spans="1:27" s="5" customFormat="1" ht="12.75">
      <c r="A78" s="73">
        <v>2011</v>
      </c>
      <c r="B78" s="19" t="s">
        <v>34</v>
      </c>
      <c r="C78" s="17">
        <v>337489</v>
      </c>
      <c r="D78" s="20">
        <v>337489</v>
      </c>
      <c r="E78" s="17">
        <v>2532859</v>
      </c>
      <c r="F78" s="21">
        <v>1041469</v>
      </c>
      <c r="G78" s="20">
        <v>96389</v>
      </c>
      <c r="H78" s="20">
        <v>867820</v>
      </c>
      <c r="I78" s="20">
        <v>67375</v>
      </c>
      <c r="J78" s="20">
        <v>9525</v>
      </c>
      <c r="K78" s="40">
        <v>1479380</v>
      </c>
      <c r="L78" s="20">
        <v>75355</v>
      </c>
      <c r="M78" s="20">
        <v>388112</v>
      </c>
      <c r="N78" s="20">
        <v>159788</v>
      </c>
      <c r="O78" s="20">
        <v>86171</v>
      </c>
      <c r="P78" s="20">
        <v>59098</v>
      </c>
      <c r="Q78" s="20">
        <v>154848</v>
      </c>
      <c r="R78" s="20">
        <v>75493</v>
      </c>
      <c r="S78" s="20">
        <v>54050</v>
      </c>
      <c r="T78" s="20">
        <v>46639</v>
      </c>
      <c r="U78" s="20">
        <v>166517</v>
      </c>
      <c r="V78" s="74">
        <v>109025</v>
      </c>
      <c r="W78" s="74">
        <v>53273</v>
      </c>
      <c r="X78" s="74">
        <v>12414</v>
      </c>
      <c r="Y78" s="74">
        <v>35146</v>
      </c>
      <c r="Z78" s="74">
        <v>4903</v>
      </c>
      <c r="AA78" s="17">
        <v>2868908</v>
      </c>
    </row>
    <row r="79" spans="1:27" s="5" customFormat="1" ht="12.75">
      <c r="A79" s="73">
        <v>2011</v>
      </c>
      <c r="B79" s="19" t="s">
        <v>35</v>
      </c>
      <c r="C79" s="17">
        <v>333303</v>
      </c>
      <c r="D79" s="20">
        <v>333303</v>
      </c>
      <c r="E79" s="17">
        <v>2517537</v>
      </c>
      <c r="F79" s="21">
        <v>1017901</v>
      </c>
      <c r="G79" s="20">
        <v>101996</v>
      </c>
      <c r="H79" s="20">
        <v>840990</v>
      </c>
      <c r="I79" s="20">
        <v>66323</v>
      </c>
      <c r="J79" s="20">
        <v>9519</v>
      </c>
      <c r="K79" s="40">
        <v>1499906</v>
      </c>
      <c r="L79" s="20">
        <v>73985</v>
      </c>
      <c r="M79" s="20">
        <v>388574</v>
      </c>
      <c r="N79" s="20">
        <v>159465</v>
      </c>
      <c r="O79" s="20">
        <v>89030</v>
      </c>
      <c r="P79" s="20">
        <v>60705</v>
      </c>
      <c r="Q79" s="20">
        <v>158811</v>
      </c>
      <c r="R79" s="20">
        <v>77424</v>
      </c>
      <c r="S79" s="20">
        <v>54212</v>
      </c>
      <c r="T79" s="20">
        <v>49333</v>
      </c>
      <c r="U79" s="20">
        <v>170195</v>
      </c>
      <c r="V79" s="74">
        <v>112362</v>
      </c>
      <c r="W79" s="74">
        <v>54310</v>
      </c>
      <c r="X79" s="74">
        <v>12626</v>
      </c>
      <c r="Y79" s="74">
        <v>36077</v>
      </c>
      <c r="Z79" s="74">
        <v>5080</v>
      </c>
      <c r="AA79" s="17">
        <v>2847370</v>
      </c>
    </row>
    <row r="80" spans="1:27" s="5" customFormat="1" ht="12.75">
      <c r="A80" s="73">
        <v>2011</v>
      </c>
      <c r="B80" s="19" t="s">
        <v>36</v>
      </c>
      <c r="C80" s="17">
        <v>330206</v>
      </c>
      <c r="D80" s="20">
        <v>330206</v>
      </c>
      <c r="E80" s="17">
        <v>2588466</v>
      </c>
      <c r="F80" s="21">
        <v>1047880</v>
      </c>
      <c r="G80" s="20">
        <v>99367</v>
      </c>
      <c r="H80" s="20">
        <v>868272</v>
      </c>
      <c r="I80" s="20">
        <v>69981</v>
      </c>
      <c r="J80" s="20">
        <v>9877</v>
      </c>
      <c r="K80" s="40">
        <v>1543138</v>
      </c>
      <c r="L80" s="20">
        <v>77562</v>
      </c>
      <c r="M80" s="20">
        <v>401543</v>
      </c>
      <c r="N80" s="20">
        <v>155627</v>
      </c>
      <c r="O80" s="20">
        <v>91869</v>
      </c>
      <c r="P80" s="20">
        <v>62787</v>
      </c>
      <c r="Q80" s="20">
        <v>166011</v>
      </c>
      <c r="R80" s="20">
        <v>77180</v>
      </c>
      <c r="S80" s="20">
        <v>56079</v>
      </c>
      <c r="T80" s="20">
        <v>48755</v>
      </c>
      <c r="U80" s="20">
        <v>174740</v>
      </c>
      <c r="V80" s="74">
        <v>115405</v>
      </c>
      <c r="W80" s="74">
        <v>56220</v>
      </c>
      <c r="X80" s="74">
        <v>12941</v>
      </c>
      <c r="Y80" s="74">
        <v>36701</v>
      </c>
      <c r="Z80" s="74">
        <v>5166</v>
      </c>
      <c r="AA80" s="17">
        <v>2914389</v>
      </c>
    </row>
    <row r="81" spans="1:27" s="5" customFormat="1" ht="12.75">
      <c r="A81" s="73">
        <v>2011</v>
      </c>
      <c r="B81" s="19" t="s">
        <v>37</v>
      </c>
      <c r="C81" s="17">
        <v>313965</v>
      </c>
      <c r="D81" s="20">
        <v>313965</v>
      </c>
      <c r="E81" s="17">
        <v>2349772</v>
      </c>
      <c r="F81" s="21">
        <v>867244</v>
      </c>
      <c r="G81" s="20">
        <v>102580</v>
      </c>
      <c r="H81" s="20">
        <v>688526</v>
      </c>
      <c r="I81" s="20">
        <v>66900</v>
      </c>
      <c r="J81" s="20">
        <v>9386</v>
      </c>
      <c r="K81" s="40">
        <v>1485477</v>
      </c>
      <c r="L81" s="20">
        <v>79524</v>
      </c>
      <c r="M81" s="20">
        <v>392149</v>
      </c>
      <c r="N81" s="20">
        <v>142749</v>
      </c>
      <c r="O81" s="20">
        <v>82763</v>
      </c>
      <c r="P81" s="20">
        <v>60338</v>
      </c>
      <c r="Q81" s="20">
        <v>165094</v>
      </c>
      <c r="R81" s="20">
        <v>75923</v>
      </c>
      <c r="S81" s="20">
        <v>50305</v>
      </c>
      <c r="T81" s="20">
        <v>44581</v>
      </c>
      <c r="U81" s="20">
        <v>169177</v>
      </c>
      <c r="V81" s="74">
        <v>117431</v>
      </c>
      <c r="W81" s="74">
        <v>55368</v>
      </c>
      <c r="X81" s="74">
        <v>12692</v>
      </c>
      <c r="Y81" s="74">
        <v>34378</v>
      </c>
      <c r="Z81" s="74">
        <v>5360</v>
      </c>
      <c r="AA81" s="17">
        <v>2672113</v>
      </c>
    </row>
    <row r="82" spans="1:27" s="5" customFormat="1" ht="12.75">
      <c r="A82" s="73">
        <v>2012</v>
      </c>
      <c r="B82" s="19" t="s">
        <v>34</v>
      </c>
      <c r="C82" s="17">
        <v>336803</v>
      </c>
      <c r="D82" s="20">
        <v>336803</v>
      </c>
      <c r="E82" s="17">
        <v>2616871</v>
      </c>
      <c r="F82" s="21">
        <v>1005694</v>
      </c>
      <c r="G82" s="20">
        <v>111320</v>
      </c>
      <c r="H82" s="20">
        <v>814094</v>
      </c>
      <c r="I82" s="20">
        <v>71487</v>
      </c>
      <c r="J82" s="20">
        <v>10101</v>
      </c>
      <c r="K82" s="40">
        <v>1605549</v>
      </c>
      <c r="L82" s="20">
        <v>81361</v>
      </c>
      <c r="M82" s="20">
        <v>409360</v>
      </c>
      <c r="N82" s="20">
        <v>161360</v>
      </c>
      <c r="O82" s="20">
        <v>95899</v>
      </c>
      <c r="P82" s="20">
        <v>64130</v>
      </c>
      <c r="Q82" s="20">
        <v>172972</v>
      </c>
      <c r="R82" s="20">
        <v>79070</v>
      </c>
      <c r="S82" s="20">
        <v>63724</v>
      </c>
      <c r="T82" s="20">
        <v>53298</v>
      </c>
      <c r="U82" s="20">
        <v>182333</v>
      </c>
      <c r="V82" s="75">
        <v>124709</v>
      </c>
      <c r="W82" s="75">
        <v>58028</v>
      </c>
      <c r="X82" s="75">
        <v>13908</v>
      </c>
      <c r="Y82" s="75">
        <v>42221</v>
      </c>
      <c r="Z82" s="75">
        <v>5590</v>
      </c>
      <c r="AA82" s="17">
        <v>2954985</v>
      </c>
    </row>
    <row r="83" spans="1:27" s="5" customFormat="1" ht="12.75">
      <c r="A83" s="73">
        <v>2012</v>
      </c>
      <c r="B83" s="19" t="s">
        <v>35</v>
      </c>
      <c r="C83" s="17">
        <v>340748</v>
      </c>
      <c r="D83" s="20">
        <v>340748</v>
      </c>
      <c r="E83" s="17">
        <v>2703809</v>
      </c>
      <c r="F83" s="21">
        <v>1049862</v>
      </c>
      <c r="G83" s="20">
        <v>118849</v>
      </c>
      <c r="H83" s="20">
        <v>849950</v>
      </c>
      <c r="I83" s="20">
        <v>70643</v>
      </c>
      <c r="J83" s="20">
        <v>10771</v>
      </c>
      <c r="K83" s="40">
        <v>1653826</v>
      </c>
      <c r="L83" s="20">
        <v>82183</v>
      </c>
      <c r="M83" s="20">
        <v>428962</v>
      </c>
      <c r="N83" s="20">
        <v>166602</v>
      </c>
      <c r="O83" s="20">
        <v>102470</v>
      </c>
      <c r="P83" s="20">
        <v>66426</v>
      </c>
      <c r="Q83" s="20">
        <v>182431</v>
      </c>
      <c r="R83" s="20">
        <v>78845</v>
      </c>
      <c r="S83" s="20">
        <v>65368</v>
      </c>
      <c r="T83" s="20">
        <v>56913</v>
      </c>
      <c r="U83" s="20">
        <v>182060</v>
      </c>
      <c r="V83" s="75">
        <v>124387</v>
      </c>
      <c r="W83" s="75">
        <v>58596</v>
      </c>
      <c r="X83" s="75">
        <v>14923</v>
      </c>
      <c r="Y83" s="75">
        <v>39339</v>
      </c>
      <c r="Z83" s="75">
        <v>5741</v>
      </c>
      <c r="AA83" s="17">
        <v>3040267</v>
      </c>
    </row>
    <row r="84" spans="1:27" s="5" customFormat="1" ht="12.75">
      <c r="A84" s="73">
        <v>2012</v>
      </c>
      <c r="B84" s="19" t="s">
        <v>36</v>
      </c>
      <c r="C84" s="17">
        <v>361101</v>
      </c>
      <c r="D84" s="20">
        <v>361101</v>
      </c>
      <c r="E84" s="17">
        <v>2761988</v>
      </c>
      <c r="F84" s="21">
        <v>1077902</v>
      </c>
      <c r="G84" s="20">
        <v>123945</v>
      </c>
      <c r="H84" s="20">
        <v>870060</v>
      </c>
      <c r="I84" s="20">
        <v>72120</v>
      </c>
      <c r="J84" s="20">
        <v>10305</v>
      </c>
      <c r="K84" s="40">
        <v>1689007</v>
      </c>
      <c r="L84" s="20">
        <v>87282</v>
      </c>
      <c r="M84" s="20">
        <v>440746</v>
      </c>
      <c r="N84" s="20">
        <v>168555</v>
      </c>
      <c r="O84" s="20">
        <v>104292</v>
      </c>
      <c r="P84" s="20">
        <v>68090</v>
      </c>
      <c r="Q84" s="20">
        <v>190574</v>
      </c>
      <c r="R84" s="20">
        <v>79877</v>
      </c>
      <c r="S84" s="20">
        <v>64596</v>
      </c>
      <c r="T84" s="20">
        <v>59016</v>
      </c>
      <c r="U84" s="20">
        <v>180059</v>
      </c>
      <c r="V84" s="75">
        <v>123688</v>
      </c>
      <c r="W84" s="75">
        <v>57938</v>
      </c>
      <c r="X84" s="75">
        <v>15884</v>
      </c>
      <c r="Y84" s="75">
        <v>38856</v>
      </c>
      <c r="Z84" s="75">
        <v>5640</v>
      </c>
      <c r="AA84" s="17">
        <v>3118469</v>
      </c>
    </row>
    <row r="85" spans="1:27" s="5" customFormat="1" ht="12.75">
      <c r="A85" s="73">
        <v>2012</v>
      </c>
      <c r="B85" s="19" t="s">
        <v>37</v>
      </c>
      <c r="C85" s="17">
        <v>376667</v>
      </c>
      <c r="D85" s="20">
        <v>376667</v>
      </c>
      <c r="E85" s="17">
        <v>2848975</v>
      </c>
      <c r="F85" s="21">
        <v>1132074</v>
      </c>
      <c r="G85" s="20">
        <v>128921</v>
      </c>
      <c r="H85" s="20">
        <v>914253</v>
      </c>
      <c r="I85" s="20">
        <v>78594</v>
      </c>
      <c r="J85" s="20">
        <v>10689</v>
      </c>
      <c r="K85" s="40">
        <v>1713460</v>
      </c>
      <c r="L85" s="20">
        <v>90484</v>
      </c>
      <c r="M85" s="20">
        <v>430411</v>
      </c>
      <c r="N85" s="20">
        <v>170754</v>
      </c>
      <c r="O85" s="20">
        <v>110653</v>
      </c>
      <c r="P85" s="20">
        <v>66487</v>
      </c>
      <c r="Q85" s="20">
        <v>199328</v>
      </c>
      <c r="R85" s="20">
        <v>79820</v>
      </c>
      <c r="S85" s="20">
        <v>65140</v>
      </c>
      <c r="T85" s="20">
        <v>58845</v>
      </c>
      <c r="U85" s="20">
        <v>187638</v>
      </c>
      <c r="V85" s="75">
        <v>130695</v>
      </c>
      <c r="W85" s="75">
        <v>61032</v>
      </c>
      <c r="X85" s="75">
        <v>15616</v>
      </c>
      <c r="Y85" s="75">
        <v>41970</v>
      </c>
      <c r="Z85" s="75">
        <v>5640</v>
      </c>
      <c r="AA85" s="17">
        <v>3235409</v>
      </c>
    </row>
    <row r="86" spans="1:27" s="5" customFormat="1" ht="12.75">
      <c r="A86" s="76">
        <v>2013</v>
      </c>
      <c r="B86" s="19" t="s">
        <v>34</v>
      </c>
      <c r="C86" s="17">
        <v>363724</v>
      </c>
      <c r="D86" s="20">
        <v>363724</v>
      </c>
      <c r="E86" s="17">
        <v>2836169</v>
      </c>
      <c r="F86" s="21">
        <v>1094139</v>
      </c>
      <c r="G86" s="20">
        <v>125375</v>
      </c>
      <c r="H86" s="20">
        <v>879149</v>
      </c>
      <c r="I86" s="20">
        <v>79238</v>
      </c>
      <c r="J86" s="20">
        <v>11371</v>
      </c>
      <c r="K86" s="40">
        <v>1742721</v>
      </c>
      <c r="L86" s="20">
        <v>89085</v>
      </c>
      <c r="M86" s="20">
        <v>445556</v>
      </c>
      <c r="N86" s="20">
        <v>170385</v>
      </c>
      <c r="O86" s="20">
        <v>112684</v>
      </c>
      <c r="P86" s="20">
        <v>72078</v>
      </c>
      <c r="Q86" s="20">
        <v>209560</v>
      </c>
      <c r="R86" s="20">
        <v>78790</v>
      </c>
      <c r="S86" s="20">
        <v>67005</v>
      </c>
      <c r="T86" s="20">
        <v>59249</v>
      </c>
      <c r="U86" s="20">
        <v>187053</v>
      </c>
      <c r="V86" s="75">
        <v>127375</v>
      </c>
      <c r="W86" s="75">
        <v>60469</v>
      </c>
      <c r="X86" s="75">
        <v>16446</v>
      </c>
      <c r="Y86" s="75">
        <v>43761</v>
      </c>
      <c r="Z86" s="75">
        <v>5710</v>
      </c>
      <c r="AA86" s="17">
        <v>3201012</v>
      </c>
    </row>
    <row r="87" spans="1:27" s="5" customFormat="1" ht="12.75">
      <c r="A87" s="76">
        <v>2013</v>
      </c>
      <c r="B87" s="19" t="s">
        <v>35</v>
      </c>
      <c r="C87" s="17">
        <v>356885</v>
      </c>
      <c r="D87" s="20">
        <v>356885</v>
      </c>
      <c r="E87" s="17">
        <v>2843082</v>
      </c>
      <c r="F87" s="21">
        <v>1092099</v>
      </c>
      <c r="G87" s="20">
        <v>121409</v>
      </c>
      <c r="H87" s="20">
        <v>880997</v>
      </c>
      <c r="I87" s="20">
        <v>78263</v>
      </c>
      <c r="J87" s="20">
        <v>11534</v>
      </c>
      <c r="K87" s="40">
        <v>1750919</v>
      </c>
      <c r="L87" s="20">
        <v>86740</v>
      </c>
      <c r="M87" s="20">
        <v>430105</v>
      </c>
      <c r="N87" s="20">
        <v>170444</v>
      </c>
      <c r="O87" s="20">
        <v>116419</v>
      </c>
      <c r="P87" s="20">
        <v>73344</v>
      </c>
      <c r="Q87" s="20">
        <v>215018</v>
      </c>
      <c r="R87" s="20">
        <v>80127</v>
      </c>
      <c r="S87" s="20">
        <v>66196</v>
      </c>
      <c r="T87" s="20">
        <v>58806</v>
      </c>
      <c r="U87" s="20">
        <v>192095</v>
      </c>
      <c r="V87" s="75">
        <v>132600</v>
      </c>
      <c r="W87" s="75">
        <v>63850</v>
      </c>
      <c r="X87" s="75">
        <v>16596</v>
      </c>
      <c r="Y87" s="75">
        <v>43788</v>
      </c>
      <c r="Z87" s="75">
        <v>5779</v>
      </c>
      <c r="AA87" s="17">
        <v>3195414</v>
      </c>
    </row>
    <row r="88" spans="1:27" s="5" customFormat="1" ht="12.75">
      <c r="A88" s="76">
        <v>2013</v>
      </c>
      <c r="B88" s="19" t="s">
        <v>36</v>
      </c>
      <c r="C88" s="17">
        <v>368815</v>
      </c>
      <c r="D88" s="20">
        <v>368815</v>
      </c>
      <c r="E88" s="17">
        <v>2879540</v>
      </c>
      <c r="F88" s="21">
        <v>1108923</v>
      </c>
      <c r="G88" s="20">
        <v>123195</v>
      </c>
      <c r="H88" s="20">
        <v>893208</v>
      </c>
      <c r="I88" s="20">
        <v>78684</v>
      </c>
      <c r="J88" s="20">
        <v>12293</v>
      </c>
      <c r="K88" s="40">
        <v>1773241</v>
      </c>
      <c r="L88" s="20">
        <v>85761</v>
      </c>
      <c r="M88" s="20">
        <v>423770</v>
      </c>
      <c r="N88" s="20">
        <v>175623</v>
      </c>
      <c r="O88" s="20">
        <v>122025</v>
      </c>
      <c r="P88" s="20">
        <v>73254</v>
      </c>
      <c r="Q88" s="20">
        <v>220905</v>
      </c>
      <c r="R88" s="20">
        <v>80359</v>
      </c>
      <c r="S88" s="20">
        <v>66683</v>
      </c>
      <c r="T88" s="20">
        <v>59514</v>
      </c>
      <c r="U88" s="20">
        <v>195062</v>
      </c>
      <c r="V88" s="75">
        <v>135437</v>
      </c>
      <c r="W88" s="75">
        <v>64881</v>
      </c>
      <c r="X88" s="75">
        <v>16186</v>
      </c>
      <c r="Y88" s="75">
        <v>43427</v>
      </c>
      <c r="Z88" s="75">
        <v>5898</v>
      </c>
      <c r="AA88" s="17">
        <v>3242890</v>
      </c>
    </row>
    <row r="89" spans="1:27" s="5" customFormat="1" ht="12.75">
      <c r="A89" s="76">
        <v>2013</v>
      </c>
      <c r="B89" s="19" t="s">
        <v>37</v>
      </c>
      <c r="C89" s="17">
        <v>369978</v>
      </c>
      <c r="D89" s="20">
        <v>369978</v>
      </c>
      <c r="E89" s="17">
        <v>2882063</v>
      </c>
      <c r="F89" s="21">
        <v>1115428</v>
      </c>
      <c r="G89" s="20">
        <v>126525</v>
      </c>
      <c r="H89" s="20">
        <v>899970</v>
      </c>
      <c r="I89" s="20">
        <v>77090</v>
      </c>
      <c r="J89" s="20">
        <v>12421</v>
      </c>
      <c r="K89" s="40">
        <v>1762446</v>
      </c>
      <c r="L89" s="20">
        <v>82935</v>
      </c>
      <c r="M89" s="20">
        <v>424566</v>
      </c>
      <c r="N89" s="20">
        <v>178212</v>
      </c>
      <c r="O89" s="20">
        <v>122355</v>
      </c>
      <c r="P89" s="20">
        <v>72014</v>
      </c>
      <c r="Q89" s="20">
        <v>226254</v>
      </c>
      <c r="R89" s="20">
        <v>79588</v>
      </c>
      <c r="S89" s="20">
        <v>67128</v>
      </c>
      <c r="T89" s="20">
        <v>56896</v>
      </c>
      <c r="U89" s="20">
        <v>191316</v>
      </c>
      <c r="V89" s="75">
        <v>132440</v>
      </c>
      <c r="W89" s="75">
        <v>61514</v>
      </c>
      <c r="X89" s="75">
        <v>16200</v>
      </c>
      <c r="Y89" s="75">
        <v>44144</v>
      </c>
      <c r="Z89" s="75">
        <v>5892</v>
      </c>
      <c r="AA89" s="17">
        <v>3262484</v>
      </c>
    </row>
    <row r="90" spans="1:27" s="5" customFormat="1" ht="12.75">
      <c r="A90" s="76">
        <v>2014</v>
      </c>
      <c r="B90" s="19" t="s">
        <v>34</v>
      </c>
      <c r="C90" s="17">
        <v>351509</v>
      </c>
      <c r="D90" s="20">
        <v>351509</v>
      </c>
      <c r="E90" s="17">
        <v>2899650</v>
      </c>
      <c r="F90" s="21">
        <v>1114698</v>
      </c>
      <c r="G90" s="20">
        <v>127398</v>
      </c>
      <c r="H90" s="20">
        <v>896114</v>
      </c>
      <c r="I90" s="20">
        <v>78767</v>
      </c>
      <c r="J90" s="20">
        <v>12591</v>
      </c>
      <c r="K90" s="40">
        <v>1787749</v>
      </c>
      <c r="L90" s="20">
        <v>79658</v>
      </c>
      <c r="M90" s="20">
        <v>439742</v>
      </c>
      <c r="N90" s="20">
        <v>175990</v>
      </c>
      <c r="O90" s="20">
        <v>117441</v>
      </c>
      <c r="P90" s="20">
        <v>72729</v>
      </c>
      <c r="Q90" s="20">
        <v>233575</v>
      </c>
      <c r="R90" s="20">
        <v>79541</v>
      </c>
      <c r="S90" s="20">
        <v>66426</v>
      </c>
      <c r="T90" s="20">
        <v>57547</v>
      </c>
      <c r="U90" s="20">
        <v>196165</v>
      </c>
      <c r="V90" s="75">
        <v>139206</v>
      </c>
      <c r="W90" s="75">
        <v>67191</v>
      </c>
      <c r="X90" s="75">
        <v>15865</v>
      </c>
      <c r="Y90" s="75">
        <v>44258</v>
      </c>
      <c r="Z90" s="75">
        <v>6002</v>
      </c>
      <c r="AA90" s="17">
        <v>3250788</v>
      </c>
    </row>
    <row r="91" spans="1:27" s="5" customFormat="1" ht="12.75">
      <c r="A91" s="76">
        <v>2014</v>
      </c>
      <c r="B91" s="19" t="s">
        <v>35</v>
      </c>
      <c r="C91" s="17">
        <v>341929</v>
      </c>
      <c r="D91" s="20">
        <v>341929</v>
      </c>
      <c r="E91" s="17">
        <v>2965035</v>
      </c>
      <c r="F91" s="21">
        <v>1142578</v>
      </c>
      <c r="G91" s="20">
        <v>126476</v>
      </c>
      <c r="H91" s="20">
        <v>921430</v>
      </c>
      <c r="I91" s="20">
        <v>82066</v>
      </c>
      <c r="J91" s="20">
        <v>13576</v>
      </c>
      <c r="K91" s="40">
        <v>1820746</v>
      </c>
      <c r="L91" s="20">
        <v>84901</v>
      </c>
      <c r="M91" s="20">
        <v>446334</v>
      </c>
      <c r="N91" s="20">
        <v>178199</v>
      </c>
      <c r="O91" s="20">
        <v>119084</v>
      </c>
      <c r="P91" s="20">
        <v>74176</v>
      </c>
      <c r="Q91" s="20">
        <v>237508</v>
      </c>
      <c r="R91" s="20">
        <v>81896</v>
      </c>
      <c r="S91" s="20">
        <v>66882</v>
      </c>
      <c r="T91" s="20">
        <v>56927</v>
      </c>
      <c r="U91" s="20">
        <v>199636</v>
      </c>
      <c r="V91" s="74">
        <v>140394</v>
      </c>
      <c r="W91" s="74">
        <v>67416</v>
      </c>
      <c r="X91" s="74">
        <v>16058</v>
      </c>
      <c r="Y91" s="74">
        <v>45247</v>
      </c>
      <c r="Z91" s="74">
        <v>6118</v>
      </c>
      <c r="AA91" s="17">
        <v>3305598</v>
      </c>
    </row>
    <row r="92" spans="1:27" s="5" customFormat="1" ht="12.75">
      <c r="A92" s="76">
        <v>2014</v>
      </c>
      <c r="B92" s="19" t="s">
        <v>36</v>
      </c>
      <c r="C92" s="17">
        <v>320559</v>
      </c>
      <c r="D92" s="20">
        <v>320559</v>
      </c>
      <c r="E92" s="17">
        <v>2995157</v>
      </c>
      <c r="F92" s="21">
        <v>1137875</v>
      </c>
      <c r="G92" s="20">
        <v>123099</v>
      </c>
      <c r="H92" s="20">
        <v>915410</v>
      </c>
      <c r="I92" s="20">
        <v>85235</v>
      </c>
      <c r="J92" s="20">
        <v>11998</v>
      </c>
      <c r="K92" s="40">
        <v>1859105</v>
      </c>
      <c r="L92" s="20">
        <v>86759</v>
      </c>
      <c r="M92" s="20">
        <v>457310</v>
      </c>
      <c r="N92" s="20">
        <v>181232</v>
      </c>
      <c r="O92" s="20">
        <v>125935</v>
      </c>
      <c r="P92" s="20">
        <v>75427</v>
      </c>
      <c r="Q92" s="20">
        <v>244478</v>
      </c>
      <c r="R92" s="20">
        <v>82275</v>
      </c>
      <c r="S92" s="20">
        <v>67041</v>
      </c>
      <c r="T92" s="20">
        <v>57768</v>
      </c>
      <c r="U92" s="20">
        <v>201481</v>
      </c>
      <c r="V92" s="75">
        <v>141584</v>
      </c>
      <c r="W92" s="75">
        <v>68211</v>
      </c>
      <c r="X92" s="75">
        <v>16459</v>
      </c>
      <c r="Y92" s="75">
        <v>46417</v>
      </c>
      <c r="Z92" s="75">
        <v>6237</v>
      </c>
      <c r="AA92" s="17">
        <v>3315713</v>
      </c>
    </row>
    <row r="93" spans="1:27" s="5" customFormat="1" ht="12.75">
      <c r="A93" s="76">
        <v>2014</v>
      </c>
      <c r="B93" s="19" t="s">
        <v>37</v>
      </c>
      <c r="C93" s="17">
        <v>322325</v>
      </c>
      <c r="D93" s="20">
        <v>322325</v>
      </c>
      <c r="E93" s="17">
        <v>3023804</v>
      </c>
      <c r="F93" s="21">
        <v>1125104</v>
      </c>
      <c r="G93" s="20">
        <v>118527</v>
      </c>
      <c r="H93" s="20">
        <v>908869</v>
      </c>
      <c r="I93" s="20">
        <v>85576</v>
      </c>
      <c r="J93" s="20">
        <v>13453</v>
      </c>
      <c r="K93" s="40">
        <v>1897380</v>
      </c>
      <c r="L93" s="20">
        <v>86384</v>
      </c>
      <c r="M93" s="20">
        <v>467420</v>
      </c>
      <c r="N93" s="20">
        <v>186465</v>
      </c>
      <c r="O93" s="20">
        <v>136059</v>
      </c>
      <c r="P93" s="20">
        <v>78437</v>
      </c>
      <c r="Q93" s="20">
        <v>245566</v>
      </c>
      <c r="R93" s="20">
        <v>80689</v>
      </c>
      <c r="S93" s="20">
        <v>67365</v>
      </c>
      <c r="T93" s="20">
        <v>59308</v>
      </c>
      <c r="U93" s="20">
        <v>205012</v>
      </c>
      <c r="V93" s="74">
        <v>143858</v>
      </c>
      <c r="W93" s="74">
        <v>67440</v>
      </c>
      <c r="X93" s="74">
        <v>17196</v>
      </c>
      <c r="Y93" s="74">
        <v>45530</v>
      </c>
      <c r="Z93" s="74">
        <v>6394</v>
      </c>
      <c r="AA93" s="17">
        <v>3346865</v>
      </c>
    </row>
    <row r="94" spans="1:27" s="5" customFormat="1" ht="12.75">
      <c r="A94" s="76">
        <v>2015</v>
      </c>
      <c r="B94" s="19" t="s">
        <v>34</v>
      </c>
      <c r="C94" s="17">
        <v>314993</v>
      </c>
      <c r="D94" s="20">
        <v>314993</v>
      </c>
      <c r="E94" s="17">
        <v>3059485</v>
      </c>
      <c r="F94" s="21">
        <v>1134683</v>
      </c>
      <c r="G94" s="20">
        <v>107376</v>
      </c>
      <c r="H94" s="20">
        <v>926014</v>
      </c>
      <c r="I94" s="20">
        <v>87370</v>
      </c>
      <c r="J94" s="20">
        <v>13423</v>
      </c>
      <c r="K94" s="40">
        <v>1924643</v>
      </c>
      <c r="L94" s="20">
        <v>92338</v>
      </c>
      <c r="M94" s="20">
        <v>468397</v>
      </c>
      <c r="N94" s="20">
        <v>193473</v>
      </c>
      <c r="O94" s="20">
        <v>147487</v>
      </c>
      <c r="P94" s="20">
        <v>79086</v>
      </c>
      <c r="Q94" s="20">
        <v>256117</v>
      </c>
      <c r="R94" s="20">
        <v>82065</v>
      </c>
      <c r="S94" s="20">
        <v>65131</v>
      </c>
      <c r="T94" s="20">
        <v>59082</v>
      </c>
      <c r="U94" s="20">
        <v>202077</v>
      </c>
      <c r="V94" s="74">
        <v>143606</v>
      </c>
      <c r="W94" s="74">
        <v>69308</v>
      </c>
      <c r="X94" s="74">
        <v>17700</v>
      </c>
      <c r="Y94" s="74">
        <v>45554</v>
      </c>
      <c r="Z94" s="74">
        <v>6680</v>
      </c>
      <c r="AA94" s="17">
        <v>3374134</v>
      </c>
    </row>
    <row r="95" spans="1:27" s="5" customFormat="1" ht="12.75">
      <c r="A95" s="76">
        <v>2015</v>
      </c>
      <c r="B95" s="19" t="s">
        <v>35</v>
      </c>
      <c r="C95" s="17">
        <v>300621</v>
      </c>
      <c r="D95" s="20">
        <v>300621</v>
      </c>
      <c r="E95" s="17">
        <v>3098675</v>
      </c>
      <c r="F95" s="21">
        <v>1129910</v>
      </c>
      <c r="G95" s="20">
        <v>111505</v>
      </c>
      <c r="H95" s="20">
        <v>925063</v>
      </c>
      <c r="I95" s="20">
        <v>81581</v>
      </c>
      <c r="J95" s="20">
        <v>13744</v>
      </c>
      <c r="K95" s="40">
        <v>1969150</v>
      </c>
      <c r="L95" s="20">
        <v>94356</v>
      </c>
      <c r="M95" s="20">
        <v>486037</v>
      </c>
      <c r="N95" s="20">
        <v>194556</v>
      </c>
      <c r="O95" s="20">
        <v>152158</v>
      </c>
      <c r="P95" s="20">
        <v>81113</v>
      </c>
      <c r="Q95" s="20">
        <v>255926</v>
      </c>
      <c r="R95" s="20">
        <v>80966</v>
      </c>
      <c r="S95" s="20">
        <v>65480</v>
      </c>
      <c r="T95" s="20">
        <v>59034</v>
      </c>
      <c r="U95" s="20">
        <v>210705</v>
      </c>
      <c r="V95" s="74">
        <v>146835</v>
      </c>
      <c r="W95" s="74">
        <v>70269</v>
      </c>
      <c r="X95" s="74">
        <v>17956</v>
      </c>
      <c r="Y95" s="74">
        <v>46552</v>
      </c>
      <c r="Z95" s="74">
        <v>6880</v>
      </c>
      <c r="AA95" s="17">
        <v>3400499</v>
      </c>
    </row>
    <row r="96" spans="1:27" s="5" customFormat="1" ht="12.75">
      <c r="A96" s="76">
        <v>2015</v>
      </c>
      <c r="B96" s="19" t="s">
        <v>36</v>
      </c>
      <c r="C96" s="17">
        <v>304047</v>
      </c>
      <c r="D96" s="20">
        <v>304047</v>
      </c>
      <c r="E96" s="17">
        <v>3162935</v>
      </c>
      <c r="F96" s="21">
        <v>1168245</v>
      </c>
      <c r="G96" s="20">
        <v>110177</v>
      </c>
      <c r="H96" s="20">
        <v>954822</v>
      </c>
      <c r="I96" s="20">
        <v>86928</v>
      </c>
      <c r="J96" s="20">
        <v>14207</v>
      </c>
      <c r="K96" s="40">
        <v>1994244</v>
      </c>
      <c r="L96" s="20">
        <v>93564</v>
      </c>
      <c r="M96" s="20">
        <v>495131</v>
      </c>
      <c r="N96" s="20">
        <v>193701</v>
      </c>
      <c r="O96" s="20">
        <v>150981</v>
      </c>
      <c r="P96" s="20">
        <v>83301</v>
      </c>
      <c r="Q96" s="20">
        <v>261012</v>
      </c>
      <c r="R96" s="20">
        <v>83162</v>
      </c>
      <c r="S96" s="20">
        <v>65352</v>
      </c>
      <c r="T96" s="20">
        <v>59069</v>
      </c>
      <c r="U96" s="20">
        <v>215264</v>
      </c>
      <c r="V96" s="74">
        <v>151991</v>
      </c>
      <c r="W96" s="74">
        <v>72570</v>
      </c>
      <c r="X96" s="74">
        <v>16398</v>
      </c>
      <c r="Y96" s="74">
        <v>46731</v>
      </c>
      <c r="Z96" s="74">
        <v>7086</v>
      </c>
      <c r="AA96" s="17">
        <v>3469646</v>
      </c>
    </row>
    <row r="97" spans="1:27" s="5" customFormat="1" ht="12.75">
      <c r="A97" s="76">
        <v>2015</v>
      </c>
      <c r="B97" s="19" t="s">
        <v>37</v>
      </c>
      <c r="C97" s="17">
        <v>303353</v>
      </c>
      <c r="D97" s="20">
        <v>303353</v>
      </c>
      <c r="E97" s="17">
        <v>3189991</v>
      </c>
      <c r="F97" s="21">
        <v>1153546</v>
      </c>
      <c r="G97" s="20">
        <v>102086</v>
      </c>
      <c r="H97" s="20">
        <v>950045</v>
      </c>
      <c r="I97" s="20">
        <v>88379</v>
      </c>
      <c r="J97" s="20">
        <v>13917</v>
      </c>
      <c r="K97" s="40">
        <v>2038162</v>
      </c>
      <c r="L97" s="20">
        <v>101192</v>
      </c>
      <c r="M97" s="20">
        <v>511044</v>
      </c>
      <c r="N97" s="20">
        <v>198372</v>
      </c>
      <c r="O97" s="20">
        <v>150321</v>
      </c>
      <c r="P97" s="20">
        <v>83443</v>
      </c>
      <c r="Q97" s="20">
        <v>264723</v>
      </c>
      <c r="R97" s="20">
        <v>85926</v>
      </c>
      <c r="S97" s="20">
        <v>65447</v>
      </c>
      <c r="T97" s="20">
        <v>59776</v>
      </c>
      <c r="U97" s="20">
        <v>215087</v>
      </c>
      <c r="V97" s="74">
        <v>151622</v>
      </c>
      <c r="W97" s="74">
        <v>75696</v>
      </c>
      <c r="X97" s="74">
        <v>18031</v>
      </c>
      <c r="Y97" s="74">
        <v>46738</v>
      </c>
      <c r="Z97" s="74">
        <v>7141</v>
      </c>
      <c r="AA97" s="17">
        <v>3489907</v>
      </c>
    </row>
    <row r="98" spans="1:27" s="5" customFormat="1" ht="12.75">
      <c r="A98" s="76">
        <v>2016</v>
      </c>
      <c r="B98" s="19" t="s">
        <v>34</v>
      </c>
      <c r="C98" s="17">
        <v>293367</v>
      </c>
      <c r="D98" s="20">
        <v>293367</v>
      </c>
      <c r="E98" s="17">
        <v>3256260</v>
      </c>
      <c r="F98" s="21">
        <v>1173719</v>
      </c>
      <c r="G98" s="20">
        <v>100593</v>
      </c>
      <c r="H98" s="20">
        <v>966192</v>
      </c>
      <c r="I98" s="20">
        <v>92335</v>
      </c>
      <c r="J98" s="20">
        <v>14333</v>
      </c>
      <c r="K98" s="40">
        <v>2081192</v>
      </c>
      <c r="L98" s="20">
        <v>99518</v>
      </c>
      <c r="M98" s="20">
        <v>522379</v>
      </c>
      <c r="N98" s="20">
        <v>212052</v>
      </c>
      <c r="O98" s="20">
        <v>168138</v>
      </c>
      <c r="P98" s="20">
        <v>81194</v>
      </c>
      <c r="Q98" s="20">
        <v>273281</v>
      </c>
      <c r="R98" s="20">
        <v>87126</v>
      </c>
      <c r="S98" s="20">
        <v>63133</v>
      </c>
      <c r="T98" s="20">
        <v>59707</v>
      </c>
      <c r="U98" s="20">
        <v>217207</v>
      </c>
      <c r="V98" s="74">
        <v>151318</v>
      </c>
      <c r="W98" s="74">
        <v>74515</v>
      </c>
      <c r="X98" s="74">
        <v>19212</v>
      </c>
      <c r="Y98" s="74">
        <v>47165</v>
      </c>
      <c r="Z98" s="74">
        <v>6930</v>
      </c>
      <c r="AA98" s="17">
        <v>3548691</v>
      </c>
    </row>
    <row r="99" spans="1:27" s="5" customFormat="1" ht="12.75">
      <c r="A99" s="76">
        <v>2016</v>
      </c>
      <c r="B99" s="19" t="s">
        <v>35</v>
      </c>
      <c r="C99" s="17">
        <v>303445</v>
      </c>
      <c r="D99" s="20">
        <v>303445</v>
      </c>
      <c r="E99" s="17">
        <v>3326861</v>
      </c>
      <c r="F99" s="21">
        <v>1203969</v>
      </c>
      <c r="G99" s="20">
        <v>102283</v>
      </c>
      <c r="H99" s="20">
        <v>991019</v>
      </c>
      <c r="I99" s="20">
        <v>97083</v>
      </c>
      <c r="J99" s="20">
        <v>14332</v>
      </c>
      <c r="K99" s="40">
        <v>2122073</v>
      </c>
      <c r="L99" s="20">
        <v>101274</v>
      </c>
      <c r="M99" s="20">
        <v>537918</v>
      </c>
      <c r="N99" s="20">
        <v>214379</v>
      </c>
      <c r="O99" s="20">
        <v>174524</v>
      </c>
      <c r="P99" s="20">
        <v>83747</v>
      </c>
      <c r="Q99" s="20">
        <v>278252</v>
      </c>
      <c r="R99" s="20">
        <v>88015</v>
      </c>
      <c r="S99" s="20">
        <v>63801</v>
      </c>
      <c r="T99" s="20">
        <v>59919</v>
      </c>
      <c r="U99" s="20">
        <v>217580</v>
      </c>
      <c r="V99" s="74">
        <v>151296</v>
      </c>
      <c r="W99" s="74">
        <v>75898</v>
      </c>
      <c r="X99" s="74">
        <v>20578</v>
      </c>
      <c r="Y99" s="74">
        <v>48080</v>
      </c>
      <c r="Z99" s="74">
        <v>6885</v>
      </c>
      <c r="AA99" s="17">
        <v>3632631</v>
      </c>
    </row>
    <row r="100" spans="1:27" s="5" customFormat="1" ht="12.75">
      <c r="A100" s="76">
        <v>2016</v>
      </c>
      <c r="B100" s="19" t="s">
        <v>36</v>
      </c>
      <c r="C100" s="17">
        <v>315693</v>
      </c>
      <c r="D100" s="20">
        <v>315693</v>
      </c>
      <c r="E100" s="17">
        <v>3363179</v>
      </c>
      <c r="F100" s="21">
        <v>1202466</v>
      </c>
      <c r="G100" s="20">
        <v>99661</v>
      </c>
      <c r="H100" s="20">
        <v>993619</v>
      </c>
      <c r="I100" s="20">
        <v>92248</v>
      </c>
      <c r="J100" s="20">
        <v>15024</v>
      </c>
      <c r="K100" s="40">
        <v>2161537</v>
      </c>
      <c r="L100" s="20">
        <v>98070</v>
      </c>
      <c r="M100" s="20">
        <v>556075</v>
      </c>
      <c r="N100" s="20">
        <v>218679</v>
      </c>
      <c r="O100" s="20">
        <v>180772</v>
      </c>
      <c r="P100" s="20">
        <v>85123</v>
      </c>
      <c r="Q100" s="20">
        <v>281238</v>
      </c>
      <c r="R100" s="20">
        <v>88321</v>
      </c>
      <c r="S100" s="20">
        <v>63686</v>
      </c>
      <c r="T100" s="20">
        <v>60712</v>
      </c>
      <c r="U100" s="20">
        <v>221469</v>
      </c>
      <c r="V100" s="74">
        <v>154310</v>
      </c>
      <c r="W100" s="74">
        <v>77205</v>
      </c>
      <c r="X100" s="74">
        <v>21091</v>
      </c>
      <c r="Y100" s="74">
        <v>48650</v>
      </c>
      <c r="Z100" s="74">
        <v>7294</v>
      </c>
      <c r="AA100" s="17">
        <v>3679295</v>
      </c>
    </row>
    <row r="101" spans="1:27" s="5" customFormat="1" ht="12.75">
      <c r="A101" s="76">
        <v>2016</v>
      </c>
      <c r="B101" s="19" t="s">
        <v>37</v>
      </c>
      <c r="C101" s="17">
        <v>328431</v>
      </c>
      <c r="D101" s="20">
        <v>328431</v>
      </c>
      <c r="E101" s="17">
        <v>3393578</v>
      </c>
      <c r="F101" s="21">
        <v>1204443</v>
      </c>
      <c r="G101" s="20">
        <v>97006</v>
      </c>
      <c r="H101" s="20">
        <v>1002563</v>
      </c>
      <c r="I101" s="20">
        <v>90509</v>
      </c>
      <c r="J101" s="20">
        <v>14906</v>
      </c>
      <c r="K101" s="40">
        <v>2189445</v>
      </c>
      <c r="L101" s="20">
        <v>102711</v>
      </c>
      <c r="M101" s="20">
        <v>565071</v>
      </c>
      <c r="N101" s="20">
        <v>219628</v>
      </c>
      <c r="O101" s="20">
        <v>173474</v>
      </c>
      <c r="P101" s="20">
        <v>86981</v>
      </c>
      <c r="Q101" s="20">
        <v>288108</v>
      </c>
      <c r="R101" s="20">
        <v>90393</v>
      </c>
      <c r="S101" s="20">
        <v>64383</v>
      </c>
      <c r="T101" s="20">
        <v>60036</v>
      </c>
      <c r="U101" s="20">
        <v>225425</v>
      </c>
      <c r="V101" s="74">
        <v>155563</v>
      </c>
      <c r="W101" s="74">
        <v>79545</v>
      </c>
      <c r="X101" s="74">
        <v>20150</v>
      </c>
      <c r="Y101" s="74">
        <v>49647</v>
      </c>
      <c r="Z101" s="74">
        <v>6981</v>
      </c>
      <c r="AA101" s="17">
        <v>3721251</v>
      </c>
    </row>
    <row r="102" spans="1:27" s="5" customFormat="1" ht="12.75">
      <c r="A102" s="76">
        <v>2017</v>
      </c>
      <c r="B102" s="19" t="s">
        <v>34</v>
      </c>
      <c r="C102" s="17">
        <v>337048</v>
      </c>
      <c r="D102" s="20">
        <v>337048</v>
      </c>
      <c r="E102" s="17">
        <v>3448709</v>
      </c>
      <c r="F102" s="21">
        <v>1230866</v>
      </c>
      <c r="G102" s="20">
        <v>100638</v>
      </c>
      <c r="H102" s="20">
        <v>1022338</v>
      </c>
      <c r="I102" s="20">
        <v>92112</v>
      </c>
      <c r="J102" s="20">
        <v>15089</v>
      </c>
      <c r="K102" s="40">
        <v>2217608</v>
      </c>
      <c r="L102" s="20">
        <v>101182</v>
      </c>
      <c r="M102" s="20">
        <v>571483</v>
      </c>
      <c r="N102" s="20">
        <v>223364</v>
      </c>
      <c r="O102" s="20">
        <v>188424</v>
      </c>
      <c r="P102" s="20">
        <v>88591</v>
      </c>
      <c r="Q102" s="20">
        <v>288197</v>
      </c>
      <c r="R102" s="20">
        <v>91352</v>
      </c>
      <c r="S102" s="20">
        <v>67442</v>
      </c>
      <c r="T102" s="20">
        <v>61387</v>
      </c>
      <c r="U102" s="20">
        <v>225386</v>
      </c>
      <c r="V102" s="74">
        <v>154309</v>
      </c>
      <c r="W102" s="74">
        <v>79127</v>
      </c>
      <c r="X102" s="74">
        <v>21469</v>
      </c>
      <c r="Y102" s="74">
        <v>50168</v>
      </c>
      <c r="Z102" s="74">
        <v>6793</v>
      </c>
      <c r="AA102" s="17">
        <v>3787176</v>
      </c>
    </row>
    <row r="103" spans="1:27" s="5" customFormat="1" ht="12.75">
      <c r="A103" s="76">
        <v>2017</v>
      </c>
      <c r="B103" s="19" t="s">
        <v>35</v>
      </c>
      <c r="C103" s="17">
        <v>326174</v>
      </c>
      <c r="D103" s="20">
        <v>326174</v>
      </c>
      <c r="E103" s="17">
        <v>3510087</v>
      </c>
      <c r="F103" s="21">
        <v>1239343</v>
      </c>
      <c r="G103" s="20">
        <v>92882</v>
      </c>
      <c r="H103" s="20">
        <v>1034019</v>
      </c>
      <c r="I103" s="20">
        <v>98009</v>
      </c>
      <c r="J103" s="20">
        <v>15437</v>
      </c>
      <c r="K103" s="40">
        <v>2271299</v>
      </c>
      <c r="L103" s="20">
        <v>96687</v>
      </c>
      <c r="M103" s="20">
        <v>586555</v>
      </c>
      <c r="N103" s="20">
        <v>230959</v>
      </c>
      <c r="O103" s="20">
        <v>200904</v>
      </c>
      <c r="P103" s="20">
        <v>89339</v>
      </c>
      <c r="Q103" s="20">
        <v>294508</v>
      </c>
      <c r="R103" s="20">
        <v>94036</v>
      </c>
      <c r="S103" s="20">
        <v>68123</v>
      </c>
      <c r="T103" s="20">
        <v>62812</v>
      </c>
      <c r="U103" s="20">
        <v>228934</v>
      </c>
      <c r="V103" s="74">
        <v>157028</v>
      </c>
      <c r="W103" s="74">
        <v>80435</v>
      </c>
      <c r="X103" s="74">
        <v>22685</v>
      </c>
      <c r="Y103" s="74">
        <v>51123</v>
      </c>
      <c r="Z103" s="74">
        <v>6882</v>
      </c>
      <c r="AA103" s="17">
        <v>3837942</v>
      </c>
    </row>
    <row r="104" spans="1:27" s="5" customFormat="1" ht="12.75">
      <c r="A104" s="76">
        <v>2017</v>
      </c>
      <c r="B104" s="19" t="s">
        <v>36</v>
      </c>
      <c r="C104" s="17">
        <v>322093</v>
      </c>
      <c r="D104" s="20">
        <v>322093</v>
      </c>
      <c r="E104" s="17">
        <v>3586481</v>
      </c>
      <c r="F104" s="21">
        <v>1268999</v>
      </c>
      <c r="G104" s="20">
        <v>93385</v>
      </c>
      <c r="H104" s="20">
        <v>1057098</v>
      </c>
      <c r="I104" s="20">
        <v>101305</v>
      </c>
      <c r="J104" s="20">
        <v>15563</v>
      </c>
      <c r="K104" s="40">
        <v>2317430</v>
      </c>
      <c r="L104" s="20">
        <v>97612</v>
      </c>
      <c r="M104" s="20">
        <v>604583</v>
      </c>
      <c r="N104" s="20">
        <v>234021</v>
      </c>
      <c r="O104" s="20">
        <v>212348</v>
      </c>
      <c r="P104" s="20">
        <v>90658</v>
      </c>
      <c r="Q104" s="20">
        <v>296193</v>
      </c>
      <c r="R104" s="20">
        <v>94648</v>
      </c>
      <c r="S104" s="20">
        <v>68964</v>
      </c>
      <c r="T104" s="20">
        <v>63540</v>
      </c>
      <c r="U104" s="20">
        <v>229643</v>
      </c>
      <c r="V104" s="74">
        <v>157656</v>
      </c>
      <c r="W104" s="74">
        <v>86161</v>
      </c>
      <c r="X104" s="74">
        <v>23020</v>
      </c>
      <c r="Y104" s="74">
        <v>51503</v>
      </c>
      <c r="Z104" s="74">
        <v>6896</v>
      </c>
      <c r="AA104" s="17">
        <v>3908459</v>
      </c>
    </row>
    <row r="105" spans="1:27" s="5" customFormat="1" ht="12.75">
      <c r="A105" s="76">
        <v>2017</v>
      </c>
      <c r="B105" s="19" t="s">
        <v>37</v>
      </c>
      <c r="C105" s="17">
        <v>321270</v>
      </c>
      <c r="D105" s="20">
        <v>321270</v>
      </c>
      <c r="E105" s="17">
        <v>3626744</v>
      </c>
      <c r="F105" s="21">
        <v>1280711</v>
      </c>
      <c r="G105" s="20">
        <v>99169</v>
      </c>
      <c r="H105" s="20">
        <v>1061940</v>
      </c>
      <c r="I105" s="20">
        <v>106182</v>
      </c>
      <c r="J105" s="20">
        <v>16232</v>
      </c>
      <c r="K105" s="40">
        <v>2342367</v>
      </c>
      <c r="L105" s="20">
        <v>99506</v>
      </c>
      <c r="M105" s="20">
        <v>612163</v>
      </c>
      <c r="N105" s="20">
        <v>231524</v>
      </c>
      <c r="O105" s="20">
        <v>213918</v>
      </c>
      <c r="P105" s="20">
        <v>92796</v>
      </c>
      <c r="Q105" s="20">
        <v>302259</v>
      </c>
      <c r="R105" s="20">
        <v>96993</v>
      </c>
      <c r="S105" s="20">
        <v>70290</v>
      </c>
      <c r="T105" s="20">
        <v>63729</v>
      </c>
      <c r="U105" s="20">
        <v>233661</v>
      </c>
      <c r="V105" s="74">
        <v>161295</v>
      </c>
      <c r="W105" s="74">
        <v>82462</v>
      </c>
      <c r="X105" s="74">
        <v>23590</v>
      </c>
      <c r="Y105" s="74">
        <v>51553</v>
      </c>
      <c r="Z105" s="74">
        <v>6849</v>
      </c>
      <c r="AA105" s="17">
        <v>3945220</v>
      </c>
    </row>
    <row r="106" spans="1:27" s="5" customFormat="1" ht="12.75">
      <c r="A106" s="76">
        <v>2018</v>
      </c>
      <c r="B106" s="19" t="s">
        <v>34</v>
      </c>
      <c r="C106" s="17">
        <v>346401</v>
      </c>
      <c r="D106" s="20">
        <v>346401</v>
      </c>
      <c r="E106" s="17">
        <v>3664943</v>
      </c>
      <c r="F106" s="21">
        <v>1282618</v>
      </c>
      <c r="G106" s="20">
        <v>99160</v>
      </c>
      <c r="H106" s="20">
        <v>1064533</v>
      </c>
      <c r="I106" s="20">
        <v>100979</v>
      </c>
      <c r="J106" s="20">
        <v>15905</v>
      </c>
      <c r="K106" s="40">
        <v>2386961</v>
      </c>
      <c r="L106" s="20">
        <v>103146</v>
      </c>
      <c r="M106" s="20">
        <v>619746</v>
      </c>
      <c r="N106" s="20">
        <v>234334</v>
      </c>
      <c r="O106" s="20">
        <v>225946</v>
      </c>
      <c r="P106" s="20">
        <v>95010</v>
      </c>
      <c r="Q106" s="20">
        <v>305161</v>
      </c>
      <c r="R106" s="20">
        <v>97290</v>
      </c>
      <c r="S106" s="20">
        <v>69982</v>
      </c>
      <c r="T106" s="20">
        <v>65352</v>
      </c>
      <c r="U106" s="20">
        <v>237158</v>
      </c>
      <c r="V106" s="74">
        <v>161915</v>
      </c>
      <c r="W106" s="74">
        <v>87376</v>
      </c>
      <c r="X106" s="74">
        <v>24155</v>
      </c>
      <c r="Y106" s="74">
        <v>52751</v>
      </c>
      <c r="Z106" s="74">
        <v>6845</v>
      </c>
      <c r="AA106" s="17">
        <v>4013274</v>
      </c>
    </row>
    <row r="107" spans="1:27" s="5" customFormat="1" ht="12.75">
      <c r="A107" s="76">
        <v>2018</v>
      </c>
      <c r="B107" s="19" t="s">
        <v>35</v>
      </c>
      <c r="C107" s="17">
        <v>345370</v>
      </c>
      <c r="D107" s="20">
        <v>345370</v>
      </c>
      <c r="E107" s="17">
        <v>3749478</v>
      </c>
      <c r="F107" s="21">
        <v>1310985</v>
      </c>
      <c r="G107" s="20">
        <v>101531</v>
      </c>
      <c r="H107" s="20">
        <v>1090824</v>
      </c>
      <c r="I107" s="20">
        <v>103133</v>
      </c>
      <c r="J107" s="20">
        <v>16496</v>
      </c>
      <c r="K107" s="40">
        <v>2439724</v>
      </c>
      <c r="L107" s="20">
        <v>100604</v>
      </c>
      <c r="M107" s="20">
        <v>644186</v>
      </c>
      <c r="N107" s="20">
        <v>242445</v>
      </c>
      <c r="O107" s="20">
        <v>234240</v>
      </c>
      <c r="P107" s="20">
        <v>95951</v>
      </c>
      <c r="Q107" s="20">
        <v>313178</v>
      </c>
      <c r="R107" s="20">
        <v>98793</v>
      </c>
      <c r="S107" s="20">
        <v>70705</v>
      </c>
      <c r="T107" s="20">
        <v>66542</v>
      </c>
      <c r="U107" s="20">
        <v>238249</v>
      </c>
      <c r="V107" s="74">
        <v>161977</v>
      </c>
      <c r="W107" s="74">
        <v>89057</v>
      </c>
      <c r="X107" s="74">
        <v>25146</v>
      </c>
      <c r="Y107" s="74">
        <v>54034</v>
      </c>
      <c r="Z107" s="74">
        <v>6879</v>
      </c>
      <c r="AA107" s="17">
        <v>4096701</v>
      </c>
    </row>
    <row r="108" spans="1:27" s="5" customFormat="1" ht="12.75">
      <c r="A108" s="76">
        <v>2018</v>
      </c>
      <c r="B108" s="19" t="s">
        <v>36</v>
      </c>
      <c r="C108" s="17">
        <v>330551</v>
      </c>
      <c r="D108" s="20">
        <v>330551</v>
      </c>
      <c r="E108" s="17">
        <v>3796992</v>
      </c>
      <c r="F108" s="21">
        <v>1336130</v>
      </c>
      <c r="G108" s="20">
        <v>106996</v>
      </c>
      <c r="H108" s="20">
        <v>1108038</v>
      </c>
      <c r="I108" s="20">
        <v>104491</v>
      </c>
      <c r="J108" s="20">
        <v>16420</v>
      </c>
      <c r="K108" s="40">
        <v>2457032</v>
      </c>
      <c r="L108" s="20">
        <v>101898</v>
      </c>
      <c r="M108" s="20">
        <v>657385</v>
      </c>
      <c r="N108" s="20">
        <v>241670</v>
      </c>
      <c r="O108" s="20">
        <v>231644</v>
      </c>
      <c r="P108" s="20">
        <v>97855</v>
      </c>
      <c r="Q108" s="20">
        <v>310446</v>
      </c>
      <c r="R108" s="20">
        <v>101345</v>
      </c>
      <c r="S108" s="20">
        <v>72316</v>
      </c>
      <c r="T108" s="20">
        <v>65646</v>
      </c>
      <c r="U108" s="20">
        <v>239122</v>
      </c>
      <c r="V108" s="74">
        <v>161777</v>
      </c>
      <c r="W108" s="74">
        <v>87977</v>
      </c>
      <c r="X108" s="74">
        <v>26447</v>
      </c>
      <c r="Y108" s="74">
        <v>55099</v>
      </c>
      <c r="Z108" s="74">
        <v>6779</v>
      </c>
      <c r="AA108" s="17">
        <v>4126802</v>
      </c>
    </row>
    <row r="109" spans="1:27" s="5" customFormat="1" ht="12.75">
      <c r="A109" s="76">
        <v>2018</v>
      </c>
      <c r="B109" s="19" t="s">
        <v>37</v>
      </c>
      <c r="C109" s="17">
        <v>323865</v>
      </c>
      <c r="D109" s="20">
        <v>323865</v>
      </c>
      <c r="E109" s="17">
        <v>3806019</v>
      </c>
      <c r="F109" s="21">
        <v>1343090</v>
      </c>
      <c r="G109" s="20">
        <v>109192</v>
      </c>
      <c r="H109" s="20">
        <v>1104681</v>
      </c>
      <c r="I109" s="20">
        <v>115558</v>
      </c>
      <c r="J109" s="20">
        <v>16670</v>
      </c>
      <c r="K109" s="40">
        <v>2460135</v>
      </c>
      <c r="L109" s="20">
        <v>104958</v>
      </c>
      <c r="M109" s="20">
        <v>656429</v>
      </c>
      <c r="N109" s="20">
        <v>235199</v>
      </c>
      <c r="O109" s="20">
        <v>227721</v>
      </c>
      <c r="P109" s="20">
        <v>98909</v>
      </c>
      <c r="Q109" s="20">
        <v>311879</v>
      </c>
      <c r="R109" s="20">
        <v>102349</v>
      </c>
      <c r="S109" s="20">
        <v>72140</v>
      </c>
      <c r="T109" s="20">
        <v>65651</v>
      </c>
      <c r="U109" s="20">
        <v>242857</v>
      </c>
      <c r="V109" s="75">
        <v>166195</v>
      </c>
      <c r="W109" s="75">
        <v>87003</v>
      </c>
      <c r="X109" s="75">
        <v>26267</v>
      </c>
      <c r="Y109" s="75">
        <v>54345</v>
      </c>
      <c r="Z109" s="75">
        <v>6875</v>
      </c>
      <c r="AA109" s="17">
        <v>4127949</v>
      </c>
    </row>
    <row r="110" spans="1:27" s="5" customFormat="1" ht="12.75">
      <c r="A110" s="76">
        <v>2019</v>
      </c>
      <c r="B110" s="19" t="s">
        <v>34</v>
      </c>
      <c r="C110" s="17">
        <v>345280</v>
      </c>
      <c r="D110" s="20">
        <v>345280</v>
      </c>
      <c r="E110" s="17">
        <v>3837519</v>
      </c>
      <c r="F110" s="21">
        <v>1322342</v>
      </c>
      <c r="G110" s="20">
        <v>100406</v>
      </c>
      <c r="H110" s="20">
        <v>1090300</v>
      </c>
      <c r="I110" s="20">
        <v>111353</v>
      </c>
      <c r="J110" s="20">
        <v>17314</v>
      </c>
      <c r="K110" s="40">
        <v>2520050</v>
      </c>
      <c r="L110" s="20">
        <v>107449</v>
      </c>
      <c r="M110" s="20">
        <v>666260</v>
      </c>
      <c r="N110" s="20">
        <v>242522</v>
      </c>
      <c r="O110" s="20">
        <v>253045</v>
      </c>
      <c r="P110" s="20">
        <v>104071</v>
      </c>
      <c r="Q110" s="20">
        <v>310393</v>
      </c>
      <c r="R110" s="20">
        <v>103298</v>
      </c>
      <c r="S110" s="20">
        <v>70245</v>
      </c>
      <c r="T110" s="20">
        <v>66254</v>
      </c>
      <c r="U110" s="20">
        <v>245017</v>
      </c>
      <c r="V110" s="75">
        <v>168381</v>
      </c>
      <c r="W110" s="75">
        <v>90811</v>
      </c>
      <c r="X110" s="75">
        <v>27860</v>
      </c>
      <c r="Y110" s="75">
        <v>54509</v>
      </c>
      <c r="Z110" s="75">
        <v>6951</v>
      </c>
      <c r="AA110" s="17">
        <v>4184372</v>
      </c>
    </row>
    <row r="111" spans="1:27" s="5" customFormat="1" ht="12.75">
      <c r="A111" s="76">
        <v>2019</v>
      </c>
      <c r="B111" s="19" t="s">
        <v>35</v>
      </c>
      <c r="C111" s="17">
        <v>351445</v>
      </c>
      <c r="D111" s="20">
        <v>351445</v>
      </c>
      <c r="E111" s="17">
        <v>3910989</v>
      </c>
      <c r="F111" s="21">
        <v>1335882</v>
      </c>
      <c r="G111" s="20">
        <v>106925</v>
      </c>
      <c r="H111" s="20">
        <v>1097272</v>
      </c>
      <c r="I111" s="20">
        <v>114600</v>
      </c>
      <c r="J111" s="20">
        <v>17214</v>
      </c>
      <c r="K111" s="40">
        <v>2577872</v>
      </c>
      <c r="L111" s="20">
        <v>104186</v>
      </c>
      <c r="M111" s="20">
        <v>692596</v>
      </c>
      <c r="N111" s="20">
        <v>256884</v>
      </c>
      <c r="O111" s="20">
        <v>258147</v>
      </c>
      <c r="P111" s="20">
        <v>107239</v>
      </c>
      <c r="Q111" s="20">
        <v>317969</v>
      </c>
      <c r="R111" s="20">
        <v>103334</v>
      </c>
      <c r="S111" s="20">
        <v>72968</v>
      </c>
      <c r="T111" s="20">
        <v>69061</v>
      </c>
      <c r="U111" s="20">
        <v>246899</v>
      </c>
      <c r="V111" s="75">
        <v>170272</v>
      </c>
      <c r="W111" s="75">
        <v>92718</v>
      </c>
      <c r="X111" s="75">
        <v>28531</v>
      </c>
      <c r="Y111" s="75">
        <v>56503</v>
      </c>
      <c r="Z111" s="75">
        <v>7028</v>
      </c>
      <c r="AA111" s="17">
        <v>4262713</v>
      </c>
    </row>
    <row r="112" spans="1:27" s="5" customFormat="1" ht="12.75">
      <c r="A112" s="76">
        <v>2019</v>
      </c>
      <c r="B112" s="19" t="s">
        <v>36</v>
      </c>
      <c r="C112" s="17">
        <v>342773</v>
      </c>
      <c r="D112" s="20">
        <v>342773</v>
      </c>
      <c r="E112" s="17">
        <v>3903694</v>
      </c>
      <c r="F112" s="21">
        <v>1313637</v>
      </c>
      <c r="G112" s="20">
        <v>102788</v>
      </c>
      <c r="H112" s="20">
        <v>1082194</v>
      </c>
      <c r="I112" s="20">
        <v>111345</v>
      </c>
      <c r="J112" s="20">
        <v>17340</v>
      </c>
      <c r="K112" s="40">
        <v>2585990</v>
      </c>
      <c r="L112" s="20">
        <v>103779</v>
      </c>
      <c r="M112" s="20">
        <v>693595</v>
      </c>
      <c r="N112" s="20">
        <v>249715</v>
      </c>
      <c r="O112" s="20">
        <v>264862</v>
      </c>
      <c r="P112" s="20">
        <v>108335</v>
      </c>
      <c r="Q112" s="20">
        <v>319412</v>
      </c>
      <c r="R112" s="20">
        <v>104886</v>
      </c>
      <c r="S112" s="20">
        <v>73976</v>
      </c>
      <c r="T112" s="20">
        <v>68339</v>
      </c>
      <c r="U112" s="20">
        <v>250056</v>
      </c>
      <c r="V112" s="75">
        <v>167229</v>
      </c>
      <c r="W112" s="75">
        <v>93721</v>
      </c>
      <c r="X112" s="75">
        <v>30334</v>
      </c>
      <c r="Y112" s="75">
        <v>56488</v>
      </c>
      <c r="Z112" s="75">
        <v>7039</v>
      </c>
      <c r="AA112" s="17">
        <v>4245352</v>
      </c>
    </row>
    <row r="113" spans="1:27" s="5" customFormat="1" ht="12.75">
      <c r="A113" s="76">
        <v>2019</v>
      </c>
      <c r="B113" s="19" t="s">
        <v>37</v>
      </c>
      <c r="C113" s="17">
        <v>335402</v>
      </c>
      <c r="D113" s="20">
        <v>335402</v>
      </c>
      <c r="E113" s="17">
        <v>3858712</v>
      </c>
      <c r="F113" s="21">
        <v>1283473</v>
      </c>
      <c r="G113" s="20">
        <v>101837</v>
      </c>
      <c r="H113" s="20">
        <v>1056994</v>
      </c>
      <c r="I113" s="20">
        <v>108927</v>
      </c>
      <c r="J113" s="20">
        <v>17180</v>
      </c>
      <c r="K113" s="40">
        <v>2572378</v>
      </c>
      <c r="L113" s="20">
        <v>103278</v>
      </c>
      <c r="M113" s="20">
        <v>690033</v>
      </c>
      <c r="N113" s="20">
        <v>233724</v>
      </c>
      <c r="O113" s="20">
        <v>251848</v>
      </c>
      <c r="P113" s="20">
        <v>110760</v>
      </c>
      <c r="Q113" s="20">
        <v>319148</v>
      </c>
      <c r="R113" s="20">
        <v>105971</v>
      </c>
      <c r="S113" s="20">
        <v>73866</v>
      </c>
      <c r="T113" s="20">
        <v>67106</v>
      </c>
      <c r="U113" s="20">
        <v>250419</v>
      </c>
      <c r="V113" s="75">
        <v>169410</v>
      </c>
      <c r="W113" s="75">
        <v>93374</v>
      </c>
      <c r="X113" s="75">
        <v>29619</v>
      </c>
      <c r="Y113" s="75">
        <v>55536</v>
      </c>
      <c r="Z113" s="75">
        <v>7056</v>
      </c>
      <c r="AA113" s="17">
        <v>4194641</v>
      </c>
    </row>
    <row r="114" spans="1:27" s="5" customFormat="1" ht="12.75">
      <c r="A114" s="76">
        <v>2020</v>
      </c>
      <c r="B114" s="19" t="s">
        <v>34</v>
      </c>
      <c r="C114" s="17">
        <v>326622</v>
      </c>
      <c r="D114" s="20">
        <v>326622</v>
      </c>
      <c r="E114" s="17">
        <v>3777816</v>
      </c>
      <c r="F114" s="21">
        <v>1288384</v>
      </c>
      <c r="G114" s="20">
        <v>92104</v>
      </c>
      <c r="H114" s="20">
        <v>1065683</v>
      </c>
      <c r="I114" s="20">
        <v>111326</v>
      </c>
      <c r="J114" s="20">
        <v>17146</v>
      </c>
      <c r="K114" s="40">
        <v>2492561</v>
      </c>
      <c r="L114" s="20">
        <v>97532</v>
      </c>
      <c r="M114" s="20">
        <v>695017</v>
      </c>
      <c r="N114" s="20">
        <v>224255</v>
      </c>
      <c r="O114" s="20">
        <v>191889</v>
      </c>
      <c r="P114" s="20">
        <v>106684</v>
      </c>
      <c r="Q114" s="20">
        <v>325072</v>
      </c>
      <c r="R114" s="20">
        <v>106618</v>
      </c>
      <c r="S114" s="20">
        <v>71673</v>
      </c>
      <c r="T114" s="20">
        <v>59259</v>
      </c>
      <c r="U114" s="20">
        <v>254084</v>
      </c>
      <c r="V114" s="75">
        <v>172201</v>
      </c>
      <c r="W114" s="75">
        <v>94882</v>
      </c>
      <c r="X114" s="75">
        <v>30337</v>
      </c>
      <c r="Y114" s="75">
        <v>53190</v>
      </c>
      <c r="Z114" s="75">
        <v>7247</v>
      </c>
      <c r="AA114" s="17">
        <v>4104454</v>
      </c>
    </row>
    <row r="115" spans="1:27" s="5" customFormat="1" ht="12.75">
      <c r="A115" s="76">
        <v>2020</v>
      </c>
      <c r="B115" s="19" t="s">
        <v>35</v>
      </c>
      <c r="C115" s="17">
        <v>329973</v>
      </c>
      <c r="D115" s="20">
        <v>329973</v>
      </c>
      <c r="E115" s="17">
        <v>3310426</v>
      </c>
      <c r="F115" s="21">
        <v>1079460</v>
      </c>
      <c r="G115" s="20">
        <v>70107</v>
      </c>
      <c r="H115" s="20">
        <v>896295</v>
      </c>
      <c r="I115" s="20">
        <v>96889</v>
      </c>
      <c r="J115" s="20">
        <v>16436</v>
      </c>
      <c r="K115" s="40">
        <v>2235489</v>
      </c>
      <c r="L115" s="20">
        <v>108551</v>
      </c>
      <c r="M115" s="20">
        <v>623036</v>
      </c>
      <c r="N115" s="20">
        <v>155272</v>
      </c>
      <c r="O115" s="20">
        <v>117640</v>
      </c>
      <c r="P115" s="20">
        <v>106831</v>
      </c>
      <c r="Q115" s="20">
        <v>316575</v>
      </c>
      <c r="R115" s="20">
        <v>105660</v>
      </c>
      <c r="S115" s="20">
        <v>65980</v>
      </c>
      <c r="T115" s="20">
        <v>48995</v>
      </c>
      <c r="U115" s="20">
        <v>255025</v>
      </c>
      <c r="V115" s="75">
        <v>171904</v>
      </c>
      <c r="W115" s="75">
        <v>95577</v>
      </c>
      <c r="X115" s="75">
        <v>15111</v>
      </c>
      <c r="Y115" s="75">
        <v>47072</v>
      </c>
      <c r="Z115" s="75">
        <v>6854</v>
      </c>
      <c r="AA115" s="17">
        <v>3640232</v>
      </c>
    </row>
    <row r="116" spans="1:27" s="5" customFormat="1" ht="12.75">
      <c r="A116" s="76">
        <v>2020</v>
      </c>
      <c r="B116" s="19" t="s">
        <v>36</v>
      </c>
      <c r="C116" s="17">
        <v>349863</v>
      </c>
      <c r="D116" s="20">
        <v>349863</v>
      </c>
      <c r="E116" s="17">
        <v>3582375</v>
      </c>
      <c r="F116" s="21">
        <v>1201316</v>
      </c>
      <c r="G116" s="20">
        <v>85276</v>
      </c>
      <c r="H116" s="20">
        <v>999120</v>
      </c>
      <c r="I116" s="20">
        <v>99625</v>
      </c>
      <c r="J116" s="20">
        <v>16925</v>
      </c>
      <c r="K116" s="40">
        <v>2375841</v>
      </c>
      <c r="L116" s="20">
        <v>111839</v>
      </c>
      <c r="M116" s="20">
        <v>656634</v>
      </c>
      <c r="N116" s="20">
        <v>184333</v>
      </c>
      <c r="O116" s="20">
        <v>148457</v>
      </c>
      <c r="P116" s="20">
        <v>108420</v>
      </c>
      <c r="Q116" s="20">
        <v>322080</v>
      </c>
      <c r="R116" s="20">
        <v>107579</v>
      </c>
      <c r="S116" s="20">
        <v>68883</v>
      </c>
      <c r="T116" s="20">
        <v>51255</v>
      </c>
      <c r="U116" s="20">
        <v>257198</v>
      </c>
      <c r="V116" s="75">
        <v>173198</v>
      </c>
      <c r="W116" s="75">
        <v>97545</v>
      </c>
      <c r="X116" s="75">
        <v>28651</v>
      </c>
      <c r="Y116" s="75">
        <v>51775</v>
      </c>
      <c r="Z116" s="75">
        <v>7370</v>
      </c>
      <c r="AA116" s="17">
        <v>3927452</v>
      </c>
    </row>
    <row r="117" spans="1:27" s="5" customFormat="1" ht="12.75">
      <c r="A117" s="76">
        <v>2020</v>
      </c>
      <c r="B117" s="19" t="s">
        <v>37</v>
      </c>
      <c r="C117" s="17">
        <v>358300</v>
      </c>
      <c r="D117" s="20">
        <v>358300</v>
      </c>
      <c r="E117" s="17">
        <v>3615378</v>
      </c>
      <c r="F117" s="21">
        <v>1224302</v>
      </c>
      <c r="G117" s="20">
        <v>77195</v>
      </c>
      <c r="H117" s="20">
        <v>1037268</v>
      </c>
      <c r="I117" s="20">
        <v>89202</v>
      </c>
      <c r="J117" s="20">
        <v>17658</v>
      </c>
      <c r="K117" s="40">
        <v>2392376</v>
      </c>
      <c r="L117" s="20">
        <v>103597</v>
      </c>
      <c r="M117" s="20">
        <v>665873</v>
      </c>
      <c r="N117" s="20">
        <v>183278</v>
      </c>
      <c r="O117" s="20">
        <v>147339</v>
      </c>
      <c r="P117" s="20">
        <v>111790</v>
      </c>
      <c r="Q117" s="20">
        <v>326288</v>
      </c>
      <c r="R117" s="20">
        <v>108167</v>
      </c>
      <c r="S117" s="20">
        <v>69352</v>
      </c>
      <c r="T117" s="20">
        <v>52250</v>
      </c>
      <c r="U117" s="20">
        <v>260108</v>
      </c>
      <c r="V117" s="75">
        <v>174982</v>
      </c>
      <c r="W117" s="75">
        <v>99191</v>
      </c>
      <c r="X117" s="75">
        <v>27361</v>
      </c>
      <c r="Y117" s="75">
        <v>50334</v>
      </c>
      <c r="Z117" s="75">
        <v>7391</v>
      </c>
      <c r="AA117" s="17">
        <v>3976877</v>
      </c>
    </row>
    <row r="118" spans="1:27" s="5" customFormat="1" ht="12.75">
      <c r="A118" s="76">
        <v>2021</v>
      </c>
      <c r="B118" s="19" t="s">
        <v>34</v>
      </c>
      <c r="C118" s="17">
        <v>342672</v>
      </c>
      <c r="D118" s="20">
        <v>342672</v>
      </c>
      <c r="E118" s="17">
        <v>3660937</v>
      </c>
      <c r="F118" s="21">
        <v>1291052</v>
      </c>
      <c r="G118" s="20">
        <v>85833</v>
      </c>
      <c r="H118" s="20">
        <v>1091235</v>
      </c>
      <c r="I118" s="20">
        <v>95462</v>
      </c>
      <c r="J118" s="20">
        <v>17684</v>
      </c>
      <c r="K118" s="40">
        <v>2370044</v>
      </c>
      <c r="L118" s="20">
        <v>111638</v>
      </c>
      <c r="M118" s="20">
        <v>657185</v>
      </c>
      <c r="N118" s="20">
        <v>183893</v>
      </c>
      <c r="O118" s="20">
        <v>120909</v>
      </c>
      <c r="P118" s="20">
        <v>111305</v>
      </c>
      <c r="Q118" s="20">
        <v>332694</v>
      </c>
      <c r="R118" s="20">
        <v>108870</v>
      </c>
      <c r="S118" s="20">
        <v>69472</v>
      </c>
      <c r="T118" s="20">
        <v>50651</v>
      </c>
      <c r="U118" s="20">
        <v>262899</v>
      </c>
      <c r="V118" s="75">
        <v>176178</v>
      </c>
      <c r="W118" s="75">
        <v>97802</v>
      </c>
      <c r="X118" s="75">
        <v>27483</v>
      </c>
      <c r="Y118" s="75">
        <v>48723</v>
      </c>
      <c r="Z118" s="75">
        <v>7079</v>
      </c>
      <c r="AA118" s="17">
        <v>4004922</v>
      </c>
    </row>
    <row r="119" spans="1:27" s="5" customFormat="1" ht="12.75">
      <c r="A119" s="76">
        <v>2021</v>
      </c>
      <c r="B119" s="19" t="s">
        <v>35</v>
      </c>
      <c r="C119" s="17">
        <v>356243</v>
      </c>
      <c r="D119" s="20">
        <v>356243</v>
      </c>
      <c r="E119" s="17">
        <v>3674144</v>
      </c>
      <c r="F119" s="21">
        <v>1313079</v>
      </c>
      <c r="G119" s="20">
        <v>93795</v>
      </c>
      <c r="H119" s="20">
        <v>1110056</v>
      </c>
      <c r="I119" s="20">
        <v>96911</v>
      </c>
      <c r="J119" s="20">
        <v>18273</v>
      </c>
      <c r="K119" s="40">
        <v>2363465</v>
      </c>
      <c r="L119" s="20">
        <v>112087</v>
      </c>
      <c r="M119" s="20">
        <v>646329</v>
      </c>
      <c r="N119" s="20">
        <v>183948</v>
      </c>
      <c r="O119" s="20">
        <v>133681</v>
      </c>
      <c r="P119" s="20">
        <v>113108</v>
      </c>
      <c r="Q119" s="20">
        <v>331045</v>
      </c>
      <c r="R119" s="20">
        <v>108531</v>
      </c>
      <c r="S119" s="20">
        <v>68081</v>
      </c>
      <c r="T119" s="20">
        <v>50261</v>
      </c>
      <c r="U119" s="20">
        <v>262839</v>
      </c>
      <c r="V119" s="75">
        <v>175895</v>
      </c>
      <c r="W119" s="75">
        <v>100525</v>
      </c>
      <c r="X119" s="75">
        <v>28166</v>
      </c>
      <c r="Y119" s="75">
        <v>47347</v>
      </c>
      <c r="Z119" s="75">
        <v>7131</v>
      </c>
      <c r="AA119" s="17">
        <v>4029647</v>
      </c>
    </row>
    <row r="120" spans="1:27" s="5" customFormat="1" ht="12.75">
      <c r="A120" s="76">
        <v>2021</v>
      </c>
      <c r="B120" s="19" t="s">
        <v>36</v>
      </c>
      <c r="C120" s="17">
        <v>352083</v>
      </c>
      <c r="D120" s="20">
        <v>352083</v>
      </c>
      <c r="E120" s="17">
        <v>3642654</v>
      </c>
      <c r="F120" s="21">
        <v>1257470</v>
      </c>
      <c r="G120" s="20">
        <v>90957</v>
      </c>
      <c r="H120" s="20">
        <v>1043321</v>
      </c>
      <c r="I120" s="20">
        <v>103105</v>
      </c>
      <c r="J120" s="20">
        <v>18270</v>
      </c>
      <c r="K120" s="40">
        <v>2380814</v>
      </c>
      <c r="L120" s="20">
        <v>107540</v>
      </c>
      <c r="M120" s="20">
        <v>659672</v>
      </c>
      <c r="N120" s="20">
        <v>185886</v>
      </c>
      <c r="O120" s="20">
        <v>122098</v>
      </c>
      <c r="P120" s="20">
        <v>115653</v>
      </c>
      <c r="Q120" s="20">
        <v>337743</v>
      </c>
      <c r="R120" s="20">
        <v>108590</v>
      </c>
      <c r="S120" s="20">
        <v>67458</v>
      </c>
      <c r="T120" s="20">
        <v>50235</v>
      </c>
      <c r="U120" s="20">
        <v>262381</v>
      </c>
      <c r="V120" s="75">
        <v>175800</v>
      </c>
      <c r="W120" s="75">
        <v>104147</v>
      </c>
      <c r="X120" s="75">
        <v>26603</v>
      </c>
      <c r="Y120" s="75">
        <v>47821</v>
      </c>
      <c r="Z120" s="75">
        <v>7106</v>
      </c>
      <c r="AA120" s="17">
        <v>3991676</v>
      </c>
    </row>
    <row r="121" spans="1:27" s="5" customFormat="1" ht="12.75">
      <c r="A121" s="76">
        <v>2021</v>
      </c>
      <c r="B121" s="19" t="s">
        <v>37</v>
      </c>
      <c r="C121" s="17">
        <v>358262</v>
      </c>
      <c r="D121" s="20">
        <v>358262</v>
      </c>
      <c r="E121" s="17">
        <v>3800077</v>
      </c>
      <c r="F121" s="21">
        <v>1372872</v>
      </c>
      <c r="G121" s="20">
        <v>87094</v>
      </c>
      <c r="H121" s="20">
        <v>1150840</v>
      </c>
      <c r="I121" s="20">
        <v>115463</v>
      </c>
      <c r="J121" s="20">
        <v>18464</v>
      </c>
      <c r="K121" s="40">
        <v>2429664</v>
      </c>
      <c r="L121" s="20">
        <v>105493</v>
      </c>
      <c r="M121" s="20">
        <v>663609</v>
      </c>
      <c r="N121" s="20">
        <v>189761</v>
      </c>
      <c r="O121" s="20">
        <v>139138</v>
      </c>
      <c r="P121" s="20">
        <v>117697</v>
      </c>
      <c r="Q121" s="20">
        <v>346615</v>
      </c>
      <c r="R121" s="20">
        <v>110254</v>
      </c>
      <c r="S121" s="20">
        <v>69552</v>
      </c>
      <c r="T121" s="20">
        <v>50611</v>
      </c>
      <c r="U121" s="20">
        <v>265922</v>
      </c>
      <c r="V121" s="75">
        <v>179587</v>
      </c>
      <c r="W121" s="75">
        <v>106627</v>
      </c>
      <c r="X121" s="75">
        <v>26625</v>
      </c>
      <c r="Y121" s="75">
        <v>49470</v>
      </c>
      <c r="Z121" s="75">
        <v>7249</v>
      </c>
      <c r="AA121" s="17">
        <v>4158922</v>
      </c>
    </row>
    <row r="122" spans="1:27" s="5" customFormat="1" ht="12.75">
      <c r="A122" s="76">
        <v>2022</v>
      </c>
      <c r="B122" s="77" t="s">
        <v>34</v>
      </c>
      <c r="C122" s="17">
        <v>371624</v>
      </c>
      <c r="D122" s="20">
        <v>371624</v>
      </c>
      <c r="E122" s="17">
        <v>3864278</v>
      </c>
      <c r="F122" s="21">
        <v>1400272</v>
      </c>
      <c r="G122" s="20">
        <v>94961</v>
      </c>
      <c r="H122" s="20">
        <v>1167500</v>
      </c>
      <c r="I122" s="20">
        <v>119336</v>
      </c>
      <c r="J122" s="20">
        <v>18719</v>
      </c>
      <c r="K122" s="40">
        <v>2466096</v>
      </c>
      <c r="L122" s="20">
        <v>109085</v>
      </c>
      <c r="M122" s="20">
        <v>663233</v>
      </c>
      <c r="N122" s="20">
        <v>192462</v>
      </c>
      <c r="O122" s="20">
        <v>155867</v>
      </c>
      <c r="P122" s="20">
        <v>119188</v>
      </c>
      <c r="Q122" s="20">
        <v>352341</v>
      </c>
      <c r="R122" s="20">
        <v>111151</v>
      </c>
      <c r="S122" s="20">
        <v>72149</v>
      </c>
      <c r="T122" s="20">
        <v>52775</v>
      </c>
      <c r="U122" s="20">
        <v>261675</v>
      </c>
      <c r="V122" s="75">
        <v>181515</v>
      </c>
      <c r="W122" s="75">
        <v>106348</v>
      </c>
      <c r="X122" s="75">
        <v>27888</v>
      </c>
      <c r="Y122" s="75">
        <v>50854</v>
      </c>
      <c r="Z122" s="75">
        <v>7660</v>
      </c>
      <c r="AA122" s="17">
        <v>4238424</v>
      </c>
    </row>
    <row r="123" spans="1:27" s="5" customFormat="1" ht="12.75">
      <c r="A123" s="76">
        <v>2022</v>
      </c>
      <c r="B123" s="77" t="s">
        <v>35</v>
      </c>
      <c r="C123" s="17">
        <v>381980</v>
      </c>
      <c r="D123" s="20">
        <v>381980</v>
      </c>
      <c r="E123" s="17">
        <v>3950478</v>
      </c>
      <c r="F123" s="21">
        <v>1420917</v>
      </c>
      <c r="G123" s="20">
        <v>96567</v>
      </c>
      <c r="H123" s="20">
        <v>1187837</v>
      </c>
      <c r="I123" s="20">
        <v>120433</v>
      </c>
      <c r="J123" s="20">
        <v>19119</v>
      </c>
      <c r="K123" s="40">
        <v>2531927</v>
      </c>
      <c r="L123" s="20">
        <v>110433</v>
      </c>
      <c r="M123" s="20">
        <v>660686</v>
      </c>
      <c r="N123" s="20">
        <v>201096</v>
      </c>
      <c r="O123" s="20">
        <v>187699</v>
      </c>
      <c r="P123" s="20">
        <v>121698</v>
      </c>
      <c r="Q123" s="20">
        <v>358263</v>
      </c>
      <c r="R123" s="20">
        <v>111993</v>
      </c>
      <c r="S123" s="20">
        <v>73133</v>
      </c>
      <c r="T123" s="20">
        <v>54293</v>
      </c>
      <c r="U123" s="20">
        <v>271299</v>
      </c>
      <c r="V123" s="75">
        <v>183847</v>
      </c>
      <c r="W123" s="75">
        <v>111268</v>
      </c>
      <c r="X123" s="75">
        <v>28582</v>
      </c>
      <c r="Y123" s="75">
        <v>51275</v>
      </c>
      <c r="Z123" s="75">
        <v>7112</v>
      </c>
      <c r="AA123" s="17">
        <v>4331821</v>
      </c>
    </row>
    <row r="124" spans="1:27" s="5" customFormat="1" ht="12.75">
      <c r="A124" s="76">
        <v>2022</v>
      </c>
      <c r="B124" s="77" t="s">
        <v>36</v>
      </c>
      <c r="C124" s="17">
        <v>382812</v>
      </c>
      <c r="D124" s="20">
        <v>382812</v>
      </c>
      <c r="E124" s="17">
        <v>4028089</v>
      </c>
      <c r="F124" s="21">
        <v>1435317</v>
      </c>
      <c r="G124" s="20">
        <v>98349</v>
      </c>
      <c r="H124" s="20">
        <v>1189750</v>
      </c>
      <c r="I124" s="20">
        <v>126517</v>
      </c>
      <c r="J124" s="20">
        <v>19113</v>
      </c>
      <c r="K124" s="40">
        <v>2582369</v>
      </c>
      <c r="L124" s="20">
        <v>107480</v>
      </c>
      <c r="M124" s="20">
        <v>671079</v>
      </c>
      <c r="N124" s="20">
        <v>210501</v>
      </c>
      <c r="O124" s="20">
        <v>197839</v>
      </c>
      <c r="P124" s="20">
        <v>123718</v>
      </c>
      <c r="Q124" s="20">
        <v>366921</v>
      </c>
      <c r="R124" s="20">
        <v>112963</v>
      </c>
      <c r="S124" s="20">
        <v>73606</v>
      </c>
      <c r="T124" s="20">
        <v>55979</v>
      </c>
      <c r="U124" s="20">
        <v>273133</v>
      </c>
      <c r="V124" s="75">
        <v>187282</v>
      </c>
      <c r="W124" s="75">
        <v>112683</v>
      </c>
      <c r="X124" s="75">
        <v>28462</v>
      </c>
      <c r="Y124" s="75">
        <v>52123</v>
      </c>
      <c r="Z124" s="75">
        <v>7810</v>
      </c>
      <c r="AA124" s="17">
        <v>4409443</v>
      </c>
    </row>
    <row r="125" spans="1:27" s="5" customFormat="1" ht="12.75">
      <c r="A125" s="76">
        <v>2022</v>
      </c>
      <c r="B125" s="77" t="s">
        <v>37</v>
      </c>
      <c r="C125" s="17">
        <v>381908</v>
      </c>
      <c r="D125" s="20">
        <v>381908</v>
      </c>
      <c r="E125" s="17">
        <v>4021492</v>
      </c>
      <c r="F125" s="21">
        <v>1410362</v>
      </c>
      <c r="G125" s="20">
        <v>98521</v>
      </c>
      <c r="H125" s="20">
        <v>1153562</v>
      </c>
      <c r="I125" s="20">
        <v>141501</v>
      </c>
      <c r="J125" s="20">
        <v>19119</v>
      </c>
      <c r="K125" s="40">
        <v>2616953</v>
      </c>
      <c r="L125" s="20">
        <v>111361</v>
      </c>
      <c r="M125" s="20">
        <v>681492</v>
      </c>
      <c r="N125" s="20">
        <v>215182</v>
      </c>
      <c r="O125" s="20">
        <v>205095</v>
      </c>
      <c r="P125" s="20">
        <v>124518</v>
      </c>
      <c r="Q125" s="20">
        <v>379374</v>
      </c>
      <c r="R125" s="20">
        <v>113489</v>
      </c>
      <c r="S125" s="20">
        <v>74476</v>
      </c>
      <c r="T125" s="20">
        <v>57574</v>
      </c>
      <c r="U125" s="20">
        <v>269929</v>
      </c>
      <c r="V125" s="75">
        <v>185451</v>
      </c>
      <c r="W125" s="75">
        <v>114477</v>
      </c>
      <c r="X125" s="75">
        <v>28045</v>
      </c>
      <c r="Y125" s="75">
        <v>52543</v>
      </c>
      <c r="Z125" s="75">
        <v>7712</v>
      </c>
      <c r="AA125" s="17">
        <v>4402642</v>
      </c>
    </row>
    <row r="126" spans="1:27" s="5" customFormat="1" ht="12.75">
      <c r="A126" s="76">
        <v>2023</v>
      </c>
      <c r="B126" s="77" t="s">
        <v>34</v>
      </c>
      <c r="C126" s="17">
        <v>386693</v>
      </c>
      <c r="D126" s="20">
        <v>386693</v>
      </c>
      <c r="E126" s="17">
        <v>4083710</v>
      </c>
      <c r="F126" s="21">
        <v>1390739</v>
      </c>
      <c r="G126" s="20">
        <v>90454</v>
      </c>
      <c r="H126" s="20">
        <v>1134903</v>
      </c>
      <c r="I126" s="20">
        <v>145986</v>
      </c>
      <c r="J126" s="20">
        <v>19408</v>
      </c>
      <c r="K126" s="40">
        <v>2695082</v>
      </c>
      <c r="L126" s="20">
        <v>116590</v>
      </c>
      <c r="M126" s="20">
        <v>694655</v>
      </c>
      <c r="N126" s="20">
        <v>218703</v>
      </c>
      <c r="O126" s="20">
        <v>231649</v>
      </c>
      <c r="P126" s="20">
        <v>124675</v>
      </c>
      <c r="Q126" s="20">
        <v>390033</v>
      </c>
      <c r="R126" s="20">
        <v>113800</v>
      </c>
      <c r="S126" s="20">
        <v>76377</v>
      </c>
      <c r="T126" s="20">
        <v>59571</v>
      </c>
      <c r="U126" s="20">
        <v>272258</v>
      </c>
      <c r="V126" s="75">
        <v>187437</v>
      </c>
      <c r="W126" s="75">
        <v>116061</v>
      </c>
      <c r="X126" s="75">
        <v>29144</v>
      </c>
      <c r="Y126" s="75">
        <v>53404</v>
      </c>
      <c r="Z126" s="75">
        <v>7619</v>
      </c>
      <c r="AA126" s="17">
        <v>4472921</v>
      </c>
    </row>
    <row r="127" spans="1:27" s="5" customFormat="1" ht="12.75">
      <c r="A127" s="76">
        <v>2023</v>
      </c>
      <c r="B127" s="77" t="s">
        <v>35</v>
      </c>
      <c r="C127" s="17">
        <v>380744</v>
      </c>
      <c r="D127" s="20">
        <v>380744</v>
      </c>
      <c r="E127" s="17">
        <v>4082099</v>
      </c>
      <c r="F127" s="21">
        <v>1360136</v>
      </c>
      <c r="G127" s="20">
        <v>82286</v>
      </c>
      <c r="H127" s="20">
        <v>1106699</v>
      </c>
      <c r="I127" s="20">
        <v>148016</v>
      </c>
      <c r="J127" s="20">
        <v>19572</v>
      </c>
      <c r="K127" s="40">
        <v>2724496</v>
      </c>
      <c r="L127" s="20">
        <v>112093</v>
      </c>
      <c r="M127" s="20">
        <v>706807</v>
      </c>
      <c r="N127" s="20">
        <v>221081</v>
      </c>
      <c r="O127" s="20">
        <v>235385</v>
      </c>
      <c r="P127" s="20">
        <v>126073</v>
      </c>
      <c r="Q127" s="20">
        <v>397078</v>
      </c>
      <c r="R127" s="20">
        <v>114691</v>
      </c>
      <c r="S127" s="20">
        <v>76728</v>
      </c>
      <c r="T127" s="20">
        <v>59434</v>
      </c>
      <c r="U127" s="20">
        <v>275756</v>
      </c>
      <c r="V127" s="75">
        <v>189115</v>
      </c>
      <c r="W127" s="75">
        <v>117445</v>
      </c>
      <c r="X127" s="75">
        <v>29508</v>
      </c>
      <c r="Y127" s="75">
        <v>53339</v>
      </c>
      <c r="Z127" s="75">
        <v>8112</v>
      </c>
      <c r="AA127" s="17">
        <v>4462112</v>
      </c>
    </row>
    <row r="128" spans="1:27" s="5" customFormat="1" ht="12.75">
      <c r="A128" s="76">
        <v>2023</v>
      </c>
      <c r="B128" s="77" t="s">
        <v>36</v>
      </c>
      <c r="C128" s="17">
        <v>384794</v>
      </c>
      <c r="D128" s="20">
        <v>384794</v>
      </c>
      <c r="E128" s="17">
        <v>4136198</v>
      </c>
      <c r="F128" s="21">
        <v>1371575</v>
      </c>
      <c r="G128" s="20">
        <v>88066</v>
      </c>
      <c r="H128" s="20">
        <v>1120343</v>
      </c>
      <c r="I128" s="20">
        <v>143151</v>
      </c>
      <c r="J128" s="20">
        <v>20056</v>
      </c>
      <c r="K128" s="40">
        <v>2755081</v>
      </c>
      <c r="L128" s="20">
        <v>107604</v>
      </c>
      <c r="M128" s="20">
        <v>711664</v>
      </c>
      <c r="N128" s="20">
        <v>226696</v>
      </c>
      <c r="O128" s="20">
        <v>246150</v>
      </c>
      <c r="P128" s="20">
        <v>127710</v>
      </c>
      <c r="Q128" s="20">
        <v>405766</v>
      </c>
      <c r="R128" s="20">
        <v>115270</v>
      </c>
      <c r="S128" s="20">
        <v>76986</v>
      </c>
      <c r="T128" s="20">
        <v>60110</v>
      </c>
      <c r="U128" s="20">
        <v>277188</v>
      </c>
      <c r="V128" s="75">
        <v>190457</v>
      </c>
      <c r="W128" s="75">
        <v>118583</v>
      </c>
      <c r="X128" s="75">
        <v>29716</v>
      </c>
      <c r="Y128" s="75">
        <v>54078</v>
      </c>
      <c r="Z128" s="75">
        <v>8096</v>
      </c>
      <c r="AA128" s="17">
        <v>4521237</v>
      </c>
    </row>
    <row r="129" spans="1:27" s="5" customFormat="1" ht="12.75">
      <c r="A129" s="76">
        <v>2023</v>
      </c>
      <c r="B129" s="77" t="s">
        <v>37</v>
      </c>
      <c r="C129" s="17">
        <v>386303</v>
      </c>
      <c r="D129" s="20">
        <v>386303</v>
      </c>
      <c r="E129" s="17">
        <v>4117883</v>
      </c>
      <c r="F129" s="21">
        <v>1359929</v>
      </c>
      <c r="G129" s="20">
        <v>90989</v>
      </c>
      <c r="H129" s="20">
        <v>1122905</v>
      </c>
      <c r="I129" s="20">
        <v>124407</v>
      </c>
      <c r="J129" s="20">
        <v>20317</v>
      </c>
      <c r="K129" s="40">
        <v>2762699</v>
      </c>
      <c r="L129" s="20">
        <v>101119</v>
      </c>
      <c r="M129" s="20">
        <v>720259</v>
      </c>
      <c r="N129" s="20">
        <v>232227</v>
      </c>
      <c r="O129" s="20">
        <v>249336</v>
      </c>
      <c r="P129" s="20">
        <v>127796</v>
      </c>
      <c r="Q129" s="20">
        <v>399332</v>
      </c>
      <c r="R129" s="20">
        <v>114662</v>
      </c>
      <c r="S129" s="20">
        <v>77056</v>
      </c>
      <c r="T129" s="20">
        <v>60046</v>
      </c>
      <c r="U129" s="20">
        <v>279028</v>
      </c>
      <c r="V129" s="75">
        <v>190432</v>
      </c>
      <c r="W129" s="75">
        <v>120498</v>
      </c>
      <c r="X129" s="75">
        <v>30017</v>
      </c>
      <c r="Y129" s="75">
        <v>54128</v>
      </c>
      <c r="Z129" s="75">
        <v>8368</v>
      </c>
      <c r="AA129" s="17">
        <v>4502957</v>
      </c>
    </row>
    <row r="130" spans="1:27" s="5" customFormat="1" ht="12.75">
      <c r="A130" s="76">
        <v>2024</v>
      </c>
      <c r="B130" s="77" t="s">
        <v>34</v>
      </c>
      <c r="C130" s="17">
        <v>393953</v>
      </c>
      <c r="D130" s="20">
        <v>393953</v>
      </c>
      <c r="E130" s="17">
        <v>4171728</v>
      </c>
      <c r="F130" s="21">
        <v>1373891</v>
      </c>
      <c r="G130" s="20">
        <v>92910</v>
      </c>
      <c r="H130" s="20">
        <v>1128648</v>
      </c>
      <c r="I130" s="20">
        <v>131409</v>
      </c>
      <c r="J130" s="20">
        <v>20426</v>
      </c>
      <c r="K130" s="40">
        <v>2801867</v>
      </c>
      <c r="L130" s="20">
        <v>97434</v>
      </c>
      <c r="M130" s="20">
        <v>725547</v>
      </c>
      <c r="N130" s="20">
        <v>239163</v>
      </c>
      <c r="O130" s="20">
        <v>262967</v>
      </c>
      <c r="P130" s="20">
        <v>131890</v>
      </c>
      <c r="Q130" s="20">
        <v>399060</v>
      </c>
      <c r="R130" s="20">
        <v>115090</v>
      </c>
      <c r="S130" s="20">
        <v>77600</v>
      </c>
      <c r="T130" s="20">
        <v>60108</v>
      </c>
      <c r="U130" s="20">
        <v>279611</v>
      </c>
      <c r="V130" s="75">
        <v>193466</v>
      </c>
      <c r="W130" s="75">
        <v>121766</v>
      </c>
      <c r="X130" s="75">
        <v>30450</v>
      </c>
      <c r="Y130" s="75">
        <v>54759</v>
      </c>
      <c r="Z130" s="75">
        <v>8947</v>
      </c>
      <c r="AA130" s="17">
        <v>4567159</v>
      </c>
    </row>
    <row r="131" spans="1:27" s="5" customFormat="1" ht="12.75">
      <c r="A131" s="76">
        <v>2024</v>
      </c>
      <c r="B131" s="77" t="s">
        <v>35</v>
      </c>
      <c r="C131" s="17">
        <v>405565</v>
      </c>
      <c r="D131" s="20">
        <v>405565</v>
      </c>
      <c r="E131" s="17">
        <v>4244048</v>
      </c>
      <c r="F131" s="21">
        <v>1405241</v>
      </c>
      <c r="G131" s="20">
        <v>99904</v>
      </c>
      <c r="H131" s="20">
        <v>1148943</v>
      </c>
      <c r="I131" s="20">
        <v>136085</v>
      </c>
      <c r="J131" s="20">
        <v>20907</v>
      </c>
      <c r="K131" s="40">
        <v>2837872</v>
      </c>
      <c r="L131" s="20">
        <v>106320</v>
      </c>
      <c r="M131" s="20">
        <v>734736</v>
      </c>
      <c r="N131" s="20">
        <v>241983</v>
      </c>
      <c r="O131" s="20">
        <v>266955</v>
      </c>
      <c r="P131" s="20">
        <v>132567</v>
      </c>
      <c r="Q131" s="20">
        <v>403719</v>
      </c>
      <c r="R131" s="20">
        <v>116042</v>
      </c>
      <c r="S131" s="20">
        <v>79249</v>
      </c>
      <c r="T131" s="20">
        <v>61221</v>
      </c>
      <c r="U131" s="20">
        <v>280475</v>
      </c>
      <c r="V131" s="75">
        <v>195063</v>
      </c>
      <c r="W131" s="75">
        <v>123570</v>
      </c>
      <c r="X131" s="75">
        <v>31162</v>
      </c>
      <c r="Y131" s="75">
        <v>55736</v>
      </c>
      <c r="Z131" s="75">
        <v>8861</v>
      </c>
      <c r="AA131" s="17">
        <v>4649821</v>
      </c>
    </row>
    <row r="132" spans="1:27" s="5" customFormat="1" ht="12.75">
      <c r="A132" s="76">
        <v>2024</v>
      </c>
      <c r="B132" s="77" t="s">
        <v>36</v>
      </c>
      <c r="C132" s="17">
        <v>407270</v>
      </c>
      <c r="D132" s="20">
        <v>407270</v>
      </c>
      <c r="E132" s="17">
        <v>4273570</v>
      </c>
      <c r="F132" s="21">
        <v>1378208</v>
      </c>
      <c r="G132" s="20">
        <v>95099</v>
      </c>
      <c r="H132" s="20">
        <v>1125175</v>
      </c>
      <c r="I132" s="20">
        <v>138087</v>
      </c>
      <c r="J132" s="20">
        <v>20959</v>
      </c>
      <c r="K132" s="40">
        <v>2885926</v>
      </c>
      <c r="L132" s="20">
        <v>123340</v>
      </c>
      <c r="M132" s="20">
        <v>748255</v>
      </c>
      <c r="N132" s="20">
        <v>248607</v>
      </c>
      <c r="O132" s="20">
        <v>275672</v>
      </c>
      <c r="P132" s="20">
        <v>131934</v>
      </c>
      <c r="Q132" s="20">
        <v>399743</v>
      </c>
      <c r="R132" s="20">
        <v>116186</v>
      </c>
      <c r="S132" s="20">
        <v>79482</v>
      </c>
      <c r="T132" s="20">
        <v>61389</v>
      </c>
      <c r="U132" s="20">
        <v>282821</v>
      </c>
      <c r="V132" s="75">
        <v>197179</v>
      </c>
      <c r="W132" s="75">
        <v>126844</v>
      </c>
      <c r="X132" s="75">
        <v>31395</v>
      </c>
      <c r="Y132" s="75">
        <v>55270</v>
      </c>
      <c r="Z132" s="75">
        <v>8972</v>
      </c>
      <c r="AA132" s="17">
        <v>4680275</v>
      </c>
    </row>
    <row r="133" spans="1:27" s="5" customFormat="1" ht="12.75">
      <c r="A133" s="76">
        <v>2024</v>
      </c>
      <c r="B133" s="77" t="s">
        <v>37</v>
      </c>
      <c r="C133" s="17">
        <v>412992</v>
      </c>
      <c r="D133" s="20">
        <v>412992</v>
      </c>
      <c r="E133" s="17">
        <v>4276064</v>
      </c>
      <c r="F133" s="21">
        <v>1367023</v>
      </c>
      <c r="G133" s="20">
        <v>91162</v>
      </c>
      <c r="H133" s="20">
        <v>1119981</v>
      </c>
      <c r="I133" s="20">
        <v>133376</v>
      </c>
      <c r="J133" s="20">
        <v>21186</v>
      </c>
      <c r="K133" s="40">
        <v>2914707</v>
      </c>
      <c r="L133" s="20">
        <v>120051</v>
      </c>
      <c r="M133" s="20">
        <v>756049</v>
      </c>
      <c r="N133" s="20">
        <v>253841</v>
      </c>
      <c r="O133" s="20">
        <v>287394</v>
      </c>
      <c r="P133" s="20">
        <v>135104</v>
      </c>
      <c r="Q133" s="20">
        <v>390903</v>
      </c>
      <c r="R133" s="20">
        <v>116792</v>
      </c>
      <c r="S133" s="20">
        <v>79646</v>
      </c>
      <c r="T133" s="20">
        <v>61005</v>
      </c>
      <c r="U133" s="20">
        <v>292897</v>
      </c>
      <c r="V133" s="75">
        <v>196299</v>
      </c>
      <c r="W133" s="75">
        <v>130304</v>
      </c>
      <c r="X133" s="75">
        <v>31906</v>
      </c>
      <c r="Y133" s="75">
        <v>54558</v>
      </c>
      <c r="Z133" s="75">
        <v>9258</v>
      </c>
      <c r="AA133" s="17">
        <v>4688426</v>
      </c>
    </row>
    <row r="134" spans="1:27" s="5" customFormat="1" ht="12.75">
      <c r="A134" s="76">
        <v>2025</v>
      </c>
      <c r="B134" s="77" t="s">
        <v>34</v>
      </c>
      <c r="C134" s="17">
        <v>415167</v>
      </c>
      <c r="D134" s="20">
        <v>415167</v>
      </c>
      <c r="E134" s="17">
        <v>4286105</v>
      </c>
      <c r="F134" s="21">
        <v>1367832</v>
      </c>
      <c r="G134" s="20">
        <v>89021</v>
      </c>
      <c r="H134" s="20">
        <v>1133569</v>
      </c>
      <c r="I134" s="20">
        <v>123007</v>
      </c>
      <c r="J134" s="20">
        <v>21340</v>
      </c>
      <c r="K134" s="40">
        <v>2921858</v>
      </c>
      <c r="L134" s="20">
        <v>114638</v>
      </c>
      <c r="M134" s="20">
        <v>770028</v>
      </c>
      <c r="N134" s="20">
        <v>252783</v>
      </c>
      <c r="O134" s="20">
        <v>283608</v>
      </c>
      <c r="P134" s="20">
        <v>137515</v>
      </c>
      <c r="Q134" s="20">
        <v>387246</v>
      </c>
      <c r="R134" s="20">
        <v>116699</v>
      </c>
      <c r="S134" s="20">
        <v>80244</v>
      </c>
      <c r="T134" s="20">
        <v>60900</v>
      </c>
      <c r="U134" s="20">
        <v>287287</v>
      </c>
      <c r="V134" s="75">
        <v>199326</v>
      </c>
      <c r="W134" s="75">
        <v>131307</v>
      </c>
      <c r="X134" s="75">
        <v>32158</v>
      </c>
      <c r="Y134" s="75">
        <v>54267</v>
      </c>
      <c r="Z134" s="75">
        <v>8808</v>
      </c>
      <c r="AA134" s="17">
        <v>4702374</v>
      </c>
    </row>
    <row r="135" spans="1:27" s="5" customFormat="1" ht="12.75">
      <c r="A135" s="78">
        <v>2025</v>
      </c>
      <c r="B135" s="79" t="s">
        <v>35</v>
      </c>
      <c r="C135" s="24">
        <v>413358</v>
      </c>
      <c r="D135" s="25">
        <v>413358</v>
      </c>
      <c r="E135" s="24">
        <v>4294822</v>
      </c>
      <c r="F135" s="26">
        <v>1372263</v>
      </c>
      <c r="G135" s="25">
        <v>87296</v>
      </c>
      <c r="H135" s="25">
        <v>1144928</v>
      </c>
      <c r="I135" s="25">
        <v>123192</v>
      </c>
      <c r="J135" s="25">
        <v>21318</v>
      </c>
      <c r="K135" s="43">
        <v>2919961</v>
      </c>
      <c r="L135" s="25">
        <v>115087</v>
      </c>
      <c r="M135" s="25">
        <v>783330</v>
      </c>
      <c r="N135" s="25">
        <v>253001</v>
      </c>
      <c r="O135" s="25">
        <v>278037</v>
      </c>
      <c r="P135" s="25">
        <v>138682</v>
      </c>
      <c r="Q135" s="25">
        <v>383178</v>
      </c>
      <c r="R135" s="25">
        <v>117527</v>
      </c>
      <c r="S135" s="25">
        <v>80649</v>
      </c>
      <c r="T135" s="25">
        <v>61796</v>
      </c>
      <c r="U135" s="25">
        <v>286447</v>
      </c>
      <c r="V135" s="80">
        <v>199636</v>
      </c>
      <c r="W135" s="80">
        <v>130969</v>
      </c>
      <c r="X135" s="80">
        <v>32038</v>
      </c>
      <c r="Y135" s="80">
        <v>54830</v>
      </c>
      <c r="Z135" s="80">
        <v>8528</v>
      </c>
      <c r="AA135" s="24">
        <v>4709272</v>
      </c>
    </row>
    <row r="139" spans="1:27">
      <c r="C139" s="81"/>
      <c r="D139" s="81"/>
      <c r="E139" s="81"/>
      <c r="F139" s="82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</row>
    <row r="140" spans="1:27">
      <c r="C140" s="81"/>
      <c r="D140" s="81"/>
      <c r="E140" s="81"/>
      <c r="F140" s="82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</row>
    <row r="141" spans="1:27">
      <c r="C141" s="81"/>
      <c r="D141" s="81"/>
      <c r="E141" s="81"/>
      <c r="F141" s="82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</row>
    <row r="142" spans="1:27">
      <c r="C142" s="81"/>
      <c r="D142" s="81"/>
      <c r="E142" s="81"/>
      <c r="F142" s="82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</row>
    <row r="168" spans="1:1">
      <c r="A168" s="83"/>
    </row>
  </sheetData>
  <mergeCells count="1">
    <mergeCell ref="A1:AA1"/>
  </mergeCells>
  <pageMargins left="0.74803149606299213" right="0" top="0.70866141732283472" bottom="0.31496062992125984" header="0.51181102362204722" footer="0.19685039370078741"/>
  <pageSetup paperSize="9" scale="90" firstPageNumber="12" pageOrder="overThenDown" orientation="portrait" useFirstPageNumber="1" r:id="rId1"/>
  <headerFooter alignWithMargins="0"/>
  <rowBreaks count="1" manualBreakCount="1">
    <brk id="61" max="20" man="1"/>
  </rowBreaks>
  <colBreaks count="1" manualBreakCount="1">
    <brk id="11" max="11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475AD-1005-4D9D-8D9D-A3075280DA4A}">
  <dimension ref="A1:AA168"/>
  <sheetViews>
    <sheetView showGridLines="0" zoomScale="110" zoomScaleNormal="110" zoomScaleSheetLayoutView="80" workbookViewId="0">
      <pane xSplit="2" ySplit="5" topLeftCell="C130" activePane="bottomRight" state="frozen"/>
      <selection sqref="A1:AA1"/>
      <selection pane="topRight" sqref="A1:AA1"/>
      <selection pane="bottomLeft" sqref="A1:AA1"/>
      <selection pane="bottomRight" sqref="A1:AA1"/>
    </sheetView>
  </sheetViews>
  <sheetFormatPr defaultColWidth="9.140625" defaultRowHeight="21.75"/>
  <cols>
    <col min="1" max="1" width="9.140625" style="28"/>
    <col min="2" max="2" width="9.140625" style="29"/>
    <col min="3" max="3" width="8.140625" style="28" customWidth="1"/>
    <col min="4" max="5" width="7.85546875" style="28" customWidth="1"/>
    <col min="6" max="6" width="9" style="84" customWidth="1"/>
    <col min="7" max="10" width="7.85546875" style="28" customWidth="1"/>
    <col min="11" max="11" width="9" style="28" customWidth="1"/>
    <col min="12" max="13" width="7.85546875" style="28" customWidth="1"/>
    <col min="14" max="20" width="8.85546875" style="28" customWidth="1"/>
    <col min="21" max="21" width="9.85546875" style="28" customWidth="1"/>
    <col min="22" max="16384" width="9.140625" style="28"/>
  </cols>
  <sheetData>
    <row r="1" spans="1:27" s="5" customFormat="1" ht="13.5" customHeight="1">
      <c r="A1" s="4" t="s">
        <v>55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s="5" customFormat="1" ht="13.5" customHeight="1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spans="1:27" s="5" customFormat="1" ht="12.75">
      <c r="B3" s="6"/>
      <c r="F3" s="7"/>
      <c r="K3" s="8"/>
      <c r="L3" s="8"/>
    </row>
    <row r="4" spans="1:27" s="5" customFormat="1" ht="12.75">
      <c r="A4" s="33"/>
      <c r="B4" s="32"/>
      <c r="C4" s="33"/>
      <c r="D4" s="33"/>
      <c r="E4" s="33"/>
      <c r="F4" s="9"/>
      <c r="G4" s="33"/>
      <c r="H4" s="33"/>
      <c r="I4" s="33"/>
      <c r="J4" s="33"/>
      <c r="K4" s="34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4" t="s">
        <v>51</v>
      </c>
    </row>
    <row r="5" spans="1:27" s="15" customFormat="1" ht="127.5">
      <c r="A5" s="35"/>
      <c r="B5" s="35"/>
      <c r="C5" s="37" t="s">
        <v>7</v>
      </c>
      <c r="D5" s="36" t="s">
        <v>8</v>
      </c>
      <c r="E5" s="37" t="s">
        <v>9</v>
      </c>
      <c r="F5" s="13" t="s">
        <v>10</v>
      </c>
      <c r="G5" s="36" t="s">
        <v>11</v>
      </c>
      <c r="H5" s="36" t="s">
        <v>12</v>
      </c>
      <c r="I5" s="36" t="s">
        <v>13</v>
      </c>
      <c r="J5" s="36" t="s">
        <v>14</v>
      </c>
      <c r="K5" s="87" t="s">
        <v>15</v>
      </c>
      <c r="L5" s="36" t="s">
        <v>16</v>
      </c>
      <c r="M5" s="36" t="s">
        <v>17</v>
      </c>
      <c r="N5" s="36" t="s">
        <v>18</v>
      </c>
      <c r="O5" s="36" t="s">
        <v>19</v>
      </c>
      <c r="P5" s="36" t="s">
        <v>20</v>
      </c>
      <c r="Q5" s="36" t="s">
        <v>21</v>
      </c>
      <c r="R5" s="36" t="s">
        <v>22</v>
      </c>
      <c r="S5" s="36" t="s">
        <v>23</v>
      </c>
      <c r="T5" s="36" t="s">
        <v>24</v>
      </c>
      <c r="U5" s="36" t="s">
        <v>25</v>
      </c>
      <c r="V5" s="36" t="s">
        <v>26</v>
      </c>
      <c r="W5" s="36" t="s">
        <v>27</v>
      </c>
      <c r="X5" s="36" t="s">
        <v>28</v>
      </c>
      <c r="Y5" s="36" t="s">
        <v>29</v>
      </c>
      <c r="Z5" s="36" t="s">
        <v>30</v>
      </c>
      <c r="AA5" s="37" t="s">
        <v>31</v>
      </c>
    </row>
    <row r="6" spans="1:27" s="5" customFormat="1" ht="12.75">
      <c r="A6" s="73">
        <v>1993</v>
      </c>
      <c r="B6" s="19" t="s">
        <v>34</v>
      </c>
      <c r="C6" s="17"/>
      <c r="D6" s="20"/>
      <c r="E6" s="17"/>
      <c r="F6" s="21"/>
      <c r="G6" s="20"/>
      <c r="H6" s="20"/>
      <c r="I6" s="20"/>
      <c r="J6" s="20"/>
      <c r="K6" s="40"/>
      <c r="L6" s="20"/>
      <c r="M6" s="20"/>
      <c r="N6" s="20"/>
      <c r="O6" s="20"/>
      <c r="P6" s="20"/>
      <c r="Q6" s="20"/>
      <c r="R6" s="20"/>
      <c r="S6" s="20"/>
      <c r="T6" s="20"/>
      <c r="U6" s="20"/>
      <c r="AA6" s="17"/>
    </row>
    <row r="7" spans="1:27" s="5" customFormat="1" ht="12.75">
      <c r="A7" s="73">
        <v>1993</v>
      </c>
      <c r="B7" s="19" t="s">
        <v>35</v>
      </c>
      <c r="C7" s="53">
        <f>+ROUND('Table 5'!C7/'Table 5'!C6*100-100,1)</f>
        <v>2</v>
      </c>
      <c r="D7" s="55">
        <f>+ROUND('Table 5'!D7/'Table 5'!D6*100-100,1)</f>
        <v>2</v>
      </c>
      <c r="E7" s="53">
        <f>+ROUND('Table 5'!E7/'Table 5'!E6*100-100,1)</f>
        <v>4.0999999999999996</v>
      </c>
      <c r="F7" s="88">
        <f>+ROUND('Table 5'!F7/'Table 5'!F6*100-100,1)</f>
        <v>4.3</v>
      </c>
      <c r="G7" s="55">
        <f>+ROUND('Table 5'!G7/'Table 5'!G6*100-100,1)</f>
        <v>14.5</v>
      </c>
      <c r="H7" s="55">
        <f>+ROUND('Table 5'!H7/'Table 5'!H6*100-100,1)</f>
        <v>4.5</v>
      </c>
      <c r="I7" s="55">
        <f>+ROUND('Table 5'!I7/'Table 5'!I6*100-100,1)</f>
        <v>-5.6</v>
      </c>
      <c r="J7" s="55">
        <f>+ROUND('Table 5'!J7/'Table 5'!J6*100-100,1)</f>
        <v>8</v>
      </c>
      <c r="K7" s="56">
        <f>+ROUND('Table 5'!K7/'Table 5'!K6*100-100,1)</f>
        <v>3.3</v>
      </c>
      <c r="L7" s="55">
        <f>+ROUND('Table 5'!L7/'Table 5'!L6*100-100,1)</f>
        <v>9.3000000000000007</v>
      </c>
      <c r="M7" s="55">
        <f>+ROUND('Table 5'!M7/'Table 5'!M6*100-100,1)</f>
        <v>4.4000000000000004</v>
      </c>
      <c r="N7" s="55">
        <f>+ROUND('Table 5'!N7/'Table 5'!N6*100-100,1)</f>
        <v>0.2</v>
      </c>
      <c r="O7" s="55">
        <f>+ROUND('Table 5'!O7/'Table 5'!O6*100-100,1)</f>
        <v>0.8</v>
      </c>
      <c r="P7" s="55">
        <f>+ROUND('Table 5'!P7/'Table 5'!P6*100-100,1)</f>
        <v>6.8</v>
      </c>
      <c r="Q7" s="55">
        <f>+ROUND('Table 5'!Q7/'Table 5'!Q6*100-100,1)</f>
        <v>-1.1000000000000001</v>
      </c>
      <c r="R7" s="55">
        <f>+ROUND('Table 5'!R7/'Table 5'!R6*100-100,1)</f>
        <v>1.4</v>
      </c>
      <c r="S7" s="55">
        <f>+ROUND('Table 5'!S7/'Table 5'!S6*100-100,1)</f>
        <v>-32.200000000000003</v>
      </c>
      <c r="T7" s="55">
        <f>+ROUND('Table 5'!T7/'Table 5'!T6*100-100,1)</f>
        <v>-13.5</v>
      </c>
      <c r="U7" s="55">
        <f>+ROUND('Table 5'!U7/'Table 5'!U6*100-100,1)</f>
        <v>6.1</v>
      </c>
      <c r="V7" s="55">
        <f>+ROUND('Table 5'!V7/'Table 5'!V6*100-100,1)</f>
        <v>6.4</v>
      </c>
      <c r="W7" s="55">
        <f>+ROUND('Table 5'!W7/'Table 5'!W6*100-100,1)</f>
        <v>-0.1</v>
      </c>
      <c r="X7" s="55">
        <f>+ROUND('Table 5'!X7/'Table 5'!X6*100-100,1)</f>
        <v>9.9</v>
      </c>
      <c r="Y7" s="55">
        <f>+ROUND('Table 5'!Y7/'Table 5'!Y6*100-100,1)</f>
        <v>4.4000000000000004</v>
      </c>
      <c r="Z7" s="55">
        <f>+ROUND('Table 5'!Z7/'Table 5'!Z6*100-100,1)</f>
        <v>-0.6</v>
      </c>
      <c r="AA7" s="53">
        <f>+ROUND('Table 5'!AA7/'Table 5'!AA6*100-100,1)</f>
        <v>3.7</v>
      </c>
    </row>
    <row r="8" spans="1:27" s="5" customFormat="1" ht="12.75">
      <c r="A8" s="73">
        <v>1993</v>
      </c>
      <c r="B8" s="19" t="s">
        <v>36</v>
      </c>
      <c r="C8" s="53">
        <f>+ROUND('Table 5'!C8/'Table 5'!C7*100-100,1)</f>
        <v>15.4</v>
      </c>
      <c r="D8" s="55">
        <f>+ROUND('Table 5'!D8/'Table 5'!D7*100-100,1)</f>
        <v>15.4</v>
      </c>
      <c r="E8" s="53">
        <f>+ROUND('Table 5'!E8/'Table 5'!E7*100-100,1)</f>
        <v>7.3</v>
      </c>
      <c r="F8" s="88">
        <f>+ROUND('Table 5'!F8/'Table 5'!F7*100-100,1)</f>
        <v>3.4</v>
      </c>
      <c r="G8" s="55">
        <f>+ROUND('Table 5'!G8/'Table 5'!G7*100-100,1)</f>
        <v>8</v>
      </c>
      <c r="H8" s="55">
        <f>+ROUND('Table 5'!H8/'Table 5'!H7*100-100,1)</f>
        <v>3.1</v>
      </c>
      <c r="I8" s="55">
        <f>+ROUND('Table 5'!I8/'Table 5'!I7*100-100,1)</f>
        <v>6.5</v>
      </c>
      <c r="J8" s="55">
        <f>+ROUND('Table 5'!J8/'Table 5'!J7*100-100,1)</f>
        <v>-9</v>
      </c>
      <c r="K8" s="56">
        <f>+ROUND('Table 5'!K8/'Table 5'!K7*100-100,1)</f>
        <v>9.5</v>
      </c>
      <c r="L8" s="55">
        <f>+ROUND('Table 5'!L8/'Table 5'!L7*100-100,1)</f>
        <v>4.5999999999999996</v>
      </c>
      <c r="M8" s="55">
        <f>+ROUND('Table 5'!M8/'Table 5'!M7*100-100,1)</f>
        <v>20.100000000000001</v>
      </c>
      <c r="N8" s="55">
        <f>+ROUND('Table 5'!N8/'Table 5'!N7*100-100,1)</f>
        <v>4.2</v>
      </c>
      <c r="O8" s="55">
        <f>+ROUND('Table 5'!O8/'Table 5'!O7*100-100,1)</f>
        <v>4</v>
      </c>
      <c r="P8" s="55">
        <f>+ROUND('Table 5'!P8/'Table 5'!P7*100-100,1)</f>
        <v>4.3</v>
      </c>
      <c r="Q8" s="55">
        <f>+ROUND('Table 5'!Q8/'Table 5'!Q7*100-100,1)</f>
        <v>10.7</v>
      </c>
      <c r="R8" s="55">
        <f>+ROUND('Table 5'!R8/'Table 5'!R7*100-100,1)</f>
        <v>-7.7</v>
      </c>
      <c r="S8" s="55">
        <f>+ROUND('Table 5'!S8/'Table 5'!S7*100-100,1)</f>
        <v>26.3</v>
      </c>
      <c r="T8" s="55">
        <f>+ROUND('Table 5'!T8/'Table 5'!T7*100-100,1)</f>
        <v>15.9</v>
      </c>
      <c r="U8" s="55">
        <f>+ROUND('Table 5'!U8/'Table 5'!U7*100-100,1)</f>
        <v>6.2</v>
      </c>
      <c r="V8" s="55">
        <f>+ROUND('Table 5'!V8/'Table 5'!V7*100-100,1)</f>
        <v>3</v>
      </c>
      <c r="W8" s="55">
        <f>+ROUND('Table 5'!W8/'Table 5'!W7*100-100,1)</f>
        <v>2.5</v>
      </c>
      <c r="X8" s="55">
        <f>+ROUND('Table 5'!X8/'Table 5'!X7*100-100,1)</f>
        <v>7</v>
      </c>
      <c r="Y8" s="55">
        <f>+ROUND('Table 5'!Y8/'Table 5'!Y7*100-100,1)</f>
        <v>15.5</v>
      </c>
      <c r="Z8" s="55">
        <f>+ROUND('Table 5'!Z8/'Table 5'!Z7*100-100,1)</f>
        <v>3.4</v>
      </c>
      <c r="AA8" s="53">
        <f>+ROUND('Table 5'!AA8/'Table 5'!AA7*100-100,1)</f>
        <v>7.6</v>
      </c>
    </row>
    <row r="9" spans="1:27" s="5" customFormat="1" ht="12.75">
      <c r="A9" s="73">
        <v>1993</v>
      </c>
      <c r="B9" s="19" t="s">
        <v>37</v>
      </c>
      <c r="C9" s="53">
        <f>+ROUND('Table 5'!C9/'Table 5'!C8*100-100,1)</f>
        <v>-3</v>
      </c>
      <c r="D9" s="55">
        <f>+ROUND('Table 5'!D9/'Table 5'!D8*100-100,1)</f>
        <v>-3</v>
      </c>
      <c r="E9" s="53">
        <f>+ROUND('Table 5'!E9/'Table 5'!E8*100-100,1)</f>
        <v>1.5</v>
      </c>
      <c r="F9" s="88">
        <f>+ROUND('Table 5'!F9/'Table 5'!F8*100-100,1)</f>
        <v>-1.5</v>
      </c>
      <c r="G9" s="55">
        <f>+ROUND('Table 5'!G9/'Table 5'!G8*100-100,1)</f>
        <v>-5.3</v>
      </c>
      <c r="H9" s="55">
        <f>+ROUND('Table 5'!H9/'Table 5'!H8*100-100,1)</f>
        <v>-1.9</v>
      </c>
      <c r="I9" s="55">
        <f>+ROUND('Table 5'!I9/'Table 5'!I8*100-100,1)</f>
        <v>4.8</v>
      </c>
      <c r="J9" s="55">
        <f>+ROUND('Table 5'!J9/'Table 5'!J8*100-100,1)</f>
        <v>-1.9</v>
      </c>
      <c r="K9" s="56">
        <f>+ROUND('Table 5'!K9/'Table 5'!K8*100-100,1)</f>
        <v>2.5</v>
      </c>
      <c r="L9" s="55">
        <f>+ROUND('Table 5'!L9/'Table 5'!L8*100-100,1)</f>
        <v>-6</v>
      </c>
      <c r="M9" s="55">
        <f>+ROUND('Table 5'!M9/'Table 5'!M8*100-100,1)</f>
        <v>-1</v>
      </c>
      <c r="N9" s="55">
        <f>+ROUND('Table 5'!N9/'Table 5'!N8*100-100,1)</f>
        <v>0.3</v>
      </c>
      <c r="O9" s="55">
        <f>+ROUND('Table 5'!O9/'Table 5'!O8*100-100,1)</f>
        <v>1.3</v>
      </c>
      <c r="P9" s="55">
        <f>+ROUND('Table 5'!P9/'Table 5'!P8*100-100,1)</f>
        <v>13.8</v>
      </c>
      <c r="Q9" s="55">
        <f>+ROUND('Table 5'!Q9/'Table 5'!Q8*100-100,1)</f>
        <v>0.6</v>
      </c>
      <c r="R9" s="55">
        <f>+ROUND('Table 5'!R9/'Table 5'!R8*100-100,1)</f>
        <v>0.6</v>
      </c>
      <c r="S9" s="55">
        <f>+ROUND('Table 5'!S9/'Table 5'!S8*100-100,1)</f>
        <v>3.9</v>
      </c>
      <c r="T9" s="55">
        <f>+ROUND('Table 5'!T9/'Table 5'!T8*100-100,1)</f>
        <v>26.9</v>
      </c>
      <c r="U9" s="55">
        <f>+ROUND('Table 5'!U9/'Table 5'!U8*100-100,1)</f>
        <v>10.9</v>
      </c>
      <c r="V9" s="55">
        <f>+ROUND('Table 5'!V9/'Table 5'!V8*100-100,1)</f>
        <v>3.3</v>
      </c>
      <c r="W9" s="55">
        <f>+ROUND('Table 5'!W9/'Table 5'!W8*100-100,1)</f>
        <v>8.3000000000000007</v>
      </c>
      <c r="X9" s="55">
        <f>+ROUND('Table 5'!X9/'Table 5'!X8*100-100,1)</f>
        <v>6.2</v>
      </c>
      <c r="Y9" s="55">
        <f>+ROUND('Table 5'!Y9/'Table 5'!Y8*100-100,1)</f>
        <v>5.6</v>
      </c>
      <c r="Z9" s="55">
        <f>+ROUND('Table 5'!Z9/'Table 5'!Z8*100-100,1)</f>
        <v>2.1</v>
      </c>
      <c r="AA9" s="53">
        <f>+ROUND('Table 5'!AA9/'Table 5'!AA8*100-100,1)</f>
        <v>1</v>
      </c>
    </row>
    <row r="10" spans="1:27" s="5" customFormat="1" ht="12.75">
      <c r="A10" s="73">
        <v>1994</v>
      </c>
      <c r="B10" s="19" t="s">
        <v>34</v>
      </c>
      <c r="C10" s="53">
        <f>+ROUND('Table 5'!C10/'Table 5'!C9*100-100,1)</f>
        <v>-1.6</v>
      </c>
      <c r="D10" s="55">
        <f>+ROUND('Table 5'!D10/'Table 5'!D9*100-100,1)</f>
        <v>-1.6</v>
      </c>
      <c r="E10" s="53">
        <f>+ROUND('Table 5'!E10/'Table 5'!E9*100-100,1)</f>
        <v>2.7</v>
      </c>
      <c r="F10" s="88">
        <f>+ROUND('Table 5'!F10/'Table 5'!F9*100-100,1)</f>
        <v>9.8000000000000007</v>
      </c>
      <c r="G10" s="55">
        <f>+ROUND('Table 5'!G10/'Table 5'!G9*100-100,1)</f>
        <v>-0.6</v>
      </c>
      <c r="H10" s="55">
        <f>+ROUND('Table 5'!H10/'Table 5'!H9*100-100,1)</f>
        <v>11.5</v>
      </c>
      <c r="I10" s="55">
        <f>+ROUND('Table 5'!I10/'Table 5'!I9*100-100,1)</f>
        <v>-0.3</v>
      </c>
      <c r="J10" s="55">
        <f>+ROUND('Table 5'!J10/'Table 5'!J9*100-100,1)</f>
        <v>-2.9</v>
      </c>
      <c r="K10" s="56">
        <f>+ROUND('Table 5'!K10/'Table 5'!K9*100-100,1)</f>
        <v>0.6</v>
      </c>
      <c r="L10" s="55">
        <f>+ROUND('Table 5'!L10/'Table 5'!L9*100-100,1)</f>
        <v>15.4</v>
      </c>
      <c r="M10" s="55">
        <f>+ROUND('Table 5'!M10/'Table 5'!M9*100-100,1)</f>
        <v>-1.8</v>
      </c>
      <c r="N10" s="55">
        <f>+ROUND('Table 5'!N10/'Table 5'!N9*100-100,1)</f>
        <v>2.9</v>
      </c>
      <c r="O10" s="55">
        <f>+ROUND('Table 5'!O10/'Table 5'!O9*100-100,1)</f>
        <v>-1.3</v>
      </c>
      <c r="P10" s="55">
        <f>+ROUND('Table 5'!P10/'Table 5'!P9*100-100,1)</f>
        <v>-2.5</v>
      </c>
      <c r="Q10" s="55">
        <f>+ROUND('Table 5'!Q10/'Table 5'!Q9*100-100,1)</f>
        <v>10.7</v>
      </c>
      <c r="R10" s="55">
        <f>+ROUND('Table 5'!R10/'Table 5'!R9*100-100,1)</f>
        <v>-3.9</v>
      </c>
      <c r="S10" s="55">
        <f>+ROUND('Table 5'!S10/'Table 5'!S9*100-100,1)</f>
        <v>-2.9</v>
      </c>
      <c r="T10" s="55">
        <f>+ROUND('Table 5'!T10/'Table 5'!T9*100-100,1)</f>
        <v>-7.3</v>
      </c>
      <c r="U10" s="55">
        <f>+ROUND('Table 5'!U10/'Table 5'!U9*100-100,1)</f>
        <v>1.6</v>
      </c>
      <c r="V10" s="55">
        <f>+ROUND('Table 5'!V10/'Table 5'!V9*100-100,1)</f>
        <v>-0.2</v>
      </c>
      <c r="W10" s="55">
        <f>+ROUND('Table 5'!W10/'Table 5'!W9*100-100,1)</f>
        <v>-1.2</v>
      </c>
      <c r="X10" s="55">
        <f>+ROUND('Table 5'!X10/'Table 5'!X9*100-100,1)</f>
        <v>-1.2</v>
      </c>
      <c r="Y10" s="55">
        <f>+ROUND('Table 5'!Y10/'Table 5'!Y9*100-100,1)</f>
        <v>-4.2</v>
      </c>
      <c r="Z10" s="55">
        <f>+ROUND('Table 5'!Z10/'Table 5'!Z9*100-100,1)</f>
        <v>0.6</v>
      </c>
      <c r="AA10" s="53">
        <f>+ROUND('Table 5'!AA10/'Table 5'!AA9*100-100,1)</f>
        <v>3.2</v>
      </c>
    </row>
    <row r="11" spans="1:27" s="5" customFormat="1" ht="12.75">
      <c r="A11" s="73">
        <v>1994</v>
      </c>
      <c r="B11" s="19" t="s">
        <v>35</v>
      </c>
      <c r="C11" s="53">
        <f>+ROUND('Table 5'!C11/'Table 5'!C10*100-100,1)</f>
        <v>5.5</v>
      </c>
      <c r="D11" s="55">
        <f>+ROUND('Table 5'!D11/'Table 5'!D10*100-100,1)</f>
        <v>5.5</v>
      </c>
      <c r="E11" s="53">
        <f>+ROUND('Table 5'!E11/'Table 5'!E10*100-100,1)</f>
        <v>1.8</v>
      </c>
      <c r="F11" s="88">
        <f>+ROUND('Table 5'!F11/'Table 5'!F10*100-100,1)</f>
        <v>-3.2</v>
      </c>
      <c r="G11" s="55">
        <f>+ROUND('Table 5'!G11/'Table 5'!G10*100-100,1)</f>
        <v>7.3</v>
      </c>
      <c r="H11" s="55">
        <f>+ROUND('Table 5'!H11/'Table 5'!H10*100-100,1)</f>
        <v>-4</v>
      </c>
      <c r="I11" s="55">
        <f>+ROUND('Table 5'!I11/'Table 5'!I10*100-100,1)</f>
        <v>1.2</v>
      </c>
      <c r="J11" s="55">
        <f>+ROUND('Table 5'!J11/'Table 5'!J10*100-100,1)</f>
        <v>0.2</v>
      </c>
      <c r="K11" s="56">
        <f>+ROUND('Table 5'!K11/'Table 5'!K10*100-100,1)</f>
        <v>3.6</v>
      </c>
      <c r="L11" s="55">
        <f>+ROUND('Table 5'!L11/'Table 5'!L10*100-100,1)</f>
        <v>4.0999999999999996</v>
      </c>
      <c r="M11" s="55">
        <f>+ROUND('Table 5'!M11/'Table 5'!M10*100-100,1)</f>
        <v>0.9</v>
      </c>
      <c r="N11" s="55">
        <f>+ROUND('Table 5'!N11/'Table 5'!N10*100-100,1)</f>
        <v>4.4000000000000004</v>
      </c>
      <c r="O11" s="55">
        <f>+ROUND('Table 5'!O11/'Table 5'!O10*100-100,1)</f>
        <v>1.4</v>
      </c>
      <c r="P11" s="55">
        <f>+ROUND('Table 5'!P11/'Table 5'!P10*100-100,1)</f>
        <v>2</v>
      </c>
      <c r="Q11" s="55">
        <f>+ROUND('Table 5'!Q11/'Table 5'!Q10*100-100,1)</f>
        <v>4.2</v>
      </c>
      <c r="R11" s="55">
        <f>+ROUND('Table 5'!R11/'Table 5'!R10*100-100,1)</f>
        <v>4.9000000000000004</v>
      </c>
      <c r="S11" s="55">
        <f>+ROUND('Table 5'!S11/'Table 5'!S10*100-100,1)</f>
        <v>8.3000000000000007</v>
      </c>
      <c r="T11" s="55">
        <f>+ROUND('Table 5'!T11/'Table 5'!T10*100-100,1)</f>
        <v>-4.5</v>
      </c>
      <c r="U11" s="55">
        <f>+ROUND('Table 5'!U11/'Table 5'!U10*100-100,1)</f>
        <v>0.5</v>
      </c>
      <c r="V11" s="55">
        <f>+ROUND('Table 5'!V11/'Table 5'!V10*100-100,1)</f>
        <v>2.9</v>
      </c>
      <c r="W11" s="55">
        <f>+ROUND('Table 5'!W11/'Table 5'!W10*100-100,1)</f>
        <v>4.3</v>
      </c>
      <c r="X11" s="55">
        <f>+ROUND('Table 5'!X11/'Table 5'!X10*100-100,1)</f>
        <v>0.7</v>
      </c>
      <c r="Y11" s="55">
        <f>+ROUND('Table 5'!Y11/'Table 5'!Y10*100-100,1)</f>
        <v>2.7</v>
      </c>
      <c r="Z11" s="55">
        <f>+ROUND('Table 5'!Z11/'Table 5'!Z10*100-100,1)</f>
        <v>1.6</v>
      </c>
      <c r="AA11" s="53">
        <f>+ROUND('Table 5'!AA11/'Table 5'!AA10*100-100,1)</f>
        <v>1.8</v>
      </c>
    </row>
    <row r="12" spans="1:27" s="5" customFormat="1" ht="12.75">
      <c r="A12" s="73">
        <v>1994</v>
      </c>
      <c r="B12" s="19" t="s">
        <v>36</v>
      </c>
      <c r="C12" s="53">
        <f>+ROUND('Table 5'!C12/'Table 5'!C11*100-100,1)</f>
        <v>21.8</v>
      </c>
      <c r="D12" s="55">
        <f>+ROUND('Table 5'!D12/'Table 5'!D11*100-100,1)</f>
        <v>21.8</v>
      </c>
      <c r="E12" s="53">
        <f>+ROUND('Table 5'!E12/'Table 5'!E11*100-100,1)</f>
        <v>1.2</v>
      </c>
      <c r="F12" s="88">
        <f>+ROUND('Table 5'!F12/'Table 5'!F11*100-100,1)</f>
        <v>2.6</v>
      </c>
      <c r="G12" s="55">
        <f>+ROUND('Table 5'!G12/'Table 5'!G11*100-100,1)</f>
        <v>5.0999999999999996</v>
      </c>
      <c r="H12" s="55">
        <f>+ROUND('Table 5'!H12/'Table 5'!H11*100-100,1)</f>
        <v>2.1</v>
      </c>
      <c r="I12" s="55">
        <f>+ROUND('Table 5'!I12/'Table 5'!I11*100-100,1)</f>
        <v>5.9</v>
      </c>
      <c r="J12" s="55">
        <f>+ROUND('Table 5'!J12/'Table 5'!J11*100-100,1)</f>
        <v>12</v>
      </c>
      <c r="K12" s="56">
        <f>+ROUND('Table 5'!K12/'Table 5'!K11*100-100,1)</f>
        <v>0.7</v>
      </c>
      <c r="L12" s="55">
        <f>+ROUND('Table 5'!L12/'Table 5'!L11*100-100,1)</f>
        <v>0.1</v>
      </c>
      <c r="M12" s="55">
        <f>+ROUND('Table 5'!M12/'Table 5'!M11*100-100,1)</f>
        <v>4.7</v>
      </c>
      <c r="N12" s="55">
        <f>+ROUND('Table 5'!N12/'Table 5'!N11*100-100,1)</f>
        <v>2.4</v>
      </c>
      <c r="O12" s="55">
        <f>+ROUND('Table 5'!O12/'Table 5'!O11*100-100,1)</f>
        <v>2.2000000000000002</v>
      </c>
      <c r="P12" s="55">
        <f>+ROUND('Table 5'!P12/'Table 5'!P11*100-100,1)</f>
        <v>2.6</v>
      </c>
      <c r="Q12" s="55">
        <f>+ROUND('Table 5'!Q12/'Table 5'!Q11*100-100,1)</f>
        <v>-3.5</v>
      </c>
      <c r="R12" s="55">
        <f>+ROUND('Table 5'!R12/'Table 5'!R11*100-100,1)</f>
        <v>4</v>
      </c>
      <c r="S12" s="55">
        <f>+ROUND('Table 5'!S12/'Table 5'!S11*100-100,1)</f>
        <v>7.5</v>
      </c>
      <c r="T12" s="55">
        <f>+ROUND('Table 5'!T12/'Table 5'!T11*100-100,1)</f>
        <v>-10.4</v>
      </c>
      <c r="U12" s="55">
        <f>+ROUND('Table 5'!U12/'Table 5'!U11*100-100,1)</f>
        <v>-3.9</v>
      </c>
      <c r="V12" s="55">
        <f>+ROUND('Table 5'!V12/'Table 5'!V11*100-100,1)</f>
        <v>3.6</v>
      </c>
      <c r="W12" s="55">
        <f>+ROUND('Table 5'!W12/'Table 5'!W11*100-100,1)</f>
        <v>0</v>
      </c>
      <c r="X12" s="55">
        <f>+ROUND('Table 5'!X12/'Table 5'!X11*100-100,1)</f>
        <v>1.3</v>
      </c>
      <c r="Y12" s="55">
        <f>+ROUND('Table 5'!Y12/'Table 5'!Y11*100-100,1)</f>
        <v>-9.4</v>
      </c>
      <c r="Z12" s="55">
        <f>+ROUND('Table 5'!Z12/'Table 5'!Z11*100-100,1)</f>
        <v>3.4</v>
      </c>
      <c r="AA12" s="53">
        <f>+ROUND('Table 5'!AA12/'Table 5'!AA11*100-100,1)</f>
        <v>2.4</v>
      </c>
    </row>
    <row r="13" spans="1:27" s="5" customFormat="1" ht="12.75">
      <c r="A13" s="73">
        <v>1994</v>
      </c>
      <c r="B13" s="19" t="s">
        <v>37</v>
      </c>
      <c r="C13" s="53">
        <f>+ROUND('Table 5'!C13/'Table 5'!C12*100-100,1)</f>
        <v>3.3</v>
      </c>
      <c r="D13" s="55">
        <f>+ROUND('Table 5'!D13/'Table 5'!D12*100-100,1)</f>
        <v>3.3</v>
      </c>
      <c r="E13" s="53">
        <f>+ROUND('Table 5'!E13/'Table 5'!E12*100-100,1)</f>
        <v>5.3</v>
      </c>
      <c r="F13" s="88">
        <f>+ROUND('Table 5'!F13/'Table 5'!F12*100-100,1)</f>
        <v>5</v>
      </c>
      <c r="G13" s="55">
        <f>+ROUND('Table 5'!G13/'Table 5'!G12*100-100,1)</f>
        <v>2.5</v>
      </c>
      <c r="H13" s="55">
        <f>+ROUND('Table 5'!H13/'Table 5'!H12*100-100,1)</f>
        <v>4.7</v>
      </c>
      <c r="I13" s="55">
        <f>+ROUND('Table 5'!I13/'Table 5'!I12*100-100,1)</f>
        <v>9.1</v>
      </c>
      <c r="J13" s="55">
        <f>+ROUND('Table 5'!J13/'Table 5'!J12*100-100,1)</f>
        <v>3.5</v>
      </c>
      <c r="K13" s="56">
        <f>+ROUND('Table 5'!K13/'Table 5'!K12*100-100,1)</f>
        <v>4.9000000000000004</v>
      </c>
      <c r="L13" s="55">
        <f>+ROUND('Table 5'!L13/'Table 5'!L12*100-100,1)</f>
        <v>10.5</v>
      </c>
      <c r="M13" s="55">
        <f>+ROUND('Table 5'!M13/'Table 5'!M12*100-100,1)</f>
        <v>7</v>
      </c>
      <c r="N13" s="55">
        <f>+ROUND('Table 5'!N13/'Table 5'!N12*100-100,1)</f>
        <v>4.2</v>
      </c>
      <c r="O13" s="55">
        <f>+ROUND('Table 5'!O13/'Table 5'!O12*100-100,1)</f>
        <v>3.2</v>
      </c>
      <c r="P13" s="55">
        <f>+ROUND('Table 5'!P13/'Table 5'!P12*100-100,1)</f>
        <v>3.4</v>
      </c>
      <c r="Q13" s="55">
        <f>+ROUND('Table 5'!Q13/'Table 5'!Q12*100-100,1)</f>
        <v>5</v>
      </c>
      <c r="R13" s="55">
        <f>+ROUND('Table 5'!R13/'Table 5'!R12*100-100,1)</f>
        <v>6.2</v>
      </c>
      <c r="S13" s="55">
        <f>+ROUND('Table 5'!S13/'Table 5'!S12*100-100,1)</f>
        <v>10.6</v>
      </c>
      <c r="T13" s="55">
        <f>+ROUND('Table 5'!T13/'Table 5'!T12*100-100,1)</f>
        <v>-2</v>
      </c>
      <c r="U13" s="55">
        <f>+ROUND('Table 5'!U13/'Table 5'!U12*100-100,1)</f>
        <v>-12</v>
      </c>
      <c r="V13" s="55">
        <f>+ROUND('Table 5'!V13/'Table 5'!V12*100-100,1)</f>
        <v>-0.8</v>
      </c>
      <c r="W13" s="55">
        <f>+ROUND('Table 5'!W13/'Table 5'!W12*100-100,1)</f>
        <v>3.4</v>
      </c>
      <c r="X13" s="55">
        <f>+ROUND('Table 5'!X13/'Table 5'!X12*100-100,1)</f>
        <v>0.4</v>
      </c>
      <c r="Y13" s="55">
        <f>+ROUND('Table 5'!Y13/'Table 5'!Y12*100-100,1)</f>
        <v>3.8</v>
      </c>
      <c r="Z13" s="55">
        <f>+ROUND('Table 5'!Z13/'Table 5'!Z12*100-100,1)</f>
        <v>3.5</v>
      </c>
      <c r="AA13" s="53">
        <f>+ROUND('Table 5'!AA13/'Table 5'!AA12*100-100,1)</f>
        <v>5.5</v>
      </c>
    </row>
    <row r="14" spans="1:27" s="5" customFormat="1" ht="12.75">
      <c r="A14" s="73">
        <v>1995</v>
      </c>
      <c r="B14" s="19" t="s">
        <v>34</v>
      </c>
      <c r="C14" s="53">
        <f>+ROUND('Table 5'!C14/'Table 5'!C13*100-100,1)</f>
        <v>8.4</v>
      </c>
      <c r="D14" s="55">
        <f>+ROUND('Table 5'!D14/'Table 5'!D13*100-100,1)</f>
        <v>8.4</v>
      </c>
      <c r="E14" s="53">
        <f>+ROUND('Table 5'!E14/'Table 5'!E13*100-100,1)</f>
        <v>4.3</v>
      </c>
      <c r="F14" s="88">
        <f>+ROUND('Table 5'!F14/'Table 5'!F13*100-100,1)</f>
        <v>5.5</v>
      </c>
      <c r="G14" s="55">
        <f>+ROUND('Table 5'!G14/'Table 5'!G13*100-100,1)</f>
        <v>4</v>
      </c>
      <c r="H14" s="55">
        <f>+ROUND('Table 5'!H14/'Table 5'!H13*100-100,1)</f>
        <v>6.2</v>
      </c>
      <c r="I14" s="55">
        <f>+ROUND('Table 5'!I14/'Table 5'!I13*100-100,1)</f>
        <v>-0.2</v>
      </c>
      <c r="J14" s="55">
        <f>+ROUND('Table 5'!J14/'Table 5'!J13*100-100,1)</f>
        <v>5.9</v>
      </c>
      <c r="K14" s="56">
        <f>+ROUND('Table 5'!K14/'Table 5'!K13*100-100,1)</f>
        <v>4.9000000000000004</v>
      </c>
      <c r="L14" s="55">
        <f>+ROUND('Table 5'!L14/'Table 5'!L13*100-100,1)</f>
        <v>0.3</v>
      </c>
      <c r="M14" s="55">
        <f>+ROUND('Table 5'!M14/'Table 5'!M13*100-100,1)</f>
        <v>2.9</v>
      </c>
      <c r="N14" s="55">
        <f>+ROUND('Table 5'!N14/'Table 5'!N13*100-100,1)</f>
        <v>3.9</v>
      </c>
      <c r="O14" s="55">
        <f>+ROUND('Table 5'!O14/'Table 5'!O13*100-100,1)</f>
        <v>4.7</v>
      </c>
      <c r="P14" s="55">
        <f>+ROUND('Table 5'!P14/'Table 5'!P13*100-100,1)</f>
        <v>11.9</v>
      </c>
      <c r="Q14" s="55">
        <f>+ROUND('Table 5'!Q14/'Table 5'!Q13*100-100,1)</f>
        <v>-1.6</v>
      </c>
      <c r="R14" s="55">
        <f>+ROUND('Table 5'!R14/'Table 5'!R13*100-100,1)</f>
        <v>9.8000000000000007</v>
      </c>
      <c r="S14" s="55">
        <f>+ROUND('Table 5'!S14/'Table 5'!S13*100-100,1)</f>
        <v>-0.2</v>
      </c>
      <c r="T14" s="55">
        <f>+ROUND('Table 5'!T14/'Table 5'!T13*100-100,1)</f>
        <v>6.4</v>
      </c>
      <c r="U14" s="55">
        <f>+ROUND('Table 5'!U14/'Table 5'!U13*100-100,1)</f>
        <v>43.8</v>
      </c>
      <c r="V14" s="55">
        <f>+ROUND('Table 5'!V14/'Table 5'!V13*100-100,1)</f>
        <v>18.399999999999999</v>
      </c>
      <c r="W14" s="55">
        <f>+ROUND('Table 5'!W14/'Table 5'!W13*100-100,1)</f>
        <v>9.9</v>
      </c>
      <c r="X14" s="55">
        <f>+ROUND('Table 5'!X14/'Table 5'!X13*100-100,1)</f>
        <v>17.8</v>
      </c>
      <c r="Y14" s="55">
        <f>+ROUND('Table 5'!Y14/'Table 5'!Y13*100-100,1)</f>
        <v>4.2</v>
      </c>
      <c r="Z14" s="55">
        <f>+ROUND('Table 5'!Z14/'Table 5'!Z13*100-100,1)</f>
        <v>2.4</v>
      </c>
      <c r="AA14" s="53">
        <f>+ROUND('Table 5'!AA14/'Table 5'!AA13*100-100,1)</f>
        <v>5.2</v>
      </c>
    </row>
    <row r="15" spans="1:27" s="5" customFormat="1" ht="12.75">
      <c r="A15" s="73">
        <v>1995</v>
      </c>
      <c r="B15" s="19" t="s">
        <v>35</v>
      </c>
      <c r="C15" s="53">
        <f>+ROUND('Table 5'!C15/'Table 5'!C14*100-100,1)</f>
        <v>0.7</v>
      </c>
      <c r="D15" s="55">
        <f>+ROUND('Table 5'!D15/'Table 5'!D14*100-100,1)</f>
        <v>0.7</v>
      </c>
      <c r="E15" s="53">
        <f>+ROUND('Table 5'!E15/'Table 5'!E14*100-100,1)</f>
        <v>3.3</v>
      </c>
      <c r="F15" s="88">
        <f>+ROUND('Table 5'!F15/'Table 5'!F14*100-100,1)</f>
        <v>4.8</v>
      </c>
      <c r="G15" s="55">
        <f>+ROUND('Table 5'!G15/'Table 5'!G14*100-100,1)</f>
        <v>-4.3</v>
      </c>
      <c r="H15" s="55">
        <f>+ROUND('Table 5'!H15/'Table 5'!H14*100-100,1)</f>
        <v>4.8</v>
      </c>
      <c r="I15" s="55">
        <f>+ROUND('Table 5'!I15/'Table 5'!I14*100-100,1)</f>
        <v>12.4</v>
      </c>
      <c r="J15" s="55">
        <f>+ROUND('Table 5'!J15/'Table 5'!J14*100-100,1)</f>
        <v>2.4</v>
      </c>
      <c r="K15" s="56">
        <f>+ROUND('Table 5'!K15/'Table 5'!K14*100-100,1)</f>
        <v>1.8</v>
      </c>
      <c r="L15" s="55">
        <f>+ROUND('Table 5'!L15/'Table 5'!L14*100-100,1)</f>
        <v>1.4</v>
      </c>
      <c r="M15" s="55">
        <f>+ROUND('Table 5'!M15/'Table 5'!M14*100-100,1)</f>
        <v>-0.2</v>
      </c>
      <c r="N15" s="55">
        <f>+ROUND('Table 5'!N15/'Table 5'!N14*100-100,1)</f>
        <v>-0.2</v>
      </c>
      <c r="O15" s="55">
        <f>+ROUND('Table 5'!O15/'Table 5'!O14*100-100,1)</f>
        <v>1.9</v>
      </c>
      <c r="P15" s="55">
        <f>+ROUND('Table 5'!P15/'Table 5'!P14*100-100,1)</f>
        <v>4.5</v>
      </c>
      <c r="Q15" s="55">
        <f>+ROUND('Table 5'!Q15/'Table 5'!Q14*100-100,1)</f>
        <v>3.5</v>
      </c>
      <c r="R15" s="55">
        <f>+ROUND('Table 5'!R15/'Table 5'!R14*100-100,1)</f>
        <v>0.6</v>
      </c>
      <c r="S15" s="55">
        <f>+ROUND('Table 5'!S15/'Table 5'!S14*100-100,1)</f>
        <v>5.4</v>
      </c>
      <c r="T15" s="55">
        <f>+ROUND('Table 5'!T15/'Table 5'!T14*100-100,1)</f>
        <v>10.8</v>
      </c>
      <c r="U15" s="55">
        <f>+ROUND('Table 5'!U15/'Table 5'!U14*100-100,1)</f>
        <v>-1.8</v>
      </c>
      <c r="V15" s="55">
        <f>+ROUND('Table 5'!V15/'Table 5'!V14*100-100,1)</f>
        <v>-6.5</v>
      </c>
      <c r="W15" s="55">
        <f>+ROUND('Table 5'!W15/'Table 5'!W14*100-100,1)</f>
        <v>-0.8</v>
      </c>
      <c r="X15" s="55">
        <f>+ROUND('Table 5'!X15/'Table 5'!X14*100-100,1)</f>
        <v>-6.1</v>
      </c>
      <c r="Y15" s="55">
        <f>+ROUND('Table 5'!Y15/'Table 5'!Y14*100-100,1)</f>
        <v>9.6</v>
      </c>
      <c r="Z15" s="55">
        <f>+ROUND('Table 5'!Z15/'Table 5'!Z14*100-100,1)</f>
        <v>0.8</v>
      </c>
      <c r="AA15" s="53">
        <f>+ROUND('Table 5'!AA15/'Table 5'!AA14*100-100,1)</f>
        <v>2.4</v>
      </c>
    </row>
    <row r="16" spans="1:27" s="5" customFormat="1" ht="12.75">
      <c r="A16" s="73">
        <v>1995</v>
      </c>
      <c r="B16" s="19" t="s">
        <v>36</v>
      </c>
      <c r="C16" s="53">
        <f>+ROUND('Table 5'!C16/'Table 5'!C15*100-100,1)</f>
        <v>-3.7</v>
      </c>
      <c r="D16" s="55">
        <f>+ROUND('Table 5'!D16/'Table 5'!D15*100-100,1)</f>
        <v>-3.7</v>
      </c>
      <c r="E16" s="53">
        <f>+ROUND('Table 5'!E16/'Table 5'!E15*100-100,1)</f>
        <v>1.3</v>
      </c>
      <c r="F16" s="88">
        <f>+ROUND('Table 5'!F16/'Table 5'!F15*100-100,1)</f>
        <v>2.2999999999999998</v>
      </c>
      <c r="G16" s="55">
        <f>+ROUND('Table 5'!G16/'Table 5'!G15*100-100,1)</f>
        <v>-2</v>
      </c>
      <c r="H16" s="55">
        <f>+ROUND('Table 5'!H16/'Table 5'!H15*100-100,1)</f>
        <v>2.9</v>
      </c>
      <c r="I16" s="55">
        <f>+ROUND('Table 5'!I16/'Table 5'!I15*100-100,1)</f>
        <v>-1.3</v>
      </c>
      <c r="J16" s="55">
        <f>+ROUND('Table 5'!J16/'Table 5'!J15*100-100,1)</f>
        <v>0</v>
      </c>
      <c r="K16" s="56">
        <f>+ROUND('Table 5'!K16/'Table 5'!K15*100-100,1)</f>
        <v>1</v>
      </c>
      <c r="L16" s="55">
        <f>+ROUND('Table 5'!L16/'Table 5'!L15*100-100,1)</f>
        <v>0.9</v>
      </c>
      <c r="M16" s="55">
        <f>+ROUND('Table 5'!M16/'Table 5'!M15*100-100,1)</f>
        <v>0.6</v>
      </c>
      <c r="N16" s="55">
        <f>+ROUND('Table 5'!N16/'Table 5'!N15*100-100,1)</f>
        <v>-1.3</v>
      </c>
      <c r="O16" s="55">
        <f>+ROUND('Table 5'!O16/'Table 5'!O15*100-100,1)</f>
        <v>2.9</v>
      </c>
      <c r="P16" s="55">
        <f>+ROUND('Table 5'!P16/'Table 5'!P15*100-100,1)</f>
        <v>-2.6</v>
      </c>
      <c r="Q16" s="55">
        <f>+ROUND('Table 5'!Q16/'Table 5'!Q15*100-100,1)</f>
        <v>-3.2</v>
      </c>
      <c r="R16" s="55">
        <f>+ROUND('Table 5'!R16/'Table 5'!R15*100-100,1)</f>
        <v>4.7</v>
      </c>
      <c r="S16" s="55">
        <f>+ROUND('Table 5'!S16/'Table 5'!S15*100-100,1)</f>
        <v>1.5</v>
      </c>
      <c r="T16" s="55">
        <f>+ROUND('Table 5'!T16/'Table 5'!T15*100-100,1)</f>
        <v>9.5</v>
      </c>
      <c r="U16" s="55">
        <f>+ROUND('Table 5'!U16/'Table 5'!U15*100-100,1)</f>
        <v>4.7</v>
      </c>
      <c r="V16" s="55">
        <f>+ROUND('Table 5'!V16/'Table 5'!V15*100-100,1)</f>
        <v>3.6</v>
      </c>
      <c r="W16" s="55">
        <f>+ROUND('Table 5'!W16/'Table 5'!W15*100-100,1)</f>
        <v>1.1000000000000001</v>
      </c>
      <c r="X16" s="55">
        <f>+ROUND('Table 5'!X16/'Table 5'!X15*100-100,1)</f>
        <v>7.3</v>
      </c>
      <c r="Y16" s="55">
        <f>+ROUND('Table 5'!Y16/'Table 5'!Y15*100-100,1)</f>
        <v>0.6</v>
      </c>
      <c r="Z16" s="55">
        <f>+ROUND('Table 5'!Z16/'Table 5'!Z15*100-100,1)</f>
        <v>-0.2</v>
      </c>
      <c r="AA16" s="53">
        <f>+ROUND('Table 5'!AA16/'Table 5'!AA15*100-100,1)</f>
        <v>0.8</v>
      </c>
    </row>
    <row r="17" spans="1:27" s="5" customFormat="1" ht="12.75">
      <c r="A17" s="73">
        <v>1995</v>
      </c>
      <c r="B17" s="19" t="s">
        <v>37</v>
      </c>
      <c r="C17" s="53">
        <f>+ROUND('Table 5'!C17/'Table 5'!C16*100-100,1)</f>
        <v>-1.9</v>
      </c>
      <c r="D17" s="55">
        <f>+ROUND('Table 5'!D17/'Table 5'!D16*100-100,1)</f>
        <v>-1.9</v>
      </c>
      <c r="E17" s="53">
        <f>+ROUND('Table 5'!E17/'Table 5'!E16*100-100,1)</f>
        <v>2.6</v>
      </c>
      <c r="F17" s="88">
        <f>+ROUND('Table 5'!F17/'Table 5'!F16*100-100,1)</f>
        <v>1.2</v>
      </c>
      <c r="G17" s="55">
        <f>+ROUND('Table 5'!G17/'Table 5'!G16*100-100,1)</f>
        <v>3.7</v>
      </c>
      <c r="H17" s="55">
        <f>+ROUND('Table 5'!H17/'Table 5'!H16*100-100,1)</f>
        <v>0.8</v>
      </c>
      <c r="I17" s="55">
        <f>+ROUND('Table 5'!I17/'Table 5'!I16*100-100,1)</f>
        <v>0.6</v>
      </c>
      <c r="J17" s="55">
        <f>+ROUND('Table 5'!J17/'Table 5'!J16*100-100,1)</f>
        <v>4</v>
      </c>
      <c r="K17" s="56">
        <f>+ROUND('Table 5'!K17/'Table 5'!K16*100-100,1)</f>
        <v>3</v>
      </c>
      <c r="L17" s="55">
        <f>+ROUND('Table 5'!L17/'Table 5'!L16*100-100,1)</f>
        <v>11.4</v>
      </c>
      <c r="M17" s="55">
        <f>+ROUND('Table 5'!M17/'Table 5'!M16*100-100,1)</f>
        <v>1.9</v>
      </c>
      <c r="N17" s="55">
        <f>+ROUND('Table 5'!N17/'Table 5'!N16*100-100,1)</f>
        <v>2.2000000000000002</v>
      </c>
      <c r="O17" s="55">
        <f>+ROUND('Table 5'!O17/'Table 5'!O16*100-100,1)</f>
        <v>2.7</v>
      </c>
      <c r="P17" s="55">
        <f>+ROUND('Table 5'!P17/'Table 5'!P16*100-100,1)</f>
        <v>7.4</v>
      </c>
      <c r="Q17" s="55">
        <f>+ROUND('Table 5'!Q17/'Table 5'!Q16*100-100,1)</f>
        <v>6.5</v>
      </c>
      <c r="R17" s="55">
        <f>+ROUND('Table 5'!R17/'Table 5'!R16*100-100,1)</f>
        <v>4.0999999999999996</v>
      </c>
      <c r="S17" s="55">
        <f>+ROUND('Table 5'!S17/'Table 5'!S16*100-100,1)</f>
        <v>-2.4</v>
      </c>
      <c r="T17" s="55">
        <f>+ROUND('Table 5'!T17/'Table 5'!T16*100-100,1)</f>
        <v>-4.4000000000000004</v>
      </c>
      <c r="U17" s="55">
        <f>+ROUND('Table 5'!U17/'Table 5'!U16*100-100,1)</f>
        <v>1.6</v>
      </c>
      <c r="V17" s="55">
        <f>+ROUND('Table 5'!V17/'Table 5'!V16*100-100,1)</f>
        <v>0.8</v>
      </c>
      <c r="W17" s="55">
        <f>+ROUND('Table 5'!W17/'Table 5'!W16*100-100,1)</f>
        <v>-1.5</v>
      </c>
      <c r="X17" s="55">
        <f>+ROUND('Table 5'!X17/'Table 5'!X16*100-100,1)</f>
        <v>3.1</v>
      </c>
      <c r="Y17" s="55">
        <f>+ROUND('Table 5'!Y17/'Table 5'!Y16*100-100,1)</f>
        <v>-0.1</v>
      </c>
      <c r="Z17" s="55">
        <f>+ROUND('Table 5'!Z17/'Table 5'!Z16*100-100,1)</f>
        <v>0.1</v>
      </c>
      <c r="AA17" s="53">
        <f>+ROUND('Table 5'!AA17/'Table 5'!AA16*100-100,1)</f>
        <v>2.1</v>
      </c>
    </row>
    <row r="18" spans="1:27" s="5" customFormat="1" ht="12.75">
      <c r="A18" s="73">
        <v>1996</v>
      </c>
      <c r="B18" s="19" t="s">
        <v>34</v>
      </c>
      <c r="C18" s="53">
        <f>+ROUND('Table 5'!C18/'Table 5'!C17*100-100,1)</f>
        <v>7.9</v>
      </c>
      <c r="D18" s="55">
        <f>+ROUND('Table 5'!D18/'Table 5'!D17*100-100,1)</f>
        <v>7.9</v>
      </c>
      <c r="E18" s="53">
        <f>+ROUND('Table 5'!E18/'Table 5'!E17*100-100,1)</f>
        <v>0.4</v>
      </c>
      <c r="F18" s="88">
        <f>+ROUND('Table 5'!F18/'Table 5'!F17*100-100,1)</f>
        <v>1.7</v>
      </c>
      <c r="G18" s="55">
        <f>+ROUND('Table 5'!G18/'Table 5'!G17*100-100,1)</f>
        <v>19.2</v>
      </c>
      <c r="H18" s="55">
        <f>+ROUND('Table 5'!H18/'Table 5'!H17*100-100,1)</f>
        <v>0.9</v>
      </c>
      <c r="I18" s="55">
        <f>+ROUND('Table 5'!I18/'Table 5'!I17*100-100,1)</f>
        <v>0.6</v>
      </c>
      <c r="J18" s="55">
        <f>+ROUND('Table 5'!J18/'Table 5'!J17*100-100,1)</f>
        <v>2.6</v>
      </c>
      <c r="K18" s="56">
        <f>+ROUND('Table 5'!K18/'Table 5'!K17*100-100,1)</f>
        <v>0.8</v>
      </c>
      <c r="L18" s="55">
        <f>+ROUND('Table 5'!L18/'Table 5'!L17*100-100,1)</f>
        <v>1.4</v>
      </c>
      <c r="M18" s="55">
        <f>+ROUND('Table 5'!M18/'Table 5'!M17*100-100,1)</f>
        <v>0.2</v>
      </c>
      <c r="N18" s="55">
        <f>+ROUND('Table 5'!N18/'Table 5'!N17*100-100,1)</f>
        <v>0.3</v>
      </c>
      <c r="O18" s="55">
        <f>+ROUND('Table 5'!O18/'Table 5'!O17*100-100,1)</f>
        <v>0.1</v>
      </c>
      <c r="P18" s="55">
        <f>+ROUND('Table 5'!P18/'Table 5'!P17*100-100,1)</f>
        <v>6.3</v>
      </c>
      <c r="Q18" s="55">
        <f>+ROUND('Table 5'!Q18/'Table 5'!Q17*100-100,1)</f>
        <v>1.2</v>
      </c>
      <c r="R18" s="55">
        <f>+ROUND('Table 5'!R18/'Table 5'!R17*100-100,1)</f>
        <v>4.0999999999999996</v>
      </c>
      <c r="S18" s="55">
        <f>+ROUND('Table 5'!S18/'Table 5'!S17*100-100,1)</f>
        <v>3.1</v>
      </c>
      <c r="T18" s="55">
        <f>+ROUND('Table 5'!T18/'Table 5'!T17*100-100,1)</f>
        <v>3.3</v>
      </c>
      <c r="U18" s="55">
        <f>+ROUND('Table 5'!U18/'Table 5'!U17*100-100,1)</f>
        <v>1.9</v>
      </c>
      <c r="V18" s="55">
        <f>+ROUND('Table 5'!V18/'Table 5'!V17*100-100,1)</f>
        <v>4.2</v>
      </c>
      <c r="W18" s="55">
        <f>+ROUND('Table 5'!W18/'Table 5'!W17*100-100,1)</f>
        <v>6.9</v>
      </c>
      <c r="X18" s="55">
        <f>+ROUND('Table 5'!X18/'Table 5'!X17*100-100,1)</f>
        <v>10</v>
      </c>
      <c r="Y18" s="55">
        <f>+ROUND('Table 5'!Y18/'Table 5'!Y17*100-100,1)</f>
        <v>5.4</v>
      </c>
      <c r="Z18" s="55">
        <f>+ROUND('Table 5'!Z18/'Table 5'!Z17*100-100,1)</f>
        <v>2</v>
      </c>
      <c r="AA18" s="53">
        <f>+ROUND('Table 5'!AA18/'Table 5'!AA17*100-100,1)</f>
        <v>1.9</v>
      </c>
    </row>
    <row r="19" spans="1:27" s="5" customFormat="1" ht="12.75">
      <c r="A19" s="73">
        <v>1996</v>
      </c>
      <c r="B19" s="19" t="s">
        <v>35</v>
      </c>
      <c r="C19" s="53">
        <f>+ROUND('Table 5'!C19/'Table 5'!C18*100-100,1)</f>
        <v>7</v>
      </c>
      <c r="D19" s="55">
        <f>+ROUND('Table 5'!D19/'Table 5'!D18*100-100,1)</f>
        <v>7</v>
      </c>
      <c r="E19" s="53">
        <f>+ROUND('Table 5'!E19/'Table 5'!E18*100-100,1)</f>
        <v>7.1</v>
      </c>
      <c r="F19" s="88">
        <f>+ROUND('Table 5'!F19/'Table 5'!F18*100-100,1)</f>
        <v>3.5</v>
      </c>
      <c r="G19" s="55">
        <f>+ROUND('Table 5'!G19/'Table 5'!G18*100-100,1)</f>
        <v>4.4000000000000004</v>
      </c>
      <c r="H19" s="55">
        <f>+ROUND('Table 5'!H19/'Table 5'!H18*100-100,1)</f>
        <v>3.9</v>
      </c>
      <c r="I19" s="55">
        <f>+ROUND('Table 5'!I19/'Table 5'!I18*100-100,1)</f>
        <v>-1.4</v>
      </c>
      <c r="J19" s="55">
        <f>+ROUND('Table 5'!J19/'Table 5'!J18*100-100,1)</f>
        <v>4.4000000000000004</v>
      </c>
      <c r="K19" s="56">
        <f>+ROUND('Table 5'!K19/'Table 5'!K18*100-100,1)</f>
        <v>8.1</v>
      </c>
      <c r="L19" s="55">
        <f>+ROUND('Table 5'!L19/'Table 5'!L18*100-100,1)</f>
        <v>2</v>
      </c>
      <c r="M19" s="55">
        <f>+ROUND('Table 5'!M19/'Table 5'!M18*100-100,1)</f>
        <v>10.7</v>
      </c>
      <c r="N19" s="55">
        <f>+ROUND('Table 5'!N19/'Table 5'!N18*100-100,1)</f>
        <v>9.9</v>
      </c>
      <c r="O19" s="55">
        <f>+ROUND('Table 5'!O19/'Table 5'!O18*100-100,1)</f>
        <v>9.1999999999999993</v>
      </c>
      <c r="P19" s="55">
        <f>+ROUND('Table 5'!P19/'Table 5'!P18*100-100,1)</f>
        <v>2.1</v>
      </c>
      <c r="Q19" s="55">
        <f>+ROUND('Table 5'!Q19/'Table 5'!Q18*100-100,1)</f>
        <v>2.2999999999999998</v>
      </c>
      <c r="R19" s="55">
        <f>+ROUND('Table 5'!R19/'Table 5'!R18*100-100,1)</f>
        <v>2.1</v>
      </c>
      <c r="S19" s="55">
        <f>+ROUND('Table 5'!S19/'Table 5'!S18*100-100,1)</f>
        <v>24.2</v>
      </c>
      <c r="T19" s="55">
        <f>+ROUND('Table 5'!T19/'Table 5'!T18*100-100,1)</f>
        <v>22.5</v>
      </c>
      <c r="U19" s="55">
        <f>+ROUND('Table 5'!U19/'Table 5'!U18*100-100,1)</f>
        <v>1.7</v>
      </c>
      <c r="V19" s="55">
        <f>+ROUND('Table 5'!V19/'Table 5'!V18*100-100,1)</f>
        <v>2.7</v>
      </c>
      <c r="W19" s="55">
        <f>+ROUND('Table 5'!W19/'Table 5'!W18*100-100,1)</f>
        <v>4.3</v>
      </c>
      <c r="X19" s="55">
        <f>+ROUND('Table 5'!X19/'Table 5'!X18*100-100,1)</f>
        <v>12.1</v>
      </c>
      <c r="Y19" s="55">
        <f>+ROUND('Table 5'!Y19/'Table 5'!Y18*100-100,1)</f>
        <v>4.3</v>
      </c>
      <c r="Z19" s="55">
        <f>+ROUND('Table 5'!Z19/'Table 5'!Z18*100-100,1)</f>
        <v>3.8</v>
      </c>
      <c r="AA19" s="53">
        <f>+ROUND('Table 5'!AA19/'Table 5'!AA18*100-100,1)</f>
        <v>6.4</v>
      </c>
    </row>
    <row r="20" spans="1:27" s="5" customFormat="1" ht="12.75">
      <c r="A20" s="73">
        <v>1996</v>
      </c>
      <c r="B20" s="19" t="s">
        <v>36</v>
      </c>
      <c r="C20" s="53">
        <f>+ROUND('Table 5'!C20/'Table 5'!C19*100-100,1)</f>
        <v>-0.1</v>
      </c>
      <c r="D20" s="55">
        <f>+ROUND('Table 5'!D20/'Table 5'!D19*100-100,1)</f>
        <v>-0.1</v>
      </c>
      <c r="E20" s="53">
        <f>+ROUND('Table 5'!E20/'Table 5'!E19*100-100,1)</f>
        <v>1.1000000000000001</v>
      </c>
      <c r="F20" s="88">
        <f>+ROUND('Table 5'!F20/'Table 5'!F19*100-100,1)</f>
        <v>1.3</v>
      </c>
      <c r="G20" s="55">
        <f>+ROUND('Table 5'!G20/'Table 5'!G19*100-100,1)</f>
        <v>1</v>
      </c>
      <c r="H20" s="55">
        <f>+ROUND('Table 5'!H20/'Table 5'!H19*100-100,1)</f>
        <v>0.7</v>
      </c>
      <c r="I20" s="55">
        <f>+ROUND('Table 5'!I20/'Table 5'!I19*100-100,1)</f>
        <v>10.6</v>
      </c>
      <c r="J20" s="55">
        <f>+ROUND('Table 5'!J20/'Table 5'!J19*100-100,1)</f>
        <v>-1.3</v>
      </c>
      <c r="K20" s="56">
        <f>+ROUND('Table 5'!K20/'Table 5'!K19*100-100,1)</f>
        <v>1.1000000000000001</v>
      </c>
      <c r="L20" s="55">
        <f>+ROUND('Table 5'!L20/'Table 5'!L19*100-100,1)</f>
        <v>-6.8</v>
      </c>
      <c r="M20" s="55">
        <f>+ROUND('Table 5'!M20/'Table 5'!M19*100-100,1)</f>
        <v>-0.4</v>
      </c>
      <c r="N20" s="55">
        <f>+ROUND('Table 5'!N20/'Table 5'!N19*100-100,1)</f>
        <v>4.8</v>
      </c>
      <c r="O20" s="55">
        <f>+ROUND('Table 5'!O20/'Table 5'!O19*100-100,1)</f>
        <v>-3.3</v>
      </c>
      <c r="P20" s="55">
        <f>+ROUND('Table 5'!P20/'Table 5'!P19*100-100,1)</f>
        <v>0.7</v>
      </c>
      <c r="Q20" s="55">
        <f>+ROUND('Table 5'!Q20/'Table 5'!Q19*100-100,1)</f>
        <v>5.7</v>
      </c>
      <c r="R20" s="55">
        <f>+ROUND('Table 5'!R20/'Table 5'!R19*100-100,1)</f>
        <v>7.4</v>
      </c>
      <c r="S20" s="55">
        <f>+ROUND('Table 5'!S20/'Table 5'!S19*100-100,1)</f>
        <v>-9.4</v>
      </c>
      <c r="T20" s="55">
        <f>+ROUND('Table 5'!T20/'Table 5'!T19*100-100,1)</f>
        <v>-4.2</v>
      </c>
      <c r="U20" s="55">
        <f>+ROUND('Table 5'!U20/'Table 5'!U19*100-100,1)</f>
        <v>4.3</v>
      </c>
      <c r="V20" s="55">
        <f>+ROUND('Table 5'!V20/'Table 5'!V19*100-100,1)</f>
        <v>2.1</v>
      </c>
      <c r="W20" s="55">
        <f>+ROUND('Table 5'!W20/'Table 5'!W19*100-100,1)</f>
        <v>3.7</v>
      </c>
      <c r="X20" s="55">
        <f>+ROUND('Table 5'!X20/'Table 5'!X19*100-100,1)</f>
        <v>-1.3</v>
      </c>
      <c r="Y20" s="55">
        <f>+ROUND('Table 5'!Y20/'Table 5'!Y19*100-100,1)</f>
        <v>-1.2</v>
      </c>
      <c r="Z20" s="55">
        <f>+ROUND('Table 5'!Z20/'Table 5'!Z19*100-100,1)</f>
        <v>2.2000000000000002</v>
      </c>
      <c r="AA20" s="53">
        <f>+ROUND('Table 5'!AA20/'Table 5'!AA19*100-100,1)</f>
        <v>0.9</v>
      </c>
    </row>
    <row r="21" spans="1:27" s="5" customFormat="1" ht="12.75">
      <c r="A21" s="73">
        <v>1996</v>
      </c>
      <c r="B21" s="19" t="s">
        <v>37</v>
      </c>
      <c r="C21" s="53">
        <f>+ROUND('Table 5'!C21/'Table 5'!C20*100-100,1)</f>
        <v>-1.2</v>
      </c>
      <c r="D21" s="55">
        <f>+ROUND('Table 5'!D21/'Table 5'!D20*100-100,1)</f>
        <v>-1.2</v>
      </c>
      <c r="E21" s="53">
        <f>+ROUND('Table 5'!E21/'Table 5'!E20*100-100,1)</f>
        <v>-0.1</v>
      </c>
      <c r="F21" s="88">
        <f>+ROUND('Table 5'!F21/'Table 5'!F20*100-100,1)</f>
        <v>-0.3</v>
      </c>
      <c r="G21" s="55">
        <f>+ROUND('Table 5'!G21/'Table 5'!G20*100-100,1)</f>
        <v>-1</v>
      </c>
      <c r="H21" s="55">
        <f>+ROUND('Table 5'!H21/'Table 5'!H20*100-100,1)</f>
        <v>-0.1</v>
      </c>
      <c r="I21" s="55">
        <f>+ROUND('Table 5'!I21/'Table 5'!I20*100-100,1)</f>
        <v>-9</v>
      </c>
      <c r="J21" s="55">
        <f>+ROUND('Table 5'!J21/'Table 5'!J20*100-100,1)</f>
        <v>16.3</v>
      </c>
      <c r="K21" s="56">
        <f>+ROUND('Table 5'!K21/'Table 5'!K20*100-100,1)</f>
        <v>-0.2</v>
      </c>
      <c r="L21" s="55">
        <f>+ROUND('Table 5'!L21/'Table 5'!L20*100-100,1)</f>
        <v>22.3</v>
      </c>
      <c r="M21" s="55">
        <f>+ROUND('Table 5'!M21/'Table 5'!M20*100-100,1)</f>
        <v>-1.4</v>
      </c>
      <c r="N21" s="55">
        <f>+ROUND('Table 5'!N21/'Table 5'!N20*100-100,1)</f>
        <v>-1</v>
      </c>
      <c r="O21" s="55">
        <f>+ROUND('Table 5'!O21/'Table 5'!O20*100-100,1)</f>
        <v>1.1000000000000001</v>
      </c>
      <c r="P21" s="55">
        <f>+ROUND('Table 5'!P21/'Table 5'!P20*100-100,1)</f>
        <v>-7.5</v>
      </c>
      <c r="Q21" s="55">
        <f>+ROUND('Table 5'!Q21/'Table 5'!Q20*100-100,1)</f>
        <v>-4.5999999999999996</v>
      </c>
      <c r="R21" s="55">
        <f>+ROUND('Table 5'!R21/'Table 5'!R20*100-100,1)</f>
        <v>3.4</v>
      </c>
      <c r="S21" s="55">
        <f>+ROUND('Table 5'!S21/'Table 5'!S20*100-100,1)</f>
        <v>-6.4</v>
      </c>
      <c r="T21" s="55">
        <f>+ROUND('Table 5'!T21/'Table 5'!T20*100-100,1)</f>
        <v>-3.4</v>
      </c>
      <c r="U21" s="55">
        <f>+ROUND('Table 5'!U21/'Table 5'!U20*100-100,1)</f>
        <v>3.8</v>
      </c>
      <c r="V21" s="55">
        <f>+ROUND('Table 5'!V21/'Table 5'!V20*100-100,1)</f>
        <v>2.5</v>
      </c>
      <c r="W21" s="55">
        <f>+ROUND('Table 5'!W21/'Table 5'!W20*100-100,1)</f>
        <v>-0.6</v>
      </c>
      <c r="X21" s="55">
        <f>+ROUND('Table 5'!X21/'Table 5'!X20*100-100,1)</f>
        <v>0.3</v>
      </c>
      <c r="Y21" s="55">
        <f>+ROUND('Table 5'!Y21/'Table 5'!Y20*100-100,1)</f>
        <v>-4.8</v>
      </c>
      <c r="Z21" s="55">
        <f>+ROUND('Table 5'!Z21/'Table 5'!Z20*100-100,1)</f>
        <v>3</v>
      </c>
      <c r="AA21" s="53">
        <f>+ROUND('Table 5'!AA21/'Table 5'!AA20*100-100,1)</f>
        <v>-0.2</v>
      </c>
    </row>
    <row r="22" spans="1:27" s="5" customFormat="1" ht="12.75">
      <c r="A22" s="73">
        <v>1997</v>
      </c>
      <c r="B22" s="19" t="s">
        <v>34</v>
      </c>
      <c r="C22" s="53">
        <f>+ROUND('Table 5'!C22/'Table 5'!C21*100-100,1)</f>
        <v>-5.8</v>
      </c>
      <c r="D22" s="55">
        <f>+ROUND('Table 5'!D22/'Table 5'!D21*100-100,1)</f>
        <v>-5.8</v>
      </c>
      <c r="E22" s="53">
        <f>+ROUND('Table 5'!E22/'Table 5'!E21*100-100,1)</f>
        <v>-4.2</v>
      </c>
      <c r="F22" s="88">
        <f>+ROUND('Table 5'!F22/'Table 5'!F21*100-100,1)</f>
        <v>1.9</v>
      </c>
      <c r="G22" s="55">
        <f>+ROUND('Table 5'!G22/'Table 5'!G21*100-100,1)</f>
        <v>4.4000000000000004</v>
      </c>
      <c r="H22" s="55">
        <f>+ROUND('Table 5'!H22/'Table 5'!H21*100-100,1)</f>
        <v>1.1000000000000001</v>
      </c>
      <c r="I22" s="55">
        <f>+ROUND('Table 5'!I22/'Table 5'!I21*100-100,1)</f>
        <v>11.7</v>
      </c>
      <c r="J22" s="55">
        <f>+ROUND('Table 5'!J22/'Table 5'!J21*100-100,1)</f>
        <v>-0.1</v>
      </c>
      <c r="K22" s="56">
        <f>+ROUND('Table 5'!K22/'Table 5'!K21*100-100,1)</f>
        <v>-6.4</v>
      </c>
      <c r="L22" s="55">
        <f>+ROUND('Table 5'!L22/'Table 5'!L21*100-100,1)</f>
        <v>-34.200000000000003</v>
      </c>
      <c r="M22" s="55">
        <f>+ROUND('Table 5'!M22/'Table 5'!M21*100-100,1)</f>
        <v>1</v>
      </c>
      <c r="N22" s="55">
        <f>+ROUND('Table 5'!N22/'Table 5'!N21*100-100,1)</f>
        <v>2.6</v>
      </c>
      <c r="O22" s="55">
        <f>+ROUND('Table 5'!O22/'Table 5'!O21*100-100,1)</f>
        <v>-1.3</v>
      </c>
      <c r="P22" s="55">
        <f>+ROUND('Table 5'!P22/'Table 5'!P21*100-100,1)</f>
        <v>1.4</v>
      </c>
      <c r="Q22" s="55">
        <f>+ROUND('Table 5'!Q22/'Table 5'!Q21*100-100,1)</f>
        <v>-16.8</v>
      </c>
      <c r="R22" s="55">
        <f>+ROUND('Table 5'!R22/'Table 5'!R21*100-100,1)</f>
        <v>2</v>
      </c>
      <c r="S22" s="55">
        <f>+ROUND('Table 5'!S22/'Table 5'!S21*100-100,1)</f>
        <v>-6.2</v>
      </c>
      <c r="T22" s="55">
        <f>+ROUND('Table 5'!T22/'Table 5'!T21*100-100,1)</f>
        <v>-0.9</v>
      </c>
      <c r="U22" s="55">
        <f>+ROUND('Table 5'!U22/'Table 5'!U21*100-100,1)</f>
        <v>0.6</v>
      </c>
      <c r="V22" s="55">
        <f>+ROUND('Table 5'!V22/'Table 5'!V21*100-100,1)</f>
        <v>0.7</v>
      </c>
      <c r="W22" s="55">
        <f>+ROUND('Table 5'!W22/'Table 5'!W21*100-100,1)</f>
        <v>-3.2</v>
      </c>
      <c r="X22" s="55">
        <f>+ROUND('Table 5'!X22/'Table 5'!X21*100-100,1)</f>
        <v>-4.2</v>
      </c>
      <c r="Y22" s="55">
        <f>+ROUND('Table 5'!Y22/'Table 5'!Y21*100-100,1)</f>
        <v>-2.6</v>
      </c>
      <c r="Z22" s="55">
        <f>+ROUND('Table 5'!Z22/'Table 5'!Z21*100-100,1)</f>
        <v>2.9</v>
      </c>
      <c r="AA22" s="53">
        <f>+ROUND('Table 5'!AA22/'Table 5'!AA21*100-100,1)</f>
        <v>-3.7</v>
      </c>
    </row>
    <row r="23" spans="1:27" s="5" customFormat="1" ht="12.75">
      <c r="A23" s="73">
        <v>1997</v>
      </c>
      <c r="B23" s="19" t="s">
        <v>35</v>
      </c>
      <c r="C23" s="53">
        <f>+ROUND('Table 5'!C23/'Table 5'!C22*100-100,1)</f>
        <v>4.2</v>
      </c>
      <c r="D23" s="55">
        <f>+ROUND('Table 5'!D23/'Table 5'!D22*100-100,1)</f>
        <v>4.2</v>
      </c>
      <c r="E23" s="53">
        <f>+ROUND('Table 5'!E23/'Table 5'!E22*100-100,1)</f>
        <v>4.5999999999999996</v>
      </c>
      <c r="F23" s="88">
        <f>+ROUND('Table 5'!F23/'Table 5'!F22*100-100,1)</f>
        <v>2.2999999999999998</v>
      </c>
      <c r="G23" s="55">
        <f>+ROUND('Table 5'!G23/'Table 5'!G22*100-100,1)</f>
        <v>9.4</v>
      </c>
      <c r="H23" s="55">
        <f>+ROUND('Table 5'!H23/'Table 5'!H22*100-100,1)</f>
        <v>1.3</v>
      </c>
      <c r="I23" s="55">
        <f>+ROUND('Table 5'!I23/'Table 5'!I22*100-100,1)</f>
        <v>8.9</v>
      </c>
      <c r="J23" s="55">
        <f>+ROUND('Table 5'!J23/'Table 5'!J22*100-100,1)</f>
        <v>5.2</v>
      </c>
      <c r="K23" s="56">
        <f>+ROUND('Table 5'!K23/'Table 5'!K22*100-100,1)</f>
        <v>5.4</v>
      </c>
      <c r="L23" s="55">
        <f>+ROUND('Table 5'!L23/'Table 5'!L22*100-100,1)</f>
        <v>8.6999999999999993</v>
      </c>
      <c r="M23" s="55">
        <f>+ROUND('Table 5'!M23/'Table 5'!M22*100-100,1)</f>
        <v>2.5</v>
      </c>
      <c r="N23" s="55">
        <f>+ROUND('Table 5'!N23/'Table 5'!N22*100-100,1)</f>
        <v>0.9</v>
      </c>
      <c r="O23" s="55">
        <f>+ROUND('Table 5'!O23/'Table 5'!O22*100-100,1)</f>
        <v>3.1</v>
      </c>
      <c r="P23" s="55">
        <f>+ROUND('Table 5'!P23/'Table 5'!P22*100-100,1)</f>
        <v>7.1</v>
      </c>
      <c r="Q23" s="55">
        <f>+ROUND('Table 5'!Q23/'Table 5'!Q22*100-100,1)</f>
        <v>5.0999999999999996</v>
      </c>
      <c r="R23" s="55">
        <f>+ROUND('Table 5'!R23/'Table 5'!R22*100-100,1)</f>
        <v>4.5</v>
      </c>
      <c r="S23" s="55">
        <f>+ROUND('Table 5'!S23/'Table 5'!S22*100-100,1)</f>
        <v>9.6999999999999993</v>
      </c>
      <c r="T23" s="55">
        <f>+ROUND('Table 5'!T23/'Table 5'!T22*100-100,1)</f>
        <v>0</v>
      </c>
      <c r="U23" s="55">
        <f>+ROUND('Table 5'!U23/'Table 5'!U22*100-100,1)</f>
        <v>3.9</v>
      </c>
      <c r="V23" s="55">
        <f>+ROUND('Table 5'!V23/'Table 5'!V22*100-100,1)</f>
        <v>5.3</v>
      </c>
      <c r="W23" s="55">
        <f>+ROUND('Table 5'!W23/'Table 5'!W22*100-100,1)</f>
        <v>7.4</v>
      </c>
      <c r="X23" s="55">
        <f>+ROUND('Table 5'!X23/'Table 5'!X22*100-100,1)</f>
        <v>3.6</v>
      </c>
      <c r="Y23" s="55">
        <f>+ROUND('Table 5'!Y23/'Table 5'!Y22*100-100,1)</f>
        <v>4.8</v>
      </c>
      <c r="Z23" s="55">
        <f>+ROUND('Table 5'!Z23/'Table 5'!Z22*100-100,1)</f>
        <v>1.9</v>
      </c>
      <c r="AA23" s="53">
        <f>+ROUND('Table 5'!AA23/'Table 5'!AA22*100-100,1)</f>
        <v>4</v>
      </c>
    </row>
    <row r="24" spans="1:27" s="5" customFormat="1" ht="12.75">
      <c r="A24" s="73">
        <v>1997</v>
      </c>
      <c r="B24" s="19" t="s">
        <v>36</v>
      </c>
      <c r="C24" s="53">
        <f>+ROUND('Table 5'!C24/'Table 5'!C23*100-100,1)</f>
        <v>3.6</v>
      </c>
      <c r="D24" s="55">
        <f>+ROUND('Table 5'!D24/'Table 5'!D23*100-100,1)</f>
        <v>3.6</v>
      </c>
      <c r="E24" s="53">
        <f>+ROUND('Table 5'!E24/'Table 5'!E23*100-100,1)</f>
        <v>1.1000000000000001</v>
      </c>
      <c r="F24" s="88">
        <f>+ROUND('Table 5'!F24/'Table 5'!F23*100-100,1)</f>
        <v>3</v>
      </c>
      <c r="G24" s="55">
        <f>+ROUND('Table 5'!G24/'Table 5'!G23*100-100,1)</f>
        <v>14.4</v>
      </c>
      <c r="H24" s="55">
        <f>+ROUND('Table 5'!H24/'Table 5'!H23*100-100,1)</f>
        <v>3.5</v>
      </c>
      <c r="I24" s="55">
        <f>+ROUND('Table 5'!I24/'Table 5'!I23*100-100,1)</f>
        <v>-9.5</v>
      </c>
      <c r="J24" s="55">
        <f>+ROUND('Table 5'!J24/'Table 5'!J23*100-100,1)</f>
        <v>1</v>
      </c>
      <c r="K24" s="56">
        <f>+ROUND('Table 5'!K24/'Table 5'!K23*100-100,1)</f>
        <v>0.1</v>
      </c>
      <c r="L24" s="55">
        <f>+ROUND('Table 5'!L24/'Table 5'!L23*100-100,1)</f>
        <v>-0.1</v>
      </c>
      <c r="M24" s="55">
        <f>+ROUND('Table 5'!M24/'Table 5'!M23*100-100,1)</f>
        <v>0.9</v>
      </c>
      <c r="N24" s="55">
        <f>+ROUND('Table 5'!N24/'Table 5'!N23*100-100,1)</f>
        <v>0.6</v>
      </c>
      <c r="O24" s="55">
        <f>+ROUND('Table 5'!O24/'Table 5'!O23*100-100,1)</f>
        <v>-4.9000000000000004</v>
      </c>
      <c r="P24" s="55">
        <f>+ROUND('Table 5'!P24/'Table 5'!P23*100-100,1)</f>
        <v>10.3</v>
      </c>
      <c r="Q24" s="55">
        <f>+ROUND('Table 5'!Q24/'Table 5'!Q23*100-100,1)</f>
        <v>-15.2</v>
      </c>
      <c r="R24" s="55">
        <f>+ROUND('Table 5'!R24/'Table 5'!R23*100-100,1)</f>
        <v>1.7</v>
      </c>
      <c r="S24" s="55">
        <f>+ROUND('Table 5'!S24/'Table 5'!S23*100-100,1)</f>
        <v>10.3</v>
      </c>
      <c r="T24" s="55">
        <f>+ROUND('Table 5'!T24/'Table 5'!T23*100-100,1)</f>
        <v>4.2</v>
      </c>
      <c r="U24" s="55">
        <f>+ROUND('Table 5'!U24/'Table 5'!U23*100-100,1)</f>
        <v>1.9</v>
      </c>
      <c r="V24" s="55">
        <f>+ROUND('Table 5'!V24/'Table 5'!V23*100-100,1)</f>
        <v>1.7</v>
      </c>
      <c r="W24" s="55">
        <f>+ROUND('Table 5'!W24/'Table 5'!W23*100-100,1)</f>
        <v>-0.6</v>
      </c>
      <c r="X24" s="55">
        <f>+ROUND('Table 5'!X24/'Table 5'!X23*100-100,1)</f>
        <v>-0.3</v>
      </c>
      <c r="Y24" s="55">
        <f>+ROUND('Table 5'!Y24/'Table 5'!Y23*100-100,1)</f>
        <v>10</v>
      </c>
      <c r="Z24" s="55">
        <f>+ROUND('Table 5'!Z24/'Table 5'!Z23*100-100,1)</f>
        <v>-0.9</v>
      </c>
      <c r="AA24" s="53">
        <f>+ROUND('Table 5'!AA24/'Table 5'!AA23*100-100,1)</f>
        <v>1.4</v>
      </c>
    </row>
    <row r="25" spans="1:27" s="5" customFormat="1" ht="12.75">
      <c r="A25" s="73">
        <v>1997</v>
      </c>
      <c r="B25" s="19" t="s">
        <v>37</v>
      </c>
      <c r="C25" s="53">
        <f>+ROUND('Table 5'!C25/'Table 5'!C24*100-100,1)</f>
        <v>5.3</v>
      </c>
      <c r="D25" s="55">
        <f>+ROUND('Table 5'!D25/'Table 5'!D24*100-100,1)</f>
        <v>5.3</v>
      </c>
      <c r="E25" s="53">
        <f>+ROUND('Table 5'!E25/'Table 5'!E24*100-100,1)</f>
        <v>-1.3</v>
      </c>
      <c r="F25" s="88">
        <f>+ROUND('Table 5'!F25/'Table 5'!F24*100-100,1)</f>
        <v>-1.4</v>
      </c>
      <c r="G25" s="55">
        <f>+ROUND('Table 5'!G25/'Table 5'!G24*100-100,1)</f>
        <v>5.5</v>
      </c>
      <c r="H25" s="55">
        <f>+ROUND('Table 5'!H25/'Table 5'!H24*100-100,1)</f>
        <v>-2</v>
      </c>
      <c r="I25" s="55">
        <f>+ROUND('Table 5'!I25/'Table 5'!I24*100-100,1)</f>
        <v>-2.2000000000000002</v>
      </c>
      <c r="J25" s="55">
        <f>+ROUND('Table 5'!J25/'Table 5'!J24*100-100,1)</f>
        <v>1.7</v>
      </c>
      <c r="K25" s="56">
        <f>+ROUND('Table 5'!K25/'Table 5'!K24*100-100,1)</f>
        <v>-1.5</v>
      </c>
      <c r="L25" s="55">
        <f>+ROUND('Table 5'!L25/'Table 5'!L24*100-100,1)</f>
        <v>-18.8</v>
      </c>
      <c r="M25" s="55">
        <f>+ROUND('Table 5'!M25/'Table 5'!M24*100-100,1)</f>
        <v>0.9</v>
      </c>
      <c r="N25" s="55">
        <f>+ROUND('Table 5'!N25/'Table 5'!N24*100-100,1)</f>
        <v>2.7</v>
      </c>
      <c r="O25" s="55">
        <f>+ROUND('Table 5'!O25/'Table 5'!O24*100-100,1)</f>
        <v>-1</v>
      </c>
      <c r="P25" s="55">
        <f>+ROUND('Table 5'!P25/'Table 5'!P24*100-100,1)</f>
        <v>-8.1999999999999993</v>
      </c>
      <c r="Q25" s="55">
        <f>+ROUND('Table 5'!Q25/'Table 5'!Q24*100-100,1)</f>
        <v>11.8</v>
      </c>
      <c r="R25" s="55">
        <f>+ROUND('Table 5'!R25/'Table 5'!R24*100-100,1)</f>
        <v>1</v>
      </c>
      <c r="S25" s="55">
        <f>+ROUND('Table 5'!S25/'Table 5'!S24*100-100,1)</f>
        <v>14.1</v>
      </c>
      <c r="T25" s="55">
        <f>+ROUND('Table 5'!T25/'Table 5'!T24*100-100,1)</f>
        <v>-1.9</v>
      </c>
      <c r="U25" s="55">
        <f>+ROUND('Table 5'!U25/'Table 5'!U24*100-100,1)</f>
        <v>1.4</v>
      </c>
      <c r="V25" s="55">
        <f>+ROUND('Table 5'!V25/'Table 5'!V24*100-100,1)</f>
        <v>-0.1</v>
      </c>
      <c r="W25" s="55">
        <f>+ROUND('Table 5'!W25/'Table 5'!W24*100-100,1)</f>
        <v>0.4</v>
      </c>
      <c r="X25" s="55">
        <f>+ROUND('Table 5'!X25/'Table 5'!X24*100-100,1)</f>
        <v>-1.6</v>
      </c>
      <c r="Y25" s="55">
        <f>+ROUND('Table 5'!Y25/'Table 5'!Y24*100-100,1)</f>
        <v>3.4</v>
      </c>
      <c r="Z25" s="55">
        <f>+ROUND('Table 5'!Z25/'Table 5'!Z24*100-100,1)</f>
        <v>-0.1</v>
      </c>
      <c r="AA25" s="53">
        <f>+ROUND('Table 5'!AA25/'Table 5'!AA24*100-100,1)</f>
        <v>-0.7</v>
      </c>
    </row>
    <row r="26" spans="1:27" s="5" customFormat="1" ht="12.75">
      <c r="A26" s="73">
        <v>1998</v>
      </c>
      <c r="B26" s="19" t="s">
        <v>34</v>
      </c>
      <c r="C26" s="53">
        <f>+ROUND('Table 5'!C26/'Table 5'!C25*100-100,1)</f>
        <v>10.3</v>
      </c>
      <c r="D26" s="55">
        <f>+ROUND('Table 5'!D26/'Table 5'!D25*100-100,1)</f>
        <v>10.3</v>
      </c>
      <c r="E26" s="53">
        <f>+ROUND('Table 5'!E26/'Table 5'!E25*100-100,1)</f>
        <v>0.5</v>
      </c>
      <c r="F26" s="88">
        <f>+ROUND('Table 5'!F26/'Table 5'!F25*100-100,1)</f>
        <v>7.5</v>
      </c>
      <c r="G26" s="55">
        <f>+ROUND('Table 5'!G26/'Table 5'!G25*100-100,1)</f>
        <v>-5.2</v>
      </c>
      <c r="H26" s="55">
        <f>+ROUND('Table 5'!H26/'Table 5'!H25*100-100,1)</f>
        <v>5.5</v>
      </c>
      <c r="I26" s="55">
        <f>+ROUND('Table 5'!I26/'Table 5'!I25*100-100,1)</f>
        <v>43.9</v>
      </c>
      <c r="J26" s="55">
        <f>+ROUND('Table 5'!J26/'Table 5'!J25*100-100,1)</f>
        <v>5.2</v>
      </c>
      <c r="K26" s="56">
        <f>+ROUND('Table 5'!K26/'Table 5'!K25*100-100,1)</f>
        <v>-2.5</v>
      </c>
      <c r="L26" s="55">
        <f>+ROUND('Table 5'!L26/'Table 5'!L25*100-100,1)</f>
        <v>-9.9</v>
      </c>
      <c r="M26" s="55">
        <f>+ROUND('Table 5'!M26/'Table 5'!M25*100-100,1)</f>
        <v>-2.7</v>
      </c>
      <c r="N26" s="55">
        <f>+ROUND('Table 5'!N26/'Table 5'!N25*100-100,1)</f>
        <v>5.7</v>
      </c>
      <c r="O26" s="55">
        <f>+ROUND('Table 5'!O26/'Table 5'!O25*100-100,1)</f>
        <v>0.1</v>
      </c>
      <c r="P26" s="55">
        <f>+ROUND('Table 5'!P26/'Table 5'!P25*100-100,1)</f>
        <v>-6.9</v>
      </c>
      <c r="Q26" s="55">
        <f>+ROUND('Table 5'!Q26/'Table 5'!Q25*100-100,1)</f>
        <v>-18.8</v>
      </c>
      <c r="R26" s="55">
        <f>+ROUND('Table 5'!R26/'Table 5'!R25*100-100,1)</f>
        <v>5.8</v>
      </c>
      <c r="S26" s="55">
        <f>+ROUND('Table 5'!S26/'Table 5'!S25*100-100,1)</f>
        <v>3.2</v>
      </c>
      <c r="T26" s="55">
        <f>+ROUND('Table 5'!T26/'Table 5'!T25*100-100,1)</f>
        <v>-11.1</v>
      </c>
      <c r="U26" s="55">
        <f>+ROUND('Table 5'!U26/'Table 5'!U25*100-100,1)</f>
        <v>4.4000000000000004</v>
      </c>
      <c r="V26" s="55">
        <f>+ROUND('Table 5'!V26/'Table 5'!V25*100-100,1)</f>
        <v>4.5999999999999996</v>
      </c>
      <c r="W26" s="55">
        <f>+ROUND('Table 5'!W26/'Table 5'!W25*100-100,1)</f>
        <v>-1</v>
      </c>
      <c r="X26" s="55">
        <f>+ROUND('Table 5'!X26/'Table 5'!X25*100-100,1)</f>
        <v>-1.2</v>
      </c>
      <c r="Y26" s="55">
        <f>+ROUND('Table 5'!Y26/'Table 5'!Y25*100-100,1)</f>
        <v>-0.4</v>
      </c>
      <c r="Z26" s="55">
        <f>+ROUND('Table 5'!Z26/'Table 5'!Z25*100-100,1)</f>
        <v>1.6</v>
      </c>
      <c r="AA26" s="53">
        <f>+ROUND('Table 5'!AA26/'Table 5'!AA25*100-100,1)</f>
        <v>1.9</v>
      </c>
    </row>
    <row r="27" spans="1:27" s="5" customFormat="1" ht="12.75">
      <c r="A27" s="73">
        <v>1998</v>
      </c>
      <c r="B27" s="19" t="s">
        <v>35</v>
      </c>
      <c r="C27" s="53">
        <f>+ROUND('Table 5'!C27/'Table 5'!C26*100-100,1)</f>
        <v>-9</v>
      </c>
      <c r="D27" s="55">
        <f>+ROUND('Table 5'!D27/'Table 5'!D26*100-100,1)</f>
        <v>-9</v>
      </c>
      <c r="E27" s="53">
        <f>+ROUND('Table 5'!E27/'Table 5'!E26*100-100,1)</f>
        <v>-3.8</v>
      </c>
      <c r="F27" s="88">
        <f>+ROUND('Table 5'!F27/'Table 5'!F26*100-100,1)</f>
        <v>-5.5</v>
      </c>
      <c r="G27" s="55">
        <f>+ROUND('Table 5'!G27/'Table 5'!G26*100-100,1)</f>
        <v>-8.1</v>
      </c>
      <c r="H27" s="55">
        <f>+ROUND('Table 5'!H27/'Table 5'!H26*100-100,1)</f>
        <v>-4.0999999999999996</v>
      </c>
      <c r="I27" s="55">
        <f>+ROUND('Table 5'!I27/'Table 5'!I26*100-100,1)</f>
        <v>-17.100000000000001</v>
      </c>
      <c r="J27" s="55">
        <f>+ROUND('Table 5'!J27/'Table 5'!J26*100-100,1)</f>
        <v>1.1000000000000001</v>
      </c>
      <c r="K27" s="56">
        <f>+ROUND('Table 5'!K27/'Table 5'!K26*100-100,1)</f>
        <v>-3</v>
      </c>
      <c r="L27" s="55">
        <f>+ROUND('Table 5'!L27/'Table 5'!L26*100-100,1)</f>
        <v>-12.4</v>
      </c>
      <c r="M27" s="55">
        <f>+ROUND('Table 5'!M27/'Table 5'!M26*100-100,1)</f>
        <v>-2.5</v>
      </c>
      <c r="N27" s="55">
        <f>+ROUND('Table 5'!N27/'Table 5'!N26*100-100,1)</f>
        <v>-8</v>
      </c>
      <c r="O27" s="55">
        <f>+ROUND('Table 5'!O27/'Table 5'!O26*100-100,1)</f>
        <v>0.9</v>
      </c>
      <c r="P27" s="55">
        <f>+ROUND('Table 5'!P27/'Table 5'!P26*100-100,1)</f>
        <v>3.1</v>
      </c>
      <c r="Q27" s="55">
        <f>+ROUND('Table 5'!Q27/'Table 5'!Q26*100-100,1)</f>
        <v>-11.5</v>
      </c>
      <c r="R27" s="55">
        <f>+ROUND('Table 5'!R27/'Table 5'!R26*100-100,1)</f>
        <v>7.6</v>
      </c>
      <c r="S27" s="55">
        <f>+ROUND('Table 5'!S27/'Table 5'!S26*100-100,1)</f>
        <v>-22.6</v>
      </c>
      <c r="T27" s="55">
        <f>+ROUND('Table 5'!T27/'Table 5'!T26*100-100,1)</f>
        <v>-12</v>
      </c>
      <c r="U27" s="55">
        <f>+ROUND('Table 5'!U27/'Table 5'!U26*100-100,1)</f>
        <v>1.6</v>
      </c>
      <c r="V27" s="55">
        <f>+ROUND('Table 5'!V27/'Table 5'!V26*100-100,1)</f>
        <v>-0.2</v>
      </c>
      <c r="W27" s="55">
        <f>+ROUND('Table 5'!W27/'Table 5'!W26*100-100,1)</f>
        <v>4.5999999999999996</v>
      </c>
      <c r="X27" s="55">
        <f>+ROUND('Table 5'!X27/'Table 5'!X26*100-100,1)</f>
        <v>-7.4</v>
      </c>
      <c r="Y27" s="55">
        <f>+ROUND('Table 5'!Y27/'Table 5'!Y26*100-100,1)</f>
        <v>-13.5</v>
      </c>
      <c r="Z27" s="55">
        <f>+ROUND('Table 5'!Z27/'Table 5'!Z26*100-100,1)</f>
        <v>2.1</v>
      </c>
      <c r="AA27" s="53">
        <f>+ROUND('Table 5'!AA27/'Table 5'!AA26*100-100,1)</f>
        <v>-5</v>
      </c>
    </row>
    <row r="28" spans="1:27" s="5" customFormat="1" ht="12.75">
      <c r="A28" s="73">
        <v>1998</v>
      </c>
      <c r="B28" s="19" t="s">
        <v>36</v>
      </c>
      <c r="C28" s="53">
        <f>+ROUND('Table 5'!C28/'Table 5'!C27*100-100,1)</f>
        <v>-0.2</v>
      </c>
      <c r="D28" s="55">
        <f>+ROUND('Table 5'!D28/'Table 5'!D27*100-100,1)</f>
        <v>-0.2</v>
      </c>
      <c r="E28" s="53">
        <f>+ROUND('Table 5'!E28/'Table 5'!E27*100-100,1)</f>
        <v>0.1</v>
      </c>
      <c r="F28" s="88">
        <f>+ROUND('Table 5'!F28/'Table 5'!F27*100-100,1)</f>
        <v>-0.9</v>
      </c>
      <c r="G28" s="55">
        <f>+ROUND('Table 5'!G28/'Table 5'!G27*100-100,1)</f>
        <v>8.1</v>
      </c>
      <c r="H28" s="55">
        <f>+ROUND('Table 5'!H28/'Table 5'!H27*100-100,1)</f>
        <v>-1.8</v>
      </c>
      <c r="I28" s="55">
        <f>+ROUND('Table 5'!I28/'Table 5'!I27*100-100,1)</f>
        <v>5.0999999999999996</v>
      </c>
      <c r="J28" s="55">
        <f>+ROUND('Table 5'!J28/'Table 5'!J27*100-100,1)</f>
        <v>5</v>
      </c>
      <c r="K28" s="56">
        <f>+ROUND('Table 5'!K28/'Table 5'!K27*100-100,1)</f>
        <v>0.5</v>
      </c>
      <c r="L28" s="55">
        <f>+ROUND('Table 5'!L28/'Table 5'!L27*100-100,1)</f>
        <v>-0.1</v>
      </c>
      <c r="M28" s="55">
        <f>+ROUND('Table 5'!M28/'Table 5'!M27*100-100,1)</f>
        <v>-1</v>
      </c>
      <c r="N28" s="55">
        <f>+ROUND('Table 5'!N28/'Table 5'!N27*100-100,1)</f>
        <v>5</v>
      </c>
      <c r="O28" s="55">
        <f>+ROUND('Table 5'!O28/'Table 5'!O27*100-100,1)</f>
        <v>2.1</v>
      </c>
      <c r="P28" s="55">
        <f>+ROUND('Table 5'!P28/'Table 5'!P27*100-100,1)</f>
        <v>16.2</v>
      </c>
      <c r="Q28" s="55">
        <f>+ROUND('Table 5'!Q28/'Table 5'!Q27*100-100,1)</f>
        <v>-6.2</v>
      </c>
      <c r="R28" s="55">
        <f>+ROUND('Table 5'!R28/'Table 5'!R27*100-100,1)</f>
        <v>2</v>
      </c>
      <c r="S28" s="55">
        <f>+ROUND('Table 5'!S28/'Table 5'!S27*100-100,1)</f>
        <v>-11.6</v>
      </c>
      <c r="T28" s="55">
        <f>+ROUND('Table 5'!T28/'Table 5'!T27*100-100,1)</f>
        <v>0</v>
      </c>
      <c r="U28" s="55">
        <f>+ROUND('Table 5'!U28/'Table 5'!U27*100-100,1)</f>
        <v>3.7</v>
      </c>
      <c r="V28" s="55">
        <f>+ROUND('Table 5'!V28/'Table 5'!V27*100-100,1)</f>
        <v>3.1</v>
      </c>
      <c r="W28" s="55">
        <f>+ROUND('Table 5'!W28/'Table 5'!W27*100-100,1)</f>
        <v>2.4</v>
      </c>
      <c r="X28" s="55">
        <f>+ROUND('Table 5'!X28/'Table 5'!X27*100-100,1)</f>
        <v>-3.1</v>
      </c>
      <c r="Y28" s="55">
        <f>+ROUND('Table 5'!Y28/'Table 5'!Y27*100-100,1)</f>
        <v>-6.6</v>
      </c>
      <c r="Z28" s="55">
        <f>+ROUND('Table 5'!Z28/'Table 5'!Z27*100-100,1)</f>
        <v>1.1000000000000001</v>
      </c>
      <c r="AA28" s="53">
        <f>+ROUND('Table 5'!AA28/'Table 5'!AA27*100-100,1)</f>
        <v>0.2</v>
      </c>
    </row>
    <row r="29" spans="1:27" s="5" customFormat="1" ht="12.75">
      <c r="A29" s="73">
        <v>1998</v>
      </c>
      <c r="B29" s="19" t="s">
        <v>37</v>
      </c>
      <c r="C29" s="53">
        <f>+ROUND('Table 5'!C29/'Table 5'!C28*100-100,1)</f>
        <v>10.7</v>
      </c>
      <c r="D29" s="55">
        <f>+ROUND('Table 5'!D29/'Table 5'!D28*100-100,1)</f>
        <v>10.7</v>
      </c>
      <c r="E29" s="53">
        <f>+ROUND('Table 5'!E29/'Table 5'!E28*100-100,1)</f>
        <v>0.6</v>
      </c>
      <c r="F29" s="88">
        <f>+ROUND('Table 5'!F29/'Table 5'!F28*100-100,1)</f>
        <v>0.4</v>
      </c>
      <c r="G29" s="55">
        <f>+ROUND('Table 5'!G29/'Table 5'!G28*100-100,1)</f>
        <v>-11.8</v>
      </c>
      <c r="H29" s="55">
        <f>+ROUND('Table 5'!H29/'Table 5'!H28*100-100,1)</f>
        <v>1.5</v>
      </c>
      <c r="I29" s="55">
        <f>+ROUND('Table 5'!I29/'Table 5'!I28*100-100,1)</f>
        <v>-1.5</v>
      </c>
      <c r="J29" s="55">
        <f>+ROUND('Table 5'!J29/'Table 5'!J28*100-100,1)</f>
        <v>-1.6</v>
      </c>
      <c r="K29" s="56">
        <f>+ROUND('Table 5'!K29/'Table 5'!K28*100-100,1)</f>
        <v>0.2</v>
      </c>
      <c r="L29" s="55">
        <f>+ROUND('Table 5'!L29/'Table 5'!L28*100-100,1)</f>
        <v>-1.8</v>
      </c>
      <c r="M29" s="55">
        <f>+ROUND('Table 5'!M29/'Table 5'!M28*100-100,1)</f>
        <v>-0.7</v>
      </c>
      <c r="N29" s="55">
        <f>+ROUND('Table 5'!N29/'Table 5'!N28*100-100,1)</f>
        <v>4.0999999999999996</v>
      </c>
      <c r="O29" s="55">
        <f>+ROUND('Table 5'!O29/'Table 5'!O28*100-100,1)</f>
        <v>-0.3</v>
      </c>
      <c r="P29" s="55">
        <f>+ROUND('Table 5'!P29/'Table 5'!P28*100-100,1)</f>
        <v>-14.9</v>
      </c>
      <c r="Q29" s="55">
        <f>+ROUND('Table 5'!Q29/'Table 5'!Q28*100-100,1)</f>
        <v>-12.7</v>
      </c>
      <c r="R29" s="55">
        <f>+ROUND('Table 5'!R29/'Table 5'!R28*100-100,1)</f>
        <v>6.6</v>
      </c>
      <c r="S29" s="55">
        <f>+ROUND('Table 5'!S29/'Table 5'!S28*100-100,1)</f>
        <v>5.6</v>
      </c>
      <c r="T29" s="55">
        <f>+ROUND('Table 5'!T29/'Table 5'!T28*100-100,1)</f>
        <v>21.1</v>
      </c>
      <c r="U29" s="55">
        <f>+ROUND('Table 5'!U29/'Table 5'!U28*100-100,1)</f>
        <v>5.7</v>
      </c>
      <c r="V29" s="55">
        <f>+ROUND('Table 5'!V29/'Table 5'!V28*100-100,1)</f>
        <v>9.5</v>
      </c>
      <c r="W29" s="55">
        <f>+ROUND('Table 5'!W29/'Table 5'!W28*100-100,1)</f>
        <v>3</v>
      </c>
      <c r="X29" s="55">
        <f>+ROUND('Table 5'!X29/'Table 5'!X28*100-100,1)</f>
        <v>0.9</v>
      </c>
      <c r="Y29" s="55">
        <f>+ROUND('Table 5'!Y29/'Table 5'!Y28*100-100,1)</f>
        <v>1.1000000000000001</v>
      </c>
      <c r="Z29" s="55">
        <f>+ROUND('Table 5'!Z29/'Table 5'!Z28*100-100,1)</f>
        <v>-0.9</v>
      </c>
      <c r="AA29" s="53">
        <f>+ROUND('Table 5'!AA29/'Table 5'!AA28*100-100,1)</f>
        <v>2.2000000000000002</v>
      </c>
    </row>
    <row r="30" spans="1:27" s="5" customFormat="1" ht="12.75">
      <c r="A30" s="73">
        <v>1999</v>
      </c>
      <c r="B30" s="19" t="s">
        <v>34</v>
      </c>
      <c r="C30" s="53">
        <f>+ROUND('Table 5'!C30/'Table 5'!C29*100-100,1)</f>
        <v>-10.4</v>
      </c>
      <c r="D30" s="55">
        <f>+ROUND('Table 5'!D30/'Table 5'!D29*100-100,1)</f>
        <v>-10.4</v>
      </c>
      <c r="E30" s="53">
        <f>+ROUND('Table 5'!E30/'Table 5'!E29*100-100,1)</f>
        <v>1.2</v>
      </c>
      <c r="F30" s="88">
        <f>+ROUND('Table 5'!F30/'Table 5'!F29*100-100,1)</f>
        <v>1.4</v>
      </c>
      <c r="G30" s="55">
        <f>+ROUND('Table 5'!G30/'Table 5'!G29*100-100,1)</f>
        <v>-2.2999999999999998</v>
      </c>
      <c r="H30" s="55">
        <f>+ROUND('Table 5'!H30/'Table 5'!H29*100-100,1)</f>
        <v>1.9</v>
      </c>
      <c r="I30" s="55">
        <f>+ROUND('Table 5'!I30/'Table 5'!I29*100-100,1)</f>
        <v>-9.5</v>
      </c>
      <c r="J30" s="55">
        <f>+ROUND('Table 5'!J30/'Table 5'!J29*100-100,1)</f>
        <v>5.2</v>
      </c>
      <c r="K30" s="56">
        <f>+ROUND('Table 5'!K30/'Table 5'!K29*100-100,1)</f>
        <v>2</v>
      </c>
      <c r="L30" s="55">
        <f>+ROUND('Table 5'!L30/'Table 5'!L29*100-100,1)</f>
        <v>-12.3</v>
      </c>
      <c r="M30" s="55">
        <f>+ROUND('Table 5'!M30/'Table 5'!M29*100-100,1)</f>
        <v>7.6</v>
      </c>
      <c r="N30" s="55">
        <f>+ROUND('Table 5'!N30/'Table 5'!N29*100-100,1)</f>
        <v>1.3</v>
      </c>
      <c r="O30" s="55">
        <f>+ROUND('Table 5'!O30/'Table 5'!O29*100-100,1)</f>
        <v>5.8</v>
      </c>
      <c r="P30" s="55">
        <f>+ROUND('Table 5'!P30/'Table 5'!P29*100-100,1)</f>
        <v>12.4</v>
      </c>
      <c r="Q30" s="55">
        <f>+ROUND('Table 5'!Q30/'Table 5'!Q29*100-100,1)</f>
        <v>-6.7</v>
      </c>
      <c r="R30" s="55">
        <f>+ROUND('Table 5'!R30/'Table 5'!R29*100-100,1)</f>
        <v>1.9</v>
      </c>
      <c r="S30" s="55">
        <f>+ROUND('Table 5'!S30/'Table 5'!S29*100-100,1)</f>
        <v>13.2</v>
      </c>
      <c r="T30" s="55">
        <f>+ROUND('Table 5'!T30/'Table 5'!T29*100-100,1)</f>
        <v>11.2</v>
      </c>
      <c r="U30" s="55">
        <f>+ROUND('Table 5'!U30/'Table 5'!U29*100-100,1)</f>
        <v>-2</v>
      </c>
      <c r="V30" s="55">
        <f>+ROUND('Table 5'!V30/'Table 5'!V29*100-100,1)</f>
        <v>-9</v>
      </c>
      <c r="W30" s="55">
        <f>+ROUND('Table 5'!W30/'Table 5'!W29*100-100,1)</f>
        <v>1</v>
      </c>
      <c r="X30" s="55">
        <f>+ROUND('Table 5'!X30/'Table 5'!X29*100-100,1)</f>
        <v>8.4</v>
      </c>
      <c r="Y30" s="55">
        <f>+ROUND('Table 5'!Y30/'Table 5'!Y29*100-100,1)</f>
        <v>5.7</v>
      </c>
      <c r="Z30" s="55">
        <f>+ROUND('Table 5'!Z30/'Table 5'!Z29*100-100,1)</f>
        <v>-2.5</v>
      </c>
      <c r="AA30" s="53">
        <f>+ROUND('Table 5'!AA30/'Table 5'!AA29*100-100,1)</f>
        <v>-0.1</v>
      </c>
    </row>
    <row r="31" spans="1:27" s="5" customFormat="1" ht="12.75">
      <c r="A31" s="73">
        <v>1999</v>
      </c>
      <c r="B31" s="19" t="s">
        <v>35</v>
      </c>
      <c r="C31" s="53">
        <f>+ROUND('Table 5'!C31/'Table 5'!C30*100-100,1)</f>
        <v>-5.3</v>
      </c>
      <c r="D31" s="55">
        <f>+ROUND('Table 5'!D31/'Table 5'!D30*100-100,1)</f>
        <v>-5.3</v>
      </c>
      <c r="E31" s="53">
        <f>+ROUND('Table 5'!E31/'Table 5'!E30*100-100,1)</f>
        <v>0.7</v>
      </c>
      <c r="F31" s="88">
        <f>+ROUND('Table 5'!F31/'Table 5'!F30*100-100,1)</f>
        <v>1.3</v>
      </c>
      <c r="G31" s="55">
        <f>+ROUND('Table 5'!G31/'Table 5'!G30*100-100,1)</f>
        <v>6.2</v>
      </c>
      <c r="H31" s="55">
        <f>+ROUND('Table 5'!H31/'Table 5'!H30*100-100,1)</f>
        <v>2.1</v>
      </c>
      <c r="I31" s="55">
        <f>+ROUND('Table 5'!I31/'Table 5'!I30*100-100,1)</f>
        <v>-3.9</v>
      </c>
      <c r="J31" s="55">
        <f>+ROUND('Table 5'!J31/'Table 5'!J30*100-100,1)</f>
        <v>0.7</v>
      </c>
      <c r="K31" s="56">
        <f>+ROUND('Table 5'!K31/'Table 5'!K30*100-100,1)</f>
        <v>0.2</v>
      </c>
      <c r="L31" s="55">
        <f>+ROUND('Table 5'!L31/'Table 5'!L30*100-100,1)</f>
        <v>18.600000000000001</v>
      </c>
      <c r="M31" s="55">
        <f>+ROUND('Table 5'!M31/'Table 5'!M30*100-100,1)</f>
        <v>-7.9</v>
      </c>
      <c r="N31" s="55">
        <f>+ROUND('Table 5'!N31/'Table 5'!N30*100-100,1)</f>
        <v>0</v>
      </c>
      <c r="O31" s="55">
        <f>+ROUND('Table 5'!O31/'Table 5'!O30*100-100,1)</f>
        <v>-1.4</v>
      </c>
      <c r="P31" s="55">
        <f>+ROUND('Table 5'!P31/'Table 5'!P30*100-100,1)</f>
        <v>1.3</v>
      </c>
      <c r="Q31" s="55">
        <f>+ROUND('Table 5'!Q31/'Table 5'!Q30*100-100,1)</f>
        <v>-1.5</v>
      </c>
      <c r="R31" s="55">
        <f>+ROUND('Table 5'!R31/'Table 5'!R30*100-100,1)</f>
        <v>4.9000000000000004</v>
      </c>
      <c r="S31" s="55">
        <f>+ROUND('Table 5'!S31/'Table 5'!S30*100-100,1)</f>
        <v>8.5</v>
      </c>
      <c r="T31" s="55">
        <f>+ROUND('Table 5'!T31/'Table 5'!T30*100-100,1)</f>
        <v>-8.4</v>
      </c>
      <c r="U31" s="55">
        <f>+ROUND('Table 5'!U31/'Table 5'!U30*100-100,1)</f>
        <v>3.5</v>
      </c>
      <c r="V31" s="55">
        <f>+ROUND('Table 5'!V31/'Table 5'!V30*100-100,1)</f>
        <v>4.3</v>
      </c>
      <c r="W31" s="55">
        <f>+ROUND('Table 5'!W31/'Table 5'!W30*100-100,1)</f>
        <v>0.6</v>
      </c>
      <c r="X31" s="55">
        <f>+ROUND('Table 5'!X31/'Table 5'!X30*100-100,1)</f>
        <v>3.3</v>
      </c>
      <c r="Y31" s="55">
        <f>+ROUND('Table 5'!Y31/'Table 5'!Y30*100-100,1)</f>
        <v>2</v>
      </c>
      <c r="Z31" s="55">
        <f>+ROUND('Table 5'!Z31/'Table 5'!Z30*100-100,1)</f>
        <v>0.2</v>
      </c>
      <c r="AA31" s="53">
        <f>+ROUND('Table 5'!AA31/'Table 5'!AA30*100-100,1)</f>
        <v>-0.3</v>
      </c>
    </row>
    <row r="32" spans="1:27" s="5" customFormat="1" ht="12.75">
      <c r="A32" s="73">
        <v>1999</v>
      </c>
      <c r="B32" s="19" t="s">
        <v>36</v>
      </c>
      <c r="C32" s="53">
        <f>+ROUND('Table 5'!C32/'Table 5'!C31*100-100,1)</f>
        <v>-1.9</v>
      </c>
      <c r="D32" s="55">
        <f>+ROUND('Table 5'!D32/'Table 5'!D31*100-100,1)</f>
        <v>-1.9</v>
      </c>
      <c r="E32" s="53">
        <f>+ROUND('Table 5'!E32/'Table 5'!E31*100-100,1)</f>
        <v>3.4</v>
      </c>
      <c r="F32" s="88">
        <f>+ROUND('Table 5'!F32/'Table 5'!F31*100-100,1)</f>
        <v>4.8</v>
      </c>
      <c r="G32" s="55">
        <f>+ROUND('Table 5'!G32/'Table 5'!G31*100-100,1)</f>
        <v>5.4</v>
      </c>
      <c r="H32" s="55">
        <f>+ROUND('Table 5'!H32/'Table 5'!H31*100-100,1)</f>
        <v>4.8</v>
      </c>
      <c r="I32" s="55">
        <f>+ROUND('Table 5'!I32/'Table 5'!I31*100-100,1)</f>
        <v>4.5</v>
      </c>
      <c r="J32" s="55">
        <f>+ROUND('Table 5'!J32/'Table 5'!J31*100-100,1)</f>
        <v>6.2</v>
      </c>
      <c r="K32" s="56">
        <f>+ROUND('Table 5'!K32/'Table 5'!K31*100-100,1)</f>
        <v>2.5</v>
      </c>
      <c r="L32" s="55">
        <f>+ROUND('Table 5'!L32/'Table 5'!L31*100-100,1)</f>
        <v>-7.9</v>
      </c>
      <c r="M32" s="55">
        <f>+ROUND('Table 5'!M32/'Table 5'!M31*100-100,1)</f>
        <v>3</v>
      </c>
      <c r="N32" s="55">
        <f>+ROUND('Table 5'!N32/'Table 5'!N31*100-100,1)</f>
        <v>4.0999999999999996</v>
      </c>
      <c r="O32" s="55">
        <f>+ROUND('Table 5'!O32/'Table 5'!O31*100-100,1)</f>
        <v>2.9</v>
      </c>
      <c r="P32" s="55">
        <f>+ROUND('Table 5'!P32/'Table 5'!P31*100-100,1)</f>
        <v>3.4</v>
      </c>
      <c r="Q32" s="55">
        <f>+ROUND('Table 5'!Q32/'Table 5'!Q31*100-100,1)</f>
        <v>5.6</v>
      </c>
      <c r="R32" s="55">
        <f>+ROUND('Table 5'!R32/'Table 5'!R31*100-100,1)</f>
        <v>9.6</v>
      </c>
      <c r="S32" s="55">
        <f>+ROUND('Table 5'!S32/'Table 5'!S31*100-100,1)</f>
        <v>4.0999999999999996</v>
      </c>
      <c r="T32" s="55">
        <f>+ROUND('Table 5'!T32/'Table 5'!T31*100-100,1)</f>
        <v>-2</v>
      </c>
      <c r="U32" s="55">
        <f>+ROUND('Table 5'!U32/'Table 5'!U31*100-100,1)</f>
        <v>1.9</v>
      </c>
      <c r="V32" s="55">
        <f>+ROUND('Table 5'!V32/'Table 5'!V31*100-100,1)</f>
        <v>0.4</v>
      </c>
      <c r="W32" s="55">
        <f>+ROUND('Table 5'!W32/'Table 5'!W31*100-100,1)</f>
        <v>3.3</v>
      </c>
      <c r="X32" s="55">
        <f>+ROUND('Table 5'!X32/'Table 5'!X31*100-100,1)</f>
        <v>2.8</v>
      </c>
      <c r="Y32" s="55">
        <f>+ROUND('Table 5'!Y32/'Table 5'!Y31*100-100,1)</f>
        <v>4.9000000000000004</v>
      </c>
      <c r="Z32" s="55">
        <f>+ROUND('Table 5'!Z32/'Table 5'!Z31*100-100,1)</f>
        <v>1.1000000000000001</v>
      </c>
      <c r="AA32" s="53">
        <f>+ROUND('Table 5'!AA32/'Table 5'!AA31*100-100,1)</f>
        <v>3.2</v>
      </c>
    </row>
    <row r="33" spans="1:27" s="5" customFormat="1" ht="12.75">
      <c r="A33" s="73">
        <v>1999</v>
      </c>
      <c r="B33" s="19" t="s">
        <v>37</v>
      </c>
      <c r="C33" s="53">
        <f>+ROUND('Table 5'!C33/'Table 5'!C32*100-100,1)</f>
        <v>-1.4</v>
      </c>
      <c r="D33" s="55">
        <f>+ROUND('Table 5'!D33/'Table 5'!D32*100-100,1)</f>
        <v>-1.4</v>
      </c>
      <c r="E33" s="53">
        <f>+ROUND('Table 5'!E33/'Table 5'!E32*100-100,1)</f>
        <v>2.1</v>
      </c>
      <c r="F33" s="88">
        <f>+ROUND('Table 5'!F33/'Table 5'!F32*100-100,1)</f>
        <v>3.9</v>
      </c>
      <c r="G33" s="55">
        <f>+ROUND('Table 5'!G33/'Table 5'!G32*100-100,1)</f>
        <v>17.7</v>
      </c>
      <c r="H33" s="55">
        <f>+ROUND('Table 5'!H33/'Table 5'!H32*100-100,1)</f>
        <v>2.8</v>
      </c>
      <c r="I33" s="55">
        <f>+ROUND('Table 5'!I33/'Table 5'!I32*100-100,1)</f>
        <v>8.1999999999999993</v>
      </c>
      <c r="J33" s="55">
        <f>+ROUND('Table 5'!J33/'Table 5'!J32*100-100,1)</f>
        <v>1.4</v>
      </c>
      <c r="K33" s="56">
        <f>+ROUND('Table 5'!K33/'Table 5'!K32*100-100,1)</f>
        <v>0.5</v>
      </c>
      <c r="L33" s="55">
        <f>+ROUND('Table 5'!L33/'Table 5'!L32*100-100,1)</f>
        <v>-3.1</v>
      </c>
      <c r="M33" s="55">
        <f>+ROUND('Table 5'!M33/'Table 5'!M32*100-100,1)</f>
        <v>0.3</v>
      </c>
      <c r="N33" s="55">
        <f>+ROUND('Table 5'!N33/'Table 5'!N32*100-100,1)</f>
        <v>0.2</v>
      </c>
      <c r="O33" s="55">
        <f>+ROUND('Table 5'!O33/'Table 5'!O32*100-100,1)</f>
        <v>2.7</v>
      </c>
      <c r="P33" s="55">
        <f>+ROUND('Table 5'!P33/'Table 5'!P32*100-100,1)</f>
        <v>12.3</v>
      </c>
      <c r="Q33" s="55">
        <f>+ROUND('Table 5'!Q33/'Table 5'!Q32*100-100,1)</f>
        <v>6.2</v>
      </c>
      <c r="R33" s="55">
        <f>+ROUND('Table 5'!R33/'Table 5'!R32*100-100,1)</f>
        <v>0.4</v>
      </c>
      <c r="S33" s="55">
        <f>+ROUND('Table 5'!S33/'Table 5'!S32*100-100,1)</f>
        <v>-7.6</v>
      </c>
      <c r="T33" s="55">
        <f>+ROUND('Table 5'!T33/'Table 5'!T32*100-100,1)</f>
        <v>-1.5</v>
      </c>
      <c r="U33" s="55">
        <f>+ROUND('Table 5'!U33/'Table 5'!U32*100-100,1)</f>
        <v>1.3</v>
      </c>
      <c r="V33" s="55">
        <f>+ROUND('Table 5'!V33/'Table 5'!V32*100-100,1)</f>
        <v>-0.1</v>
      </c>
      <c r="W33" s="55">
        <f>+ROUND('Table 5'!W33/'Table 5'!W32*100-100,1)</f>
        <v>-0.1</v>
      </c>
      <c r="X33" s="55">
        <f>+ROUND('Table 5'!X33/'Table 5'!X32*100-100,1)</f>
        <v>1.1000000000000001</v>
      </c>
      <c r="Y33" s="55">
        <f>+ROUND('Table 5'!Y33/'Table 5'!Y32*100-100,1)</f>
        <v>1.1000000000000001</v>
      </c>
      <c r="Z33" s="55">
        <f>+ROUND('Table 5'!Z33/'Table 5'!Z32*100-100,1)</f>
        <v>2.9</v>
      </c>
      <c r="AA33" s="53">
        <f>+ROUND('Table 5'!AA33/'Table 5'!AA32*100-100,1)</f>
        <v>1.3</v>
      </c>
    </row>
    <row r="34" spans="1:27" s="5" customFormat="1" ht="12.75">
      <c r="A34" s="73">
        <v>2000</v>
      </c>
      <c r="B34" s="19" t="s">
        <v>34</v>
      </c>
      <c r="C34" s="53">
        <f>+ROUND('Table 5'!C34/'Table 5'!C33*100-100,1)</f>
        <v>1</v>
      </c>
      <c r="D34" s="55">
        <f>+ROUND('Table 5'!D34/'Table 5'!D33*100-100,1)</f>
        <v>1</v>
      </c>
      <c r="E34" s="53">
        <f>+ROUND('Table 5'!E34/'Table 5'!E33*100-100,1)</f>
        <v>0.5</v>
      </c>
      <c r="F34" s="88">
        <f>+ROUND('Table 5'!F34/'Table 5'!F33*100-100,1)</f>
        <v>-1.3</v>
      </c>
      <c r="G34" s="55">
        <f>+ROUND('Table 5'!G34/'Table 5'!G33*100-100,1)</f>
        <v>4.5</v>
      </c>
      <c r="H34" s="55">
        <f>+ROUND('Table 5'!H34/'Table 5'!H33*100-100,1)</f>
        <v>-2.6</v>
      </c>
      <c r="I34" s="55">
        <f>+ROUND('Table 5'!I34/'Table 5'!I33*100-100,1)</f>
        <v>-0.4</v>
      </c>
      <c r="J34" s="55">
        <f>+ROUND('Table 5'!J34/'Table 5'!J33*100-100,1)</f>
        <v>3.1</v>
      </c>
      <c r="K34" s="56">
        <f>+ROUND('Table 5'!K34/'Table 5'!K33*100-100,1)</f>
        <v>2.4</v>
      </c>
      <c r="L34" s="55">
        <f>+ROUND('Table 5'!L34/'Table 5'!L33*100-100,1)</f>
        <v>4.9000000000000004</v>
      </c>
      <c r="M34" s="55">
        <f>+ROUND('Table 5'!M34/'Table 5'!M33*100-100,1)</f>
        <v>1.1000000000000001</v>
      </c>
      <c r="N34" s="55">
        <f>+ROUND('Table 5'!N34/'Table 5'!N33*100-100,1)</f>
        <v>-1.5</v>
      </c>
      <c r="O34" s="55">
        <f>+ROUND('Table 5'!O34/'Table 5'!O33*100-100,1)</f>
        <v>1.9</v>
      </c>
      <c r="P34" s="55">
        <f>+ROUND('Table 5'!P34/'Table 5'!P33*100-100,1)</f>
        <v>-3.4</v>
      </c>
      <c r="Q34" s="55">
        <f>+ROUND('Table 5'!Q34/'Table 5'!Q33*100-100,1)</f>
        <v>16.5</v>
      </c>
      <c r="R34" s="55">
        <f>+ROUND('Table 5'!R34/'Table 5'!R33*100-100,1)</f>
        <v>0.9</v>
      </c>
      <c r="S34" s="55">
        <f>+ROUND('Table 5'!S34/'Table 5'!S33*100-100,1)</f>
        <v>18.100000000000001</v>
      </c>
      <c r="T34" s="55">
        <f>+ROUND('Table 5'!T34/'Table 5'!T33*100-100,1)</f>
        <v>15.5</v>
      </c>
      <c r="U34" s="55">
        <f>+ROUND('Table 5'!U34/'Table 5'!U33*100-100,1)</f>
        <v>0.5</v>
      </c>
      <c r="V34" s="55">
        <f>+ROUND('Table 5'!V34/'Table 5'!V33*100-100,1)</f>
        <v>1.9</v>
      </c>
      <c r="W34" s="55">
        <f>+ROUND('Table 5'!W34/'Table 5'!W33*100-100,1)</f>
        <v>1.1000000000000001</v>
      </c>
      <c r="X34" s="55">
        <f>+ROUND('Table 5'!X34/'Table 5'!X33*100-100,1)</f>
        <v>-1.8</v>
      </c>
      <c r="Y34" s="55">
        <f>+ROUND('Table 5'!Y34/'Table 5'!Y33*100-100,1)</f>
        <v>-5.9</v>
      </c>
      <c r="Z34" s="55">
        <f>+ROUND('Table 5'!Z34/'Table 5'!Z33*100-100,1)</f>
        <v>2.9</v>
      </c>
      <c r="AA34" s="53">
        <f>+ROUND('Table 5'!AA34/'Table 5'!AA33*100-100,1)</f>
        <v>1</v>
      </c>
    </row>
    <row r="35" spans="1:27" s="5" customFormat="1" ht="12.75">
      <c r="A35" s="73">
        <v>2000</v>
      </c>
      <c r="B35" s="19" t="s">
        <v>35</v>
      </c>
      <c r="C35" s="53">
        <f>+ROUND('Table 5'!C35/'Table 5'!C34*100-100,1)</f>
        <v>5</v>
      </c>
      <c r="D35" s="55">
        <f>+ROUND('Table 5'!D35/'Table 5'!D34*100-100,1)</f>
        <v>5</v>
      </c>
      <c r="E35" s="53">
        <f>+ROUND('Table 5'!E35/'Table 5'!E34*100-100,1)</f>
        <v>0.7</v>
      </c>
      <c r="F35" s="88">
        <f>+ROUND('Table 5'!F35/'Table 5'!F34*100-100,1)</f>
        <v>3.1</v>
      </c>
      <c r="G35" s="55">
        <f>+ROUND('Table 5'!G35/'Table 5'!G34*100-100,1)</f>
        <v>1.8</v>
      </c>
      <c r="H35" s="55">
        <f>+ROUND('Table 5'!H35/'Table 5'!H34*100-100,1)</f>
        <v>3.7</v>
      </c>
      <c r="I35" s="55">
        <f>+ROUND('Table 5'!I35/'Table 5'!I34*100-100,1)</f>
        <v>5.3</v>
      </c>
      <c r="J35" s="55">
        <f>+ROUND('Table 5'!J35/'Table 5'!J34*100-100,1)</f>
        <v>3.6</v>
      </c>
      <c r="K35" s="56">
        <f>+ROUND('Table 5'!K35/'Table 5'!K34*100-100,1)</f>
        <v>-1</v>
      </c>
      <c r="L35" s="55">
        <f>+ROUND('Table 5'!L35/'Table 5'!L34*100-100,1)</f>
        <v>-12.6</v>
      </c>
      <c r="M35" s="55">
        <f>+ROUND('Table 5'!M35/'Table 5'!M34*100-100,1)</f>
        <v>0.4</v>
      </c>
      <c r="N35" s="55">
        <f>+ROUND('Table 5'!N35/'Table 5'!N34*100-100,1)</f>
        <v>2.7</v>
      </c>
      <c r="O35" s="55">
        <f>+ROUND('Table 5'!O35/'Table 5'!O34*100-100,1)</f>
        <v>1.3</v>
      </c>
      <c r="P35" s="55">
        <f>+ROUND('Table 5'!P35/'Table 5'!P34*100-100,1)</f>
        <v>0.5</v>
      </c>
      <c r="Q35" s="55">
        <f>+ROUND('Table 5'!Q35/'Table 5'!Q34*100-100,1)</f>
        <v>-18.5</v>
      </c>
      <c r="R35" s="55">
        <f>+ROUND('Table 5'!R35/'Table 5'!R34*100-100,1)</f>
        <v>-3.3</v>
      </c>
      <c r="S35" s="55">
        <f>+ROUND('Table 5'!S35/'Table 5'!S34*100-100,1)</f>
        <v>6.6</v>
      </c>
      <c r="T35" s="55">
        <f>+ROUND('Table 5'!T35/'Table 5'!T34*100-100,1)</f>
        <v>12.1</v>
      </c>
      <c r="U35" s="55">
        <f>+ROUND('Table 5'!U35/'Table 5'!U34*100-100,1)</f>
        <v>1.1000000000000001</v>
      </c>
      <c r="V35" s="55">
        <f>+ROUND('Table 5'!V35/'Table 5'!V34*100-100,1)</f>
        <v>-0.9</v>
      </c>
      <c r="W35" s="55">
        <f>+ROUND('Table 5'!W35/'Table 5'!W34*100-100,1)</f>
        <v>-2.1</v>
      </c>
      <c r="X35" s="55">
        <f>+ROUND('Table 5'!X35/'Table 5'!X34*100-100,1)</f>
        <v>1.6</v>
      </c>
      <c r="Y35" s="55">
        <f>+ROUND('Table 5'!Y35/'Table 5'!Y34*100-100,1)</f>
        <v>0.4</v>
      </c>
      <c r="Z35" s="55">
        <f>+ROUND('Table 5'!Z35/'Table 5'!Z34*100-100,1)</f>
        <v>3.4</v>
      </c>
      <c r="AA35" s="53">
        <f>+ROUND('Table 5'!AA35/'Table 5'!AA34*100-100,1)</f>
        <v>0.9</v>
      </c>
    </row>
    <row r="36" spans="1:27" s="5" customFormat="1" ht="12.75">
      <c r="A36" s="73">
        <v>2000</v>
      </c>
      <c r="B36" s="19" t="s">
        <v>36</v>
      </c>
      <c r="C36" s="53">
        <f>+ROUND('Table 5'!C36/'Table 5'!C35*100-100,1)</f>
        <v>1</v>
      </c>
      <c r="D36" s="55">
        <f>+ROUND('Table 5'!D36/'Table 5'!D35*100-100,1)</f>
        <v>1</v>
      </c>
      <c r="E36" s="53">
        <f>+ROUND('Table 5'!E36/'Table 5'!E35*100-100,1)</f>
        <v>1.8</v>
      </c>
      <c r="F36" s="88">
        <f>+ROUND('Table 5'!F36/'Table 5'!F35*100-100,1)</f>
        <v>1.8</v>
      </c>
      <c r="G36" s="55">
        <f>+ROUND('Table 5'!G36/'Table 5'!G35*100-100,1)</f>
        <v>4.0999999999999996</v>
      </c>
      <c r="H36" s="55">
        <f>+ROUND('Table 5'!H36/'Table 5'!H35*100-100,1)</f>
        <v>2.2000000000000002</v>
      </c>
      <c r="I36" s="55">
        <f>+ROUND('Table 5'!I36/'Table 5'!I35*100-100,1)</f>
        <v>-7.1</v>
      </c>
      <c r="J36" s="55">
        <f>+ROUND('Table 5'!J36/'Table 5'!J35*100-100,1)</f>
        <v>0.7</v>
      </c>
      <c r="K36" s="56">
        <f>+ROUND('Table 5'!K36/'Table 5'!K35*100-100,1)</f>
        <v>1.7</v>
      </c>
      <c r="L36" s="55">
        <f>+ROUND('Table 5'!L36/'Table 5'!L35*100-100,1)</f>
        <v>-4.5</v>
      </c>
      <c r="M36" s="55">
        <f>+ROUND('Table 5'!M36/'Table 5'!M35*100-100,1)</f>
        <v>1.9</v>
      </c>
      <c r="N36" s="55">
        <f>+ROUND('Table 5'!N36/'Table 5'!N35*100-100,1)</f>
        <v>2.6</v>
      </c>
      <c r="O36" s="55">
        <f>+ROUND('Table 5'!O36/'Table 5'!O35*100-100,1)</f>
        <v>2.1</v>
      </c>
      <c r="P36" s="55">
        <f>+ROUND('Table 5'!P36/'Table 5'!P35*100-100,1)</f>
        <v>3.1</v>
      </c>
      <c r="Q36" s="55">
        <f>+ROUND('Table 5'!Q36/'Table 5'!Q35*100-100,1)</f>
        <v>5.9</v>
      </c>
      <c r="R36" s="55">
        <f>+ROUND('Table 5'!R36/'Table 5'!R35*100-100,1)</f>
        <v>-3.1</v>
      </c>
      <c r="S36" s="55">
        <f>+ROUND('Table 5'!S36/'Table 5'!S35*100-100,1)</f>
        <v>13</v>
      </c>
      <c r="T36" s="55">
        <f>+ROUND('Table 5'!T36/'Table 5'!T35*100-100,1)</f>
        <v>6.6</v>
      </c>
      <c r="U36" s="55">
        <f>+ROUND('Table 5'!U36/'Table 5'!U35*100-100,1)</f>
        <v>1.8</v>
      </c>
      <c r="V36" s="55">
        <f>+ROUND('Table 5'!V36/'Table 5'!V35*100-100,1)</f>
        <v>1.1000000000000001</v>
      </c>
      <c r="W36" s="55">
        <f>+ROUND('Table 5'!W36/'Table 5'!W35*100-100,1)</f>
        <v>6</v>
      </c>
      <c r="X36" s="55">
        <f>+ROUND('Table 5'!X36/'Table 5'!X35*100-100,1)</f>
        <v>1.8</v>
      </c>
      <c r="Y36" s="55">
        <f>+ROUND('Table 5'!Y36/'Table 5'!Y35*100-100,1)</f>
        <v>4.7</v>
      </c>
      <c r="Z36" s="55">
        <f>+ROUND('Table 5'!Z36/'Table 5'!Z35*100-100,1)</f>
        <v>2.4</v>
      </c>
      <c r="AA36" s="53">
        <f>+ROUND('Table 5'!AA36/'Table 5'!AA35*100-100,1)</f>
        <v>1.8</v>
      </c>
    </row>
    <row r="37" spans="1:27" s="5" customFormat="1" ht="12.75">
      <c r="A37" s="73">
        <v>2000</v>
      </c>
      <c r="B37" s="19" t="s">
        <v>37</v>
      </c>
      <c r="C37" s="53">
        <f>+ROUND('Table 5'!C37/'Table 5'!C36*100-100,1)</f>
        <v>-2.2000000000000002</v>
      </c>
      <c r="D37" s="55">
        <f>+ROUND('Table 5'!D37/'Table 5'!D36*100-100,1)</f>
        <v>-2.2000000000000002</v>
      </c>
      <c r="E37" s="53">
        <f>+ROUND('Table 5'!E37/'Table 5'!E36*100-100,1)</f>
        <v>3.5</v>
      </c>
      <c r="F37" s="88">
        <f>+ROUND('Table 5'!F37/'Table 5'!F36*100-100,1)</f>
        <v>3.3</v>
      </c>
      <c r="G37" s="55">
        <f>+ROUND('Table 5'!G37/'Table 5'!G36*100-100,1)</f>
        <v>13.2</v>
      </c>
      <c r="H37" s="55">
        <f>+ROUND('Table 5'!H37/'Table 5'!H36*100-100,1)</f>
        <v>1.6</v>
      </c>
      <c r="I37" s="55">
        <f>+ROUND('Table 5'!I37/'Table 5'!I36*100-100,1)</f>
        <v>17.5</v>
      </c>
      <c r="J37" s="55">
        <f>+ROUND('Table 5'!J37/'Table 5'!J36*100-100,1)</f>
        <v>4.0999999999999996</v>
      </c>
      <c r="K37" s="56">
        <f>+ROUND('Table 5'!K37/'Table 5'!K36*100-100,1)</f>
        <v>3.3</v>
      </c>
      <c r="L37" s="55">
        <f>+ROUND('Table 5'!L37/'Table 5'!L36*100-100,1)</f>
        <v>-3</v>
      </c>
      <c r="M37" s="55">
        <f>+ROUND('Table 5'!M37/'Table 5'!M36*100-100,1)</f>
        <v>1.9</v>
      </c>
      <c r="N37" s="55">
        <f>+ROUND('Table 5'!N37/'Table 5'!N36*100-100,1)</f>
        <v>2.7</v>
      </c>
      <c r="O37" s="55">
        <f>+ROUND('Table 5'!O37/'Table 5'!O36*100-100,1)</f>
        <v>1.7</v>
      </c>
      <c r="P37" s="55">
        <f>+ROUND('Table 5'!P37/'Table 5'!P36*100-100,1)</f>
        <v>4</v>
      </c>
      <c r="Q37" s="55">
        <f>+ROUND('Table 5'!Q37/'Table 5'!Q36*100-100,1)</f>
        <v>5.8</v>
      </c>
      <c r="R37" s="55">
        <f>+ROUND('Table 5'!R37/'Table 5'!R36*100-100,1)</f>
        <v>1</v>
      </c>
      <c r="S37" s="55">
        <f>+ROUND('Table 5'!S37/'Table 5'!S36*100-100,1)</f>
        <v>33.5</v>
      </c>
      <c r="T37" s="55">
        <f>+ROUND('Table 5'!T37/'Table 5'!T36*100-100,1)</f>
        <v>7.2</v>
      </c>
      <c r="U37" s="55">
        <f>+ROUND('Table 5'!U37/'Table 5'!U36*100-100,1)</f>
        <v>3.7</v>
      </c>
      <c r="V37" s="55">
        <f>+ROUND('Table 5'!V37/'Table 5'!V36*100-100,1)</f>
        <v>2.5</v>
      </c>
      <c r="W37" s="55">
        <f>+ROUND('Table 5'!W37/'Table 5'!W36*100-100,1)</f>
        <v>1.9</v>
      </c>
      <c r="X37" s="55">
        <f>+ROUND('Table 5'!X37/'Table 5'!X36*100-100,1)</f>
        <v>-1.5</v>
      </c>
      <c r="Y37" s="55">
        <f>+ROUND('Table 5'!Y37/'Table 5'!Y36*100-100,1)</f>
        <v>-0.6</v>
      </c>
      <c r="Z37" s="55">
        <f>+ROUND('Table 5'!Z37/'Table 5'!Z36*100-100,1)</f>
        <v>1.6</v>
      </c>
      <c r="AA37" s="53">
        <f>+ROUND('Table 5'!AA37/'Table 5'!AA36*100-100,1)</f>
        <v>2.6</v>
      </c>
    </row>
    <row r="38" spans="1:27" s="5" customFormat="1" ht="12.75">
      <c r="A38" s="73">
        <v>2001</v>
      </c>
      <c r="B38" s="19" t="s">
        <v>34</v>
      </c>
      <c r="C38" s="53">
        <f>+ROUND('Table 5'!C38/'Table 5'!C37*100-100,1)</f>
        <v>0.7</v>
      </c>
      <c r="D38" s="55">
        <f>+ROUND('Table 5'!D38/'Table 5'!D37*100-100,1)</f>
        <v>0.7</v>
      </c>
      <c r="E38" s="53">
        <f>+ROUND('Table 5'!E38/'Table 5'!E37*100-100,1)</f>
        <v>-0.1</v>
      </c>
      <c r="F38" s="88">
        <f>+ROUND('Table 5'!F38/'Table 5'!F37*100-100,1)</f>
        <v>-1.2</v>
      </c>
      <c r="G38" s="55">
        <f>+ROUND('Table 5'!G38/'Table 5'!G37*100-100,1)</f>
        <v>-9.6999999999999993</v>
      </c>
      <c r="H38" s="55">
        <f>+ROUND('Table 5'!H38/'Table 5'!H37*100-100,1)</f>
        <v>-1.3</v>
      </c>
      <c r="I38" s="55">
        <f>+ROUND('Table 5'!I38/'Table 5'!I37*100-100,1)</f>
        <v>1.9</v>
      </c>
      <c r="J38" s="55">
        <f>+ROUND('Table 5'!J38/'Table 5'!J37*100-100,1)</f>
        <v>0.6</v>
      </c>
      <c r="K38" s="56">
        <f>+ROUND('Table 5'!K38/'Table 5'!K37*100-100,1)</f>
        <v>1</v>
      </c>
      <c r="L38" s="55">
        <f>+ROUND('Table 5'!L38/'Table 5'!L37*100-100,1)</f>
        <v>12.5</v>
      </c>
      <c r="M38" s="55">
        <f>+ROUND('Table 5'!M38/'Table 5'!M37*100-100,1)</f>
        <v>1.7</v>
      </c>
      <c r="N38" s="55">
        <f>+ROUND('Table 5'!N38/'Table 5'!N37*100-100,1)</f>
        <v>1</v>
      </c>
      <c r="O38" s="55">
        <f>+ROUND('Table 5'!O38/'Table 5'!O37*100-100,1)</f>
        <v>1.5</v>
      </c>
      <c r="P38" s="55">
        <f>+ROUND('Table 5'!P38/'Table 5'!P37*100-100,1)</f>
        <v>6.7</v>
      </c>
      <c r="Q38" s="55">
        <f>+ROUND('Table 5'!Q38/'Table 5'!Q37*100-100,1)</f>
        <v>15.9</v>
      </c>
      <c r="R38" s="55">
        <f>+ROUND('Table 5'!R38/'Table 5'!R37*100-100,1)</f>
        <v>-3</v>
      </c>
      <c r="S38" s="55">
        <f>+ROUND('Table 5'!S38/'Table 5'!S37*100-100,1)</f>
        <v>-29.9</v>
      </c>
      <c r="T38" s="55">
        <f>+ROUND('Table 5'!T38/'Table 5'!T37*100-100,1)</f>
        <v>-0.4</v>
      </c>
      <c r="U38" s="55">
        <f>+ROUND('Table 5'!U38/'Table 5'!U37*100-100,1)</f>
        <v>-1.3</v>
      </c>
      <c r="V38" s="55">
        <f>+ROUND('Table 5'!V38/'Table 5'!V37*100-100,1)</f>
        <v>-1.9</v>
      </c>
      <c r="W38" s="55">
        <f>+ROUND('Table 5'!W38/'Table 5'!W37*100-100,1)</f>
        <v>0.9</v>
      </c>
      <c r="X38" s="55">
        <f>+ROUND('Table 5'!X38/'Table 5'!X37*100-100,1)</f>
        <v>-2.5</v>
      </c>
      <c r="Y38" s="55">
        <f>+ROUND('Table 5'!Y38/'Table 5'!Y37*100-100,1)</f>
        <v>2.8</v>
      </c>
      <c r="Z38" s="55">
        <f>+ROUND('Table 5'!Z38/'Table 5'!Z37*100-100,1)</f>
        <v>3.9</v>
      </c>
      <c r="AA38" s="53">
        <f>+ROUND('Table 5'!AA38/'Table 5'!AA37*100-100,1)</f>
        <v>0.3</v>
      </c>
    </row>
    <row r="39" spans="1:27" s="5" customFormat="1" ht="12.75">
      <c r="A39" s="73">
        <v>2001</v>
      </c>
      <c r="B39" s="19" t="s">
        <v>35</v>
      </c>
      <c r="C39" s="53">
        <f>+ROUND('Table 5'!C39/'Table 5'!C38*100-100,1)</f>
        <v>4.3</v>
      </c>
      <c r="D39" s="55">
        <f>+ROUND('Table 5'!D39/'Table 5'!D38*100-100,1)</f>
        <v>4.3</v>
      </c>
      <c r="E39" s="53">
        <f>+ROUND('Table 5'!E39/'Table 5'!E38*100-100,1)</f>
        <v>2.2999999999999998</v>
      </c>
      <c r="F39" s="88">
        <f>+ROUND('Table 5'!F39/'Table 5'!F38*100-100,1)</f>
        <v>2.9</v>
      </c>
      <c r="G39" s="55">
        <f>+ROUND('Table 5'!G39/'Table 5'!G38*100-100,1)</f>
        <v>12.4</v>
      </c>
      <c r="H39" s="55">
        <f>+ROUND('Table 5'!H39/'Table 5'!H38*100-100,1)</f>
        <v>2.7</v>
      </c>
      <c r="I39" s="55">
        <f>+ROUND('Table 5'!I39/'Table 5'!I38*100-100,1)</f>
        <v>2.2000000000000002</v>
      </c>
      <c r="J39" s="55">
        <f>+ROUND('Table 5'!J39/'Table 5'!J38*100-100,1)</f>
        <v>0.1</v>
      </c>
      <c r="K39" s="56">
        <f>+ROUND('Table 5'!K39/'Table 5'!K38*100-100,1)</f>
        <v>1.7</v>
      </c>
      <c r="L39" s="55">
        <f>+ROUND('Table 5'!L39/'Table 5'!L38*100-100,1)</f>
        <v>-8.6999999999999993</v>
      </c>
      <c r="M39" s="55">
        <f>+ROUND('Table 5'!M39/'Table 5'!M38*100-100,1)</f>
        <v>0.6</v>
      </c>
      <c r="N39" s="55">
        <f>+ROUND('Table 5'!N39/'Table 5'!N38*100-100,1)</f>
        <v>4</v>
      </c>
      <c r="O39" s="55">
        <f>+ROUND('Table 5'!O39/'Table 5'!O38*100-100,1)</f>
        <v>0.7</v>
      </c>
      <c r="P39" s="55">
        <f>+ROUND('Table 5'!P39/'Table 5'!P38*100-100,1)</f>
        <v>5.6</v>
      </c>
      <c r="Q39" s="55">
        <f>+ROUND('Table 5'!Q39/'Table 5'!Q38*100-100,1)</f>
        <v>3.3</v>
      </c>
      <c r="R39" s="55">
        <f>+ROUND('Table 5'!R39/'Table 5'!R38*100-100,1)</f>
        <v>-0.9</v>
      </c>
      <c r="S39" s="55">
        <f>+ROUND('Table 5'!S39/'Table 5'!S38*100-100,1)</f>
        <v>8.6</v>
      </c>
      <c r="T39" s="55">
        <f>+ROUND('Table 5'!T39/'Table 5'!T38*100-100,1)</f>
        <v>9.8000000000000007</v>
      </c>
      <c r="U39" s="55">
        <f>+ROUND('Table 5'!U39/'Table 5'!U38*100-100,1)</f>
        <v>1.8</v>
      </c>
      <c r="V39" s="55">
        <f>+ROUND('Table 5'!V39/'Table 5'!V38*100-100,1)</f>
        <v>1.7</v>
      </c>
      <c r="W39" s="55">
        <f>+ROUND('Table 5'!W39/'Table 5'!W38*100-100,1)</f>
        <v>1.2</v>
      </c>
      <c r="X39" s="55">
        <f>+ROUND('Table 5'!X39/'Table 5'!X38*100-100,1)</f>
        <v>0.5</v>
      </c>
      <c r="Y39" s="55">
        <f>+ROUND('Table 5'!Y39/'Table 5'!Y38*100-100,1)</f>
        <v>2.5</v>
      </c>
      <c r="Z39" s="55">
        <f>+ROUND('Table 5'!Z39/'Table 5'!Z38*100-100,1)</f>
        <v>0.8</v>
      </c>
      <c r="AA39" s="53">
        <f>+ROUND('Table 5'!AA39/'Table 5'!AA38*100-100,1)</f>
        <v>2.5</v>
      </c>
    </row>
    <row r="40" spans="1:27" s="5" customFormat="1" ht="12.75">
      <c r="A40" s="73">
        <v>2001</v>
      </c>
      <c r="B40" s="19" t="s">
        <v>36</v>
      </c>
      <c r="C40" s="53">
        <f>+ROUND('Table 5'!C40/'Table 5'!C39*100-100,1)</f>
        <v>2.2000000000000002</v>
      </c>
      <c r="D40" s="55">
        <f>+ROUND('Table 5'!D40/'Table 5'!D39*100-100,1)</f>
        <v>2.2000000000000002</v>
      </c>
      <c r="E40" s="53">
        <f>+ROUND('Table 5'!E40/'Table 5'!E39*100-100,1)</f>
        <v>0</v>
      </c>
      <c r="F40" s="88">
        <f>+ROUND('Table 5'!F40/'Table 5'!F39*100-100,1)</f>
        <v>-0.1</v>
      </c>
      <c r="G40" s="55">
        <f>+ROUND('Table 5'!G40/'Table 5'!G39*100-100,1)</f>
        <v>-2.2999999999999998</v>
      </c>
      <c r="H40" s="55">
        <f>+ROUND('Table 5'!H40/'Table 5'!H39*100-100,1)</f>
        <v>-0.7</v>
      </c>
      <c r="I40" s="55">
        <f>+ROUND('Table 5'!I40/'Table 5'!I39*100-100,1)</f>
        <v>6.2</v>
      </c>
      <c r="J40" s="55">
        <f>+ROUND('Table 5'!J40/'Table 5'!J39*100-100,1)</f>
        <v>5.9</v>
      </c>
      <c r="K40" s="56">
        <f>+ROUND('Table 5'!K40/'Table 5'!K39*100-100,1)</f>
        <v>0</v>
      </c>
      <c r="L40" s="55">
        <f>+ROUND('Table 5'!L40/'Table 5'!L39*100-100,1)</f>
        <v>10.9</v>
      </c>
      <c r="M40" s="55">
        <f>+ROUND('Table 5'!M40/'Table 5'!M39*100-100,1)</f>
        <v>-0.8</v>
      </c>
      <c r="N40" s="55">
        <f>+ROUND('Table 5'!N40/'Table 5'!N39*100-100,1)</f>
        <v>-1.3</v>
      </c>
      <c r="O40" s="55">
        <f>+ROUND('Table 5'!O40/'Table 5'!O39*100-100,1)</f>
        <v>-0.4</v>
      </c>
      <c r="P40" s="55">
        <f>+ROUND('Table 5'!P40/'Table 5'!P39*100-100,1)</f>
        <v>4.0999999999999996</v>
      </c>
      <c r="Q40" s="55">
        <f>+ROUND('Table 5'!Q40/'Table 5'!Q39*100-100,1)</f>
        <v>-9.1999999999999993</v>
      </c>
      <c r="R40" s="55">
        <f>+ROUND('Table 5'!R40/'Table 5'!R39*100-100,1)</f>
        <v>1.4</v>
      </c>
      <c r="S40" s="55">
        <f>+ROUND('Table 5'!S40/'Table 5'!S39*100-100,1)</f>
        <v>-1.2</v>
      </c>
      <c r="T40" s="55">
        <f>+ROUND('Table 5'!T40/'Table 5'!T39*100-100,1)</f>
        <v>1</v>
      </c>
      <c r="U40" s="55">
        <f>+ROUND('Table 5'!U40/'Table 5'!U39*100-100,1)</f>
        <v>2.4</v>
      </c>
      <c r="V40" s="55">
        <f>+ROUND('Table 5'!V40/'Table 5'!V39*100-100,1)</f>
        <v>2.5</v>
      </c>
      <c r="W40" s="55">
        <f>+ROUND('Table 5'!W40/'Table 5'!W39*100-100,1)</f>
        <v>3.9</v>
      </c>
      <c r="X40" s="55">
        <f>+ROUND('Table 5'!X40/'Table 5'!X39*100-100,1)</f>
        <v>-2.6</v>
      </c>
      <c r="Y40" s="55">
        <f>+ROUND('Table 5'!Y40/'Table 5'!Y39*100-100,1)</f>
        <v>-1.7</v>
      </c>
      <c r="Z40" s="55">
        <f>+ROUND('Table 5'!Z40/'Table 5'!Z39*100-100,1)</f>
        <v>-0.2</v>
      </c>
      <c r="AA40" s="53">
        <f>+ROUND('Table 5'!AA40/'Table 5'!AA39*100-100,1)</f>
        <v>0.1</v>
      </c>
    </row>
    <row r="41" spans="1:27" s="5" customFormat="1" ht="12.75">
      <c r="A41" s="73">
        <v>2001</v>
      </c>
      <c r="B41" s="19" t="s">
        <v>37</v>
      </c>
      <c r="C41" s="53">
        <f>+ROUND('Table 5'!C41/'Table 5'!C40*100-100,1)</f>
        <v>2.9</v>
      </c>
      <c r="D41" s="55">
        <f>+ROUND('Table 5'!D41/'Table 5'!D40*100-100,1)</f>
        <v>2.9</v>
      </c>
      <c r="E41" s="53">
        <f>+ROUND('Table 5'!E41/'Table 5'!E40*100-100,1)</f>
        <v>0</v>
      </c>
      <c r="F41" s="88">
        <f>+ROUND('Table 5'!F41/'Table 5'!F40*100-100,1)</f>
        <v>-1.5</v>
      </c>
      <c r="G41" s="55">
        <f>+ROUND('Table 5'!G41/'Table 5'!G40*100-100,1)</f>
        <v>-6.5</v>
      </c>
      <c r="H41" s="55">
        <f>+ROUND('Table 5'!H41/'Table 5'!H40*100-100,1)</f>
        <v>-0.7</v>
      </c>
      <c r="I41" s="55">
        <f>+ROUND('Table 5'!I41/'Table 5'!I40*100-100,1)</f>
        <v>-4.2</v>
      </c>
      <c r="J41" s="55">
        <f>+ROUND('Table 5'!J41/'Table 5'!J40*100-100,1)</f>
        <v>-4</v>
      </c>
      <c r="K41" s="56">
        <f>+ROUND('Table 5'!K41/'Table 5'!K40*100-100,1)</f>
        <v>0.9</v>
      </c>
      <c r="L41" s="55">
        <f>+ROUND('Table 5'!L41/'Table 5'!L40*100-100,1)</f>
        <v>-0.4</v>
      </c>
      <c r="M41" s="55">
        <f>+ROUND('Table 5'!M41/'Table 5'!M40*100-100,1)</f>
        <v>0.1</v>
      </c>
      <c r="N41" s="55">
        <f>+ROUND('Table 5'!N41/'Table 5'!N40*100-100,1)</f>
        <v>-3.8</v>
      </c>
      <c r="O41" s="55">
        <f>+ROUND('Table 5'!O41/'Table 5'!O40*100-100,1)</f>
        <v>0</v>
      </c>
      <c r="P41" s="55">
        <f>+ROUND('Table 5'!P41/'Table 5'!P40*100-100,1)</f>
        <v>4.0999999999999996</v>
      </c>
      <c r="Q41" s="55">
        <f>+ROUND('Table 5'!Q41/'Table 5'!Q40*100-100,1)</f>
        <v>16.2</v>
      </c>
      <c r="R41" s="55">
        <f>+ROUND('Table 5'!R41/'Table 5'!R40*100-100,1)</f>
        <v>2.5</v>
      </c>
      <c r="S41" s="55">
        <f>+ROUND('Table 5'!S41/'Table 5'!S40*100-100,1)</f>
        <v>-5.4</v>
      </c>
      <c r="T41" s="55">
        <f>+ROUND('Table 5'!T41/'Table 5'!T40*100-100,1)</f>
        <v>-3</v>
      </c>
      <c r="U41" s="55">
        <f>+ROUND('Table 5'!U41/'Table 5'!U40*100-100,1)</f>
        <v>2.4</v>
      </c>
      <c r="V41" s="55">
        <f>+ROUND('Table 5'!V41/'Table 5'!V40*100-100,1)</f>
        <v>1.2</v>
      </c>
      <c r="W41" s="55">
        <f>+ROUND('Table 5'!W41/'Table 5'!W40*100-100,1)</f>
        <v>2.8</v>
      </c>
      <c r="X41" s="55">
        <f>+ROUND('Table 5'!X41/'Table 5'!X40*100-100,1)</f>
        <v>-2.7</v>
      </c>
      <c r="Y41" s="55">
        <f>+ROUND('Table 5'!Y41/'Table 5'!Y40*100-100,1)</f>
        <v>0.5</v>
      </c>
      <c r="Z41" s="55">
        <f>+ROUND('Table 5'!Z41/'Table 5'!Z40*100-100,1)</f>
        <v>0.8</v>
      </c>
      <c r="AA41" s="53">
        <f>+ROUND('Table 5'!AA41/'Table 5'!AA40*100-100,1)</f>
        <v>0.1</v>
      </c>
    </row>
    <row r="42" spans="1:27" s="5" customFormat="1" ht="12.75">
      <c r="A42" s="73">
        <v>2002</v>
      </c>
      <c r="B42" s="19" t="s">
        <v>34</v>
      </c>
      <c r="C42" s="53">
        <f>+ROUND('Table 5'!C42/'Table 5'!C41*100-100,1)</f>
        <v>3.5</v>
      </c>
      <c r="D42" s="55">
        <f>+ROUND('Table 5'!D42/'Table 5'!D41*100-100,1)</f>
        <v>3.5</v>
      </c>
      <c r="E42" s="53">
        <f>+ROUND('Table 5'!E42/'Table 5'!E41*100-100,1)</f>
        <v>3.5</v>
      </c>
      <c r="F42" s="88">
        <f>+ROUND('Table 5'!F42/'Table 5'!F41*100-100,1)</f>
        <v>3.5</v>
      </c>
      <c r="G42" s="55">
        <f>+ROUND('Table 5'!G42/'Table 5'!G41*100-100,1)</f>
        <v>5.6</v>
      </c>
      <c r="H42" s="55">
        <f>+ROUND('Table 5'!H42/'Table 5'!H41*100-100,1)</f>
        <v>3</v>
      </c>
      <c r="I42" s="55">
        <f>+ROUND('Table 5'!I42/'Table 5'!I41*100-100,1)</f>
        <v>6.3</v>
      </c>
      <c r="J42" s="55">
        <f>+ROUND('Table 5'!J42/'Table 5'!J41*100-100,1)</f>
        <v>-1</v>
      </c>
      <c r="K42" s="56">
        <f>+ROUND('Table 5'!K42/'Table 5'!K41*100-100,1)</f>
        <v>3.5</v>
      </c>
      <c r="L42" s="55">
        <f>+ROUND('Table 5'!L42/'Table 5'!L41*100-100,1)</f>
        <v>5.2</v>
      </c>
      <c r="M42" s="55">
        <f>+ROUND('Table 5'!M42/'Table 5'!M41*100-100,1)</f>
        <v>1.4</v>
      </c>
      <c r="N42" s="55">
        <f>+ROUND('Table 5'!N42/'Table 5'!N41*100-100,1)</f>
        <v>5.7</v>
      </c>
      <c r="O42" s="55">
        <f>+ROUND('Table 5'!O42/'Table 5'!O41*100-100,1)</f>
        <v>4.9000000000000004</v>
      </c>
      <c r="P42" s="55">
        <f>+ROUND('Table 5'!P42/'Table 5'!P41*100-100,1)</f>
        <v>-2.2999999999999998</v>
      </c>
      <c r="Q42" s="55">
        <f>+ROUND('Table 5'!Q42/'Table 5'!Q41*100-100,1)</f>
        <v>9</v>
      </c>
      <c r="R42" s="55">
        <f>+ROUND('Table 5'!R42/'Table 5'!R41*100-100,1)</f>
        <v>5.7</v>
      </c>
      <c r="S42" s="55">
        <f>+ROUND('Table 5'!S42/'Table 5'!S41*100-100,1)</f>
        <v>0.3</v>
      </c>
      <c r="T42" s="55">
        <f>+ROUND('Table 5'!T42/'Table 5'!T41*100-100,1)</f>
        <v>5.2</v>
      </c>
      <c r="U42" s="55">
        <f>+ROUND('Table 5'!U42/'Table 5'!U41*100-100,1)</f>
        <v>2.6</v>
      </c>
      <c r="V42" s="55">
        <f>+ROUND('Table 5'!V42/'Table 5'!V41*100-100,1)</f>
        <v>-0.6</v>
      </c>
      <c r="W42" s="55">
        <f>+ROUND('Table 5'!W42/'Table 5'!W41*100-100,1)</f>
        <v>2.8</v>
      </c>
      <c r="X42" s="55">
        <f>+ROUND('Table 5'!X42/'Table 5'!X41*100-100,1)</f>
        <v>2.9</v>
      </c>
      <c r="Y42" s="55">
        <f>+ROUND('Table 5'!Y42/'Table 5'!Y41*100-100,1)</f>
        <v>2.2000000000000002</v>
      </c>
      <c r="Z42" s="55">
        <f>+ROUND('Table 5'!Z42/'Table 5'!Z41*100-100,1)</f>
        <v>-2.4</v>
      </c>
      <c r="AA42" s="53">
        <f>+ROUND('Table 5'!AA42/'Table 5'!AA41*100-100,1)</f>
        <v>3.6</v>
      </c>
    </row>
    <row r="43" spans="1:27" s="5" customFormat="1" ht="12.75">
      <c r="A43" s="73">
        <v>2002</v>
      </c>
      <c r="B43" s="19" t="s">
        <v>35</v>
      </c>
      <c r="C43" s="53">
        <f>+ROUND('Table 5'!C43/'Table 5'!C42*100-100,1)</f>
        <v>3.5</v>
      </c>
      <c r="D43" s="55">
        <f>+ROUND('Table 5'!D43/'Table 5'!D42*100-100,1)</f>
        <v>3.5</v>
      </c>
      <c r="E43" s="53">
        <f>+ROUND('Table 5'!E43/'Table 5'!E42*100-100,1)</f>
        <v>2.8</v>
      </c>
      <c r="F43" s="88">
        <f>+ROUND('Table 5'!F43/'Table 5'!F42*100-100,1)</f>
        <v>4.3</v>
      </c>
      <c r="G43" s="55">
        <f>+ROUND('Table 5'!G43/'Table 5'!G42*100-100,1)</f>
        <v>5.5</v>
      </c>
      <c r="H43" s="55">
        <f>+ROUND('Table 5'!H43/'Table 5'!H42*100-100,1)</f>
        <v>5.4</v>
      </c>
      <c r="I43" s="55">
        <f>+ROUND('Table 5'!I43/'Table 5'!I42*100-100,1)</f>
        <v>-4.7</v>
      </c>
      <c r="J43" s="55">
        <f>+ROUND('Table 5'!J43/'Table 5'!J42*100-100,1)</f>
        <v>2.5</v>
      </c>
      <c r="K43" s="56">
        <f>+ROUND('Table 5'!K43/'Table 5'!K42*100-100,1)</f>
        <v>2.1</v>
      </c>
      <c r="L43" s="55">
        <f>+ROUND('Table 5'!L43/'Table 5'!L42*100-100,1)</f>
        <v>3.3</v>
      </c>
      <c r="M43" s="55">
        <f>+ROUND('Table 5'!M43/'Table 5'!M42*100-100,1)</f>
        <v>0.4</v>
      </c>
      <c r="N43" s="55">
        <f>+ROUND('Table 5'!N43/'Table 5'!N42*100-100,1)</f>
        <v>3.6</v>
      </c>
      <c r="O43" s="55">
        <f>+ROUND('Table 5'!O43/'Table 5'!O42*100-100,1)</f>
        <v>-0.9</v>
      </c>
      <c r="P43" s="55">
        <f>+ROUND('Table 5'!P43/'Table 5'!P42*100-100,1)</f>
        <v>0.1</v>
      </c>
      <c r="Q43" s="55">
        <f>+ROUND('Table 5'!Q43/'Table 5'!Q42*100-100,1)</f>
        <v>2.4</v>
      </c>
      <c r="R43" s="55">
        <f>+ROUND('Table 5'!R43/'Table 5'!R42*100-100,1)</f>
        <v>1.3</v>
      </c>
      <c r="S43" s="55">
        <f>+ROUND('Table 5'!S43/'Table 5'!S42*100-100,1)</f>
        <v>10.4</v>
      </c>
      <c r="T43" s="55">
        <f>+ROUND('Table 5'!T43/'Table 5'!T42*100-100,1)</f>
        <v>22.6</v>
      </c>
      <c r="U43" s="55">
        <f>+ROUND('Table 5'!U43/'Table 5'!U42*100-100,1)</f>
        <v>1</v>
      </c>
      <c r="V43" s="55">
        <f>+ROUND('Table 5'!V43/'Table 5'!V42*100-100,1)</f>
        <v>1.1000000000000001</v>
      </c>
      <c r="W43" s="55">
        <f>+ROUND('Table 5'!W43/'Table 5'!W42*100-100,1)</f>
        <v>0.6</v>
      </c>
      <c r="X43" s="55">
        <f>+ROUND('Table 5'!X43/'Table 5'!X42*100-100,1)</f>
        <v>-0.1</v>
      </c>
      <c r="Y43" s="55">
        <f>+ROUND('Table 5'!Y43/'Table 5'!Y42*100-100,1)</f>
        <v>-0.4</v>
      </c>
      <c r="Z43" s="55">
        <f>+ROUND('Table 5'!Z43/'Table 5'!Z42*100-100,1)</f>
        <v>-2.6</v>
      </c>
      <c r="AA43" s="53">
        <f>+ROUND('Table 5'!AA43/'Table 5'!AA42*100-100,1)</f>
        <v>2.9</v>
      </c>
    </row>
    <row r="44" spans="1:27" s="5" customFormat="1" ht="12.75">
      <c r="A44" s="73">
        <v>2002</v>
      </c>
      <c r="B44" s="19" t="s">
        <v>36</v>
      </c>
      <c r="C44" s="53">
        <f>+ROUND('Table 5'!C44/'Table 5'!C43*100-100,1)</f>
        <v>-0.7</v>
      </c>
      <c r="D44" s="55">
        <f>+ROUND('Table 5'!D44/'Table 5'!D43*100-100,1)</f>
        <v>-0.7</v>
      </c>
      <c r="E44" s="53">
        <f>+ROUND('Table 5'!E44/'Table 5'!E43*100-100,1)</f>
        <v>1.5</v>
      </c>
      <c r="F44" s="88">
        <f>+ROUND('Table 5'!F44/'Table 5'!F43*100-100,1)</f>
        <v>4.5</v>
      </c>
      <c r="G44" s="55">
        <f>+ROUND('Table 5'!G44/'Table 5'!G43*100-100,1)</f>
        <v>2.2000000000000002</v>
      </c>
      <c r="H44" s="55">
        <f>+ROUND('Table 5'!H44/'Table 5'!H43*100-100,1)</f>
        <v>4.9000000000000004</v>
      </c>
      <c r="I44" s="55">
        <f>+ROUND('Table 5'!I44/'Table 5'!I43*100-100,1)</f>
        <v>2.7</v>
      </c>
      <c r="J44" s="55">
        <f>+ROUND('Table 5'!J44/'Table 5'!J43*100-100,1)</f>
        <v>0</v>
      </c>
      <c r="K44" s="56">
        <f>+ROUND('Table 5'!K44/'Table 5'!K43*100-100,1)</f>
        <v>-0.4</v>
      </c>
      <c r="L44" s="55">
        <f>+ROUND('Table 5'!L44/'Table 5'!L43*100-100,1)</f>
        <v>-6.1</v>
      </c>
      <c r="M44" s="55">
        <f>+ROUND('Table 5'!M44/'Table 5'!M43*100-100,1)</f>
        <v>0.2</v>
      </c>
      <c r="N44" s="55">
        <f>+ROUND('Table 5'!N44/'Table 5'!N43*100-100,1)</f>
        <v>-0.1</v>
      </c>
      <c r="O44" s="55">
        <f>+ROUND('Table 5'!O44/'Table 5'!O43*100-100,1)</f>
        <v>-1</v>
      </c>
      <c r="P44" s="55">
        <f>+ROUND('Table 5'!P44/'Table 5'!P43*100-100,1)</f>
        <v>1.3</v>
      </c>
      <c r="Q44" s="55">
        <f>+ROUND('Table 5'!Q44/'Table 5'!Q43*100-100,1)</f>
        <v>0</v>
      </c>
      <c r="R44" s="55">
        <f>+ROUND('Table 5'!R44/'Table 5'!R43*100-100,1)</f>
        <v>1.7</v>
      </c>
      <c r="S44" s="55">
        <f>+ROUND('Table 5'!S44/'Table 5'!S43*100-100,1)</f>
        <v>1.8</v>
      </c>
      <c r="T44" s="55">
        <f>+ROUND('Table 5'!T44/'Table 5'!T43*100-100,1)</f>
        <v>-5.4</v>
      </c>
      <c r="U44" s="55">
        <f>+ROUND('Table 5'!U44/'Table 5'!U43*100-100,1)</f>
        <v>-0.6</v>
      </c>
      <c r="V44" s="55">
        <f>+ROUND('Table 5'!V44/'Table 5'!V43*100-100,1)</f>
        <v>-0.8</v>
      </c>
      <c r="W44" s="55">
        <f>+ROUND('Table 5'!W44/'Table 5'!W43*100-100,1)</f>
        <v>0</v>
      </c>
      <c r="X44" s="55">
        <f>+ROUND('Table 5'!X44/'Table 5'!X43*100-100,1)</f>
        <v>1.7</v>
      </c>
      <c r="Y44" s="55">
        <f>+ROUND('Table 5'!Y44/'Table 5'!Y43*100-100,1)</f>
        <v>4.0999999999999996</v>
      </c>
      <c r="Z44" s="55">
        <f>+ROUND('Table 5'!Z44/'Table 5'!Z43*100-100,1)</f>
        <v>0.6</v>
      </c>
      <c r="AA44" s="53">
        <f>+ROUND('Table 5'!AA44/'Table 5'!AA43*100-100,1)</f>
        <v>1.2</v>
      </c>
    </row>
    <row r="45" spans="1:27" s="5" customFormat="1" ht="12.75">
      <c r="A45" s="73">
        <v>2002</v>
      </c>
      <c r="B45" s="19" t="s">
        <v>37</v>
      </c>
      <c r="C45" s="53">
        <f>+ROUND('Table 5'!C45/'Table 5'!C44*100-100,1)</f>
        <v>-2.6</v>
      </c>
      <c r="D45" s="55">
        <f>+ROUND('Table 5'!D45/'Table 5'!D44*100-100,1)</f>
        <v>-2.6</v>
      </c>
      <c r="E45" s="53">
        <f>+ROUND('Table 5'!E45/'Table 5'!E44*100-100,1)</f>
        <v>3</v>
      </c>
      <c r="F45" s="88">
        <f>+ROUND('Table 5'!F45/'Table 5'!F44*100-100,1)</f>
        <v>3.9</v>
      </c>
      <c r="G45" s="55">
        <f>+ROUND('Table 5'!G45/'Table 5'!G44*100-100,1)</f>
        <v>-1.3</v>
      </c>
      <c r="H45" s="55">
        <f>+ROUND('Table 5'!H45/'Table 5'!H44*100-100,1)</f>
        <v>4.0999999999999996</v>
      </c>
      <c r="I45" s="55">
        <f>+ROUND('Table 5'!I45/'Table 5'!I44*100-100,1)</f>
        <v>6.5</v>
      </c>
      <c r="J45" s="55">
        <f>+ROUND('Table 5'!J45/'Table 5'!J44*100-100,1)</f>
        <v>1.8</v>
      </c>
      <c r="K45" s="56">
        <f>+ROUND('Table 5'!K45/'Table 5'!K44*100-100,1)</f>
        <v>2.4</v>
      </c>
      <c r="L45" s="55">
        <f>+ROUND('Table 5'!L45/'Table 5'!L44*100-100,1)</f>
        <v>0.6</v>
      </c>
      <c r="M45" s="55">
        <f>+ROUND('Table 5'!M45/'Table 5'!M44*100-100,1)</f>
        <v>4</v>
      </c>
      <c r="N45" s="55">
        <f>+ROUND('Table 5'!N45/'Table 5'!N44*100-100,1)</f>
        <v>0.5</v>
      </c>
      <c r="O45" s="55">
        <f>+ROUND('Table 5'!O45/'Table 5'!O44*100-100,1)</f>
        <v>1.8</v>
      </c>
      <c r="P45" s="55">
        <f>+ROUND('Table 5'!P45/'Table 5'!P44*100-100,1)</f>
        <v>11</v>
      </c>
      <c r="Q45" s="55">
        <f>+ROUND('Table 5'!Q45/'Table 5'!Q44*100-100,1)</f>
        <v>0.8</v>
      </c>
      <c r="R45" s="55">
        <f>+ROUND('Table 5'!R45/'Table 5'!R44*100-100,1)</f>
        <v>2.2999999999999998</v>
      </c>
      <c r="S45" s="55">
        <f>+ROUND('Table 5'!S45/'Table 5'!S44*100-100,1)</f>
        <v>3</v>
      </c>
      <c r="T45" s="55">
        <f>+ROUND('Table 5'!T45/'Table 5'!T44*100-100,1)</f>
        <v>0.8</v>
      </c>
      <c r="U45" s="55">
        <f>+ROUND('Table 5'!U45/'Table 5'!U44*100-100,1)</f>
        <v>2.4</v>
      </c>
      <c r="V45" s="55">
        <f>+ROUND('Table 5'!V45/'Table 5'!V44*100-100,1)</f>
        <v>0.4</v>
      </c>
      <c r="W45" s="55">
        <f>+ROUND('Table 5'!W45/'Table 5'!W44*100-100,1)</f>
        <v>2.1</v>
      </c>
      <c r="X45" s="55">
        <f>+ROUND('Table 5'!X45/'Table 5'!X44*100-100,1)</f>
        <v>-0.5</v>
      </c>
      <c r="Y45" s="55">
        <f>+ROUND('Table 5'!Y45/'Table 5'!Y44*100-100,1)</f>
        <v>2.1</v>
      </c>
      <c r="Z45" s="55">
        <f>+ROUND('Table 5'!Z45/'Table 5'!Z44*100-100,1)</f>
        <v>0.8</v>
      </c>
      <c r="AA45" s="53">
        <f>+ROUND('Table 5'!AA45/'Table 5'!AA44*100-100,1)</f>
        <v>2.4</v>
      </c>
    </row>
    <row r="46" spans="1:27" s="5" customFormat="1" ht="12.75">
      <c r="A46" s="73">
        <v>2003</v>
      </c>
      <c r="B46" s="19" t="s">
        <v>34</v>
      </c>
      <c r="C46" s="53">
        <f>+ROUND('Table 5'!C46/'Table 5'!C45*100-100,1)</f>
        <v>17</v>
      </c>
      <c r="D46" s="55">
        <f>+ROUND('Table 5'!D46/'Table 5'!D45*100-100,1)</f>
        <v>17</v>
      </c>
      <c r="E46" s="53">
        <f>+ROUND('Table 5'!E46/'Table 5'!E45*100-100,1)</f>
        <v>1.9</v>
      </c>
      <c r="F46" s="88">
        <f>+ROUND('Table 5'!F46/'Table 5'!F45*100-100,1)</f>
        <v>3.6</v>
      </c>
      <c r="G46" s="55">
        <f>+ROUND('Table 5'!G46/'Table 5'!G45*100-100,1)</f>
        <v>8.9</v>
      </c>
      <c r="H46" s="55">
        <f>+ROUND('Table 5'!H46/'Table 5'!H45*100-100,1)</f>
        <v>3.8</v>
      </c>
      <c r="I46" s="55">
        <f>+ROUND('Table 5'!I46/'Table 5'!I45*100-100,1)</f>
        <v>-3.8</v>
      </c>
      <c r="J46" s="55">
        <f>+ROUND('Table 5'!J46/'Table 5'!J45*100-100,1)</f>
        <v>1.4</v>
      </c>
      <c r="K46" s="56">
        <f>+ROUND('Table 5'!K46/'Table 5'!K45*100-100,1)</f>
        <v>0.8</v>
      </c>
      <c r="L46" s="55">
        <f>+ROUND('Table 5'!L46/'Table 5'!L45*100-100,1)</f>
        <v>-0.1</v>
      </c>
      <c r="M46" s="55">
        <f>+ROUND('Table 5'!M46/'Table 5'!M45*100-100,1)</f>
        <v>-0.8</v>
      </c>
      <c r="N46" s="55">
        <f>+ROUND('Table 5'!N46/'Table 5'!N45*100-100,1)</f>
        <v>0.9</v>
      </c>
      <c r="O46" s="55">
        <f>+ROUND('Table 5'!O46/'Table 5'!O45*100-100,1)</f>
        <v>2.9</v>
      </c>
      <c r="P46" s="55">
        <f>+ROUND('Table 5'!P46/'Table 5'!P45*100-100,1)</f>
        <v>-3.2</v>
      </c>
      <c r="Q46" s="55">
        <f>+ROUND('Table 5'!Q46/'Table 5'!Q45*100-100,1)</f>
        <v>4.0999999999999996</v>
      </c>
      <c r="R46" s="55">
        <f>+ROUND('Table 5'!R46/'Table 5'!R45*100-100,1)</f>
        <v>1.2</v>
      </c>
      <c r="S46" s="55">
        <f>+ROUND('Table 5'!S46/'Table 5'!S45*100-100,1)</f>
        <v>4.0999999999999996</v>
      </c>
      <c r="T46" s="55">
        <f>+ROUND('Table 5'!T46/'Table 5'!T45*100-100,1)</f>
        <v>6.3</v>
      </c>
      <c r="U46" s="55">
        <f>+ROUND('Table 5'!U46/'Table 5'!U45*100-100,1)</f>
        <v>0.7</v>
      </c>
      <c r="V46" s="55">
        <f>+ROUND('Table 5'!V46/'Table 5'!V45*100-100,1)</f>
        <v>1.7</v>
      </c>
      <c r="W46" s="55">
        <f>+ROUND('Table 5'!W46/'Table 5'!W45*100-100,1)</f>
        <v>-2.9</v>
      </c>
      <c r="X46" s="55">
        <f>+ROUND('Table 5'!X46/'Table 5'!X45*100-100,1)</f>
        <v>-0.7</v>
      </c>
      <c r="Y46" s="55">
        <f>+ROUND('Table 5'!Y46/'Table 5'!Y45*100-100,1)</f>
        <v>-1</v>
      </c>
      <c r="Z46" s="55">
        <f>+ROUND('Table 5'!Z46/'Table 5'!Z45*100-100,1)</f>
        <v>9.6</v>
      </c>
      <c r="AA46" s="53">
        <f>+ROUND('Table 5'!AA46/'Table 5'!AA45*100-100,1)</f>
        <v>3.2</v>
      </c>
    </row>
    <row r="47" spans="1:27" s="5" customFormat="1" ht="12.75">
      <c r="A47" s="73">
        <v>2003</v>
      </c>
      <c r="B47" s="19" t="s">
        <v>35</v>
      </c>
      <c r="C47" s="53">
        <f>+ROUND('Table 5'!C47/'Table 5'!C46*100-100,1)</f>
        <v>2</v>
      </c>
      <c r="D47" s="55">
        <f>+ROUND('Table 5'!D47/'Table 5'!D46*100-100,1)</f>
        <v>2</v>
      </c>
      <c r="E47" s="53">
        <f>+ROUND('Table 5'!E47/'Table 5'!E46*100-100,1)</f>
        <v>1</v>
      </c>
      <c r="F47" s="88">
        <f>+ROUND('Table 5'!F47/'Table 5'!F46*100-100,1)</f>
        <v>1.8</v>
      </c>
      <c r="G47" s="55">
        <f>+ROUND('Table 5'!G47/'Table 5'!G46*100-100,1)</f>
        <v>0.4</v>
      </c>
      <c r="H47" s="55">
        <f>+ROUND('Table 5'!H47/'Table 5'!H46*100-100,1)</f>
        <v>1.3</v>
      </c>
      <c r="I47" s="55">
        <f>+ROUND('Table 5'!I47/'Table 5'!I46*100-100,1)</f>
        <v>9.5</v>
      </c>
      <c r="J47" s="55">
        <f>+ROUND('Table 5'!J47/'Table 5'!J46*100-100,1)</f>
        <v>1.3</v>
      </c>
      <c r="K47" s="56">
        <f>+ROUND('Table 5'!K47/'Table 5'!K46*100-100,1)</f>
        <v>0.8</v>
      </c>
      <c r="L47" s="55">
        <f>+ROUND('Table 5'!L47/'Table 5'!L46*100-100,1)</f>
        <v>7.5</v>
      </c>
      <c r="M47" s="55">
        <f>+ROUND('Table 5'!M47/'Table 5'!M46*100-100,1)</f>
        <v>1.1000000000000001</v>
      </c>
      <c r="N47" s="55">
        <f>+ROUND('Table 5'!N47/'Table 5'!N46*100-100,1)</f>
        <v>-4.0999999999999996</v>
      </c>
      <c r="O47" s="55">
        <f>+ROUND('Table 5'!O47/'Table 5'!O46*100-100,1)</f>
        <v>-16.3</v>
      </c>
      <c r="P47" s="55">
        <f>+ROUND('Table 5'!P47/'Table 5'!P46*100-100,1)</f>
        <v>1.9</v>
      </c>
      <c r="Q47" s="55">
        <f>+ROUND('Table 5'!Q47/'Table 5'!Q46*100-100,1)</f>
        <v>5.0999999999999996</v>
      </c>
      <c r="R47" s="55">
        <f>+ROUND('Table 5'!R47/'Table 5'!R46*100-100,1)</f>
        <v>0.9</v>
      </c>
      <c r="S47" s="55">
        <f>+ROUND('Table 5'!S47/'Table 5'!S46*100-100,1)</f>
        <v>5.3</v>
      </c>
      <c r="T47" s="55">
        <f>+ROUND('Table 5'!T47/'Table 5'!T46*100-100,1)</f>
        <v>3.4</v>
      </c>
      <c r="U47" s="55">
        <f>+ROUND('Table 5'!U47/'Table 5'!U46*100-100,1)</f>
        <v>2.5</v>
      </c>
      <c r="V47" s="55">
        <f>+ROUND('Table 5'!V47/'Table 5'!V46*100-100,1)</f>
        <v>2.2000000000000002</v>
      </c>
      <c r="W47" s="55">
        <f>+ROUND('Table 5'!W47/'Table 5'!W46*100-100,1)</f>
        <v>0.8</v>
      </c>
      <c r="X47" s="55">
        <f>+ROUND('Table 5'!X47/'Table 5'!X46*100-100,1)</f>
        <v>10.9</v>
      </c>
      <c r="Y47" s="55">
        <f>+ROUND('Table 5'!Y47/'Table 5'!Y46*100-100,1)</f>
        <v>2.6</v>
      </c>
      <c r="Z47" s="55">
        <f>+ROUND('Table 5'!Z47/'Table 5'!Z46*100-100,1)</f>
        <v>0.6</v>
      </c>
      <c r="AA47" s="53">
        <f>+ROUND('Table 5'!AA47/'Table 5'!AA46*100-100,1)</f>
        <v>1.1000000000000001</v>
      </c>
    </row>
    <row r="48" spans="1:27" s="5" customFormat="1" ht="12.75">
      <c r="A48" s="73">
        <v>2003</v>
      </c>
      <c r="B48" s="19" t="s">
        <v>36</v>
      </c>
      <c r="C48" s="53">
        <f>+ROUND('Table 5'!C48/'Table 5'!C47*100-100,1)</f>
        <v>3.2</v>
      </c>
      <c r="D48" s="55">
        <f>+ROUND('Table 5'!D48/'Table 5'!D47*100-100,1)</f>
        <v>3.2</v>
      </c>
      <c r="E48" s="53">
        <f>+ROUND('Table 5'!E48/'Table 5'!E47*100-100,1)</f>
        <v>2.7</v>
      </c>
      <c r="F48" s="88">
        <f>+ROUND('Table 5'!F48/'Table 5'!F47*100-100,1)</f>
        <v>1</v>
      </c>
      <c r="G48" s="55">
        <f>+ROUND('Table 5'!G48/'Table 5'!G47*100-100,1)</f>
        <v>2.5</v>
      </c>
      <c r="H48" s="55">
        <f>+ROUND('Table 5'!H48/'Table 5'!H47*100-100,1)</f>
        <v>0.8</v>
      </c>
      <c r="I48" s="55">
        <f>+ROUND('Table 5'!I48/'Table 5'!I47*100-100,1)</f>
        <v>2.8</v>
      </c>
      <c r="J48" s="55">
        <f>+ROUND('Table 5'!J48/'Table 5'!J47*100-100,1)</f>
        <v>4.0999999999999996</v>
      </c>
      <c r="K48" s="56">
        <f>+ROUND('Table 5'!K48/'Table 5'!K47*100-100,1)</f>
        <v>3.7</v>
      </c>
      <c r="L48" s="55">
        <f>+ROUND('Table 5'!L48/'Table 5'!L47*100-100,1)</f>
        <v>3.7</v>
      </c>
      <c r="M48" s="55">
        <f>+ROUND('Table 5'!M48/'Table 5'!M47*100-100,1)</f>
        <v>1.6</v>
      </c>
      <c r="N48" s="55">
        <f>+ROUND('Table 5'!N48/'Table 5'!N47*100-100,1)</f>
        <v>4.0999999999999996</v>
      </c>
      <c r="O48" s="55">
        <f>+ROUND('Table 5'!O48/'Table 5'!O47*100-100,1)</f>
        <v>15.2</v>
      </c>
      <c r="P48" s="55">
        <f>+ROUND('Table 5'!P48/'Table 5'!P47*100-100,1)</f>
        <v>1.1000000000000001</v>
      </c>
      <c r="Q48" s="55">
        <f>+ROUND('Table 5'!Q48/'Table 5'!Q47*100-100,1)</f>
        <v>9</v>
      </c>
      <c r="R48" s="55">
        <f>+ROUND('Table 5'!R48/'Table 5'!R47*100-100,1)</f>
        <v>1.3</v>
      </c>
      <c r="S48" s="55">
        <f>+ROUND('Table 5'!S48/'Table 5'!S47*100-100,1)</f>
        <v>-3.3</v>
      </c>
      <c r="T48" s="55">
        <f>+ROUND('Table 5'!T48/'Table 5'!T47*100-100,1)</f>
        <v>7</v>
      </c>
      <c r="U48" s="55">
        <f>+ROUND('Table 5'!U48/'Table 5'!U47*100-100,1)</f>
        <v>2.7</v>
      </c>
      <c r="V48" s="55">
        <f>+ROUND('Table 5'!V48/'Table 5'!V47*100-100,1)</f>
        <v>3.2</v>
      </c>
      <c r="W48" s="55">
        <f>+ROUND('Table 5'!W48/'Table 5'!W47*100-100,1)</f>
        <v>2.8</v>
      </c>
      <c r="X48" s="55">
        <f>+ROUND('Table 5'!X48/'Table 5'!X47*100-100,1)</f>
        <v>18</v>
      </c>
      <c r="Y48" s="55">
        <f>+ROUND('Table 5'!Y48/'Table 5'!Y47*100-100,1)</f>
        <v>0.9</v>
      </c>
      <c r="Z48" s="55">
        <f>+ROUND('Table 5'!Z48/'Table 5'!Z47*100-100,1)</f>
        <v>0.9</v>
      </c>
      <c r="AA48" s="53">
        <f>+ROUND('Table 5'!AA48/'Table 5'!AA47*100-100,1)</f>
        <v>2.6</v>
      </c>
    </row>
    <row r="49" spans="1:27" s="5" customFormat="1" ht="12.75">
      <c r="A49" s="73">
        <v>2003</v>
      </c>
      <c r="B49" s="19" t="s">
        <v>37</v>
      </c>
      <c r="C49" s="53">
        <f>+ROUND('Table 5'!C49/'Table 5'!C48*100-100,1)</f>
        <v>-1</v>
      </c>
      <c r="D49" s="55">
        <f>+ROUND('Table 5'!D49/'Table 5'!D48*100-100,1)</f>
        <v>-1</v>
      </c>
      <c r="E49" s="53">
        <f>+ROUND('Table 5'!E49/'Table 5'!E48*100-100,1)</f>
        <v>2.7</v>
      </c>
      <c r="F49" s="88">
        <f>+ROUND('Table 5'!F49/'Table 5'!F48*100-100,1)</f>
        <v>3.7</v>
      </c>
      <c r="G49" s="55">
        <f>+ROUND('Table 5'!G49/'Table 5'!G48*100-100,1)</f>
        <v>4.3</v>
      </c>
      <c r="H49" s="55">
        <f>+ROUND('Table 5'!H49/'Table 5'!H48*100-100,1)</f>
        <v>4</v>
      </c>
      <c r="I49" s="55">
        <f>+ROUND('Table 5'!I49/'Table 5'!I48*100-100,1)</f>
        <v>-2.1</v>
      </c>
      <c r="J49" s="55">
        <f>+ROUND('Table 5'!J49/'Table 5'!J48*100-100,1)</f>
        <v>3.1</v>
      </c>
      <c r="K49" s="56">
        <f>+ROUND('Table 5'!K49/'Table 5'!K48*100-100,1)</f>
        <v>1.8</v>
      </c>
      <c r="L49" s="55">
        <f>+ROUND('Table 5'!L49/'Table 5'!L48*100-100,1)</f>
        <v>0</v>
      </c>
      <c r="M49" s="55">
        <f>+ROUND('Table 5'!M49/'Table 5'!M48*100-100,1)</f>
        <v>3</v>
      </c>
      <c r="N49" s="55">
        <f>+ROUND('Table 5'!N49/'Table 5'!N48*100-100,1)</f>
        <v>1.7</v>
      </c>
      <c r="O49" s="55">
        <f>+ROUND('Table 5'!O49/'Table 5'!O48*100-100,1)</f>
        <v>5</v>
      </c>
      <c r="P49" s="55">
        <f>+ROUND('Table 5'!P49/'Table 5'!P48*100-100,1)</f>
        <v>4.7</v>
      </c>
      <c r="Q49" s="55">
        <f>+ROUND('Table 5'!Q49/'Table 5'!Q48*100-100,1)</f>
        <v>1</v>
      </c>
      <c r="R49" s="55">
        <f>+ROUND('Table 5'!R49/'Table 5'!R48*100-100,1)</f>
        <v>-3.5</v>
      </c>
      <c r="S49" s="55">
        <f>+ROUND('Table 5'!S49/'Table 5'!S48*100-100,1)</f>
        <v>4.5</v>
      </c>
      <c r="T49" s="55">
        <f>+ROUND('Table 5'!T49/'Table 5'!T48*100-100,1)</f>
        <v>4.4000000000000004</v>
      </c>
      <c r="U49" s="55">
        <f>+ROUND('Table 5'!U49/'Table 5'!U48*100-100,1)</f>
        <v>-0.6</v>
      </c>
      <c r="V49" s="55">
        <f>+ROUND('Table 5'!V49/'Table 5'!V48*100-100,1)</f>
        <v>2.8</v>
      </c>
      <c r="W49" s="55">
        <f>+ROUND('Table 5'!W49/'Table 5'!W48*100-100,1)</f>
        <v>3</v>
      </c>
      <c r="X49" s="55">
        <f>+ROUND('Table 5'!X49/'Table 5'!X48*100-100,1)</f>
        <v>13.8</v>
      </c>
      <c r="Y49" s="55">
        <f>+ROUND('Table 5'!Y49/'Table 5'!Y48*100-100,1)</f>
        <v>4.9000000000000004</v>
      </c>
      <c r="Z49" s="55">
        <f>+ROUND('Table 5'!Z49/'Table 5'!Z48*100-100,1)</f>
        <v>0.4</v>
      </c>
      <c r="AA49" s="53">
        <f>+ROUND('Table 5'!AA49/'Table 5'!AA48*100-100,1)</f>
        <v>2.7</v>
      </c>
    </row>
    <row r="50" spans="1:27" s="5" customFormat="1" ht="12.75">
      <c r="A50" s="73">
        <v>2004</v>
      </c>
      <c r="B50" s="19" t="s">
        <v>34</v>
      </c>
      <c r="C50" s="53">
        <f>+ROUND('Table 5'!C50/'Table 5'!C49*100-100,1)</f>
        <v>0.4</v>
      </c>
      <c r="D50" s="55">
        <f>+ROUND('Table 5'!D50/'Table 5'!D49*100-100,1)</f>
        <v>0.4</v>
      </c>
      <c r="E50" s="53">
        <f>+ROUND('Table 5'!E50/'Table 5'!E49*100-100,1)</f>
        <v>1.3</v>
      </c>
      <c r="F50" s="88">
        <f>+ROUND('Table 5'!F50/'Table 5'!F49*100-100,1)</f>
        <v>1.2</v>
      </c>
      <c r="G50" s="55">
        <f>+ROUND('Table 5'!G50/'Table 5'!G49*100-100,1)</f>
        <v>0.9</v>
      </c>
      <c r="H50" s="55">
        <f>+ROUND('Table 5'!H50/'Table 5'!H49*100-100,1)</f>
        <v>0.6</v>
      </c>
      <c r="I50" s="55">
        <f>+ROUND('Table 5'!I50/'Table 5'!I49*100-100,1)</f>
        <v>9.5</v>
      </c>
      <c r="J50" s="55">
        <f>+ROUND('Table 5'!J50/'Table 5'!J49*100-100,1)</f>
        <v>1.2</v>
      </c>
      <c r="K50" s="56">
        <f>+ROUND('Table 5'!K50/'Table 5'!K49*100-100,1)</f>
        <v>1.5</v>
      </c>
      <c r="L50" s="55">
        <f>+ROUND('Table 5'!L50/'Table 5'!L49*100-100,1)</f>
        <v>1.5</v>
      </c>
      <c r="M50" s="55">
        <f>+ROUND('Table 5'!M50/'Table 5'!M49*100-100,1)</f>
        <v>1.5</v>
      </c>
      <c r="N50" s="55">
        <f>+ROUND('Table 5'!N50/'Table 5'!N49*100-100,1)</f>
        <v>2.7</v>
      </c>
      <c r="O50" s="55">
        <f>+ROUND('Table 5'!O50/'Table 5'!O49*100-100,1)</f>
        <v>-0.4</v>
      </c>
      <c r="P50" s="55">
        <f>+ROUND('Table 5'!P50/'Table 5'!P49*100-100,1)</f>
        <v>3.1</v>
      </c>
      <c r="Q50" s="55">
        <f>+ROUND('Table 5'!Q50/'Table 5'!Q49*100-100,1)</f>
        <v>-0.1</v>
      </c>
      <c r="R50" s="55">
        <f>+ROUND('Table 5'!R50/'Table 5'!R49*100-100,1)</f>
        <v>2.7</v>
      </c>
      <c r="S50" s="55">
        <f>+ROUND('Table 5'!S50/'Table 5'!S49*100-100,1)</f>
        <v>3.4</v>
      </c>
      <c r="T50" s="55">
        <f>+ROUND('Table 5'!T50/'Table 5'!T49*100-100,1)</f>
        <v>1</v>
      </c>
      <c r="U50" s="55">
        <f>+ROUND('Table 5'!U50/'Table 5'!U49*100-100,1)</f>
        <v>0.6</v>
      </c>
      <c r="V50" s="55">
        <f>+ROUND('Table 5'!V50/'Table 5'!V49*100-100,1)</f>
        <v>0.8</v>
      </c>
      <c r="W50" s="55">
        <f>+ROUND('Table 5'!W50/'Table 5'!W49*100-100,1)</f>
        <v>1.9</v>
      </c>
      <c r="X50" s="55">
        <f>+ROUND('Table 5'!X50/'Table 5'!X49*100-100,1)</f>
        <v>3.4</v>
      </c>
      <c r="Y50" s="55">
        <f>+ROUND('Table 5'!Y50/'Table 5'!Y49*100-100,1)</f>
        <v>3.8</v>
      </c>
      <c r="Z50" s="55">
        <f>+ROUND('Table 5'!Z50/'Table 5'!Z49*100-100,1)</f>
        <v>-3.3</v>
      </c>
      <c r="AA50" s="53">
        <f>+ROUND('Table 5'!AA50/'Table 5'!AA49*100-100,1)</f>
        <v>0.9</v>
      </c>
    </row>
    <row r="51" spans="1:27" s="5" customFormat="1" ht="12.75">
      <c r="A51" s="73">
        <v>2004</v>
      </c>
      <c r="B51" s="19" t="s">
        <v>35</v>
      </c>
      <c r="C51" s="53">
        <f>+ROUND('Table 5'!C51/'Table 5'!C50*100-100,1)</f>
        <v>3</v>
      </c>
      <c r="D51" s="55">
        <f>+ROUND('Table 5'!D51/'Table 5'!D50*100-100,1)</f>
        <v>3</v>
      </c>
      <c r="E51" s="53">
        <f>+ROUND('Table 5'!E51/'Table 5'!E50*100-100,1)</f>
        <v>3.8</v>
      </c>
      <c r="F51" s="88">
        <f>+ROUND('Table 5'!F51/'Table 5'!F50*100-100,1)</f>
        <v>1.9</v>
      </c>
      <c r="G51" s="55">
        <f>+ROUND('Table 5'!G51/'Table 5'!G50*100-100,1)</f>
        <v>2.2000000000000002</v>
      </c>
      <c r="H51" s="55">
        <f>+ROUND('Table 5'!H51/'Table 5'!H50*100-100,1)</f>
        <v>1.9</v>
      </c>
      <c r="I51" s="55">
        <f>+ROUND('Table 5'!I51/'Table 5'!I50*100-100,1)</f>
        <v>-0.1</v>
      </c>
      <c r="J51" s="55">
        <f>+ROUND('Table 5'!J51/'Table 5'!J50*100-100,1)</f>
        <v>6.2</v>
      </c>
      <c r="K51" s="56">
        <f>+ROUND('Table 5'!K51/'Table 5'!K50*100-100,1)</f>
        <v>5.3</v>
      </c>
      <c r="L51" s="55">
        <f>+ROUND('Table 5'!L51/'Table 5'!L50*100-100,1)</f>
        <v>3.1</v>
      </c>
      <c r="M51" s="55">
        <f>+ROUND('Table 5'!M51/'Table 5'!M50*100-100,1)</f>
        <v>2.6</v>
      </c>
      <c r="N51" s="55">
        <f>+ROUND('Table 5'!N51/'Table 5'!N50*100-100,1)</f>
        <v>3.4</v>
      </c>
      <c r="O51" s="55">
        <f>+ROUND('Table 5'!O51/'Table 5'!O50*100-100,1)</f>
        <v>3</v>
      </c>
      <c r="P51" s="55">
        <f>+ROUND('Table 5'!P51/'Table 5'!P50*100-100,1)</f>
        <v>3.1</v>
      </c>
      <c r="Q51" s="55">
        <f>+ROUND('Table 5'!Q51/'Table 5'!Q50*100-100,1)</f>
        <v>9.4</v>
      </c>
      <c r="R51" s="55">
        <f>+ROUND('Table 5'!R51/'Table 5'!R50*100-100,1)</f>
        <v>1.8</v>
      </c>
      <c r="S51" s="55">
        <f>+ROUND('Table 5'!S51/'Table 5'!S50*100-100,1)</f>
        <v>6</v>
      </c>
      <c r="T51" s="55">
        <f>+ROUND('Table 5'!T51/'Table 5'!T50*100-100,1)</f>
        <v>5.2</v>
      </c>
      <c r="U51" s="55">
        <f>+ROUND('Table 5'!U51/'Table 5'!U50*100-100,1)</f>
        <v>9.8000000000000007</v>
      </c>
      <c r="V51" s="55">
        <f>+ROUND('Table 5'!V51/'Table 5'!V50*100-100,1)</f>
        <v>13</v>
      </c>
      <c r="W51" s="55">
        <f>+ROUND('Table 5'!W51/'Table 5'!W50*100-100,1)</f>
        <v>5.9</v>
      </c>
      <c r="X51" s="55">
        <f>+ROUND('Table 5'!X51/'Table 5'!X50*100-100,1)</f>
        <v>-5.6</v>
      </c>
      <c r="Y51" s="55">
        <f>+ROUND('Table 5'!Y51/'Table 5'!Y50*100-100,1)</f>
        <v>4.9000000000000004</v>
      </c>
      <c r="Z51" s="55">
        <f>+ROUND('Table 5'!Z51/'Table 5'!Z50*100-100,1)</f>
        <v>-1.9</v>
      </c>
      <c r="AA51" s="53">
        <f>+ROUND('Table 5'!AA51/'Table 5'!AA50*100-100,1)</f>
        <v>3.8</v>
      </c>
    </row>
    <row r="52" spans="1:27" s="5" customFormat="1" ht="12.75">
      <c r="A52" s="73">
        <v>2004</v>
      </c>
      <c r="B52" s="19" t="s">
        <v>36</v>
      </c>
      <c r="C52" s="53">
        <f>+ROUND('Table 5'!C52/'Table 5'!C51*100-100,1)</f>
        <v>6.1</v>
      </c>
      <c r="D52" s="55">
        <f>+ROUND('Table 5'!D52/'Table 5'!D51*100-100,1)</f>
        <v>6.1</v>
      </c>
      <c r="E52" s="53">
        <f>+ROUND('Table 5'!E52/'Table 5'!E51*100-100,1)</f>
        <v>2.2000000000000002</v>
      </c>
      <c r="F52" s="88">
        <f>+ROUND('Table 5'!F52/'Table 5'!F51*100-100,1)</f>
        <v>3.4</v>
      </c>
      <c r="G52" s="55">
        <f>+ROUND('Table 5'!G52/'Table 5'!G51*100-100,1)</f>
        <v>7.1</v>
      </c>
      <c r="H52" s="55">
        <f>+ROUND('Table 5'!H52/'Table 5'!H51*100-100,1)</f>
        <v>4</v>
      </c>
      <c r="I52" s="55">
        <f>+ROUND('Table 5'!I52/'Table 5'!I51*100-100,1)</f>
        <v>-3.3</v>
      </c>
      <c r="J52" s="55">
        <f>+ROUND('Table 5'!J52/'Table 5'!J51*100-100,1)</f>
        <v>-5.8</v>
      </c>
      <c r="K52" s="56">
        <f>+ROUND('Table 5'!K52/'Table 5'!K51*100-100,1)</f>
        <v>1.3</v>
      </c>
      <c r="L52" s="55">
        <f>+ROUND('Table 5'!L52/'Table 5'!L51*100-100,1)</f>
        <v>4.4000000000000004</v>
      </c>
      <c r="M52" s="55">
        <f>+ROUND('Table 5'!M52/'Table 5'!M51*100-100,1)</f>
        <v>1.8</v>
      </c>
      <c r="N52" s="55">
        <f>+ROUND('Table 5'!N52/'Table 5'!N51*100-100,1)</f>
        <v>1.6</v>
      </c>
      <c r="O52" s="55">
        <f>+ROUND('Table 5'!O52/'Table 5'!O51*100-100,1)</f>
        <v>0.7</v>
      </c>
      <c r="P52" s="55">
        <f>+ROUND('Table 5'!P52/'Table 5'!P51*100-100,1)</f>
        <v>0.4</v>
      </c>
      <c r="Q52" s="55">
        <f>+ROUND('Table 5'!Q52/'Table 5'!Q51*100-100,1)</f>
        <v>0.8</v>
      </c>
      <c r="R52" s="55">
        <f>+ROUND('Table 5'!R52/'Table 5'!R51*100-100,1)</f>
        <v>1.3</v>
      </c>
      <c r="S52" s="55">
        <f>+ROUND('Table 5'!S52/'Table 5'!S51*100-100,1)</f>
        <v>4.5999999999999996</v>
      </c>
      <c r="T52" s="55">
        <f>+ROUND('Table 5'!T52/'Table 5'!T51*100-100,1)</f>
        <v>5.8</v>
      </c>
      <c r="U52" s="55">
        <f>+ROUND('Table 5'!U52/'Table 5'!U51*100-100,1)</f>
        <v>-0.6</v>
      </c>
      <c r="V52" s="55">
        <f>+ROUND('Table 5'!V52/'Table 5'!V51*100-100,1)</f>
        <v>-1.8</v>
      </c>
      <c r="W52" s="55">
        <f>+ROUND('Table 5'!W52/'Table 5'!W51*100-100,1)</f>
        <v>1.6</v>
      </c>
      <c r="X52" s="55">
        <f>+ROUND('Table 5'!X52/'Table 5'!X51*100-100,1)</f>
        <v>4.7</v>
      </c>
      <c r="Y52" s="55">
        <f>+ROUND('Table 5'!Y52/'Table 5'!Y51*100-100,1)</f>
        <v>3.1</v>
      </c>
      <c r="Z52" s="55">
        <f>+ROUND('Table 5'!Z52/'Table 5'!Z51*100-100,1)</f>
        <v>-1.5</v>
      </c>
      <c r="AA52" s="53">
        <f>+ROUND('Table 5'!AA52/'Table 5'!AA51*100-100,1)</f>
        <v>2.4</v>
      </c>
    </row>
    <row r="53" spans="1:27" s="5" customFormat="1" ht="12.75">
      <c r="A53" s="73">
        <v>2004</v>
      </c>
      <c r="B53" s="19" t="s">
        <v>37</v>
      </c>
      <c r="C53" s="53">
        <f>+ROUND('Table 5'!C53/'Table 5'!C52*100-100,1)</f>
        <v>2.8</v>
      </c>
      <c r="D53" s="55">
        <f>+ROUND('Table 5'!D53/'Table 5'!D52*100-100,1)</f>
        <v>2.8</v>
      </c>
      <c r="E53" s="53">
        <f>+ROUND('Table 5'!E53/'Table 5'!E52*100-100,1)</f>
        <v>4</v>
      </c>
      <c r="F53" s="88">
        <f>+ROUND('Table 5'!F53/'Table 5'!F52*100-100,1)</f>
        <v>6</v>
      </c>
      <c r="G53" s="55">
        <f>+ROUND('Table 5'!G53/'Table 5'!G52*100-100,1)</f>
        <v>6.3</v>
      </c>
      <c r="H53" s="55">
        <f>+ROUND('Table 5'!H53/'Table 5'!H52*100-100,1)</f>
        <v>5.9</v>
      </c>
      <c r="I53" s="55">
        <f>+ROUND('Table 5'!I53/'Table 5'!I52*100-100,1)</f>
        <v>6.4</v>
      </c>
      <c r="J53" s="55">
        <f>+ROUND('Table 5'!J53/'Table 5'!J52*100-100,1)</f>
        <v>4.3</v>
      </c>
      <c r="K53" s="56">
        <f>+ROUND('Table 5'!K53/'Table 5'!K52*100-100,1)</f>
        <v>2.7</v>
      </c>
      <c r="L53" s="55">
        <f>+ROUND('Table 5'!L53/'Table 5'!L52*100-100,1)</f>
        <v>10.6</v>
      </c>
      <c r="M53" s="55">
        <f>+ROUND('Table 5'!M53/'Table 5'!M52*100-100,1)</f>
        <v>2.2000000000000002</v>
      </c>
      <c r="N53" s="55">
        <f>+ROUND('Table 5'!N53/'Table 5'!N52*100-100,1)</f>
        <v>6.1</v>
      </c>
      <c r="O53" s="55">
        <f>+ROUND('Table 5'!O53/'Table 5'!O52*100-100,1)</f>
        <v>-2.7</v>
      </c>
      <c r="P53" s="55">
        <f>+ROUND('Table 5'!P53/'Table 5'!P52*100-100,1)</f>
        <v>-0.4</v>
      </c>
      <c r="Q53" s="55">
        <f>+ROUND('Table 5'!Q53/'Table 5'!Q52*100-100,1)</f>
        <v>6</v>
      </c>
      <c r="R53" s="55">
        <f>+ROUND('Table 5'!R53/'Table 5'!R52*100-100,1)</f>
        <v>1.5</v>
      </c>
      <c r="S53" s="55">
        <f>+ROUND('Table 5'!S53/'Table 5'!S52*100-100,1)</f>
        <v>6.6</v>
      </c>
      <c r="T53" s="55">
        <f>+ROUND('Table 5'!T53/'Table 5'!T52*100-100,1)</f>
        <v>4</v>
      </c>
      <c r="U53" s="55">
        <f>+ROUND('Table 5'!U53/'Table 5'!U52*100-100,1)</f>
        <v>0.3</v>
      </c>
      <c r="V53" s="55">
        <f>+ROUND('Table 5'!V53/'Table 5'!V52*100-100,1)</f>
        <v>2.1</v>
      </c>
      <c r="W53" s="55">
        <f>+ROUND('Table 5'!W53/'Table 5'!W52*100-100,1)</f>
        <v>2.9</v>
      </c>
      <c r="X53" s="55">
        <f>+ROUND('Table 5'!X53/'Table 5'!X52*100-100,1)</f>
        <v>8.8000000000000007</v>
      </c>
      <c r="Y53" s="55">
        <f>+ROUND('Table 5'!Y53/'Table 5'!Y52*100-100,1)</f>
        <v>3.5</v>
      </c>
      <c r="Z53" s="55">
        <f>+ROUND('Table 5'!Z53/'Table 5'!Z52*100-100,1)</f>
        <v>-1.6</v>
      </c>
      <c r="AA53" s="53">
        <f>+ROUND('Table 5'!AA53/'Table 5'!AA52*100-100,1)</f>
        <v>4.4000000000000004</v>
      </c>
    </row>
    <row r="54" spans="1:27" s="5" customFormat="1" ht="12.75">
      <c r="A54" s="73">
        <v>2005</v>
      </c>
      <c r="B54" s="19" t="s">
        <v>34</v>
      </c>
      <c r="C54" s="53">
        <f>+ROUND('Table 5'!C54/'Table 5'!C53*100-100,1)</f>
        <v>-5.2</v>
      </c>
      <c r="D54" s="55">
        <f>+ROUND('Table 5'!D54/'Table 5'!D53*100-100,1)</f>
        <v>-5.2</v>
      </c>
      <c r="E54" s="53">
        <f>+ROUND('Table 5'!E54/'Table 5'!E53*100-100,1)</f>
        <v>0.2</v>
      </c>
      <c r="F54" s="88">
        <f>+ROUND('Table 5'!F54/'Table 5'!F53*100-100,1)</f>
        <v>-1.2</v>
      </c>
      <c r="G54" s="55">
        <f>+ROUND('Table 5'!G54/'Table 5'!G53*100-100,1)</f>
        <v>1.2</v>
      </c>
      <c r="H54" s="55">
        <f>+ROUND('Table 5'!H54/'Table 5'!H53*100-100,1)</f>
        <v>-1.8</v>
      </c>
      <c r="I54" s="55">
        <f>+ROUND('Table 5'!I54/'Table 5'!I53*100-100,1)</f>
        <v>3.6</v>
      </c>
      <c r="J54" s="55">
        <f>+ROUND('Table 5'!J54/'Table 5'!J53*100-100,1)</f>
        <v>-1.6</v>
      </c>
      <c r="K54" s="56">
        <f>+ROUND('Table 5'!K54/'Table 5'!K53*100-100,1)</f>
        <v>1</v>
      </c>
      <c r="L54" s="55">
        <f>+ROUND('Table 5'!L54/'Table 5'!L53*100-100,1)</f>
        <v>0.1</v>
      </c>
      <c r="M54" s="55">
        <f>+ROUND('Table 5'!M54/'Table 5'!M53*100-100,1)</f>
        <v>1.1000000000000001</v>
      </c>
      <c r="N54" s="55">
        <f>+ROUND('Table 5'!N54/'Table 5'!N53*100-100,1)</f>
        <v>-5.3</v>
      </c>
      <c r="O54" s="55">
        <f>+ROUND('Table 5'!O54/'Table 5'!O53*100-100,1)</f>
        <v>-6</v>
      </c>
      <c r="P54" s="55">
        <f>+ROUND('Table 5'!P54/'Table 5'!P53*100-100,1)</f>
        <v>5.7</v>
      </c>
      <c r="Q54" s="55">
        <f>+ROUND('Table 5'!Q54/'Table 5'!Q53*100-100,1)</f>
        <v>2.5</v>
      </c>
      <c r="R54" s="55">
        <f>+ROUND('Table 5'!R54/'Table 5'!R53*100-100,1)</f>
        <v>0.3</v>
      </c>
      <c r="S54" s="55">
        <f>+ROUND('Table 5'!S54/'Table 5'!S53*100-100,1)</f>
        <v>-1.2</v>
      </c>
      <c r="T54" s="55">
        <f>+ROUND('Table 5'!T54/'Table 5'!T53*100-100,1)</f>
        <v>-2.2000000000000002</v>
      </c>
      <c r="U54" s="55">
        <f>+ROUND('Table 5'!U54/'Table 5'!U53*100-100,1)</f>
        <v>6.2</v>
      </c>
      <c r="V54" s="55">
        <f>+ROUND('Table 5'!V54/'Table 5'!V53*100-100,1)</f>
        <v>4.7</v>
      </c>
      <c r="W54" s="55">
        <f>+ROUND('Table 5'!W54/'Table 5'!W53*100-100,1)</f>
        <v>1.1000000000000001</v>
      </c>
      <c r="X54" s="55">
        <f>+ROUND('Table 5'!X54/'Table 5'!X53*100-100,1)</f>
        <v>4.9000000000000004</v>
      </c>
      <c r="Y54" s="55">
        <f>+ROUND('Table 5'!Y54/'Table 5'!Y53*100-100,1)</f>
        <v>2.1</v>
      </c>
      <c r="Z54" s="55">
        <f>+ROUND('Table 5'!Z54/'Table 5'!Z53*100-100,1)</f>
        <v>-0.3</v>
      </c>
      <c r="AA54" s="53">
        <f>+ROUND('Table 5'!AA54/'Table 5'!AA53*100-100,1)</f>
        <v>-0.7</v>
      </c>
    </row>
    <row r="55" spans="1:27" s="5" customFormat="1" ht="12.75">
      <c r="A55" s="73">
        <v>2005</v>
      </c>
      <c r="B55" s="19" t="s">
        <v>35</v>
      </c>
      <c r="C55" s="53">
        <f>+ROUND('Table 5'!C55/'Table 5'!C54*100-100,1)</f>
        <v>-2.5</v>
      </c>
      <c r="D55" s="55">
        <f>+ROUND('Table 5'!D55/'Table 5'!D54*100-100,1)</f>
        <v>-2.5</v>
      </c>
      <c r="E55" s="53">
        <f>+ROUND('Table 5'!E55/'Table 5'!E54*100-100,1)</f>
        <v>2.6</v>
      </c>
      <c r="F55" s="88">
        <f>+ROUND('Table 5'!F55/'Table 5'!F54*100-100,1)</f>
        <v>3.4</v>
      </c>
      <c r="G55" s="55">
        <f>+ROUND('Table 5'!G55/'Table 5'!G54*100-100,1)</f>
        <v>2.7</v>
      </c>
      <c r="H55" s="55">
        <f>+ROUND('Table 5'!H55/'Table 5'!H54*100-100,1)</f>
        <v>3.4</v>
      </c>
      <c r="I55" s="55">
        <f>+ROUND('Table 5'!I55/'Table 5'!I54*100-100,1)</f>
        <v>3.3</v>
      </c>
      <c r="J55" s="55">
        <f>+ROUND('Table 5'!J55/'Table 5'!J54*100-100,1)</f>
        <v>0.3</v>
      </c>
      <c r="K55" s="56">
        <f>+ROUND('Table 5'!K55/'Table 5'!K54*100-100,1)</f>
        <v>2.4</v>
      </c>
      <c r="L55" s="55">
        <f>+ROUND('Table 5'!L55/'Table 5'!L54*100-100,1)</f>
        <v>0.7</v>
      </c>
      <c r="M55" s="55">
        <f>+ROUND('Table 5'!M55/'Table 5'!M54*100-100,1)</f>
        <v>2.1</v>
      </c>
      <c r="N55" s="55">
        <f>+ROUND('Table 5'!N55/'Table 5'!N54*100-100,1)</f>
        <v>5</v>
      </c>
      <c r="O55" s="55">
        <f>+ROUND('Table 5'!O55/'Table 5'!O54*100-100,1)</f>
        <v>8.1</v>
      </c>
      <c r="P55" s="55">
        <f>+ROUND('Table 5'!P55/'Table 5'!P54*100-100,1)</f>
        <v>-0.2</v>
      </c>
      <c r="Q55" s="55">
        <f>+ROUND('Table 5'!Q55/'Table 5'!Q54*100-100,1)</f>
        <v>1.9</v>
      </c>
      <c r="R55" s="55">
        <f>+ROUND('Table 5'!R55/'Table 5'!R54*100-100,1)</f>
        <v>1.1000000000000001</v>
      </c>
      <c r="S55" s="55">
        <f>+ROUND('Table 5'!S55/'Table 5'!S54*100-100,1)</f>
        <v>3.5</v>
      </c>
      <c r="T55" s="55">
        <f>+ROUND('Table 5'!T55/'Table 5'!T54*100-100,1)</f>
        <v>1.7</v>
      </c>
      <c r="U55" s="55">
        <f>+ROUND('Table 5'!U55/'Table 5'!U54*100-100,1)</f>
        <v>1.1000000000000001</v>
      </c>
      <c r="V55" s="55">
        <f>+ROUND('Table 5'!V55/'Table 5'!V54*100-100,1)</f>
        <v>0.9</v>
      </c>
      <c r="W55" s="55">
        <f>+ROUND('Table 5'!W55/'Table 5'!W54*100-100,1)</f>
        <v>-0.7</v>
      </c>
      <c r="X55" s="55">
        <f>+ROUND('Table 5'!X55/'Table 5'!X54*100-100,1)</f>
        <v>10.1</v>
      </c>
      <c r="Y55" s="55">
        <f>+ROUND('Table 5'!Y55/'Table 5'!Y54*100-100,1)</f>
        <v>1.1000000000000001</v>
      </c>
      <c r="Z55" s="55">
        <f>+ROUND('Table 5'!Z55/'Table 5'!Z54*100-100,1)</f>
        <v>-0.2</v>
      </c>
      <c r="AA55" s="53">
        <f>+ROUND('Table 5'!AA55/'Table 5'!AA54*100-100,1)</f>
        <v>2.2999999999999998</v>
      </c>
    </row>
    <row r="56" spans="1:27" s="5" customFormat="1" ht="12.75">
      <c r="A56" s="73">
        <v>2005</v>
      </c>
      <c r="B56" s="19" t="s">
        <v>36</v>
      </c>
      <c r="C56" s="53">
        <f>+ROUND('Table 5'!C56/'Table 5'!C55*100-100,1)</f>
        <v>18.7</v>
      </c>
      <c r="D56" s="55">
        <f>+ROUND('Table 5'!D56/'Table 5'!D55*100-100,1)</f>
        <v>18.7</v>
      </c>
      <c r="E56" s="53">
        <f>+ROUND('Table 5'!E56/'Table 5'!E55*100-100,1)</f>
        <v>3</v>
      </c>
      <c r="F56" s="88">
        <f>+ROUND('Table 5'!F56/'Table 5'!F55*100-100,1)</f>
        <v>3.3</v>
      </c>
      <c r="G56" s="55">
        <f>+ROUND('Table 5'!G56/'Table 5'!G55*100-100,1)</f>
        <v>23</v>
      </c>
      <c r="H56" s="55">
        <f>+ROUND('Table 5'!H56/'Table 5'!H55*100-100,1)</f>
        <v>2.9</v>
      </c>
      <c r="I56" s="55">
        <f>+ROUND('Table 5'!I56/'Table 5'!I55*100-100,1)</f>
        <v>-10.6</v>
      </c>
      <c r="J56" s="55">
        <f>+ROUND('Table 5'!J56/'Table 5'!J55*100-100,1)</f>
        <v>6.6</v>
      </c>
      <c r="K56" s="56">
        <f>+ROUND('Table 5'!K56/'Table 5'!K55*100-100,1)</f>
        <v>2.6</v>
      </c>
      <c r="L56" s="55">
        <f>+ROUND('Table 5'!L56/'Table 5'!L55*100-100,1)</f>
        <v>3.8</v>
      </c>
      <c r="M56" s="55">
        <f>+ROUND('Table 5'!M56/'Table 5'!M55*100-100,1)</f>
        <v>1.5</v>
      </c>
      <c r="N56" s="55">
        <f>+ROUND('Table 5'!N56/'Table 5'!N55*100-100,1)</f>
        <v>7.1</v>
      </c>
      <c r="O56" s="55">
        <f>+ROUND('Table 5'!O56/'Table 5'!O55*100-100,1)</f>
        <v>3.7</v>
      </c>
      <c r="P56" s="55">
        <f>+ROUND('Table 5'!P56/'Table 5'!P55*100-100,1)</f>
        <v>1.2</v>
      </c>
      <c r="Q56" s="55">
        <f>+ROUND('Table 5'!Q56/'Table 5'!Q55*100-100,1)</f>
        <v>3.4</v>
      </c>
      <c r="R56" s="55">
        <f>+ROUND('Table 5'!R56/'Table 5'!R55*100-100,1)</f>
        <v>1</v>
      </c>
      <c r="S56" s="55">
        <f>+ROUND('Table 5'!S56/'Table 5'!S55*100-100,1)</f>
        <v>6.7</v>
      </c>
      <c r="T56" s="55">
        <f>+ROUND('Table 5'!T56/'Table 5'!T55*100-100,1)</f>
        <v>3.3</v>
      </c>
      <c r="U56" s="55">
        <f>+ROUND('Table 5'!U56/'Table 5'!U55*100-100,1)</f>
        <v>0.5</v>
      </c>
      <c r="V56" s="55">
        <f>+ROUND('Table 5'!V56/'Table 5'!V55*100-100,1)</f>
        <v>-0.3</v>
      </c>
      <c r="W56" s="55">
        <f>+ROUND('Table 5'!W56/'Table 5'!W55*100-100,1)</f>
        <v>2.1</v>
      </c>
      <c r="X56" s="55">
        <f>+ROUND('Table 5'!X56/'Table 5'!X55*100-100,1)</f>
        <v>-1.2</v>
      </c>
      <c r="Y56" s="55">
        <f>+ROUND('Table 5'!Y56/'Table 5'!Y55*100-100,1)</f>
        <v>1.6</v>
      </c>
      <c r="Z56" s="55">
        <f>+ROUND('Table 5'!Z56/'Table 5'!Z55*100-100,1)</f>
        <v>-2.2000000000000002</v>
      </c>
      <c r="AA56" s="53">
        <f>+ROUND('Table 5'!AA56/'Table 5'!AA55*100-100,1)</f>
        <v>4</v>
      </c>
    </row>
    <row r="57" spans="1:27" s="5" customFormat="1" ht="12.75">
      <c r="A57" s="73">
        <v>2005</v>
      </c>
      <c r="B57" s="19" t="s">
        <v>37</v>
      </c>
      <c r="C57" s="53">
        <f>+ROUND('Table 5'!C57/'Table 5'!C56*100-100,1)</f>
        <v>1.9</v>
      </c>
      <c r="D57" s="55">
        <f>+ROUND('Table 5'!D57/'Table 5'!D56*100-100,1)</f>
        <v>1.9</v>
      </c>
      <c r="E57" s="53">
        <f>+ROUND('Table 5'!E57/'Table 5'!E56*100-100,1)</f>
        <v>2.4</v>
      </c>
      <c r="F57" s="88">
        <f>+ROUND('Table 5'!F57/'Table 5'!F56*100-100,1)</f>
        <v>3.8</v>
      </c>
      <c r="G57" s="55">
        <f>+ROUND('Table 5'!G57/'Table 5'!G56*100-100,1)</f>
        <v>3.3</v>
      </c>
      <c r="H57" s="55">
        <f>+ROUND('Table 5'!H57/'Table 5'!H56*100-100,1)</f>
        <v>3.6</v>
      </c>
      <c r="I57" s="55">
        <f>+ROUND('Table 5'!I57/'Table 5'!I56*100-100,1)</f>
        <v>7.5</v>
      </c>
      <c r="J57" s="55">
        <f>+ROUND('Table 5'!J57/'Table 5'!J56*100-100,1)</f>
        <v>-7.5</v>
      </c>
      <c r="K57" s="56">
        <f>+ROUND('Table 5'!K57/'Table 5'!K56*100-100,1)</f>
        <v>1.7</v>
      </c>
      <c r="L57" s="55">
        <f>+ROUND('Table 5'!L57/'Table 5'!L56*100-100,1)</f>
        <v>2.8</v>
      </c>
      <c r="M57" s="55">
        <f>+ROUND('Table 5'!M57/'Table 5'!M56*100-100,1)</f>
        <v>1.3</v>
      </c>
      <c r="N57" s="55">
        <f>+ROUND('Table 5'!N57/'Table 5'!N56*100-100,1)</f>
        <v>1.7</v>
      </c>
      <c r="O57" s="55">
        <f>+ROUND('Table 5'!O57/'Table 5'!O56*100-100,1)</f>
        <v>0.3</v>
      </c>
      <c r="P57" s="55">
        <f>+ROUND('Table 5'!P57/'Table 5'!P56*100-100,1)</f>
        <v>2.2999999999999998</v>
      </c>
      <c r="Q57" s="55">
        <f>+ROUND('Table 5'!Q57/'Table 5'!Q56*100-100,1)</f>
        <v>1</v>
      </c>
      <c r="R57" s="55">
        <f>+ROUND('Table 5'!R57/'Table 5'!R56*100-100,1)</f>
        <v>0.5</v>
      </c>
      <c r="S57" s="55">
        <f>+ROUND('Table 5'!S57/'Table 5'!S56*100-100,1)</f>
        <v>0</v>
      </c>
      <c r="T57" s="55">
        <f>+ROUND('Table 5'!T57/'Table 5'!T56*100-100,1)</f>
        <v>3.7</v>
      </c>
      <c r="U57" s="55">
        <f>+ROUND('Table 5'!U57/'Table 5'!U56*100-100,1)</f>
        <v>5.8</v>
      </c>
      <c r="V57" s="55">
        <f>+ROUND('Table 5'!V57/'Table 5'!V56*100-100,1)</f>
        <v>5.5</v>
      </c>
      <c r="W57" s="55">
        <f>+ROUND('Table 5'!W57/'Table 5'!W56*100-100,1)</f>
        <v>3.7</v>
      </c>
      <c r="X57" s="55">
        <f>+ROUND('Table 5'!X57/'Table 5'!X56*100-100,1)</f>
        <v>-0.8</v>
      </c>
      <c r="Y57" s="55">
        <f>+ROUND('Table 5'!Y57/'Table 5'!Y56*100-100,1)</f>
        <v>2.6</v>
      </c>
      <c r="Z57" s="55">
        <f>+ROUND('Table 5'!Z57/'Table 5'!Z56*100-100,1)</f>
        <v>-4.2</v>
      </c>
      <c r="AA57" s="53">
        <f>+ROUND('Table 5'!AA57/'Table 5'!AA56*100-100,1)</f>
        <v>3</v>
      </c>
    </row>
    <row r="58" spans="1:27" s="5" customFormat="1" ht="12.75">
      <c r="A58" s="73">
        <v>2006</v>
      </c>
      <c r="B58" s="19" t="s">
        <v>34</v>
      </c>
      <c r="C58" s="53">
        <f>+ROUND('Table 5'!C58/'Table 5'!C57*100-100,1)</f>
        <v>5.3</v>
      </c>
      <c r="D58" s="55">
        <f>+ROUND('Table 5'!D58/'Table 5'!D57*100-100,1)</f>
        <v>5.3</v>
      </c>
      <c r="E58" s="53">
        <f>+ROUND('Table 5'!E58/'Table 5'!E57*100-100,1)</f>
        <v>3.9</v>
      </c>
      <c r="F58" s="88">
        <f>+ROUND('Table 5'!F58/'Table 5'!F57*100-100,1)</f>
        <v>4.9000000000000004</v>
      </c>
      <c r="G58" s="55">
        <f>+ROUND('Table 5'!G58/'Table 5'!G57*100-100,1)</f>
        <v>6.5</v>
      </c>
      <c r="H58" s="55">
        <f>+ROUND('Table 5'!H58/'Table 5'!H57*100-100,1)</f>
        <v>5.3</v>
      </c>
      <c r="I58" s="55">
        <f>+ROUND('Table 5'!I58/'Table 5'!I57*100-100,1)</f>
        <v>0.3</v>
      </c>
      <c r="J58" s="55">
        <f>+ROUND('Table 5'!J58/'Table 5'!J57*100-100,1)</f>
        <v>-2.4</v>
      </c>
      <c r="K58" s="56">
        <f>+ROUND('Table 5'!K58/'Table 5'!K57*100-100,1)</f>
        <v>2.7</v>
      </c>
      <c r="L58" s="55">
        <f>+ROUND('Table 5'!L58/'Table 5'!L57*100-100,1)</f>
        <v>3.1</v>
      </c>
      <c r="M58" s="55">
        <f>+ROUND('Table 5'!M58/'Table 5'!M57*100-100,1)</f>
        <v>3.1</v>
      </c>
      <c r="N58" s="55">
        <f>+ROUND('Table 5'!N58/'Table 5'!N57*100-100,1)</f>
        <v>1.5</v>
      </c>
      <c r="O58" s="55">
        <f>+ROUND('Table 5'!O58/'Table 5'!O57*100-100,1)</f>
        <v>2.1</v>
      </c>
      <c r="P58" s="55">
        <f>+ROUND('Table 5'!P58/'Table 5'!P57*100-100,1)</f>
        <v>1.7</v>
      </c>
      <c r="Q58" s="55">
        <f>+ROUND('Table 5'!Q58/'Table 5'!Q57*100-100,1)</f>
        <v>2.2999999999999998</v>
      </c>
      <c r="R58" s="55">
        <f>+ROUND('Table 5'!R58/'Table 5'!R57*100-100,1)</f>
        <v>5.3</v>
      </c>
      <c r="S58" s="55">
        <f>+ROUND('Table 5'!S58/'Table 5'!S57*100-100,1)</f>
        <v>3.7</v>
      </c>
      <c r="T58" s="55">
        <f>+ROUND('Table 5'!T58/'Table 5'!T57*100-100,1)</f>
        <v>0.7</v>
      </c>
      <c r="U58" s="55">
        <f>+ROUND('Table 5'!U58/'Table 5'!U57*100-100,1)</f>
        <v>0.8</v>
      </c>
      <c r="V58" s="55">
        <f>+ROUND('Table 5'!V58/'Table 5'!V57*100-100,1)</f>
        <v>1.8</v>
      </c>
      <c r="W58" s="55">
        <f>+ROUND('Table 5'!W58/'Table 5'!W57*100-100,1)</f>
        <v>1.8</v>
      </c>
      <c r="X58" s="55">
        <f>+ROUND('Table 5'!X58/'Table 5'!X57*100-100,1)</f>
        <v>4.5999999999999996</v>
      </c>
      <c r="Y58" s="55">
        <f>+ROUND('Table 5'!Y58/'Table 5'!Y57*100-100,1)</f>
        <v>4.4000000000000004</v>
      </c>
      <c r="Z58" s="55">
        <f>+ROUND('Table 5'!Z58/'Table 5'!Z57*100-100,1)</f>
        <v>-2.4</v>
      </c>
      <c r="AA58" s="53">
        <f>+ROUND('Table 5'!AA58/'Table 5'!AA57*100-100,1)</f>
        <v>3.5</v>
      </c>
    </row>
    <row r="59" spans="1:27" s="5" customFormat="1" ht="12.75">
      <c r="A59" s="73">
        <v>2006</v>
      </c>
      <c r="B59" s="19" t="s">
        <v>35</v>
      </c>
      <c r="C59" s="53">
        <f>+ROUND('Table 5'!C59/'Table 5'!C58*100-100,1)</f>
        <v>-4.5999999999999996</v>
      </c>
      <c r="D59" s="55">
        <f>+ROUND('Table 5'!D59/'Table 5'!D58*100-100,1)</f>
        <v>-4.5999999999999996</v>
      </c>
      <c r="E59" s="53">
        <f>+ROUND('Table 5'!E59/'Table 5'!E58*100-100,1)</f>
        <v>1.2</v>
      </c>
      <c r="F59" s="88">
        <f>+ROUND('Table 5'!F59/'Table 5'!F58*100-100,1)</f>
        <v>0.9</v>
      </c>
      <c r="G59" s="55">
        <f>+ROUND('Table 5'!G59/'Table 5'!G58*100-100,1)</f>
        <v>-0.4</v>
      </c>
      <c r="H59" s="55">
        <f>+ROUND('Table 5'!H59/'Table 5'!H58*100-100,1)</f>
        <v>0.7</v>
      </c>
      <c r="I59" s="55">
        <f>+ROUND('Table 5'!I59/'Table 5'!I58*100-100,1)</f>
        <v>4.3</v>
      </c>
      <c r="J59" s="55">
        <f>+ROUND('Table 5'!J59/'Table 5'!J58*100-100,1)</f>
        <v>-1.8</v>
      </c>
      <c r="K59" s="56">
        <f>+ROUND('Table 5'!K59/'Table 5'!K58*100-100,1)</f>
        <v>1.9</v>
      </c>
      <c r="L59" s="55">
        <f>+ROUND('Table 5'!L59/'Table 5'!L58*100-100,1)</f>
        <v>1.2</v>
      </c>
      <c r="M59" s="55">
        <f>+ROUND('Table 5'!M59/'Table 5'!M58*100-100,1)</f>
        <v>1.2</v>
      </c>
      <c r="N59" s="55">
        <f>+ROUND('Table 5'!N59/'Table 5'!N58*100-100,1)</f>
        <v>2.7</v>
      </c>
      <c r="O59" s="55">
        <f>+ROUND('Table 5'!O59/'Table 5'!O58*100-100,1)</f>
        <v>3.7</v>
      </c>
      <c r="P59" s="55">
        <f>+ROUND('Table 5'!P59/'Table 5'!P58*100-100,1)</f>
        <v>-1.4</v>
      </c>
      <c r="Q59" s="55">
        <f>+ROUND('Table 5'!Q59/'Table 5'!Q58*100-100,1)</f>
        <v>1.1000000000000001</v>
      </c>
      <c r="R59" s="55">
        <f>+ROUND('Table 5'!R59/'Table 5'!R58*100-100,1)</f>
        <v>1.5</v>
      </c>
      <c r="S59" s="55">
        <f>+ROUND('Table 5'!S59/'Table 5'!S58*100-100,1)</f>
        <v>2</v>
      </c>
      <c r="T59" s="55">
        <f>+ROUND('Table 5'!T59/'Table 5'!T58*100-100,1)</f>
        <v>4</v>
      </c>
      <c r="U59" s="55">
        <f>+ROUND('Table 5'!U59/'Table 5'!U58*100-100,1)</f>
        <v>4</v>
      </c>
      <c r="V59" s="55">
        <f>+ROUND('Table 5'!V59/'Table 5'!V58*100-100,1)</f>
        <v>4.7</v>
      </c>
      <c r="W59" s="55">
        <f>+ROUND('Table 5'!W59/'Table 5'!W58*100-100,1)</f>
        <v>1</v>
      </c>
      <c r="X59" s="55">
        <f>+ROUND('Table 5'!X59/'Table 5'!X58*100-100,1)</f>
        <v>-4.2</v>
      </c>
      <c r="Y59" s="55">
        <f>+ROUND('Table 5'!Y59/'Table 5'!Y58*100-100,1)</f>
        <v>-0.7</v>
      </c>
      <c r="Z59" s="55">
        <f>+ROUND('Table 5'!Z59/'Table 5'!Z58*100-100,1)</f>
        <v>0.8</v>
      </c>
      <c r="AA59" s="53">
        <f>+ROUND('Table 5'!AA59/'Table 5'!AA58*100-100,1)</f>
        <v>0.8</v>
      </c>
    </row>
    <row r="60" spans="1:27" s="5" customFormat="1" ht="12.75">
      <c r="A60" s="73">
        <v>2006</v>
      </c>
      <c r="B60" s="19" t="s">
        <v>36</v>
      </c>
      <c r="C60" s="53">
        <f>+ROUND('Table 5'!C60/'Table 5'!C59*100-100,1)</f>
        <v>3.6</v>
      </c>
      <c r="D60" s="55">
        <f>+ROUND('Table 5'!D60/'Table 5'!D59*100-100,1)</f>
        <v>3.6</v>
      </c>
      <c r="E60" s="53">
        <f>+ROUND('Table 5'!E60/'Table 5'!E59*100-100,1)</f>
        <v>1.4</v>
      </c>
      <c r="F60" s="88">
        <f>+ROUND('Table 5'!F60/'Table 5'!F59*100-100,1)</f>
        <v>1.1000000000000001</v>
      </c>
      <c r="G60" s="55">
        <f>+ROUND('Table 5'!G60/'Table 5'!G59*100-100,1)</f>
        <v>-0.3</v>
      </c>
      <c r="H60" s="55">
        <f>+ROUND('Table 5'!H60/'Table 5'!H59*100-100,1)</f>
        <v>0.6</v>
      </c>
      <c r="I60" s="55">
        <f>+ROUND('Table 5'!I60/'Table 5'!I59*100-100,1)</f>
        <v>11.6</v>
      </c>
      <c r="J60" s="55">
        <f>+ROUND('Table 5'!J60/'Table 5'!J59*100-100,1)</f>
        <v>-0.6</v>
      </c>
      <c r="K60" s="56">
        <f>+ROUND('Table 5'!K60/'Table 5'!K59*100-100,1)</f>
        <v>1.1000000000000001</v>
      </c>
      <c r="L60" s="55">
        <f>+ROUND('Table 5'!L60/'Table 5'!L59*100-100,1)</f>
        <v>-0.3</v>
      </c>
      <c r="M60" s="55">
        <f>+ROUND('Table 5'!M60/'Table 5'!M59*100-100,1)</f>
        <v>0.6</v>
      </c>
      <c r="N60" s="55">
        <f>+ROUND('Table 5'!N60/'Table 5'!N59*100-100,1)</f>
        <v>1</v>
      </c>
      <c r="O60" s="55">
        <f>+ROUND('Table 5'!O60/'Table 5'!O59*100-100,1)</f>
        <v>1.4</v>
      </c>
      <c r="P60" s="55">
        <f>+ROUND('Table 5'!P60/'Table 5'!P59*100-100,1)</f>
        <v>5.2</v>
      </c>
      <c r="Q60" s="55">
        <f>+ROUND('Table 5'!Q60/'Table 5'!Q59*100-100,1)</f>
        <v>1.5</v>
      </c>
      <c r="R60" s="55">
        <f>+ROUND('Table 5'!R60/'Table 5'!R59*100-100,1)</f>
        <v>1.1000000000000001</v>
      </c>
      <c r="S60" s="55">
        <f>+ROUND('Table 5'!S60/'Table 5'!S59*100-100,1)</f>
        <v>3.2</v>
      </c>
      <c r="T60" s="55">
        <f>+ROUND('Table 5'!T60/'Table 5'!T59*100-100,1)</f>
        <v>-4.4000000000000004</v>
      </c>
      <c r="U60" s="55">
        <f>+ROUND('Table 5'!U60/'Table 5'!U59*100-100,1)</f>
        <v>1.7</v>
      </c>
      <c r="V60" s="55">
        <f>+ROUND('Table 5'!V60/'Table 5'!V59*100-100,1)</f>
        <v>0.4</v>
      </c>
      <c r="W60" s="55">
        <f>+ROUND('Table 5'!W60/'Table 5'!W59*100-100,1)</f>
        <v>0.9</v>
      </c>
      <c r="X60" s="55">
        <f>+ROUND('Table 5'!X60/'Table 5'!X59*100-100,1)</f>
        <v>-0.1</v>
      </c>
      <c r="Y60" s="55">
        <f>+ROUND('Table 5'!Y60/'Table 5'!Y59*100-100,1)</f>
        <v>0.8</v>
      </c>
      <c r="Z60" s="55">
        <f>+ROUND('Table 5'!Z60/'Table 5'!Z59*100-100,1)</f>
        <v>0.6</v>
      </c>
      <c r="AA60" s="53">
        <f>+ROUND('Table 5'!AA60/'Table 5'!AA59*100-100,1)</f>
        <v>1.3</v>
      </c>
    </row>
    <row r="61" spans="1:27" s="5" customFormat="1" ht="12.75">
      <c r="A61" s="73">
        <v>2006</v>
      </c>
      <c r="B61" s="19" t="s">
        <v>37</v>
      </c>
      <c r="C61" s="53">
        <f>+ROUND('Table 5'!C61/'Table 5'!C60*100-100,1)</f>
        <v>1.5</v>
      </c>
      <c r="D61" s="55">
        <f>+ROUND('Table 5'!D61/'Table 5'!D60*100-100,1)</f>
        <v>1.5</v>
      </c>
      <c r="E61" s="53">
        <f>+ROUND('Table 5'!E61/'Table 5'!E60*100-100,1)</f>
        <v>1.2</v>
      </c>
      <c r="F61" s="88">
        <f>+ROUND('Table 5'!F61/'Table 5'!F60*100-100,1)</f>
        <v>2</v>
      </c>
      <c r="G61" s="55">
        <f>+ROUND('Table 5'!G61/'Table 5'!G60*100-100,1)</f>
        <v>-3.7</v>
      </c>
      <c r="H61" s="55">
        <f>+ROUND('Table 5'!H61/'Table 5'!H60*100-100,1)</f>
        <v>2.8</v>
      </c>
      <c r="I61" s="55">
        <f>+ROUND('Table 5'!I61/'Table 5'!I60*100-100,1)</f>
        <v>-3.3</v>
      </c>
      <c r="J61" s="55">
        <f>+ROUND('Table 5'!J61/'Table 5'!J60*100-100,1)</f>
        <v>1.1000000000000001</v>
      </c>
      <c r="K61" s="56">
        <f>+ROUND('Table 5'!K61/'Table 5'!K60*100-100,1)</f>
        <v>1.4</v>
      </c>
      <c r="L61" s="55">
        <f>+ROUND('Table 5'!L61/'Table 5'!L60*100-100,1)</f>
        <v>-1.7</v>
      </c>
      <c r="M61" s="55">
        <f>+ROUND('Table 5'!M61/'Table 5'!M60*100-100,1)</f>
        <v>1.5</v>
      </c>
      <c r="N61" s="55">
        <f>+ROUND('Table 5'!N61/'Table 5'!N60*100-100,1)</f>
        <v>4.0999999999999996</v>
      </c>
      <c r="O61" s="55">
        <f>+ROUND('Table 5'!O61/'Table 5'!O60*100-100,1)</f>
        <v>2</v>
      </c>
      <c r="P61" s="55">
        <f>+ROUND('Table 5'!P61/'Table 5'!P60*100-100,1)</f>
        <v>-0.9</v>
      </c>
      <c r="Q61" s="55">
        <f>+ROUND('Table 5'!Q61/'Table 5'!Q60*100-100,1)</f>
        <v>2.7</v>
      </c>
      <c r="R61" s="55">
        <f>+ROUND('Table 5'!R61/'Table 5'!R60*100-100,1)</f>
        <v>0.2</v>
      </c>
      <c r="S61" s="55">
        <f>+ROUND('Table 5'!S61/'Table 5'!S60*100-100,1)</f>
        <v>-2.7</v>
      </c>
      <c r="T61" s="55">
        <f>+ROUND('Table 5'!T61/'Table 5'!T60*100-100,1)</f>
        <v>22.4</v>
      </c>
      <c r="U61" s="55">
        <f>+ROUND('Table 5'!U61/'Table 5'!U60*100-100,1)</f>
        <v>1.5</v>
      </c>
      <c r="V61" s="55">
        <f>+ROUND('Table 5'!V61/'Table 5'!V60*100-100,1)</f>
        <v>0.8</v>
      </c>
      <c r="W61" s="55">
        <f>+ROUND('Table 5'!W61/'Table 5'!W60*100-100,1)</f>
        <v>-0.2</v>
      </c>
      <c r="X61" s="55">
        <f>+ROUND('Table 5'!X61/'Table 5'!X60*100-100,1)</f>
        <v>-9.9</v>
      </c>
      <c r="Y61" s="55">
        <f>+ROUND('Table 5'!Y61/'Table 5'!Y60*100-100,1)</f>
        <v>-1.3</v>
      </c>
      <c r="Z61" s="55">
        <f>+ROUND('Table 5'!Z61/'Table 5'!Z60*100-100,1)</f>
        <v>1</v>
      </c>
      <c r="AA61" s="53">
        <f>+ROUND('Table 5'!AA61/'Table 5'!AA60*100-100,1)</f>
        <v>1.9</v>
      </c>
    </row>
    <row r="62" spans="1:27" s="5" customFormat="1" ht="12.75">
      <c r="A62" s="73">
        <v>2007</v>
      </c>
      <c r="B62" s="19" t="s">
        <v>34</v>
      </c>
      <c r="C62" s="53">
        <f>+ROUND('Table 5'!C62/'Table 5'!C61*100-100,1)</f>
        <v>2.7</v>
      </c>
      <c r="D62" s="55">
        <f>+ROUND('Table 5'!D62/'Table 5'!D61*100-100,1)</f>
        <v>2.7</v>
      </c>
      <c r="E62" s="53">
        <f>+ROUND('Table 5'!E62/'Table 5'!E61*100-100,1)</f>
        <v>3.2</v>
      </c>
      <c r="F62" s="88">
        <f>+ROUND('Table 5'!F62/'Table 5'!F61*100-100,1)</f>
        <v>3.1</v>
      </c>
      <c r="G62" s="55">
        <f>+ROUND('Table 5'!G62/'Table 5'!G61*100-100,1)</f>
        <v>7.3</v>
      </c>
      <c r="H62" s="55">
        <f>+ROUND('Table 5'!H62/'Table 5'!H61*100-100,1)</f>
        <v>3.3</v>
      </c>
      <c r="I62" s="55">
        <f>+ROUND('Table 5'!I62/'Table 5'!I61*100-100,1)</f>
        <v>-1.7</v>
      </c>
      <c r="J62" s="55">
        <f>+ROUND('Table 5'!J62/'Table 5'!J61*100-100,1)</f>
        <v>0.7</v>
      </c>
      <c r="K62" s="56">
        <f>+ROUND('Table 5'!K62/'Table 5'!K61*100-100,1)</f>
        <v>2.7</v>
      </c>
      <c r="L62" s="55">
        <f>+ROUND('Table 5'!L62/'Table 5'!L61*100-100,1)</f>
        <v>5</v>
      </c>
      <c r="M62" s="55">
        <f>+ROUND('Table 5'!M62/'Table 5'!M61*100-100,1)</f>
        <v>2.8</v>
      </c>
      <c r="N62" s="55">
        <f>+ROUND('Table 5'!N62/'Table 5'!N61*100-100,1)</f>
        <v>4.5999999999999996</v>
      </c>
      <c r="O62" s="55">
        <f>+ROUND('Table 5'!O62/'Table 5'!O61*100-100,1)</f>
        <v>3.5</v>
      </c>
      <c r="P62" s="55">
        <f>+ROUND('Table 5'!P62/'Table 5'!P61*100-100,1)</f>
        <v>1.9</v>
      </c>
      <c r="Q62" s="55">
        <f>+ROUND('Table 5'!Q62/'Table 5'!Q61*100-100,1)</f>
        <v>1.1000000000000001</v>
      </c>
      <c r="R62" s="55">
        <f>+ROUND('Table 5'!R62/'Table 5'!R61*100-100,1)</f>
        <v>-2.9</v>
      </c>
      <c r="S62" s="55">
        <f>+ROUND('Table 5'!S62/'Table 5'!S61*100-100,1)</f>
        <v>9.9</v>
      </c>
      <c r="T62" s="55">
        <f>+ROUND('Table 5'!T62/'Table 5'!T61*100-100,1)</f>
        <v>-13</v>
      </c>
      <c r="U62" s="55">
        <f>+ROUND('Table 5'!U62/'Table 5'!U61*100-100,1)</f>
        <v>4.5999999999999996</v>
      </c>
      <c r="V62" s="55">
        <f>+ROUND('Table 5'!V62/'Table 5'!V61*100-100,1)</f>
        <v>5.4</v>
      </c>
      <c r="W62" s="55">
        <f>+ROUND('Table 5'!W62/'Table 5'!W61*100-100,1)</f>
        <v>2.1</v>
      </c>
      <c r="X62" s="55">
        <f>+ROUND('Table 5'!X62/'Table 5'!X61*100-100,1)</f>
        <v>-4.4000000000000004</v>
      </c>
      <c r="Y62" s="55">
        <f>+ROUND('Table 5'!Y62/'Table 5'!Y61*100-100,1)</f>
        <v>-0.2</v>
      </c>
      <c r="Z62" s="55">
        <f>+ROUND('Table 5'!Z62/'Table 5'!Z61*100-100,1)</f>
        <v>2.2999999999999998</v>
      </c>
      <c r="AA62" s="53">
        <f>+ROUND('Table 5'!AA62/'Table 5'!AA61*100-100,1)</f>
        <v>2.6</v>
      </c>
    </row>
    <row r="63" spans="1:27" s="5" customFormat="1" ht="12.75">
      <c r="A63" s="73">
        <v>2007</v>
      </c>
      <c r="B63" s="19" t="s">
        <v>35</v>
      </c>
      <c r="C63" s="53">
        <f>+ROUND('Table 5'!C63/'Table 5'!C62*100-100,1)</f>
        <v>-0.6</v>
      </c>
      <c r="D63" s="55">
        <f>+ROUND('Table 5'!D63/'Table 5'!D62*100-100,1)</f>
        <v>-0.6</v>
      </c>
      <c r="E63" s="53">
        <f>+ROUND('Table 5'!E63/'Table 5'!E62*100-100,1)</f>
        <v>0.6</v>
      </c>
      <c r="F63" s="88">
        <f>+ROUND('Table 5'!F63/'Table 5'!F62*100-100,1)</f>
        <v>0.1</v>
      </c>
      <c r="G63" s="55">
        <f>+ROUND('Table 5'!G63/'Table 5'!G62*100-100,1)</f>
        <v>0.5</v>
      </c>
      <c r="H63" s="55">
        <f>+ROUND('Table 5'!H63/'Table 5'!H62*100-100,1)</f>
        <v>0</v>
      </c>
      <c r="I63" s="55">
        <f>+ROUND('Table 5'!I63/'Table 5'!I62*100-100,1)</f>
        <v>1.8</v>
      </c>
      <c r="J63" s="55">
        <f>+ROUND('Table 5'!J63/'Table 5'!J62*100-100,1)</f>
        <v>1</v>
      </c>
      <c r="K63" s="56">
        <f>+ROUND('Table 5'!K63/'Table 5'!K62*100-100,1)</f>
        <v>1</v>
      </c>
      <c r="L63" s="55">
        <f>+ROUND('Table 5'!L63/'Table 5'!L62*100-100,1)</f>
        <v>0.7</v>
      </c>
      <c r="M63" s="55">
        <f>+ROUND('Table 5'!M63/'Table 5'!M62*100-100,1)</f>
        <v>1.1000000000000001</v>
      </c>
      <c r="N63" s="55">
        <f>+ROUND('Table 5'!N63/'Table 5'!N62*100-100,1)</f>
        <v>-0.1</v>
      </c>
      <c r="O63" s="55">
        <f>+ROUND('Table 5'!O63/'Table 5'!O62*100-100,1)</f>
        <v>-0.1</v>
      </c>
      <c r="P63" s="55">
        <f>+ROUND('Table 5'!P63/'Table 5'!P62*100-100,1)</f>
        <v>3</v>
      </c>
      <c r="Q63" s="55">
        <f>+ROUND('Table 5'!Q63/'Table 5'!Q62*100-100,1)</f>
        <v>4.0999999999999996</v>
      </c>
      <c r="R63" s="55">
        <f>+ROUND('Table 5'!R63/'Table 5'!R62*100-100,1)</f>
        <v>3.8</v>
      </c>
      <c r="S63" s="55">
        <f>+ROUND('Table 5'!S63/'Table 5'!S62*100-100,1)</f>
        <v>-1.1000000000000001</v>
      </c>
      <c r="T63" s="55">
        <f>+ROUND('Table 5'!T63/'Table 5'!T62*100-100,1)</f>
        <v>-1.5</v>
      </c>
      <c r="U63" s="55">
        <f>+ROUND('Table 5'!U63/'Table 5'!U62*100-100,1)</f>
        <v>0.3</v>
      </c>
      <c r="V63" s="55">
        <f>+ROUND('Table 5'!V63/'Table 5'!V62*100-100,1)</f>
        <v>0.3</v>
      </c>
      <c r="W63" s="55">
        <f>+ROUND('Table 5'!W63/'Table 5'!W62*100-100,1)</f>
        <v>1.7</v>
      </c>
      <c r="X63" s="55">
        <f>+ROUND('Table 5'!X63/'Table 5'!X62*100-100,1)</f>
        <v>-0.7</v>
      </c>
      <c r="Y63" s="55">
        <f>+ROUND('Table 5'!Y63/'Table 5'!Y62*100-100,1)</f>
        <v>2.2999999999999998</v>
      </c>
      <c r="Z63" s="55">
        <f>+ROUND('Table 5'!Z63/'Table 5'!Z62*100-100,1)</f>
        <v>2.2999999999999998</v>
      </c>
      <c r="AA63" s="53">
        <f>+ROUND('Table 5'!AA63/'Table 5'!AA62*100-100,1)</f>
        <v>0.6</v>
      </c>
    </row>
    <row r="64" spans="1:27" s="5" customFormat="1" ht="12.75">
      <c r="A64" s="73">
        <v>2007</v>
      </c>
      <c r="B64" s="19" t="s">
        <v>36</v>
      </c>
      <c r="C64" s="53">
        <f>+ROUND('Table 5'!C64/'Table 5'!C63*100-100,1)</f>
        <v>0.6</v>
      </c>
      <c r="D64" s="55">
        <f>+ROUND('Table 5'!D64/'Table 5'!D63*100-100,1)</f>
        <v>0.6</v>
      </c>
      <c r="E64" s="53">
        <f>+ROUND('Table 5'!E64/'Table 5'!E63*100-100,1)</f>
        <v>2.8</v>
      </c>
      <c r="F64" s="88">
        <f>+ROUND('Table 5'!F64/'Table 5'!F63*100-100,1)</f>
        <v>2.6</v>
      </c>
      <c r="G64" s="55">
        <f>+ROUND('Table 5'!G64/'Table 5'!G63*100-100,1)</f>
        <v>0.7</v>
      </c>
      <c r="H64" s="55">
        <f>+ROUND('Table 5'!H64/'Table 5'!H63*100-100,1)</f>
        <v>3</v>
      </c>
      <c r="I64" s="55">
        <f>+ROUND('Table 5'!I64/'Table 5'!I63*100-100,1)</f>
        <v>0.7</v>
      </c>
      <c r="J64" s="55">
        <f>+ROUND('Table 5'!J64/'Table 5'!J63*100-100,1)</f>
        <v>-1.3</v>
      </c>
      <c r="K64" s="56">
        <f>+ROUND('Table 5'!K64/'Table 5'!K63*100-100,1)</f>
        <v>2.7</v>
      </c>
      <c r="L64" s="55">
        <f>+ROUND('Table 5'!L64/'Table 5'!L63*100-100,1)</f>
        <v>3.9</v>
      </c>
      <c r="M64" s="55">
        <f>+ROUND('Table 5'!M64/'Table 5'!M63*100-100,1)</f>
        <v>3.5</v>
      </c>
      <c r="N64" s="55">
        <f>+ROUND('Table 5'!N64/'Table 5'!N63*100-100,1)</f>
        <v>1.4</v>
      </c>
      <c r="O64" s="55">
        <f>+ROUND('Table 5'!O64/'Table 5'!O63*100-100,1)</f>
        <v>1.3</v>
      </c>
      <c r="P64" s="55">
        <f>+ROUND('Table 5'!P64/'Table 5'!P63*100-100,1)</f>
        <v>0.9</v>
      </c>
      <c r="Q64" s="55">
        <f>+ROUND('Table 5'!Q64/'Table 5'!Q63*100-100,1)</f>
        <v>4.5999999999999996</v>
      </c>
      <c r="R64" s="55">
        <f>+ROUND('Table 5'!R64/'Table 5'!R63*100-100,1)</f>
        <v>-0.8</v>
      </c>
      <c r="S64" s="55">
        <f>+ROUND('Table 5'!S64/'Table 5'!S63*100-100,1)</f>
        <v>4.9000000000000004</v>
      </c>
      <c r="T64" s="55">
        <f>+ROUND('Table 5'!T64/'Table 5'!T63*100-100,1)</f>
        <v>-4.0999999999999996</v>
      </c>
      <c r="U64" s="55">
        <f>+ROUND('Table 5'!U64/'Table 5'!U63*100-100,1)</f>
        <v>3.1</v>
      </c>
      <c r="V64" s="55">
        <f>+ROUND('Table 5'!V64/'Table 5'!V63*100-100,1)</f>
        <v>3.9</v>
      </c>
      <c r="W64" s="55">
        <f>+ROUND('Table 5'!W64/'Table 5'!W63*100-100,1)</f>
        <v>1.8</v>
      </c>
      <c r="X64" s="55">
        <f>+ROUND('Table 5'!X64/'Table 5'!X63*100-100,1)</f>
        <v>-4.5</v>
      </c>
      <c r="Y64" s="55">
        <f>+ROUND('Table 5'!Y64/'Table 5'!Y63*100-100,1)</f>
        <v>-0.7</v>
      </c>
      <c r="Z64" s="55">
        <f>+ROUND('Table 5'!Z64/'Table 5'!Z63*100-100,1)</f>
        <v>4.0999999999999996</v>
      </c>
      <c r="AA64" s="53">
        <f>+ROUND('Table 5'!AA64/'Table 5'!AA63*100-100,1)</f>
        <v>2.4</v>
      </c>
    </row>
    <row r="65" spans="1:27" s="5" customFormat="1" ht="12.75">
      <c r="A65" s="73">
        <v>2007</v>
      </c>
      <c r="B65" s="19" t="s">
        <v>37</v>
      </c>
      <c r="C65" s="53">
        <f>+ROUND('Table 5'!C65/'Table 5'!C64*100-100,1)</f>
        <v>10.7</v>
      </c>
      <c r="D65" s="55">
        <f>+ROUND('Table 5'!D65/'Table 5'!D64*100-100,1)</f>
        <v>10.7</v>
      </c>
      <c r="E65" s="53">
        <f>+ROUND('Table 5'!E65/'Table 5'!E64*100-100,1)</f>
        <v>3.7</v>
      </c>
      <c r="F65" s="88">
        <f>+ROUND('Table 5'!F65/'Table 5'!F64*100-100,1)</f>
        <v>8</v>
      </c>
      <c r="G65" s="55">
        <f>+ROUND('Table 5'!G65/'Table 5'!G64*100-100,1)</f>
        <v>13</v>
      </c>
      <c r="H65" s="55">
        <f>+ROUND('Table 5'!H65/'Table 5'!H64*100-100,1)</f>
        <v>7.8</v>
      </c>
      <c r="I65" s="55">
        <f>+ROUND('Table 5'!I65/'Table 5'!I64*100-100,1)</f>
        <v>-0.4</v>
      </c>
      <c r="J65" s="55">
        <f>+ROUND('Table 5'!J65/'Table 5'!J64*100-100,1)</f>
        <v>6.1</v>
      </c>
      <c r="K65" s="56">
        <f>+ROUND('Table 5'!K65/'Table 5'!K64*100-100,1)</f>
        <v>1.7</v>
      </c>
      <c r="L65" s="55">
        <f>+ROUND('Table 5'!L65/'Table 5'!L64*100-100,1)</f>
        <v>5.2</v>
      </c>
      <c r="M65" s="55">
        <f>+ROUND('Table 5'!M65/'Table 5'!M64*100-100,1)</f>
        <v>0.6</v>
      </c>
      <c r="N65" s="55">
        <f>+ROUND('Table 5'!N65/'Table 5'!N64*100-100,1)</f>
        <v>4.5</v>
      </c>
      <c r="O65" s="55">
        <f>+ROUND('Table 5'!O65/'Table 5'!O64*100-100,1)</f>
        <v>5.6</v>
      </c>
      <c r="P65" s="55">
        <f>+ROUND('Table 5'!P65/'Table 5'!P64*100-100,1)</f>
        <v>6.5</v>
      </c>
      <c r="Q65" s="55">
        <f>+ROUND('Table 5'!Q65/'Table 5'!Q64*100-100,1)</f>
        <v>-0.1</v>
      </c>
      <c r="R65" s="55">
        <f>+ROUND('Table 5'!R65/'Table 5'!R64*100-100,1)</f>
        <v>2</v>
      </c>
      <c r="S65" s="55">
        <f>+ROUND('Table 5'!S65/'Table 5'!S64*100-100,1)</f>
        <v>2.1</v>
      </c>
      <c r="T65" s="55">
        <f>+ROUND('Table 5'!T65/'Table 5'!T64*100-100,1)</f>
        <v>6.6</v>
      </c>
      <c r="U65" s="55">
        <f>+ROUND('Table 5'!U65/'Table 5'!U64*100-100,1)</f>
        <v>0.5</v>
      </c>
      <c r="V65" s="55">
        <f>+ROUND('Table 5'!V65/'Table 5'!V64*100-100,1)</f>
        <v>-0.6</v>
      </c>
      <c r="W65" s="55">
        <f>+ROUND('Table 5'!W65/'Table 5'!W64*100-100,1)</f>
        <v>1.4</v>
      </c>
      <c r="X65" s="55">
        <f>+ROUND('Table 5'!X65/'Table 5'!X64*100-100,1)</f>
        <v>1.3</v>
      </c>
      <c r="Y65" s="55">
        <f>+ROUND('Table 5'!Y65/'Table 5'!Y64*100-100,1)</f>
        <v>3.7</v>
      </c>
      <c r="Z65" s="55">
        <f>+ROUND('Table 5'!Z65/'Table 5'!Z64*100-100,1)</f>
        <v>1.9</v>
      </c>
      <c r="AA65" s="53">
        <f>+ROUND('Table 5'!AA65/'Table 5'!AA64*100-100,1)</f>
        <v>5.0999999999999996</v>
      </c>
    </row>
    <row r="66" spans="1:27" s="5" customFormat="1" ht="12.75">
      <c r="A66" s="73">
        <v>2008</v>
      </c>
      <c r="B66" s="19" t="s">
        <v>34</v>
      </c>
      <c r="C66" s="53">
        <f>+ROUND('Table 5'!C66/'Table 5'!C65*100-100,1)</f>
        <v>3.1</v>
      </c>
      <c r="D66" s="55">
        <f>+ROUND('Table 5'!D66/'Table 5'!D65*100-100,1)</f>
        <v>3.1</v>
      </c>
      <c r="E66" s="53">
        <f>+ROUND('Table 5'!E66/'Table 5'!E65*100-100,1)</f>
        <v>0.5</v>
      </c>
      <c r="F66" s="88">
        <f>+ROUND('Table 5'!F66/'Table 5'!F65*100-100,1)</f>
        <v>-1.2</v>
      </c>
      <c r="G66" s="55">
        <f>+ROUND('Table 5'!G66/'Table 5'!G65*100-100,1)</f>
        <v>1.3</v>
      </c>
      <c r="H66" s="55">
        <f>+ROUND('Table 5'!H66/'Table 5'!H65*100-100,1)</f>
        <v>-1.6</v>
      </c>
      <c r="I66" s="55">
        <f>+ROUND('Table 5'!I66/'Table 5'!I65*100-100,1)</f>
        <v>2.8</v>
      </c>
      <c r="J66" s="55">
        <f>+ROUND('Table 5'!J66/'Table 5'!J65*100-100,1)</f>
        <v>3</v>
      </c>
      <c r="K66" s="56">
        <f>+ROUND('Table 5'!K66/'Table 5'!K65*100-100,1)</f>
        <v>1.2</v>
      </c>
      <c r="L66" s="55">
        <f>+ROUND('Table 5'!L66/'Table 5'!L65*100-100,1)</f>
        <v>-3.7</v>
      </c>
      <c r="M66" s="55">
        <f>+ROUND('Table 5'!M66/'Table 5'!M65*100-100,1)</f>
        <v>0.8</v>
      </c>
      <c r="N66" s="55">
        <f>+ROUND('Table 5'!N66/'Table 5'!N65*100-100,1)</f>
        <v>-1.9</v>
      </c>
      <c r="O66" s="55">
        <f>+ROUND('Table 5'!O66/'Table 5'!O65*100-100,1)</f>
        <v>4.8</v>
      </c>
      <c r="P66" s="55">
        <f>+ROUND('Table 5'!P66/'Table 5'!P65*100-100,1)</f>
        <v>1</v>
      </c>
      <c r="Q66" s="55">
        <f>+ROUND('Table 5'!Q66/'Table 5'!Q65*100-100,1)</f>
        <v>2.1</v>
      </c>
      <c r="R66" s="55">
        <f>+ROUND('Table 5'!R66/'Table 5'!R65*100-100,1)</f>
        <v>1.4</v>
      </c>
      <c r="S66" s="55">
        <f>+ROUND('Table 5'!S66/'Table 5'!S65*100-100,1)</f>
        <v>2.2000000000000002</v>
      </c>
      <c r="T66" s="55">
        <f>+ROUND('Table 5'!T66/'Table 5'!T65*100-100,1)</f>
        <v>10.199999999999999</v>
      </c>
      <c r="U66" s="55">
        <f>+ROUND('Table 5'!U66/'Table 5'!U65*100-100,1)</f>
        <v>2.6</v>
      </c>
      <c r="V66" s="55">
        <f>+ROUND('Table 5'!V66/'Table 5'!V65*100-100,1)</f>
        <v>0.1</v>
      </c>
      <c r="W66" s="55">
        <f>+ROUND('Table 5'!W66/'Table 5'!W65*100-100,1)</f>
        <v>1.2</v>
      </c>
      <c r="X66" s="55">
        <f>+ROUND('Table 5'!X66/'Table 5'!X65*100-100,1)</f>
        <v>0.9</v>
      </c>
      <c r="Y66" s="55">
        <f>+ROUND('Table 5'!Y66/'Table 5'!Y65*100-100,1)</f>
        <v>3.3</v>
      </c>
      <c r="Z66" s="55">
        <f>+ROUND('Table 5'!Z66/'Table 5'!Z65*100-100,1)</f>
        <v>-7.2</v>
      </c>
      <c r="AA66" s="53">
        <f>+ROUND('Table 5'!AA66/'Table 5'!AA65*100-100,1)</f>
        <v>-0.1</v>
      </c>
    </row>
    <row r="67" spans="1:27" s="5" customFormat="1" ht="12.75">
      <c r="A67" s="73">
        <v>2008</v>
      </c>
      <c r="B67" s="19" t="s">
        <v>35</v>
      </c>
      <c r="C67" s="53">
        <f>+ROUND('Table 5'!C67/'Table 5'!C66*100-100,1)</f>
        <v>7.8</v>
      </c>
      <c r="D67" s="55">
        <f>+ROUND('Table 5'!D67/'Table 5'!D66*100-100,1)</f>
        <v>7.8</v>
      </c>
      <c r="E67" s="53">
        <f>+ROUND('Table 5'!E67/'Table 5'!E66*100-100,1)</f>
        <v>3</v>
      </c>
      <c r="F67" s="88">
        <f>+ROUND('Table 5'!F67/'Table 5'!F66*100-100,1)</f>
        <v>3.7</v>
      </c>
      <c r="G67" s="55">
        <f>+ROUND('Table 5'!G67/'Table 5'!G66*100-100,1)</f>
        <v>10.7</v>
      </c>
      <c r="H67" s="55">
        <f>+ROUND('Table 5'!H67/'Table 5'!H66*100-100,1)</f>
        <v>3.6</v>
      </c>
      <c r="I67" s="55">
        <f>+ROUND('Table 5'!I67/'Table 5'!I66*100-100,1)</f>
        <v>-0.2</v>
      </c>
      <c r="J67" s="55">
        <f>+ROUND('Table 5'!J67/'Table 5'!J66*100-100,1)</f>
        <v>-3.2</v>
      </c>
      <c r="K67" s="56">
        <f>+ROUND('Table 5'!K67/'Table 5'!K66*100-100,1)</f>
        <v>2.1</v>
      </c>
      <c r="L67" s="55">
        <f>+ROUND('Table 5'!L67/'Table 5'!L66*100-100,1)</f>
        <v>1.7</v>
      </c>
      <c r="M67" s="55">
        <f>+ROUND('Table 5'!M67/'Table 5'!M66*100-100,1)</f>
        <v>2.8</v>
      </c>
      <c r="N67" s="55">
        <f>+ROUND('Table 5'!N67/'Table 5'!N66*100-100,1)</f>
        <v>2.7</v>
      </c>
      <c r="O67" s="55">
        <f>+ROUND('Table 5'!O67/'Table 5'!O66*100-100,1)</f>
        <v>0.8</v>
      </c>
      <c r="P67" s="55">
        <f>+ROUND('Table 5'!P67/'Table 5'!P66*100-100,1)</f>
        <v>0.2</v>
      </c>
      <c r="Q67" s="55">
        <f>+ROUND('Table 5'!Q67/'Table 5'!Q66*100-100,1)</f>
        <v>0.8</v>
      </c>
      <c r="R67" s="55">
        <f>+ROUND('Table 5'!R67/'Table 5'!R66*100-100,1)</f>
        <v>-1.3</v>
      </c>
      <c r="S67" s="55">
        <f>+ROUND('Table 5'!S67/'Table 5'!S66*100-100,1)</f>
        <v>5.4</v>
      </c>
      <c r="T67" s="55">
        <f>+ROUND('Table 5'!T67/'Table 5'!T66*100-100,1)</f>
        <v>-5</v>
      </c>
      <c r="U67" s="55">
        <f>+ROUND('Table 5'!U67/'Table 5'!U66*100-100,1)</f>
        <v>3.9</v>
      </c>
      <c r="V67" s="55">
        <f>+ROUND('Table 5'!V67/'Table 5'!V66*100-100,1)</f>
        <v>4.3</v>
      </c>
      <c r="W67" s="55">
        <f>+ROUND('Table 5'!W67/'Table 5'!W66*100-100,1)</f>
        <v>2.7</v>
      </c>
      <c r="X67" s="55">
        <f>+ROUND('Table 5'!X67/'Table 5'!X66*100-100,1)</f>
        <v>0.4</v>
      </c>
      <c r="Y67" s="55">
        <f>+ROUND('Table 5'!Y67/'Table 5'!Y66*100-100,1)</f>
        <v>0.4</v>
      </c>
      <c r="Z67" s="55">
        <f>+ROUND('Table 5'!Z67/'Table 5'!Z66*100-100,1)</f>
        <v>-4.5</v>
      </c>
      <c r="AA67" s="53">
        <f>+ROUND('Table 5'!AA67/'Table 5'!AA66*100-100,1)</f>
        <v>3.8</v>
      </c>
    </row>
    <row r="68" spans="1:27" s="5" customFormat="1" ht="12.75">
      <c r="A68" s="73">
        <v>2008</v>
      </c>
      <c r="B68" s="19" t="s">
        <v>36</v>
      </c>
      <c r="C68" s="53">
        <f>+ROUND('Table 5'!C68/'Table 5'!C67*100-100,1)</f>
        <v>0.9</v>
      </c>
      <c r="D68" s="55">
        <f>+ROUND('Table 5'!D68/'Table 5'!D67*100-100,1)</f>
        <v>0.9</v>
      </c>
      <c r="E68" s="53">
        <f>+ROUND('Table 5'!E68/'Table 5'!E67*100-100,1)</f>
        <v>1.6</v>
      </c>
      <c r="F68" s="88">
        <f>+ROUND('Table 5'!F68/'Table 5'!F67*100-100,1)</f>
        <v>3.2</v>
      </c>
      <c r="G68" s="55">
        <f>+ROUND('Table 5'!G68/'Table 5'!G67*100-100,1)</f>
        <v>3.8</v>
      </c>
      <c r="H68" s="55">
        <f>+ROUND('Table 5'!H68/'Table 5'!H67*100-100,1)</f>
        <v>2.9</v>
      </c>
      <c r="I68" s="55">
        <f>+ROUND('Table 5'!I68/'Table 5'!I67*100-100,1)</f>
        <v>4.9000000000000004</v>
      </c>
      <c r="J68" s="55">
        <f>+ROUND('Table 5'!J68/'Table 5'!J67*100-100,1)</f>
        <v>1.2</v>
      </c>
      <c r="K68" s="56">
        <f>+ROUND('Table 5'!K68/'Table 5'!K67*100-100,1)</f>
        <v>0.4</v>
      </c>
      <c r="L68" s="55">
        <f>+ROUND('Table 5'!L68/'Table 5'!L67*100-100,1)</f>
        <v>-0.9</v>
      </c>
      <c r="M68" s="55">
        <f>+ROUND('Table 5'!M68/'Table 5'!M67*100-100,1)</f>
        <v>2.4</v>
      </c>
      <c r="N68" s="55">
        <f>+ROUND('Table 5'!N68/'Table 5'!N67*100-100,1)</f>
        <v>-0.4</v>
      </c>
      <c r="O68" s="55">
        <f>+ROUND('Table 5'!O68/'Table 5'!O67*100-100,1)</f>
        <v>-1.4</v>
      </c>
      <c r="P68" s="55">
        <f>+ROUND('Table 5'!P68/'Table 5'!P67*100-100,1)</f>
        <v>-2</v>
      </c>
      <c r="Q68" s="55">
        <f>+ROUND('Table 5'!Q68/'Table 5'!Q67*100-100,1)</f>
        <v>1.4</v>
      </c>
      <c r="R68" s="55">
        <f>+ROUND('Table 5'!R68/'Table 5'!R67*100-100,1)</f>
        <v>-1.3</v>
      </c>
      <c r="S68" s="55">
        <f>+ROUND('Table 5'!S68/'Table 5'!S67*100-100,1)</f>
        <v>-5.2</v>
      </c>
      <c r="T68" s="55">
        <f>+ROUND('Table 5'!T68/'Table 5'!T67*100-100,1)</f>
        <v>0.4</v>
      </c>
      <c r="U68" s="55">
        <f>+ROUND('Table 5'!U68/'Table 5'!U67*100-100,1)</f>
        <v>-0.2</v>
      </c>
      <c r="V68" s="55">
        <f>+ROUND('Table 5'!V68/'Table 5'!V67*100-100,1)</f>
        <v>0.4</v>
      </c>
      <c r="W68" s="55">
        <f>+ROUND('Table 5'!W68/'Table 5'!W67*100-100,1)</f>
        <v>0.6</v>
      </c>
      <c r="X68" s="55">
        <f>+ROUND('Table 5'!X68/'Table 5'!X67*100-100,1)</f>
        <v>1</v>
      </c>
      <c r="Y68" s="55">
        <f>+ROUND('Table 5'!Y68/'Table 5'!Y67*100-100,1)</f>
        <v>0.1</v>
      </c>
      <c r="Z68" s="55">
        <f>+ROUND('Table 5'!Z68/'Table 5'!Z67*100-100,1)</f>
        <v>-1.8</v>
      </c>
      <c r="AA68" s="53">
        <f>+ROUND('Table 5'!AA68/'Table 5'!AA67*100-100,1)</f>
        <v>1.2</v>
      </c>
    </row>
    <row r="69" spans="1:27" s="5" customFormat="1" ht="12.75">
      <c r="A69" s="73">
        <v>2008</v>
      </c>
      <c r="B69" s="19" t="s">
        <v>37</v>
      </c>
      <c r="C69" s="53">
        <f>+ROUND('Table 5'!C69/'Table 5'!C68*100-100,1)</f>
        <v>-6</v>
      </c>
      <c r="D69" s="55">
        <f>+ROUND('Table 5'!D69/'Table 5'!D68*100-100,1)</f>
        <v>-6</v>
      </c>
      <c r="E69" s="53">
        <f>+ROUND('Table 5'!E69/'Table 5'!E68*100-100,1)</f>
        <v>-7.3</v>
      </c>
      <c r="F69" s="88">
        <f>+ROUND('Table 5'!F69/'Table 5'!F68*100-100,1)</f>
        <v>-11.3</v>
      </c>
      <c r="G69" s="55">
        <f>+ROUND('Table 5'!G69/'Table 5'!G68*100-100,1)</f>
        <v>-24.1</v>
      </c>
      <c r="H69" s="55">
        <f>+ROUND('Table 5'!H69/'Table 5'!H68*100-100,1)</f>
        <v>-11.3</v>
      </c>
      <c r="I69" s="55">
        <f>+ROUND('Table 5'!I69/'Table 5'!I68*100-100,1)</f>
        <v>1.9</v>
      </c>
      <c r="J69" s="55">
        <f>+ROUND('Table 5'!J69/'Table 5'!J68*100-100,1)</f>
        <v>9.8000000000000007</v>
      </c>
      <c r="K69" s="56">
        <f>+ROUND('Table 5'!K69/'Table 5'!K68*100-100,1)</f>
        <v>-3.3</v>
      </c>
      <c r="L69" s="55">
        <f>+ROUND('Table 5'!L69/'Table 5'!L68*100-100,1)</f>
        <v>-9.1999999999999993</v>
      </c>
      <c r="M69" s="55">
        <f>+ROUND('Table 5'!M69/'Table 5'!M68*100-100,1)</f>
        <v>-3.6</v>
      </c>
      <c r="N69" s="55">
        <f>+ROUND('Table 5'!N69/'Table 5'!N68*100-100,1)</f>
        <v>-9.8000000000000007</v>
      </c>
      <c r="O69" s="55">
        <f>+ROUND('Table 5'!O69/'Table 5'!O68*100-100,1)</f>
        <v>-7.5</v>
      </c>
      <c r="P69" s="55">
        <f>+ROUND('Table 5'!P69/'Table 5'!P68*100-100,1)</f>
        <v>-2.4</v>
      </c>
      <c r="Q69" s="55">
        <f>+ROUND('Table 5'!Q69/'Table 5'!Q68*100-100,1)</f>
        <v>-1.8</v>
      </c>
      <c r="R69" s="55">
        <f>+ROUND('Table 5'!R69/'Table 5'!R68*100-100,1)</f>
        <v>-1.7</v>
      </c>
      <c r="S69" s="55">
        <f>+ROUND('Table 5'!S69/'Table 5'!S68*100-100,1)</f>
        <v>-9.6</v>
      </c>
      <c r="T69" s="55">
        <f>+ROUND('Table 5'!T69/'Table 5'!T68*100-100,1)</f>
        <v>-7.6</v>
      </c>
      <c r="U69" s="55">
        <f>+ROUND('Table 5'!U69/'Table 5'!U68*100-100,1)</f>
        <v>5.2</v>
      </c>
      <c r="V69" s="55">
        <f>+ROUND('Table 5'!V69/'Table 5'!V68*100-100,1)</f>
        <v>5.2</v>
      </c>
      <c r="W69" s="55">
        <f>+ROUND('Table 5'!W69/'Table 5'!W68*100-100,1)</f>
        <v>-1.1000000000000001</v>
      </c>
      <c r="X69" s="55">
        <f>+ROUND('Table 5'!X69/'Table 5'!X68*100-100,1)</f>
        <v>-0.8</v>
      </c>
      <c r="Y69" s="55">
        <f>+ROUND('Table 5'!Y69/'Table 5'!Y68*100-100,1)</f>
        <v>-4.2</v>
      </c>
      <c r="Z69" s="55">
        <f>+ROUND('Table 5'!Z69/'Table 5'!Z68*100-100,1)</f>
        <v>0.7</v>
      </c>
      <c r="AA69" s="53">
        <f>+ROUND('Table 5'!AA69/'Table 5'!AA68*100-100,1)</f>
        <v>-6.2</v>
      </c>
    </row>
    <row r="70" spans="1:27" s="5" customFormat="1" ht="12.75">
      <c r="A70" s="73">
        <v>2009</v>
      </c>
      <c r="B70" s="19" t="s">
        <v>34</v>
      </c>
      <c r="C70" s="53">
        <f>+ROUND('Table 5'!C70/'Table 5'!C69*100-100,1)</f>
        <v>-5.9</v>
      </c>
      <c r="D70" s="55">
        <f>+ROUND('Table 5'!D70/'Table 5'!D69*100-100,1)</f>
        <v>-5.9</v>
      </c>
      <c r="E70" s="53">
        <f>+ROUND('Table 5'!E70/'Table 5'!E69*100-100,1)</f>
        <v>-1</v>
      </c>
      <c r="F70" s="88">
        <f>+ROUND('Table 5'!F70/'Table 5'!F69*100-100,1)</f>
        <v>-4.5</v>
      </c>
      <c r="G70" s="55">
        <f>+ROUND('Table 5'!G70/'Table 5'!G69*100-100,1)</f>
        <v>3.8</v>
      </c>
      <c r="H70" s="55">
        <f>+ROUND('Table 5'!H70/'Table 5'!H69*100-100,1)</f>
        <v>-5.4</v>
      </c>
      <c r="I70" s="55">
        <f>+ROUND('Table 5'!I70/'Table 5'!I69*100-100,1)</f>
        <v>-1.6</v>
      </c>
      <c r="J70" s="55">
        <f>+ROUND('Table 5'!J70/'Table 5'!J69*100-100,1)</f>
        <v>-0.7</v>
      </c>
      <c r="K70" s="56">
        <f>+ROUND('Table 5'!K70/'Table 5'!K69*100-100,1)</f>
        <v>0.8</v>
      </c>
      <c r="L70" s="55">
        <f>+ROUND('Table 5'!L70/'Table 5'!L69*100-100,1)</f>
        <v>4.8</v>
      </c>
      <c r="M70" s="55">
        <f>+ROUND('Table 5'!M70/'Table 5'!M69*100-100,1)</f>
        <v>3.1</v>
      </c>
      <c r="N70" s="55">
        <f>+ROUND('Table 5'!N70/'Table 5'!N69*100-100,1)</f>
        <v>6.4</v>
      </c>
      <c r="O70" s="55">
        <f>+ROUND('Table 5'!O70/'Table 5'!O69*100-100,1)</f>
        <v>-3.2</v>
      </c>
      <c r="P70" s="55">
        <f>+ROUND('Table 5'!P70/'Table 5'!P69*100-100,1)</f>
        <v>-2.2000000000000002</v>
      </c>
      <c r="Q70" s="55">
        <f>+ROUND('Table 5'!Q70/'Table 5'!Q69*100-100,1)</f>
        <v>1.1000000000000001</v>
      </c>
      <c r="R70" s="55">
        <f>+ROUND('Table 5'!R70/'Table 5'!R69*100-100,1)</f>
        <v>-1</v>
      </c>
      <c r="S70" s="55">
        <f>+ROUND('Table 5'!S70/'Table 5'!S69*100-100,1)</f>
        <v>-7.4</v>
      </c>
      <c r="T70" s="55">
        <f>+ROUND('Table 5'!T70/'Table 5'!T69*100-100,1)</f>
        <v>-4.3</v>
      </c>
      <c r="U70" s="55">
        <f>+ROUND('Table 5'!U70/'Table 5'!U69*100-100,1)</f>
        <v>-2.9</v>
      </c>
      <c r="V70" s="55">
        <f>+ROUND('Table 5'!V70/'Table 5'!V69*100-100,1)</f>
        <v>-3.1</v>
      </c>
      <c r="W70" s="55">
        <f>+ROUND('Table 5'!W70/'Table 5'!W69*100-100,1)</f>
        <v>8.5</v>
      </c>
      <c r="X70" s="55">
        <f>+ROUND('Table 5'!X70/'Table 5'!X69*100-100,1)</f>
        <v>-5.2</v>
      </c>
      <c r="Y70" s="55">
        <f>+ROUND('Table 5'!Y70/'Table 5'!Y69*100-100,1)</f>
        <v>-3.7</v>
      </c>
      <c r="Z70" s="55">
        <f>+ROUND('Table 5'!Z70/'Table 5'!Z69*100-100,1)</f>
        <v>4.4000000000000004</v>
      </c>
      <c r="AA70" s="53">
        <f>+ROUND('Table 5'!AA70/'Table 5'!AA69*100-100,1)</f>
        <v>-2.4</v>
      </c>
    </row>
    <row r="71" spans="1:27" s="5" customFormat="1" ht="12.75">
      <c r="A71" s="73">
        <v>2009</v>
      </c>
      <c r="B71" s="19" t="s">
        <v>35</v>
      </c>
      <c r="C71" s="53">
        <f>+ROUND('Table 5'!C71/'Table 5'!C70*100-100,1)</f>
        <v>4.5</v>
      </c>
      <c r="D71" s="55">
        <f>+ROUND('Table 5'!D71/'Table 5'!D70*100-100,1)</f>
        <v>4.5</v>
      </c>
      <c r="E71" s="53">
        <f>+ROUND('Table 5'!E71/'Table 5'!E70*100-100,1)</f>
        <v>2.8</v>
      </c>
      <c r="F71" s="88">
        <f>+ROUND('Table 5'!F71/'Table 5'!F70*100-100,1)</f>
        <v>4.7</v>
      </c>
      <c r="G71" s="55">
        <f>+ROUND('Table 5'!G71/'Table 5'!G70*100-100,1)</f>
        <v>5.6</v>
      </c>
      <c r="H71" s="55">
        <f>+ROUND('Table 5'!H71/'Table 5'!H70*100-100,1)</f>
        <v>4.7</v>
      </c>
      <c r="I71" s="55">
        <f>+ROUND('Table 5'!I71/'Table 5'!I70*100-100,1)</f>
        <v>5</v>
      </c>
      <c r="J71" s="55">
        <f>+ROUND('Table 5'!J71/'Table 5'!J70*100-100,1)</f>
        <v>1.2</v>
      </c>
      <c r="K71" s="56">
        <f>+ROUND('Table 5'!K71/'Table 5'!K70*100-100,1)</f>
        <v>1.2</v>
      </c>
      <c r="L71" s="55">
        <f>+ROUND('Table 5'!L71/'Table 5'!L70*100-100,1)</f>
        <v>3.7</v>
      </c>
      <c r="M71" s="55">
        <f>+ROUND('Table 5'!M71/'Table 5'!M70*100-100,1)</f>
        <v>-0.3</v>
      </c>
      <c r="N71" s="55">
        <f>+ROUND('Table 5'!N71/'Table 5'!N70*100-100,1)</f>
        <v>-0.3</v>
      </c>
      <c r="O71" s="55">
        <f>+ROUND('Table 5'!O71/'Table 5'!O70*100-100,1)</f>
        <v>4.4000000000000004</v>
      </c>
      <c r="P71" s="55">
        <f>+ROUND('Table 5'!P71/'Table 5'!P70*100-100,1)</f>
        <v>-0.5</v>
      </c>
      <c r="Q71" s="55">
        <f>+ROUND('Table 5'!Q71/'Table 5'!Q70*100-100,1)</f>
        <v>4.5999999999999996</v>
      </c>
      <c r="R71" s="55">
        <f>+ROUND('Table 5'!R71/'Table 5'!R70*100-100,1)</f>
        <v>-0.1</v>
      </c>
      <c r="S71" s="55">
        <f>+ROUND('Table 5'!S71/'Table 5'!S70*100-100,1)</f>
        <v>3.7</v>
      </c>
      <c r="T71" s="55">
        <f>+ROUND('Table 5'!T71/'Table 5'!T70*100-100,1)</f>
        <v>1.2</v>
      </c>
      <c r="U71" s="55">
        <f>+ROUND('Table 5'!U71/'Table 5'!U70*100-100,1)</f>
        <v>2.4</v>
      </c>
      <c r="V71" s="55">
        <f>+ROUND('Table 5'!V71/'Table 5'!V70*100-100,1)</f>
        <v>1.8</v>
      </c>
      <c r="W71" s="55">
        <f>+ROUND('Table 5'!W71/'Table 5'!W70*100-100,1)</f>
        <v>0.7</v>
      </c>
      <c r="X71" s="55">
        <f>+ROUND('Table 5'!X71/'Table 5'!X70*100-100,1)</f>
        <v>0</v>
      </c>
      <c r="Y71" s="55">
        <f>+ROUND('Table 5'!Y71/'Table 5'!Y70*100-100,1)</f>
        <v>-2.9</v>
      </c>
      <c r="Z71" s="55">
        <f>+ROUND('Table 5'!Z71/'Table 5'!Z70*100-100,1)</f>
        <v>0.3</v>
      </c>
      <c r="AA71" s="53">
        <f>+ROUND('Table 5'!AA71/'Table 5'!AA70*100-100,1)</f>
        <v>3.3</v>
      </c>
    </row>
    <row r="72" spans="1:27" s="5" customFormat="1" ht="12.75">
      <c r="A72" s="73">
        <v>2009</v>
      </c>
      <c r="B72" s="19" t="s">
        <v>36</v>
      </c>
      <c r="C72" s="53">
        <f>+ROUND('Table 5'!C72/'Table 5'!C71*100-100,1)</f>
        <v>0</v>
      </c>
      <c r="D72" s="55">
        <f>+ROUND('Table 5'!D72/'Table 5'!D71*100-100,1)</f>
        <v>0</v>
      </c>
      <c r="E72" s="53">
        <f>+ROUND('Table 5'!E72/'Table 5'!E71*100-100,1)</f>
        <v>3.6</v>
      </c>
      <c r="F72" s="88">
        <f>+ROUND('Table 5'!F72/'Table 5'!F71*100-100,1)</f>
        <v>5.8</v>
      </c>
      <c r="G72" s="55">
        <f>+ROUND('Table 5'!G72/'Table 5'!G71*100-100,1)</f>
        <v>12.9</v>
      </c>
      <c r="H72" s="55">
        <f>+ROUND('Table 5'!H72/'Table 5'!H71*100-100,1)</f>
        <v>5.6</v>
      </c>
      <c r="I72" s="55">
        <f>+ROUND('Table 5'!I72/'Table 5'!I71*100-100,1)</f>
        <v>-1.8</v>
      </c>
      <c r="J72" s="55">
        <f>+ROUND('Table 5'!J72/'Table 5'!J71*100-100,1)</f>
        <v>5.8</v>
      </c>
      <c r="K72" s="56">
        <f>+ROUND('Table 5'!K72/'Table 5'!K71*100-100,1)</f>
        <v>2.1</v>
      </c>
      <c r="L72" s="55">
        <f>+ROUND('Table 5'!L72/'Table 5'!L71*100-100,1)</f>
        <v>2</v>
      </c>
      <c r="M72" s="55">
        <f>+ROUND('Table 5'!M72/'Table 5'!M71*100-100,1)</f>
        <v>0.7</v>
      </c>
      <c r="N72" s="55">
        <f>+ROUND('Table 5'!N72/'Table 5'!N71*100-100,1)</f>
        <v>3.6</v>
      </c>
      <c r="O72" s="55">
        <f>+ROUND('Table 5'!O72/'Table 5'!O71*100-100,1)</f>
        <v>-0.3</v>
      </c>
      <c r="P72" s="55">
        <f>+ROUND('Table 5'!P72/'Table 5'!P71*100-100,1)</f>
        <v>0.7</v>
      </c>
      <c r="Q72" s="55">
        <f>+ROUND('Table 5'!Q72/'Table 5'!Q71*100-100,1)</f>
        <v>2</v>
      </c>
      <c r="R72" s="55">
        <f>+ROUND('Table 5'!R72/'Table 5'!R71*100-100,1)</f>
        <v>0.1</v>
      </c>
      <c r="S72" s="55">
        <f>+ROUND('Table 5'!S72/'Table 5'!S71*100-100,1)</f>
        <v>-1.7</v>
      </c>
      <c r="T72" s="55">
        <f>+ROUND('Table 5'!T72/'Table 5'!T71*100-100,1)</f>
        <v>2.8</v>
      </c>
      <c r="U72" s="55">
        <f>+ROUND('Table 5'!U72/'Table 5'!U71*100-100,1)</f>
        <v>2</v>
      </c>
      <c r="V72" s="55">
        <f>+ROUND('Table 5'!V72/'Table 5'!V71*100-100,1)</f>
        <v>4.4000000000000004</v>
      </c>
      <c r="W72" s="55">
        <f>+ROUND('Table 5'!W72/'Table 5'!W71*100-100,1)</f>
        <v>3.9</v>
      </c>
      <c r="X72" s="55">
        <f>+ROUND('Table 5'!X72/'Table 5'!X71*100-100,1)</f>
        <v>2.5</v>
      </c>
      <c r="Y72" s="55">
        <f>+ROUND('Table 5'!Y72/'Table 5'!Y71*100-100,1)</f>
        <v>5.0999999999999996</v>
      </c>
      <c r="Z72" s="55">
        <f>+ROUND('Table 5'!Z72/'Table 5'!Z71*100-100,1)</f>
        <v>1.7</v>
      </c>
      <c r="AA72" s="53">
        <f>+ROUND('Table 5'!AA72/'Table 5'!AA71*100-100,1)</f>
        <v>3</v>
      </c>
    </row>
    <row r="73" spans="1:27" s="5" customFormat="1" ht="12.75">
      <c r="A73" s="73">
        <v>2009</v>
      </c>
      <c r="B73" s="19" t="s">
        <v>37</v>
      </c>
      <c r="C73" s="53">
        <f>+ROUND('Table 5'!C73/'Table 5'!C72*100-100,1)</f>
        <v>5.3</v>
      </c>
      <c r="D73" s="55">
        <f>+ROUND('Table 5'!D73/'Table 5'!D72*100-100,1)</f>
        <v>5.3</v>
      </c>
      <c r="E73" s="53">
        <f>+ROUND('Table 5'!E73/'Table 5'!E72*100-100,1)</f>
        <v>4.5999999999999996</v>
      </c>
      <c r="F73" s="88">
        <f>+ROUND('Table 5'!F73/'Table 5'!F72*100-100,1)</f>
        <v>8.1</v>
      </c>
      <c r="G73" s="55">
        <f>+ROUND('Table 5'!G73/'Table 5'!G72*100-100,1)</f>
        <v>6.4</v>
      </c>
      <c r="H73" s="55">
        <f>+ROUND('Table 5'!H73/'Table 5'!H72*100-100,1)</f>
        <v>8.6999999999999993</v>
      </c>
      <c r="I73" s="55">
        <f>+ROUND('Table 5'!I73/'Table 5'!I72*100-100,1)</f>
        <v>2.6</v>
      </c>
      <c r="J73" s="55">
        <f>+ROUND('Table 5'!J73/'Table 5'!J72*100-100,1)</f>
        <v>-3.2</v>
      </c>
      <c r="K73" s="56">
        <f>+ROUND('Table 5'!K73/'Table 5'!K72*100-100,1)</f>
        <v>3.6</v>
      </c>
      <c r="L73" s="55">
        <f>+ROUND('Table 5'!L73/'Table 5'!L72*100-100,1)</f>
        <v>4.8</v>
      </c>
      <c r="M73" s="55">
        <f>+ROUND('Table 5'!M73/'Table 5'!M72*100-100,1)</f>
        <v>3.7</v>
      </c>
      <c r="N73" s="55">
        <f>+ROUND('Table 5'!N73/'Table 5'!N72*100-100,1)</f>
        <v>6.6</v>
      </c>
      <c r="O73" s="55">
        <f>+ROUND('Table 5'!O73/'Table 5'!O72*100-100,1)</f>
        <v>7.7</v>
      </c>
      <c r="P73" s="55">
        <f>+ROUND('Table 5'!P73/'Table 5'!P72*100-100,1)</f>
        <v>1.5</v>
      </c>
      <c r="Q73" s="55">
        <f>+ROUND('Table 5'!Q73/'Table 5'!Q72*100-100,1)</f>
        <v>2.7</v>
      </c>
      <c r="R73" s="55">
        <f>+ROUND('Table 5'!R73/'Table 5'!R72*100-100,1)</f>
        <v>1.4</v>
      </c>
      <c r="S73" s="55">
        <f>+ROUND('Table 5'!S73/'Table 5'!S72*100-100,1)</f>
        <v>15.6</v>
      </c>
      <c r="T73" s="55">
        <f>+ROUND('Table 5'!T73/'Table 5'!T72*100-100,1)</f>
        <v>4.2</v>
      </c>
      <c r="U73" s="55">
        <f>+ROUND('Table 5'!U73/'Table 5'!U72*100-100,1)</f>
        <v>1.8</v>
      </c>
      <c r="V73" s="55">
        <f>+ROUND('Table 5'!V73/'Table 5'!V72*100-100,1)</f>
        <v>1</v>
      </c>
      <c r="W73" s="55">
        <f>+ROUND('Table 5'!W73/'Table 5'!W72*100-100,1)</f>
        <v>2.9</v>
      </c>
      <c r="X73" s="55">
        <f>+ROUND('Table 5'!X73/'Table 5'!X72*100-100,1)</f>
        <v>5.5</v>
      </c>
      <c r="Y73" s="55">
        <f>+ROUND('Table 5'!Y73/'Table 5'!Y72*100-100,1)</f>
        <v>0.7</v>
      </c>
      <c r="Z73" s="55">
        <f>+ROUND('Table 5'!Z73/'Table 5'!Z72*100-100,1)</f>
        <v>1.1000000000000001</v>
      </c>
      <c r="AA73" s="53">
        <f>+ROUND('Table 5'!AA73/'Table 5'!AA72*100-100,1)</f>
        <v>5.0999999999999996</v>
      </c>
    </row>
    <row r="74" spans="1:27" s="5" customFormat="1" ht="12.75">
      <c r="A74" s="73">
        <v>2010</v>
      </c>
      <c r="B74" s="19" t="s">
        <v>34</v>
      </c>
      <c r="C74" s="53">
        <f>+ROUND('Table 5'!C74/'Table 5'!C73*100-100,1)</f>
        <v>9.1</v>
      </c>
      <c r="D74" s="55">
        <f>+ROUND('Table 5'!D74/'Table 5'!D73*100-100,1)</f>
        <v>9.1</v>
      </c>
      <c r="E74" s="53">
        <f>+ROUND('Table 5'!E74/'Table 5'!E73*100-100,1)</f>
        <v>4</v>
      </c>
      <c r="F74" s="88">
        <f>+ROUND('Table 5'!F74/'Table 5'!F73*100-100,1)</f>
        <v>5.8</v>
      </c>
      <c r="G74" s="55">
        <f>+ROUND('Table 5'!G74/'Table 5'!G73*100-100,1)</f>
        <v>1.4</v>
      </c>
      <c r="H74" s="55">
        <f>+ROUND('Table 5'!H74/'Table 5'!H73*100-100,1)</f>
        <v>6.6</v>
      </c>
      <c r="I74" s="55">
        <f>+ROUND('Table 5'!I74/'Table 5'!I73*100-100,1)</f>
        <v>4.5999999999999996</v>
      </c>
      <c r="J74" s="55">
        <f>+ROUND('Table 5'!J74/'Table 5'!J73*100-100,1)</f>
        <v>2.6</v>
      </c>
      <c r="K74" s="56">
        <f>+ROUND('Table 5'!K74/'Table 5'!K73*100-100,1)</f>
        <v>1.2</v>
      </c>
      <c r="L74" s="55">
        <f>+ROUND('Table 5'!L74/'Table 5'!L73*100-100,1)</f>
        <v>2.2999999999999998</v>
      </c>
      <c r="M74" s="55">
        <f>+ROUND('Table 5'!M74/'Table 5'!M73*100-100,1)</f>
        <v>2</v>
      </c>
      <c r="N74" s="55">
        <f>+ROUND('Table 5'!N74/'Table 5'!N73*100-100,1)</f>
        <v>-1.2</v>
      </c>
      <c r="O74" s="55">
        <f>+ROUND('Table 5'!O74/'Table 5'!O73*100-100,1)</f>
        <v>2.2999999999999998</v>
      </c>
      <c r="P74" s="55">
        <f>+ROUND('Table 5'!P74/'Table 5'!P73*100-100,1)</f>
        <v>2.9</v>
      </c>
      <c r="Q74" s="55">
        <f>+ROUND('Table 5'!Q74/'Table 5'!Q73*100-100,1)</f>
        <v>-0.5</v>
      </c>
      <c r="R74" s="55">
        <f>+ROUND('Table 5'!R74/'Table 5'!R73*100-100,1)</f>
        <v>3.2</v>
      </c>
      <c r="S74" s="55">
        <f>+ROUND('Table 5'!S74/'Table 5'!S73*100-100,1)</f>
        <v>0.5</v>
      </c>
      <c r="T74" s="55">
        <f>+ROUND('Table 5'!T74/'Table 5'!T73*100-100,1)</f>
        <v>1.4</v>
      </c>
      <c r="U74" s="55">
        <f>+ROUND('Table 5'!U74/'Table 5'!U73*100-100,1)</f>
        <v>1.3</v>
      </c>
      <c r="V74" s="55">
        <f>+ROUND('Table 5'!V74/'Table 5'!V73*100-100,1)</f>
        <v>1.5</v>
      </c>
      <c r="W74" s="55">
        <f>+ROUND('Table 5'!W74/'Table 5'!W73*100-100,1)</f>
        <v>2.1</v>
      </c>
      <c r="X74" s="55">
        <f>+ROUND('Table 5'!X74/'Table 5'!X73*100-100,1)</f>
        <v>6.7</v>
      </c>
      <c r="Y74" s="55">
        <f>+ROUND('Table 5'!Y74/'Table 5'!Y73*100-100,1)</f>
        <v>-0.7</v>
      </c>
      <c r="Z74" s="55">
        <f>+ROUND('Table 5'!Z74/'Table 5'!Z73*100-100,1)</f>
        <v>-0.6</v>
      </c>
      <c r="AA74" s="53">
        <f>+ROUND('Table 5'!AA74/'Table 5'!AA73*100-100,1)</f>
        <v>4</v>
      </c>
    </row>
    <row r="75" spans="1:27" s="5" customFormat="1" ht="12.75">
      <c r="A75" s="73">
        <v>2010</v>
      </c>
      <c r="B75" s="19" t="s">
        <v>35</v>
      </c>
      <c r="C75" s="53">
        <f>+ROUND('Table 5'!C75/'Table 5'!C74*100-100,1)</f>
        <v>6.2</v>
      </c>
      <c r="D75" s="55">
        <f>+ROUND('Table 5'!D75/'Table 5'!D74*100-100,1)</f>
        <v>6.2</v>
      </c>
      <c r="E75" s="53">
        <f>+ROUND('Table 5'!E75/'Table 5'!E74*100-100,1)</f>
        <v>-0.3</v>
      </c>
      <c r="F75" s="88">
        <f>+ROUND('Table 5'!F75/'Table 5'!F74*100-100,1)</f>
        <v>-1</v>
      </c>
      <c r="G75" s="55">
        <f>+ROUND('Table 5'!G75/'Table 5'!G74*100-100,1)</f>
        <v>-1.6</v>
      </c>
      <c r="H75" s="55">
        <f>+ROUND('Table 5'!H75/'Table 5'!H74*100-100,1)</f>
        <v>-0.8</v>
      </c>
      <c r="I75" s="55">
        <f>+ROUND('Table 5'!I75/'Table 5'!I74*100-100,1)</f>
        <v>-1.4</v>
      </c>
      <c r="J75" s="55">
        <f>+ROUND('Table 5'!J75/'Table 5'!J74*100-100,1)</f>
        <v>3.3</v>
      </c>
      <c r="K75" s="56">
        <f>+ROUND('Table 5'!K75/'Table 5'!K74*100-100,1)</f>
        <v>0.6</v>
      </c>
      <c r="L75" s="55">
        <f>+ROUND('Table 5'!L75/'Table 5'!L74*100-100,1)</f>
        <v>8.3000000000000007</v>
      </c>
      <c r="M75" s="55">
        <f>+ROUND('Table 5'!M75/'Table 5'!M74*100-100,1)</f>
        <v>4.7</v>
      </c>
      <c r="N75" s="55">
        <f>+ROUND('Table 5'!N75/'Table 5'!N74*100-100,1)</f>
        <v>-3</v>
      </c>
      <c r="O75" s="55">
        <f>+ROUND('Table 5'!O75/'Table 5'!O74*100-100,1)</f>
        <v>-8.4</v>
      </c>
      <c r="P75" s="55">
        <f>+ROUND('Table 5'!P75/'Table 5'!P74*100-100,1)</f>
        <v>0.7</v>
      </c>
      <c r="Q75" s="55">
        <f>+ROUND('Table 5'!Q75/'Table 5'!Q74*100-100,1)</f>
        <v>-0.4</v>
      </c>
      <c r="R75" s="55">
        <f>+ROUND('Table 5'!R75/'Table 5'!R74*100-100,1)</f>
        <v>-2.2000000000000002</v>
      </c>
      <c r="S75" s="55">
        <f>+ROUND('Table 5'!S75/'Table 5'!S74*100-100,1)</f>
        <v>-2.8</v>
      </c>
      <c r="T75" s="55">
        <f>+ROUND('Table 5'!T75/'Table 5'!T74*100-100,1)</f>
        <v>0.2</v>
      </c>
      <c r="U75" s="55">
        <f>+ROUND('Table 5'!U75/'Table 5'!U74*100-100,1)</f>
        <v>-0.7</v>
      </c>
      <c r="V75" s="55">
        <f>+ROUND('Table 5'!V75/'Table 5'!V74*100-100,1)</f>
        <v>-0.8</v>
      </c>
      <c r="W75" s="55">
        <f>+ROUND('Table 5'!W75/'Table 5'!W74*100-100,1)</f>
        <v>-0.9</v>
      </c>
      <c r="X75" s="55">
        <f>+ROUND('Table 5'!X75/'Table 5'!X74*100-100,1)</f>
        <v>5.8</v>
      </c>
      <c r="Y75" s="55">
        <f>+ROUND('Table 5'!Y75/'Table 5'!Y74*100-100,1)</f>
        <v>2.4</v>
      </c>
      <c r="Z75" s="55">
        <f>+ROUND('Table 5'!Z75/'Table 5'!Z74*100-100,1)</f>
        <v>0.2</v>
      </c>
      <c r="AA75" s="53">
        <f>+ROUND('Table 5'!AA75/'Table 5'!AA74*100-100,1)</f>
        <v>0.5</v>
      </c>
    </row>
    <row r="76" spans="1:27" s="5" customFormat="1" ht="12.75">
      <c r="A76" s="73">
        <v>2010</v>
      </c>
      <c r="B76" s="19" t="s">
        <v>36</v>
      </c>
      <c r="C76" s="53">
        <f>+ROUND('Table 5'!C76/'Table 5'!C75*100-100,1)</f>
        <v>2.5</v>
      </c>
      <c r="D76" s="55">
        <f>+ROUND('Table 5'!D76/'Table 5'!D75*100-100,1)</f>
        <v>2.5</v>
      </c>
      <c r="E76" s="53">
        <f>+ROUND('Table 5'!E76/'Table 5'!E75*100-100,1)</f>
        <v>1.1000000000000001</v>
      </c>
      <c r="F76" s="88">
        <f>+ROUND('Table 5'!F76/'Table 5'!F75*100-100,1)</f>
        <v>-0.1</v>
      </c>
      <c r="G76" s="55">
        <f>+ROUND('Table 5'!G76/'Table 5'!G75*100-100,1)</f>
        <v>-2</v>
      </c>
      <c r="H76" s="55">
        <f>+ROUND('Table 5'!H76/'Table 5'!H75*100-100,1)</f>
        <v>-0.1</v>
      </c>
      <c r="I76" s="55">
        <f>+ROUND('Table 5'!I76/'Table 5'!I75*100-100,1)</f>
        <v>0.8</v>
      </c>
      <c r="J76" s="55">
        <f>+ROUND('Table 5'!J76/'Table 5'!J75*100-100,1)</f>
        <v>-4.2</v>
      </c>
      <c r="K76" s="56">
        <f>+ROUND('Table 5'!K76/'Table 5'!K75*100-100,1)</f>
        <v>2.1</v>
      </c>
      <c r="L76" s="55">
        <f>+ROUND('Table 5'!L76/'Table 5'!L75*100-100,1)</f>
        <v>-7.5</v>
      </c>
      <c r="M76" s="55">
        <f>+ROUND('Table 5'!M76/'Table 5'!M75*100-100,1)</f>
        <v>1.4</v>
      </c>
      <c r="N76" s="55">
        <f>+ROUND('Table 5'!N76/'Table 5'!N75*100-100,1)</f>
        <v>1.7</v>
      </c>
      <c r="O76" s="55">
        <f>+ROUND('Table 5'!O76/'Table 5'!O75*100-100,1)</f>
        <v>10.1</v>
      </c>
      <c r="P76" s="55">
        <f>+ROUND('Table 5'!P76/'Table 5'!P75*100-100,1)</f>
        <v>2.2000000000000002</v>
      </c>
      <c r="Q76" s="55">
        <f>+ROUND('Table 5'!Q76/'Table 5'!Q75*100-100,1)</f>
        <v>0.7</v>
      </c>
      <c r="R76" s="55">
        <f>+ROUND('Table 5'!R76/'Table 5'!R75*100-100,1)</f>
        <v>4.5999999999999996</v>
      </c>
      <c r="S76" s="55">
        <f>+ROUND('Table 5'!S76/'Table 5'!S75*100-100,1)</f>
        <v>7.2</v>
      </c>
      <c r="T76" s="55">
        <f>+ROUND('Table 5'!T76/'Table 5'!T75*100-100,1)</f>
        <v>1.8</v>
      </c>
      <c r="U76" s="55">
        <f>+ROUND('Table 5'!U76/'Table 5'!U75*100-100,1)</f>
        <v>2.8</v>
      </c>
      <c r="V76" s="55">
        <f>+ROUND('Table 5'!V76/'Table 5'!V75*100-100,1)</f>
        <v>2.5</v>
      </c>
      <c r="W76" s="55">
        <f>+ROUND('Table 5'!W76/'Table 5'!W75*100-100,1)</f>
        <v>0.7</v>
      </c>
      <c r="X76" s="55">
        <f>+ROUND('Table 5'!X76/'Table 5'!X75*100-100,1)</f>
        <v>4.8</v>
      </c>
      <c r="Y76" s="55">
        <f>+ROUND('Table 5'!Y76/'Table 5'!Y75*100-100,1)</f>
        <v>0.3</v>
      </c>
      <c r="Z76" s="55">
        <f>+ROUND('Table 5'!Z76/'Table 5'!Z75*100-100,1)</f>
        <v>0.9</v>
      </c>
      <c r="AA76" s="53">
        <f>+ROUND('Table 5'!AA76/'Table 5'!AA75*100-100,1)</f>
        <v>1.1000000000000001</v>
      </c>
    </row>
    <row r="77" spans="1:27" s="5" customFormat="1" ht="12.75">
      <c r="A77" s="73">
        <v>2010</v>
      </c>
      <c r="B77" s="19" t="s">
        <v>37</v>
      </c>
      <c r="C77" s="53">
        <f>+ROUND('Table 5'!C77/'Table 5'!C76*100-100,1)</f>
        <v>-2.6</v>
      </c>
      <c r="D77" s="55">
        <f>+ROUND('Table 5'!D77/'Table 5'!D76*100-100,1)</f>
        <v>-2.6</v>
      </c>
      <c r="E77" s="53">
        <f>+ROUND('Table 5'!E77/'Table 5'!E76*100-100,1)</f>
        <v>1.4</v>
      </c>
      <c r="F77" s="88">
        <f>+ROUND('Table 5'!F77/'Table 5'!F76*100-100,1)</f>
        <v>0.4</v>
      </c>
      <c r="G77" s="55">
        <f>+ROUND('Table 5'!G77/'Table 5'!G76*100-100,1)</f>
        <v>3.1</v>
      </c>
      <c r="H77" s="55">
        <f>+ROUND('Table 5'!H77/'Table 5'!H76*100-100,1)</f>
        <v>0.1</v>
      </c>
      <c r="I77" s="55">
        <f>+ROUND('Table 5'!I77/'Table 5'!I76*100-100,1)</f>
        <v>-1.5</v>
      </c>
      <c r="J77" s="55">
        <f>+ROUND('Table 5'!J77/'Table 5'!J76*100-100,1)</f>
        <v>2.1</v>
      </c>
      <c r="K77" s="56">
        <f>+ROUND('Table 5'!K77/'Table 5'!K76*100-100,1)</f>
        <v>3</v>
      </c>
      <c r="L77" s="55">
        <f>+ROUND('Table 5'!L77/'Table 5'!L76*100-100,1)</f>
        <v>4.8</v>
      </c>
      <c r="M77" s="55">
        <f>+ROUND('Table 5'!M77/'Table 5'!M76*100-100,1)</f>
        <v>1.2</v>
      </c>
      <c r="N77" s="55">
        <f>+ROUND('Table 5'!N77/'Table 5'!N76*100-100,1)</f>
        <v>4.5</v>
      </c>
      <c r="O77" s="55">
        <f>+ROUND('Table 5'!O77/'Table 5'!O76*100-100,1)</f>
        <v>6.8</v>
      </c>
      <c r="P77" s="55">
        <f>+ROUND('Table 5'!P77/'Table 5'!P76*100-100,1)</f>
        <v>2.2000000000000002</v>
      </c>
      <c r="Q77" s="55">
        <f>+ROUND('Table 5'!Q77/'Table 5'!Q76*100-100,1)</f>
        <v>4.8</v>
      </c>
      <c r="R77" s="55">
        <f>+ROUND('Table 5'!R77/'Table 5'!R76*100-100,1)</f>
        <v>2.1</v>
      </c>
      <c r="S77" s="55">
        <f>+ROUND('Table 5'!S77/'Table 5'!S76*100-100,1)</f>
        <v>5.4</v>
      </c>
      <c r="T77" s="55">
        <f>+ROUND('Table 5'!T77/'Table 5'!T76*100-100,1)</f>
        <v>10.3</v>
      </c>
      <c r="U77" s="55">
        <f>+ROUND('Table 5'!U77/'Table 5'!U76*100-100,1)</f>
        <v>1.4</v>
      </c>
      <c r="V77" s="55">
        <f>+ROUND('Table 5'!V77/'Table 5'!V76*100-100,1)</f>
        <v>2.5</v>
      </c>
      <c r="W77" s="55">
        <f>+ROUND('Table 5'!W77/'Table 5'!W76*100-100,1)</f>
        <v>2.1</v>
      </c>
      <c r="X77" s="55">
        <f>+ROUND('Table 5'!X77/'Table 5'!X76*100-100,1)</f>
        <v>5.5</v>
      </c>
      <c r="Y77" s="55">
        <f>+ROUND('Table 5'!Y77/'Table 5'!Y76*100-100,1)</f>
        <v>4.9000000000000004</v>
      </c>
      <c r="Z77" s="55">
        <f>+ROUND('Table 5'!Z77/'Table 5'!Z76*100-100,1)</f>
        <v>4.9000000000000004</v>
      </c>
      <c r="AA77" s="53">
        <f>+ROUND('Table 5'!AA77/'Table 5'!AA76*100-100,1)</f>
        <v>1.4</v>
      </c>
    </row>
    <row r="78" spans="1:27" s="5" customFormat="1" ht="12.75">
      <c r="A78" s="73">
        <v>2011</v>
      </c>
      <c r="B78" s="19" t="s">
        <v>34</v>
      </c>
      <c r="C78" s="53">
        <f>+ROUND('Table 5'!C78/'Table 5'!C77*100-100,1)</f>
        <v>17.3</v>
      </c>
      <c r="D78" s="55">
        <f>+ROUND('Table 5'!D78/'Table 5'!D77*100-100,1)</f>
        <v>17.3</v>
      </c>
      <c r="E78" s="53">
        <f>+ROUND('Table 5'!E78/'Table 5'!E77*100-100,1)</f>
        <v>3.2</v>
      </c>
      <c r="F78" s="88">
        <f>+ROUND('Table 5'!F78/'Table 5'!F77*100-100,1)</f>
        <v>3.8</v>
      </c>
      <c r="G78" s="55">
        <f>+ROUND('Table 5'!G78/'Table 5'!G77*100-100,1)</f>
        <v>4.0999999999999996</v>
      </c>
      <c r="H78" s="55">
        <f>+ROUND('Table 5'!H78/'Table 5'!H77*100-100,1)</f>
        <v>4</v>
      </c>
      <c r="I78" s="55">
        <f>+ROUND('Table 5'!I78/'Table 5'!I77*100-100,1)</f>
        <v>2.9</v>
      </c>
      <c r="J78" s="55">
        <f>+ROUND('Table 5'!J78/'Table 5'!J77*100-100,1)</f>
        <v>0.8</v>
      </c>
      <c r="K78" s="56">
        <f>+ROUND('Table 5'!K78/'Table 5'!K77*100-100,1)</f>
        <v>1.1000000000000001</v>
      </c>
      <c r="L78" s="55">
        <f>+ROUND('Table 5'!L78/'Table 5'!L77*100-100,1)</f>
        <v>-2</v>
      </c>
      <c r="M78" s="55">
        <f>+ROUND('Table 5'!M78/'Table 5'!M77*100-100,1)</f>
        <v>-0.4</v>
      </c>
      <c r="N78" s="55">
        <f>+ROUND('Table 5'!N78/'Table 5'!N77*100-100,1)</f>
        <v>1.7</v>
      </c>
      <c r="O78" s="55">
        <f>+ROUND('Table 5'!O78/'Table 5'!O77*100-100,1)</f>
        <v>2.7</v>
      </c>
      <c r="P78" s="55">
        <f>+ROUND('Table 5'!P78/'Table 5'!P77*100-100,1)</f>
        <v>3.3</v>
      </c>
      <c r="Q78" s="55">
        <f>+ROUND('Table 5'!Q78/'Table 5'!Q77*100-100,1)</f>
        <v>2.7</v>
      </c>
      <c r="R78" s="55">
        <f>+ROUND('Table 5'!R78/'Table 5'!R77*100-100,1)</f>
        <v>-0.5</v>
      </c>
      <c r="S78" s="55">
        <f>+ROUND('Table 5'!S78/'Table 5'!S77*100-100,1)</f>
        <v>3.4</v>
      </c>
      <c r="T78" s="55">
        <f>+ROUND('Table 5'!T78/'Table 5'!T77*100-100,1)</f>
        <v>0.1</v>
      </c>
      <c r="U78" s="55">
        <f>+ROUND('Table 5'!U78/'Table 5'!U77*100-100,1)</f>
        <v>1.8</v>
      </c>
      <c r="V78" s="55">
        <f>+ROUND('Table 5'!V78/'Table 5'!V77*100-100,1)</f>
        <v>1.4</v>
      </c>
      <c r="W78" s="55">
        <f>+ROUND('Table 5'!W78/'Table 5'!W77*100-100,1)</f>
        <v>1.5</v>
      </c>
      <c r="X78" s="55">
        <f>+ROUND('Table 5'!X78/'Table 5'!X77*100-100,1)</f>
        <v>3.4</v>
      </c>
      <c r="Y78" s="55">
        <f>+ROUND('Table 5'!Y78/'Table 5'!Y77*100-100,1)</f>
        <v>3.9</v>
      </c>
      <c r="Z78" s="55">
        <f>+ROUND('Table 5'!Z78/'Table 5'!Z77*100-100,1)</f>
        <v>5.0999999999999996</v>
      </c>
      <c r="AA78" s="53">
        <f>+ROUND('Table 5'!AA78/'Table 5'!AA77*100-100,1)</f>
        <v>4.4000000000000004</v>
      </c>
    </row>
    <row r="79" spans="1:27" s="5" customFormat="1" ht="12.75">
      <c r="A79" s="73">
        <v>2011</v>
      </c>
      <c r="B79" s="19" t="s">
        <v>35</v>
      </c>
      <c r="C79" s="53">
        <f>+ROUND('Table 5'!C79/'Table 5'!C78*100-100,1)</f>
        <v>-1.2</v>
      </c>
      <c r="D79" s="55">
        <f>+ROUND('Table 5'!D79/'Table 5'!D78*100-100,1)</f>
        <v>-1.2</v>
      </c>
      <c r="E79" s="53">
        <f>+ROUND('Table 5'!E79/'Table 5'!E78*100-100,1)</f>
        <v>-0.6</v>
      </c>
      <c r="F79" s="88">
        <f>+ROUND('Table 5'!F79/'Table 5'!F78*100-100,1)</f>
        <v>-2.2999999999999998</v>
      </c>
      <c r="G79" s="55">
        <f>+ROUND('Table 5'!G79/'Table 5'!G78*100-100,1)</f>
        <v>5.8</v>
      </c>
      <c r="H79" s="55">
        <f>+ROUND('Table 5'!H79/'Table 5'!H78*100-100,1)</f>
        <v>-3.1</v>
      </c>
      <c r="I79" s="55">
        <f>+ROUND('Table 5'!I79/'Table 5'!I78*100-100,1)</f>
        <v>-1.6</v>
      </c>
      <c r="J79" s="55">
        <f>+ROUND('Table 5'!J79/'Table 5'!J78*100-100,1)</f>
        <v>-0.1</v>
      </c>
      <c r="K79" s="56">
        <f>+ROUND('Table 5'!K79/'Table 5'!K78*100-100,1)</f>
        <v>1.4</v>
      </c>
      <c r="L79" s="55">
        <f>+ROUND('Table 5'!L79/'Table 5'!L78*100-100,1)</f>
        <v>-1.8</v>
      </c>
      <c r="M79" s="55">
        <f>+ROUND('Table 5'!M79/'Table 5'!M78*100-100,1)</f>
        <v>0.1</v>
      </c>
      <c r="N79" s="55">
        <f>+ROUND('Table 5'!N79/'Table 5'!N78*100-100,1)</f>
        <v>-0.2</v>
      </c>
      <c r="O79" s="55">
        <f>+ROUND('Table 5'!O79/'Table 5'!O78*100-100,1)</f>
        <v>3.3</v>
      </c>
      <c r="P79" s="55">
        <f>+ROUND('Table 5'!P79/'Table 5'!P78*100-100,1)</f>
        <v>2.7</v>
      </c>
      <c r="Q79" s="55">
        <f>+ROUND('Table 5'!Q79/'Table 5'!Q78*100-100,1)</f>
        <v>2.6</v>
      </c>
      <c r="R79" s="55">
        <f>+ROUND('Table 5'!R79/'Table 5'!R78*100-100,1)</f>
        <v>2.6</v>
      </c>
      <c r="S79" s="55">
        <f>+ROUND('Table 5'!S79/'Table 5'!S78*100-100,1)</f>
        <v>0.3</v>
      </c>
      <c r="T79" s="55">
        <f>+ROUND('Table 5'!T79/'Table 5'!T78*100-100,1)</f>
        <v>5.8</v>
      </c>
      <c r="U79" s="55">
        <f>+ROUND('Table 5'!U79/'Table 5'!U78*100-100,1)</f>
        <v>2.2000000000000002</v>
      </c>
      <c r="V79" s="55">
        <f>+ROUND('Table 5'!V79/'Table 5'!V78*100-100,1)</f>
        <v>3.1</v>
      </c>
      <c r="W79" s="55">
        <f>+ROUND('Table 5'!W79/'Table 5'!W78*100-100,1)</f>
        <v>1.9</v>
      </c>
      <c r="X79" s="55">
        <f>+ROUND('Table 5'!X79/'Table 5'!X78*100-100,1)</f>
        <v>1.7</v>
      </c>
      <c r="Y79" s="55">
        <f>+ROUND('Table 5'!Y79/'Table 5'!Y78*100-100,1)</f>
        <v>2.6</v>
      </c>
      <c r="Z79" s="55">
        <f>+ROUND('Table 5'!Z79/'Table 5'!Z78*100-100,1)</f>
        <v>3.6</v>
      </c>
      <c r="AA79" s="53">
        <f>+ROUND('Table 5'!AA79/'Table 5'!AA78*100-100,1)</f>
        <v>-0.8</v>
      </c>
    </row>
    <row r="80" spans="1:27" s="5" customFormat="1" ht="12.75">
      <c r="A80" s="73">
        <v>2011</v>
      </c>
      <c r="B80" s="19" t="s">
        <v>36</v>
      </c>
      <c r="C80" s="53">
        <f>+ROUND('Table 5'!C80/'Table 5'!C79*100-100,1)</f>
        <v>-0.9</v>
      </c>
      <c r="D80" s="55">
        <f>+ROUND('Table 5'!D80/'Table 5'!D79*100-100,1)</f>
        <v>-0.9</v>
      </c>
      <c r="E80" s="53">
        <f>+ROUND('Table 5'!E80/'Table 5'!E79*100-100,1)</f>
        <v>2.8</v>
      </c>
      <c r="F80" s="88">
        <f>+ROUND('Table 5'!F80/'Table 5'!F79*100-100,1)</f>
        <v>2.9</v>
      </c>
      <c r="G80" s="55">
        <f>+ROUND('Table 5'!G80/'Table 5'!G79*100-100,1)</f>
        <v>-2.6</v>
      </c>
      <c r="H80" s="55">
        <f>+ROUND('Table 5'!H80/'Table 5'!H79*100-100,1)</f>
        <v>3.2</v>
      </c>
      <c r="I80" s="55">
        <f>+ROUND('Table 5'!I80/'Table 5'!I79*100-100,1)</f>
        <v>5.5</v>
      </c>
      <c r="J80" s="55">
        <f>+ROUND('Table 5'!J80/'Table 5'!J79*100-100,1)</f>
        <v>3.8</v>
      </c>
      <c r="K80" s="56">
        <f>+ROUND('Table 5'!K80/'Table 5'!K79*100-100,1)</f>
        <v>2.9</v>
      </c>
      <c r="L80" s="55">
        <f>+ROUND('Table 5'!L80/'Table 5'!L79*100-100,1)</f>
        <v>4.8</v>
      </c>
      <c r="M80" s="55">
        <f>+ROUND('Table 5'!M80/'Table 5'!M79*100-100,1)</f>
        <v>3.3</v>
      </c>
      <c r="N80" s="55">
        <f>+ROUND('Table 5'!N80/'Table 5'!N79*100-100,1)</f>
        <v>-2.4</v>
      </c>
      <c r="O80" s="55">
        <f>+ROUND('Table 5'!O80/'Table 5'!O79*100-100,1)</f>
        <v>3.2</v>
      </c>
      <c r="P80" s="55">
        <f>+ROUND('Table 5'!P80/'Table 5'!P79*100-100,1)</f>
        <v>3.4</v>
      </c>
      <c r="Q80" s="55">
        <f>+ROUND('Table 5'!Q80/'Table 5'!Q79*100-100,1)</f>
        <v>4.5</v>
      </c>
      <c r="R80" s="55">
        <f>+ROUND('Table 5'!R80/'Table 5'!R79*100-100,1)</f>
        <v>-0.3</v>
      </c>
      <c r="S80" s="55">
        <f>+ROUND('Table 5'!S80/'Table 5'!S79*100-100,1)</f>
        <v>3.4</v>
      </c>
      <c r="T80" s="55">
        <f>+ROUND('Table 5'!T80/'Table 5'!T79*100-100,1)</f>
        <v>-1.2</v>
      </c>
      <c r="U80" s="55">
        <f>+ROUND('Table 5'!U80/'Table 5'!U79*100-100,1)</f>
        <v>2.7</v>
      </c>
      <c r="V80" s="55">
        <f>+ROUND('Table 5'!V80/'Table 5'!V79*100-100,1)</f>
        <v>2.7</v>
      </c>
      <c r="W80" s="55">
        <f>+ROUND('Table 5'!W80/'Table 5'!W79*100-100,1)</f>
        <v>3.5</v>
      </c>
      <c r="X80" s="55">
        <f>+ROUND('Table 5'!X80/'Table 5'!X79*100-100,1)</f>
        <v>2.5</v>
      </c>
      <c r="Y80" s="55">
        <f>+ROUND('Table 5'!Y80/'Table 5'!Y79*100-100,1)</f>
        <v>1.7</v>
      </c>
      <c r="Z80" s="55">
        <f>+ROUND('Table 5'!Z80/'Table 5'!Z79*100-100,1)</f>
        <v>1.7</v>
      </c>
      <c r="AA80" s="53">
        <f>+ROUND('Table 5'!AA80/'Table 5'!AA79*100-100,1)</f>
        <v>2.4</v>
      </c>
    </row>
    <row r="81" spans="1:27" s="5" customFormat="1" ht="12.75">
      <c r="A81" s="73">
        <v>2011</v>
      </c>
      <c r="B81" s="19" t="s">
        <v>37</v>
      </c>
      <c r="C81" s="53">
        <f>+ROUND('Table 5'!C81/'Table 5'!C80*100-100,1)</f>
        <v>-4.9000000000000004</v>
      </c>
      <c r="D81" s="55">
        <f>+ROUND('Table 5'!D81/'Table 5'!D80*100-100,1)</f>
        <v>-4.9000000000000004</v>
      </c>
      <c r="E81" s="53">
        <f>+ROUND('Table 5'!E81/'Table 5'!E80*100-100,1)</f>
        <v>-9.1999999999999993</v>
      </c>
      <c r="F81" s="88">
        <f>+ROUND('Table 5'!F81/'Table 5'!F80*100-100,1)</f>
        <v>-17.2</v>
      </c>
      <c r="G81" s="55">
        <f>+ROUND('Table 5'!G81/'Table 5'!G80*100-100,1)</f>
        <v>3.2</v>
      </c>
      <c r="H81" s="55">
        <f>+ROUND('Table 5'!H81/'Table 5'!H80*100-100,1)</f>
        <v>-20.7</v>
      </c>
      <c r="I81" s="55">
        <f>+ROUND('Table 5'!I81/'Table 5'!I80*100-100,1)</f>
        <v>-4.4000000000000004</v>
      </c>
      <c r="J81" s="55">
        <f>+ROUND('Table 5'!J81/'Table 5'!J80*100-100,1)</f>
        <v>-5</v>
      </c>
      <c r="K81" s="56">
        <f>+ROUND('Table 5'!K81/'Table 5'!K80*100-100,1)</f>
        <v>-3.7</v>
      </c>
      <c r="L81" s="55">
        <f>+ROUND('Table 5'!L81/'Table 5'!L80*100-100,1)</f>
        <v>2.5</v>
      </c>
      <c r="M81" s="55">
        <f>+ROUND('Table 5'!M81/'Table 5'!M80*100-100,1)</f>
        <v>-2.2999999999999998</v>
      </c>
      <c r="N81" s="55">
        <f>+ROUND('Table 5'!N81/'Table 5'!N80*100-100,1)</f>
        <v>-8.3000000000000007</v>
      </c>
      <c r="O81" s="55">
        <f>+ROUND('Table 5'!O81/'Table 5'!O80*100-100,1)</f>
        <v>-9.9</v>
      </c>
      <c r="P81" s="55">
        <f>+ROUND('Table 5'!P81/'Table 5'!P80*100-100,1)</f>
        <v>-3.9</v>
      </c>
      <c r="Q81" s="55">
        <f>+ROUND('Table 5'!Q81/'Table 5'!Q80*100-100,1)</f>
        <v>-0.6</v>
      </c>
      <c r="R81" s="55">
        <f>+ROUND('Table 5'!R81/'Table 5'!R80*100-100,1)</f>
        <v>-1.6</v>
      </c>
      <c r="S81" s="55">
        <f>+ROUND('Table 5'!S81/'Table 5'!S80*100-100,1)</f>
        <v>-10.3</v>
      </c>
      <c r="T81" s="55">
        <f>+ROUND('Table 5'!T81/'Table 5'!T80*100-100,1)</f>
        <v>-8.6</v>
      </c>
      <c r="U81" s="55">
        <f>+ROUND('Table 5'!U81/'Table 5'!U80*100-100,1)</f>
        <v>-3.2</v>
      </c>
      <c r="V81" s="55">
        <f>+ROUND('Table 5'!V81/'Table 5'!V80*100-100,1)</f>
        <v>1.8</v>
      </c>
      <c r="W81" s="55">
        <f>+ROUND('Table 5'!W81/'Table 5'!W80*100-100,1)</f>
        <v>-1.5</v>
      </c>
      <c r="X81" s="55">
        <f>+ROUND('Table 5'!X81/'Table 5'!X80*100-100,1)</f>
        <v>-1.9</v>
      </c>
      <c r="Y81" s="55">
        <f>+ROUND('Table 5'!Y81/'Table 5'!Y80*100-100,1)</f>
        <v>-6.3</v>
      </c>
      <c r="Z81" s="55">
        <f>+ROUND('Table 5'!Z81/'Table 5'!Z80*100-100,1)</f>
        <v>3.8</v>
      </c>
      <c r="AA81" s="53">
        <f>+ROUND('Table 5'!AA81/'Table 5'!AA80*100-100,1)</f>
        <v>-8.3000000000000007</v>
      </c>
    </row>
    <row r="82" spans="1:27" s="5" customFormat="1" ht="12.75">
      <c r="A82" s="73">
        <v>2012</v>
      </c>
      <c r="B82" s="19" t="s">
        <v>34</v>
      </c>
      <c r="C82" s="53">
        <f>+ROUND('Table 5'!C82/'Table 5'!C81*100-100,1)</f>
        <v>7.3</v>
      </c>
      <c r="D82" s="55">
        <f>+ROUND('Table 5'!D82/'Table 5'!D81*100-100,1)</f>
        <v>7.3</v>
      </c>
      <c r="E82" s="53">
        <f>+ROUND('Table 5'!E82/'Table 5'!E81*100-100,1)</f>
        <v>11.4</v>
      </c>
      <c r="F82" s="88">
        <f>+ROUND('Table 5'!F82/'Table 5'!F81*100-100,1)</f>
        <v>16</v>
      </c>
      <c r="G82" s="55">
        <f>+ROUND('Table 5'!G82/'Table 5'!G81*100-100,1)</f>
        <v>8.5</v>
      </c>
      <c r="H82" s="55">
        <f>+ROUND('Table 5'!H82/'Table 5'!H81*100-100,1)</f>
        <v>18.2</v>
      </c>
      <c r="I82" s="55">
        <f>+ROUND('Table 5'!I82/'Table 5'!I81*100-100,1)</f>
        <v>6.9</v>
      </c>
      <c r="J82" s="55">
        <f>+ROUND('Table 5'!J82/'Table 5'!J81*100-100,1)</f>
        <v>7.6</v>
      </c>
      <c r="K82" s="56">
        <f>+ROUND('Table 5'!K82/'Table 5'!K81*100-100,1)</f>
        <v>8.1</v>
      </c>
      <c r="L82" s="55">
        <f>+ROUND('Table 5'!L82/'Table 5'!L81*100-100,1)</f>
        <v>2.2999999999999998</v>
      </c>
      <c r="M82" s="55">
        <f>+ROUND('Table 5'!M82/'Table 5'!M81*100-100,1)</f>
        <v>4.4000000000000004</v>
      </c>
      <c r="N82" s="55">
        <f>+ROUND('Table 5'!N82/'Table 5'!N81*100-100,1)</f>
        <v>13</v>
      </c>
      <c r="O82" s="55">
        <f>+ROUND('Table 5'!O82/'Table 5'!O81*100-100,1)</f>
        <v>15.9</v>
      </c>
      <c r="P82" s="55">
        <f>+ROUND('Table 5'!P82/'Table 5'!P81*100-100,1)</f>
        <v>6.3</v>
      </c>
      <c r="Q82" s="55">
        <f>+ROUND('Table 5'!Q82/'Table 5'!Q81*100-100,1)</f>
        <v>4.8</v>
      </c>
      <c r="R82" s="55">
        <f>+ROUND('Table 5'!R82/'Table 5'!R81*100-100,1)</f>
        <v>4.0999999999999996</v>
      </c>
      <c r="S82" s="55">
        <f>+ROUND('Table 5'!S82/'Table 5'!S81*100-100,1)</f>
        <v>26.7</v>
      </c>
      <c r="T82" s="55">
        <f>+ROUND('Table 5'!T82/'Table 5'!T81*100-100,1)</f>
        <v>19.600000000000001</v>
      </c>
      <c r="U82" s="55">
        <f>+ROUND('Table 5'!U82/'Table 5'!U81*100-100,1)</f>
        <v>7.8</v>
      </c>
      <c r="V82" s="55">
        <f>+ROUND('Table 5'!V82/'Table 5'!V81*100-100,1)</f>
        <v>6.2</v>
      </c>
      <c r="W82" s="55">
        <f>+ROUND('Table 5'!W82/'Table 5'!W81*100-100,1)</f>
        <v>4.8</v>
      </c>
      <c r="X82" s="55">
        <f>+ROUND('Table 5'!X82/'Table 5'!X81*100-100,1)</f>
        <v>9.6</v>
      </c>
      <c r="Y82" s="55">
        <f>+ROUND('Table 5'!Y82/'Table 5'!Y81*100-100,1)</f>
        <v>22.8</v>
      </c>
      <c r="Z82" s="55">
        <f>+ROUND('Table 5'!Z82/'Table 5'!Z81*100-100,1)</f>
        <v>4.3</v>
      </c>
      <c r="AA82" s="53">
        <f>+ROUND('Table 5'!AA82/'Table 5'!AA81*100-100,1)</f>
        <v>10.6</v>
      </c>
    </row>
    <row r="83" spans="1:27" s="5" customFormat="1" ht="12.75">
      <c r="A83" s="73">
        <v>2012</v>
      </c>
      <c r="B83" s="19" t="s">
        <v>35</v>
      </c>
      <c r="C83" s="53">
        <f>+ROUND('Table 5'!C83/'Table 5'!C82*100-100,1)</f>
        <v>1.2</v>
      </c>
      <c r="D83" s="55">
        <f>+ROUND('Table 5'!D83/'Table 5'!D82*100-100,1)</f>
        <v>1.2</v>
      </c>
      <c r="E83" s="53">
        <f>+ROUND('Table 5'!E83/'Table 5'!E82*100-100,1)</f>
        <v>3.3</v>
      </c>
      <c r="F83" s="88">
        <f>+ROUND('Table 5'!F83/'Table 5'!F82*100-100,1)</f>
        <v>4.4000000000000004</v>
      </c>
      <c r="G83" s="55">
        <f>+ROUND('Table 5'!G83/'Table 5'!G82*100-100,1)</f>
        <v>6.8</v>
      </c>
      <c r="H83" s="55">
        <f>+ROUND('Table 5'!H83/'Table 5'!H82*100-100,1)</f>
        <v>4.4000000000000004</v>
      </c>
      <c r="I83" s="55">
        <f>+ROUND('Table 5'!I83/'Table 5'!I82*100-100,1)</f>
        <v>-1.2</v>
      </c>
      <c r="J83" s="55">
        <f>+ROUND('Table 5'!J83/'Table 5'!J82*100-100,1)</f>
        <v>6.6</v>
      </c>
      <c r="K83" s="56">
        <f>+ROUND('Table 5'!K83/'Table 5'!K82*100-100,1)</f>
        <v>3</v>
      </c>
      <c r="L83" s="55">
        <f>+ROUND('Table 5'!L83/'Table 5'!L82*100-100,1)</f>
        <v>1</v>
      </c>
      <c r="M83" s="55">
        <f>+ROUND('Table 5'!M83/'Table 5'!M82*100-100,1)</f>
        <v>4.8</v>
      </c>
      <c r="N83" s="55">
        <f>+ROUND('Table 5'!N83/'Table 5'!N82*100-100,1)</f>
        <v>3.2</v>
      </c>
      <c r="O83" s="55">
        <f>+ROUND('Table 5'!O83/'Table 5'!O82*100-100,1)</f>
        <v>6.9</v>
      </c>
      <c r="P83" s="55">
        <f>+ROUND('Table 5'!P83/'Table 5'!P82*100-100,1)</f>
        <v>3.6</v>
      </c>
      <c r="Q83" s="55">
        <f>+ROUND('Table 5'!Q83/'Table 5'!Q82*100-100,1)</f>
        <v>5.5</v>
      </c>
      <c r="R83" s="55">
        <f>+ROUND('Table 5'!R83/'Table 5'!R82*100-100,1)</f>
        <v>-0.3</v>
      </c>
      <c r="S83" s="55">
        <f>+ROUND('Table 5'!S83/'Table 5'!S82*100-100,1)</f>
        <v>2.6</v>
      </c>
      <c r="T83" s="55">
        <f>+ROUND('Table 5'!T83/'Table 5'!T82*100-100,1)</f>
        <v>6.8</v>
      </c>
      <c r="U83" s="55">
        <f>+ROUND('Table 5'!U83/'Table 5'!U82*100-100,1)</f>
        <v>-0.1</v>
      </c>
      <c r="V83" s="55">
        <f>+ROUND('Table 5'!V83/'Table 5'!V82*100-100,1)</f>
        <v>-0.3</v>
      </c>
      <c r="W83" s="55">
        <f>+ROUND('Table 5'!W83/'Table 5'!W82*100-100,1)</f>
        <v>1</v>
      </c>
      <c r="X83" s="55">
        <f>+ROUND('Table 5'!X83/'Table 5'!X82*100-100,1)</f>
        <v>7.3</v>
      </c>
      <c r="Y83" s="55">
        <f>+ROUND('Table 5'!Y83/'Table 5'!Y82*100-100,1)</f>
        <v>-6.8</v>
      </c>
      <c r="Z83" s="55">
        <f>+ROUND('Table 5'!Z83/'Table 5'!Z82*100-100,1)</f>
        <v>2.7</v>
      </c>
      <c r="AA83" s="53">
        <f>+ROUND('Table 5'!AA83/'Table 5'!AA82*100-100,1)</f>
        <v>2.9</v>
      </c>
    </row>
    <row r="84" spans="1:27" s="5" customFormat="1" ht="12.75">
      <c r="A84" s="73">
        <v>2012</v>
      </c>
      <c r="B84" s="19" t="s">
        <v>36</v>
      </c>
      <c r="C84" s="53">
        <f>+ROUND('Table 5'!C84/'Table 5'!C83*100-100,1)</f>
        <v>6</v>
      </c>
      <c r="D84" s="55">
        <f>+ROUND('Table 5'!D84/'Table 5'!D83*100-100,1)</f>
        <v>6</v>
      </c>
      <c r="E84" s="53">
        <f>+ROUND('Table 5'!E84/'Table 5'!E83*100-100,1)</f>
        <v>2.2000000000000002</v>
      </c>
      <c r="F84" s="88">
        <f>+ROUND('Table 5'!F84/'Table 5'!F83*100-100,1)</f>
        <v>2.7</v>
      </c>
      <c r="G84" s="55">
        <f>+ROUND('Table 5'!G84/'Table 5'!G83*100-100,1)</f>
        <v>4.3</v>
      </c>
      <c r="H84" s="55">
        <f>+ROUND('Table 5'!H84/'Table 5'!H83*100-100,1)</f>
        <v>2.4</v>
      </c>
      <c r="I84" s="55">
        <f>+ROUND('Table 5'!I84/'Table 5'!I83*100-100,1)</f>
        <v>2.1</v>
      </c>
      <c r="J84" s="55">
        <f>+ROUND('Table 5'!J84/'Table 5'!J83*100-100,1)</f>
        <v>-4.3</v>
      </c>
      <c r="K84" s="56">
        <f>+ROUND('Table 5'!K84/'Table 5'!K83*100-100,1)</f>
        <v>2.1</v>
      </c>
      <c r="L84" s="55">
        <f>+ROUND('Table 5'!L84/'Table 5'!L83*100-100,1)</f>
        <v>6.2</v>
      </c>
      <c r="M84" s="55">
        <f>+ROUND('Table 5'!M84/'Table 5'!M83*100-100,1)</f>
        <v>2.7</v>
      </c>
      <c r="N84" s="55">
        <f>+ROUND('Table 5'!N84/'Table 5'!N83*100-100,1)</f>
        <v>1.2</v>
      </c>
      <c r="O84" s="55">
        <f>+ROUND('Table 5'!O84/'Table 5'!O83*100-100,1)</f>
        <v>1.8</v>
      </c>
      <c r="P84" s="55">
        <f>+ROUND('Table 5'!P84/'Table 5'!P83*100-100,1)</f>
        <v>2.5</v>
      </c>
      <c r="Q84" s="55">
        <f>+ROUND('Table 5'!Q84/'Table 5'!Q83*100-100,1)</f>
        <v>4.5</v>
      </c>
      <c r="R84" s="55">
        <f>+ROUND('Table 5'!R84/'Table 5'!R83*100-100,1)</f>
        <v>1.3</v>
      </c>
      <c r="S84" s="55">
        <f>+ROUND('Table 5'!S84/'Table 5'!S83*100-100,1)</f>
        <v>-1.2</v>
      </c>
      <c r="T84" s="55">
        <f>+ROUND('Table 5'!T84/'Table 5'!T83*100-100,1)</f>
        <v>3.7</v>
      </c>
      <c r="U84" s="55">
        <f>+ROUND('Table 5'!U84/'Table 5'!U83*100-100,1)</f>
        <v>-1.1000000000000001</v>
      </c>
      <c r="V84" s="55">
        <f>+ROUND('Table 5'!V84/'Table 5'!V83*100-100,1)</f>
        <v>-0.6</v>
      </c>
      <c r="W84" s="55">
        <f>+ROUND('Table 5'!W84/'Table 5'!W83*100-100,1)</f>
        <v>-1.1000000000000001</v>
      </c>
      <c r="X84" s="55">
        <f>+ROUND('Table 5'!X84/'Table 5'!X83*100-100,1)</f>
        <v>6.4</v>
      </c>
      <c r="Y84" s="55">
        <f>+ROUND('Table 5'!Y84/'Table 5'!Y83*100-100,1)</f>
        <v>-1.2</v>
      </c>
      <c r="Z84" s="55">
        <f>+ROUND('Table 5'!Z84/'Table 5'!Z83*100-100,1)</f>
        <v>-1.8</v>
      </c>
      <c r="AA84" s="53">
        <f>+ROUND('Table 5'!AA84/'Table 5'!AA83*100-100,1)</f>
        <v>2.6</v>
      </c>
    </row>
    <row r="85" spans="1:27" s="5" customFormat="1" ht="12.75">
      <c r="A85" s="73">
        <v>2012</v>
      </c>
      <c r="B85" s="19" t="s">
        <v>37</v>
      </c>
      <c r="C85" s="53">
        <f>+ROUND('Table 5'!C85/'Table 5'!C84*100-100,1)</f>
        <v>4.3</v>
      </c>
      <c r="D85" s="55">
        <f>+ROUND('Table 5'!D85/'Table 5'!D84*100-100,1)</f>
        <v>4.3</v>
      </c>
      <c r="E85" s="53">
        <f>+ROUND('Table 5'!E85/'Table 5'!E84*100-100,1)</f>
        <v>3.1</v>
      </c>
      <c r="F85" s="88">
        <f>+ROUND('Table 5'!F85/'Table 5'!F84*100-100,1)</f>
        <v>5</v>
      </c>
      <c r="G85" s="55">
        <f>+ROUND('Table 5'!G85/'Table 5'!G84*100-100,1)</f>
        <v>4</v>
      </c>
      <c r="H85" s="55">
        <f>+ROUND('Table 5'!H85/'Table 5'!H84*100-100,1)</f>
        <v>5.0999999999999996</v>
      </c>
      <c r="I85" s="55">
        <f>+ROUND('Table 5'!I85/'Table 5'!I84*100-100,1)</f>
        <v>9</v>
      </c>
      <c r="J85" s="55">
        <f>+ROUND('Table 5'!J85/'Table 5'!J84*100-100,1)</f>
        <v>3.7</v>
      </c>
      <c r="K85" s="56">
        <f>+ROUND('Table 5'!K85/'Table 5'!K84*100-100,1)</f>
        <v>1.4</v>
      </c>
      <c r="L85" s="55">
        <f>+ROUND('Table 5'!L85/'Table 5'!L84*100-100,1)</f>
        <v>3.7</v>
      </c>
      <c r="M85" s="55">
        <f>+ROUND('Table 5'!M85/'Table 5'!M84*100-100,1)</f>
        <v>-2.2999999999999998</v>
      </c>
      <c r="N85" s="55">
        <f>+ROUND('Table 5'!N85/'Table 5'!N84*100-100,1)</f>
        <v>1.3</v>
      </c>
      <c r="O85" s="55">
        <f>+ROUND('Table 5'!O85/'Table 5'!O84*100-100,1)</f>
        <v>6.1</v>
      </c>
      <c r="P85" s="55">
        <f>+ROUND('Table 5'!P85/'Table 5'!P84*100-100,1)</f>
        <v>-2.4</v>
      </c>
      <c r="Q85" s="55">
        <f>+ROUND('Table 5'!Q85/'Table 5'!Q84*100-100,1)</f>
        <v>4.5999999999999996</v>
      </c>
      <c r="R85" s="55">
        <f>+ROUND('Table 5'!R85/'Table 5'!R84*100-100,1)</f>
        <v>-0.1</v>
      </c>
      <c r="S85" s="55">
        <f>+ROUND('Table 5'!S85/'Table 5'!S84*100-100,1)</f>
        <v>0.8</v>
      </c>
      <c r="T85" s="55">
        <f>+ROUND('Table 5'!T85/'Table 5'!T84*100-100,1)</f>
        <v>-0.3</v>
      </c>
      <c r="U85" s="55">
        <f>+ROUND('Table 5'!U85/'Table 5'!U84*100-100,1)</f>
        <v>4.2</v>
      </c>
      <c r="V85" s="55">
        <f>+ROUND('Table 5'!V85/'Table 5'!V84*100-100,1)</f>
        <v>5.7</v>
      </c>
      <c r="W85" s="55">
        <f>+ROUND('Table 5'!W85/'Table 5'!W84*100-100,1)</f>
        <v>5.3</v>
      </c>
      <c r="X85" s="55">
        <f>+ROUND('Table 5'!X85/'Table 5'!X84*100-100,1)</f>
        <v>-1.7</v>
      </c>
      <c r="Y85" s="55">
        <f>+ROUND('Table 5'!Y85/'Table 5'!Y84*100-100,1)</f>
        <v>8</v>
      </c>
      <c r="Z85" s="55">
        <f>+ROUND('Table 5'!Z85/'Table 5'!Z84*100-100,1)</f>
        <v>0</v>
      </c>
      <c r="AA85" s="53">
        <f>+ROUND('Table 5'!AA85/'Table 5'!AA84*100-100,1)</f>
        <v>3.7</v>
      </c>
    </row>
    <row r="86" spans="1:27" s="5" customFormat="1" ht="12.75">
      <c r="A86" s="76">
        <v>2013</v>
      </c>
      <c r="B86" s="19" t="s">
        <v>34</v>
      </c>
      <c r="C86" s="53">
        <f>+ROUND('Table 5'!C86/'Table 5'!C85*100-100,1)</f>
        <v>-3.4</v>
      </c>
      <c r="D86" s="55">
        <f>+ROUND('Table 5'!D86/'Table 5'!D85*100-100,1)</f>
        <v>-3.4</v>
      </c>
      <c r="E86" s="53">
        <f>+ROUND('Table 5'!E86/'Table 5'!E85*100-100,1)</f>
        <v>-0.4</v>
      </c>
      <c r="F86" s="88">
        <f>+ROUND('Table 5'!F86/'Table 5'!F85*100-100,1)</f>
        <v>-3.4</v>
      </c>
      <c r="G86" s="55">
        <f>+ROUND('Table 5'!G86/'Table 5'!G85*100-100,1)</f>
        <v>-2.8</v>
      </c>
      <c r="H86" s="55">
        <f>+ROUND('Table 5'!H86/'Table 5'!H85*100-100,1)</f>
        <v>-3.8</v>
      </c>
      <c r="I86" s="55">
        <f>+ROUND('Table 5'!I86/'Table 5'!I85*100-100,1)</f>
        <v>0.8</v>
      </c>
      <c r="J86" s="55">
        <f>+ROUND('Table 5'!J86/'Table 5'!J85*100-100,1)</f>
        <v>6.4</v>
      </c>
      <c r="K86" s="56">
        <f>+ROUND('Table 5'!K86/'Table 5'!K85*100-100,1)</f>
        <v>1.7</v>
      </c>
      <c r="L86" s="55">
        <f>+ROUND('Table 5'!L86/'Table 5'!L85*100-100,1)</f>
        <v>-1.5</v>
      </c>
      <c r="M86" s="55">
        <f>+ROUND('Table 5'!M86/'Table 5'!M85*100-100,1)</f>
        <v>3.5</v>
      </c>
      <c r="N86" s="55">
        <f>+ROUND('Table 5'!N86/'Table 5'!N85*100-100,1)</f>
        <v>-0.2</v>
      </c>
      <c r="O86" s="55">
        <f>+ROUND('Table 5'!O86/'Table 5'!O85*100-100,1)</f>
        <v>1.8</v>
      </c>
      <c r="P86" s="55">
        <f>+ROUND('Table 5'!P86/'Table 5'!P85*100-100,1)</f>
        <v>8.4</v>
      </c>
      <c r="Q86" s="55">
        <f>+ROUND('Table 5'!Q86/'Table 5'!Q85*100-100,1)</f>
        <v>5.0999999999999996</v>
      </c>
      <c r="R86" s="55">
        <f>+ROUND('Table 5'!R86/'Table 5'!R85*100-100,1)</f>
        <v>-1.3</v>
      </c>
      <c r="S86" s="55">
        <f>+ROUND('Table 5'!S86/'Table 5'!S85*100-100,1)</f>
        <v>2.9</v>
      </c>
      <c r="T86" s="55">
        <f>+ROUND('Table 5'!T86/'Table 5'!T85*100-100,1)</f>
        <v>0.7</v>
      </c>
      <c r="U86" s="55">
        <f>+ROUND('Table 5'!U86/'Table 5'!U85*100-100,1)</f>
        <v>-0.3</v>
      </c>
      <c r="V86" s="55">
        <f>+ROUND('Table 5'!V86/'Table 5'!V85*100-100,1)</f>
        <v>-2.5</v>
      </c>
      <c r="W86" s="55">
        <f>+ROUND('Table 5'!W86/'Table 5'!W85*100-100,1)</f>
        <v>-0.9</v>
      </c>
      <c r="X86" s="55">
        <f>+ROUND('Table 5'!X86/'Table 5'!X85*100-100,1)</f>
        <v>5.3</v>
      </c>
      <c r="Y86" s="55">
        <f>+ROUND('Table 5'!Y86/'Table 5'!Y85*100-100,1)</f>
        <v>4.3</v>
      </c>
      <c r="Z86" s="55">
        <f>+ROUND('Table 5'!Z86/'Table 5'!Z85*100-100,1)</f>
        <v>1.2</v>
      </c>
      <c r="AA86" s="53">
        <f>+ROUND('Table 5'!AA86/'Table 5'!AA85*100-100,1)</f>
        <v>-1.1000000000000001</v>
      </c>
    </row>
    <row r="87" spans="1:27" s="5" customFormat="1" ht="12.75">
      <c r="A87" s="76">
        <v>2013</v>
      </c>
      <c r="B87" s="19" t="s">
        <v>35</v>
      </c>
      <c r="C87" s="53">
        <f>+ROUND('Table 5'!C87/'Table 5'!C86*100-100,1)</f>
        <v>-1.9</v>
      </c>
      <c r="D87" s="55">
        <f>+ROUND('Table 5'!D87/'Table 5'!D86*100-100,1)</f>
        <v>-1.9</v>
      </c>
      <c r="E87" s="53">
        <f>+ROUND('Table 5'!E87/'Table 5'!E86*100-100,1)</f>
        <v>0.2</v>
      </c>
      <c r="F87" s="88">
        <f>+ROUND('Table 5'!F87/'Table 5'!F86*100-100,1)</f>
        <v>-0.2</v>
      </c>
      <c r="G87" s="55">
        <f>+ROUND('Table 5'!G87/'Table 5'!G86*100-100,1)</f>
        <v>-3.2</v>
      </c>
      <c r="H87" s="55">
        <f>+ROUND('Table 5'!H87/'Table 5'!H86*100-100,1)</f>
        <v>0.2</v>
      </c>
      <c r="I87" s="55">
        <f>+ROUND('Table 5'!I87/'Table 5'!I86*100-100,1)</f>
        <v>-1.2</v>
      </c>
      <c r="J87" s="55">
        <f>+ROUND('Table 5'!J87/'Table 5'!J86*100-100,1)</f>
        <v>1.4</v>
      </c>
      <c r="K87" s="56">
        <f>+ROUND('Table 5'!K87/'Table 5'!K86*100-100,1)</f>
        <v>0.5</v>
      </c>
      <c r="L87" s="55">
        <f>+ROUND('Table 5'!L87/'Table 5'!L86*100-100,1)</f>
        <v>-2.6</v>
      </c>
      <c r="M87" s="55">
        <f>+ROUND('Table 5'!M87/'Table 5'!M86*100-100,1)</f>
        <v>-3.5</v>
      </c>
      <c r="N87" s="55">
        <f>+ROUND('Table 5'!N87/'Table 5'!N86*100-100,1)</f>
        <v>0</v>
      </c>
      <c r="O87" s="55">
        <f>+ROUND('Table 5'!O87/'Table 5'!O86*100-100,1)</f>
        <v>3.3</v>
      </c>
      <c r="P87" s="55">
        <f>+ROUND('Table 5'!P87/'Table 5'!P86*100-100,1)</f>
        <v>1.8</v>
      </c>
      <c r="Q87" s="55">
        <f>+ROUND('Table 5'!Q87/'Table 5'!Q86*100-100,1)</f>
        <v>2.6</v>
      </c>
      <c r="R87" s="55">
        <f>+ROUND('Table 5'!R87/'Table 5'!R86*100-100,1)</f>
        <v>1.7</v>
      </c>
      <c r="S87" s="55">
        <f>+ROUND('Table 5'!S87/'Table 5'!S86*100-100,1)</f>
        <v>-1.2</v>
      </c>
      <c r="T87" s="55">
        <f>+ROUND('Table 5'!T87/'Table 5'!T86*100-100,1)</f>
        <v>-0.7</v>
      </c>
      <c r="U87" s="55">
        <f>+ROUND('Table 5'!U87/'Table 5'!U86*100-100,1)</f>
        <v>2.7</v>
      </c>
      <c r="V87" s="55">
        <f>+ROUND('Table 5'!V87/'Table 5'!V86*100-100,1)</f>
        <v>4.0999999999999996</v>
      </c>
      <c r="W87" s="55">
        <f>+ROUND('Table 5'!W87/'Table 5'!W86*100-100,1)</f>
        <v>5.6</v>
      </c>
      <c r="X87" s="55">
        <f>+ROUND('Table 5'!X87/'Table 5'!X86*100-100,1)</f>
        <v>0.9</v>
      </c>
      <c r="Y87" s="55">
        <f>+ROUND('Table 5'!Y87/'Table 5'!Y86*100-100,1)</f>
        <v>0.1</v>
      </c>
      <c r="Z87" s="55">
        <f>+ROUND('Table 5'!Z87/'Table 5'!Z86*100-100,1)</f>
        <v>1.2</v>
      </c>
      <c r="AA87" s="53">
        <f>+ROUND('Table 5'!AA87/'Table 5'!AA86*100-100,1)</f>
        <v>-0.2</v>
      </c>
    </row>
    <row r="88" spans="1:27" s="5" customFormat="1" ht="12.75">
      <c r="A88" s="76">
        <v>2013</v>
      </c>
      <c r="B88" s="19" t="s">
        <v>36</v>
      </c>
      <c r="C88" s="53">
        <f>+ROUND('Table 5'!C88/'Table 5'!C87*100-100,1)</f>
        <v>3.3</v>
      </c>
      <c r="D88" s="55">
        <f>+ROUND('Table 5'!D88/'Table 5'!D87*100-100,1)</f>
        <v>3.3</v>
      </c>
      <c r="E88" s="53">
        <f>+ROUND('Table 5'!E88/'Table 5'!E87*100-100,1)</f>
        <v>1.3</v>
      </c>
      <c r="F88" s="88">
        <f>+ROUND('Table 5'!F88/'Table 5'!F87*100-100,1)</f>
        <v>1.5</v>
      </c>
      <c r="G88" s="55">
        <f>+ROUND('Table 5'!G88/'Table 5'!G87*100-100,1)</f>
        <v>1.5</v>
      </c>
      <c r="H88" s="55">
        <f>+ROUND('Table 5'!H88/'Table 5'!H87*100-100,1)</f>
        <v>1.4</v>
      </c>
      <c r="I88" s="55">
        <f>+ROUND('Table 5'!I88/'Table 5'!I87*100-100,1)</f>
        <v>0.5</v>
      </c>
      <c r="J88" s="55">
        <f>+ROUND('Table 5'!J88/'Table 5'!J87*100-100,1)</f>
        <v>6.6</v>
      </c>
      <c r="K88" s="56">
        <f>+ROUND('Table 5'!K88/'Table 5'!K87*100-100,1)</f>
        <v>1.3</v>
      </c>
      <c r="L88" s="55">
        <f>+ROUND('Table 5'!L88/'Table 5'!L87*100-100,1)</f>
        <v>-1.1000000000000001</v>
      </c>
      <c r="M88" s="55">
        <f>+ROUND('Table 5'!M88/'Table 5'!M87*100-100,1)</f>
        <v>-1.5</v>
      </c>
      <c r="N88" s="55">
        <f>+ROUND('Table 5'!N88/'Table 5'!N87*100-100,1)</f>
        <v>3</v>
      </c>
      <c r="O88" s="55">
        <f>+ROUND('Table 5'!O88/'Table 5'!O87*100-100,1)</f>
        <v>4.8</v>
      </c>
      <c r="P88" s="55">
        <f>+ROUND('Table 5'!P88/'Table 5'!P87*100-100,1)</f>
        <v>-0.1</v>
      </c>
      <c r="Q88" s="55">
        <f>+ROUND('Table 5'!Q88/'Table 5'!Q87*100-100,1)</f>
        <v>2.7</v>
      </c>
      <c r="R88" s="55">
        <f>+ROUND('Table 5'!R88/'Table 5'!R87*100-100,1)</f>
        <v>0.3</v>
      </c>
      <c r="S88" s="55">
        <f>+ROUND('Table 5'!S88/'Table 5'!S87*100-100,1)</f>
        <v>0.7</v>
      </c>
      <c r="T88" s="55">
        <f>+ROUND('Table 5'!T88/'Table 5'!T87*100-100,1)</f>
        <v>1.2</v>
      </c>
      <c r="U88" s="55">
        <f>+ROUND('Table 5'!U88/'Table 5'!U87*100-100,1)</f>
        <v>1.5</v>
      </c>
      <c r="V88" s="55">
        <f>+ROUND('Table 5'!V88/'Table 5'!V87*100-100,1)</f>
        <v>2.1</v>
      </c>
      <c r="W88" s="55">
        <f>+ROUND('Table 5'!W88/'Table 5'!W87*100-100,1)</f>
        <v>1.6</v>
      </c>
      <c r="X88" s="55">
        <f>+ROUND('Table 5'!X88/'Table 5'!X87*100-100,1)</f>
        <v>-2.5</v>
      </c>
      <c r="Y88" s="55">
        <f>+ROUND('Table 5'!Y88/'Table 5'!Y87*100-100,1)</f>
        <v>-0.8</v>
      </c>
      <c r="Z88" s="55">
        <f>+ROUND('Table 5'!Z88/'Table 5'!Z87*100-100,1)</f>
        <v>2.1</v>
      </c>
      <c r="AA88" s="53">
        <f>+ROUND('Table 5'!AA88/'Table 5'!AA87*100-100,1)</f>
        <v>1.5</v>
      </c>
    </row>
    <row r="89" spans="1:27" s="5" customFormat="1" ht="12.75">
      <c r="A89" s="76">
        <v>2013</v>
      </c>
      <c r="B89" s="19" t="s">
        <v>37</v>
      </c>
      <c r="C89" s="53">
        <f>+ROUND('Table 5'!C89/'Table 5'!C88*100-100,1)</f>
        <v>0.3</v>
      </c>
      <c r="D89" s="55">
        <f>+ROUND('Table 5'!D89/'Table 5'!D88*100-100,1)</f>
        <v>0.3</v>
      </c>
      <c r="E89" s="53">
        <f>+ROUND('Table 5'!E89/'Table 5'!E88*100-100,1)</f>
        <v>0.1</v>
      </c>
      <c r="F89" s="88">
        <f>+ROUND('Table 5'!F89/'Table 5'!F88*100-100,1)</f>
        <v>0.6</v>
      </c>
      <c r="G89" s="55">
        <f>+ROUND('Table 5'!G89/'Table 5'!G88*100-100,1)</f>
        <v>2.7</v>
      </c>
      <c r="H89" s="55">
        <f>+ROUND('Table 5'!H89/'Table 5'!H88*100-100,1)</f>
        <v>0.8</v>
      </c>
      <c r="I89" s="55">
        <f>+ROUND('Table 5'!I89/'Table 5'!I88*100-100,1)</f>
        <v>-2</v>
      </c>
      <c r="J89" s="55">
        <f>+ROUND('Table 5'!J89/'Table 5'!J88*100-100,1)</f>
        <v>1</v>
      </c>
      <c r="K89" s="56">
        <f>+ROUND('Table 5'!K89/'Table 5'!K88*100-100,1)</f>
        <v>-0.6</v>
      </c>
      <c r="L89" s="55">
        <f>+ROUND('Table 5'!L89/'Table 5'!L88*100-100,1)</f>
        <v>-3.3</v>
      </c>
      <c r="M89" s="55">
        <f>+ROUND('Table 5'!M89/'Table 5'!M88*100-100,1)</f>
        <v>0.2</v>
      </c>
      <c r="N89" s="55">
        <f>+ROUND('Table 5'!N89/'Table 5'!N88*100-100,1)</f>
        <v>1.5</v>
      </c>
      <c r="O89" s="55">
        <f>+ROUND('Table 5'!O89/'Table 5'!O88*100-100,1)</f>
        <v>0.3</v>
      </c>
      <c r="P89" s="55">
        <f>+ROUND('Table 5'!P89/'Table 5'!P88*100-100,1)</f>
        <v>-1.7</v>
      </c>
      <c r="Q89" s="55">
        <f>+ROUND('Table 5'!Q89/'Table 5'!Q88*100-100,1)</f>
        <v>2.4</v>
      </c>
      <c r="R89" s="55">
        <f>+ROUND('Table 5'!R89/'Table 5'!R88*100-100,1)</f>
        <v>-1</v>
      </c>
      <c r="S89" s="55">
        <f>+ROUND('Table 5'!S89/'Table 5'!S88*100-100,1)</f>
        <v>0.7</v>
      </c>
      <c r="T89" s="55">
        <f>+ROUND('Table 5'!T89/'Table 5'!T88*100-100,1)</f>
        <v>-4.4000000000000004</v>
      </c>
      <c r="U89" s="55">
        <f>+ROUND('Table 5'!U89/'Table 5'!U88*100-100,1)</f>
        <v>-1.9</v>
      </c>
      <c r="V89" s="55">
        <f>+ROUND('Table 5'!V89/'Table 5'!V88*100-100,1)</f>
        <v>-2.2000000000000002</v>
      </c>
      <c r="W89" s="55">
        <f>+ROUND('Table 5'!W89/'Table 5'!W88*100-100,1)</f>
        <v>-5.2</v>
      </c>
      <c r="X89" s="55">
        <f>+ROUND('Table 5'!X89/'Table 5'!X88*100-100,1)</f>
        <v>0.1</v>
      </c>
      <c r="Y89" s="55">
        <f>+ROUND('Table 5'!Y89/'Table 5'!Y88*100-100,1)</f>
        <v>1.7</v>
      </c>
      <c r="Z89" s="55">
        <f>+ROUND('Table 5'!Z89/'Table 5'!Z88*100-100,1)</f>
        <v>-0.1</v>
      </c>
      <c r="AA89" s="53">
        <f>+ROUND('Table 5'!AA89/'Table 5'!AA88*100-100,1)</f>
        <v>0.6</v>
      </c>
    </row>
    <row r="90" spans="1:27" s="5" customFormat="1" ht="12.75">
      <c r="A90" s="76">
        <v>2014</v>
      </c>
      <c r="B90" s="19" t="s">
        <v>34</v>
      </c>
      <c r="C90" s="53">
        <f>+ROUND('Table 5'!C90/'Table 5'!C89*100-100,1)</f>
        <v>-5</v>
      </c>
      <c r="D90" s="55">
        <f>+ROUND('Table 5'!D90/'Table 5'!D89*100-100,1)</f>
        <v>-5</v>
      </c>
      <c r="E90" s="53">
        <f>+ROUND('Table 5'!E90/'Table 5'!E89*100-100,1)</f>
        <v>0.6</v>
      </c>
      <c r="F90" s="88">
        <f>+ROUND('Table 5'!F90/'Table 5'!F89*100-100,1)</f>
        <v>-0.1</v>
      </c>
      <c r="G90" s="55">
        <f>+ROUND('Table 5'!G90/'Table 5'!G89*100-100,1)</f>
        <v>0.7</v>
      </c>
      <c r="H90" s="55">
        <f>+ROUND('Table 5'!H90/'Table 5'!H89*100-100,1)</f>
        <v>-0.4</v>
      </c>
      <c r="I90" s="55">
        <f>+ROUND('Table 5'!I90/'Table 5'!I89*100-100,1)</f>
        <v>2.2000000000000002</v>
      </c>
      <c r="J90" s="55">
        <f>+ROUND('Table 5'!J90/'Table 5'!J89*100-100,1)</f>
        <v>1.4</v>
      </c>
      <c r="K90" s="56">
        <f>+ROUND('Table 5'!K90/'Table 5'!K89*100-100,1)</f>
        <v>1.4</v>
      </c>
      <c r="L90" s="55">
        <f>+ROUND('Table 5'!L90/'Table 5'!L89*100-100,1)</f>
        <v>-4</v>
      </c>
      <c r="M90" s="55">
        <f>+ROUND('Table 5'!M90/'Table 5'!M89*100-100,1)</f>
        <v>3.6</v>
      </c>
      <c r="N90" s="55">
        <f>+ROUND('Table 5'!N90/'Table 5'!N89*100-100,1)</f>
        <v>-1.2</v>
      </c>
      <c r="O90" s="55">
        <f>+ROUND('Table 5'!O90/'Table 5'!O89*100-100,1)</f>
        <v>-4</v>
      </c>
      <c r="P90" s="55">
        <f>+ROUND('Table 5'!P90/'Table 5'!P89*100-100,1)</f>
        <v>1</v>
      </c>
      <c r="Q90" s="55">
        <f>+ROUND('Table 5'!Q90/'Table 5'!Q89*100-100,1)</f>
        <v>3.2</v>
      </c>
      <c r="R90" s="55">
        <f>+ROUND('Table 5'!R90/'Table 5'!R89*100-100,1)</f>
        <v>-0.1</v>
      </c>
      <c r="S90" s="55">
        <f>+ROUND('Table 5'!S90/'Table 5'!S89*100-100,1)</f>
        <v>-1</v>
      </c>
      <c r="T90" s="55">
        <f>+ROUND('Table 5'!T90/'Table 5'!T89*100-100,1)</f>
        <v>1.1000000000000001</v>
      </c>
      <c r="U90" s="55">
        <f>+ROUND('Table 5'!U90/'Table 5'!U89*100-100,1)</f>
        <v>2.5</v>
      </c>
      <c r="V90" s="55">
        <f>+ROUND('Table 5'!V90/'Table 5'!V89*100-100,1)</f>
        <v>5.0999999999999996</v>
      </c>
      <c r="W90" s="55">
        <f>+ROUND('Table 5'!W90/'Table 5'!W89*100-100,1)</f>
        <v>9.1999999999999993</v>
      </c>
      <c r="X90" s="55">
        <f>+ROUND('Table 5'!X90/'Table 5'!X89*100-100,1)</f>
        <v>-2.1</v>
      </c>
      <c r="Y90" s="55">
        <f>+ROUND('Table 5'!Y90/'Table 5'!Y89*100-100,1)</f>
        <v>0.3</v>
      </c>
      <c r="Z90" s="55">
        <f>+ROUND('Table 5'!Z90/'Table 5'!Z89*100-100,1)</f>
        <v>1.9</v>
      </c>
      <c r="AA90" s="53">
        <f>+ROUND('Table 5'!AA90/'Table 5'!AA89*100-100,1)</f>
        <v>-0.4</v>
      </c>
    </row>
    <row r="91" spans="1:27" s="5" customFormat="1" ht="12.75">
      <c r="A91" s="76">
        <v>2014</v>
      </c>
      <c r="B91" s="19" t="s">
        <v>35</v>
      </c>
      <c r="C91" s="53">
        <f>+ROUND('Table 5'!C91/'Table 5'!C90*100-100,1)</f>
        <v>-2.7</v>
      </c>
      <c r="D91" s="55">
        <f>+ROUND('Table 5'!D91/'Table 5'!D90*100-100,1)</f>
        <v>-2.7</v>
      </c>
      <c r="E91" s="53">
        <f>+ROUND('Table 5'!E91/'Table 5'!E90*100-100,1)</f>
        <v>2.2999999999999998</v>
      </c>
      <c r="F91" s="88">
        <f>+ROUND('Table 5'!F91/'Table 5'!F90*100-100,1)</f>
        <v>2.5</v>
      </c>
      <c r="G91" s="55">
        <f>+ROUND('Table 5'!G91/'Table 5'!G90*100-100,1)</f>
        <v>-0.7</v>
      </c>
      <c r="H91" s="55">
        <f>+ROUND('Table 5'!H91/'Table 5'!H90*100-100,1)</f>
        <v>2.8</v>
      </c>
      <c r="I91" s="55">
        <f>+ROUND('Table 5'!I91/'Table 5'!I90*100-100,1)</f>
        <v>4.2</v>
      </c>
      <c r="J91" s="55">
        <f>+ROUND('Table 5'!J91/'Table 5'!J90*100-100,1)</f>
        <v>7.8</v>
      </c>
      <c r="K91" s="56">
        <f>+ROUND('Table 5'!K91/'Table 5'!K90*100-100,1)</f>
        <v>1.8</v>
      </c>
      <c r="L91" s="55">
        <f>+ROUND('Table 5'!L91/'Table 5'!L90*100-100,1)</f>
        <v>6.6</v>
      </c>
      <c r="M91" s="55">
        <f>+ROUND('Table 5'!M91/'Table 5'!M90*100-100,1)</f>
        <v>1.5</v>
      </c>
      <c r="N91" s="55">
        <f>+ROUND('Table 5'!N91/'Table 5'!N90*100-100,1)</f>
        <v>1.3</v>
      </c>
      <c r="O91" s="55">
        <f>+ROUND('Table 5'!O91/'Table 5'!O90*100-100,1)</f>
        <v>1.4</v>
      </c>
      <c r="P91" s="55">
        <f>+ROUND('Table 5'!P91/'Table 5'!P90*100-100,1)</f>
        <v>2</v>
      </c>
      <c r="Q91" s="55">
        <f>+ROUND('Table 5'!Q91/'Table 5'!Q90*100-100,1)</f>
        <v>1.7</v>
      </c>
      <c r="R91" s="55">
        <f>+ROUND('Table 5'!R91/'Table 5'!R90*100-100,1)</f>
        <v>3</v>
      </c>
      <c r="S91" s="55">
        <f>+ROUND('Table 5'!S91/'Table 5'!S90*100-100,1)</f>
        <v>0.7</v>
      </c>
      <c r="T91" s="55">
        <f>+ROUND('Table 5'!T91/'Table 5'!T90*100-100,1)</f>
        <v>-1.1000000000000001</v>
      </c>
      <c r="U91" s="55">
        <f>+ROUND('Table 5'!U91/'Table 5'!U90*100-100,1)</f>
        <v>1.8</v>
      </c>
      <c r="V91" s="55">
        <f>+ROUND('Table 5'!V91/'Table 5'!V90*100-100,1)</f>
        <v>0.9</v>
      </c>
      <c r="W91" s="55">
        <f>+ROUND('Table 5'!W91/'Table 5'!W90*100-100,1)</f>
        <v>0.3</v>
      </c>
      <c r="X91" s="55">
        <f>+ROUND('Table 5'!X91/'Table 5'!X90*100-100,1)</f>
        <v>1.2</v>
      </c>
      <c r="Y91" s="55">
        <f>+ROUND('Table 5'!Y91/'Table 5'!Y90*100-100,1)</f>
        <v>2.2000000000000002</v>
      </c>
      <c r="Z91" s="55">
        <f>+ROUND('Table 5'!Z91/'Table 5'!Z90*100-100,1)</f>
        <v>1.9</v>
      </c>
      <c r="AA91" s="53">
        <f>+ROUND('Table 5'!AA91/'Table 5'!AA90*100-100,1)</f>
        <v>1.7</v>
      </c>
    </row>
    <row r="92" spans="1:27" s="5" customFormat="1" ht="12.75">
      <c r="A92" s="76">
        <v>2014</v>
      </c>
      <c r="B92" s="19" t="s">
        <v>36</v>
      </c>
      <c r="C92" s="53">
        <f>+ROUND('Table 5'!C92/'Table 5'!C91*100-100,1)</f>
        <v>-6.2</v>
      </c>
      <c r="D92" s="55">
        <f>+ROUND('Table 5'!D92/'Table 5'!D91*100-100,1)</f>
        <v>-6.2</v>
      </c>
      <c r="E92" s="53">
        <f>+ROUND('Table 5'!E92/'Table 5'!E91*100-100,1)</f>
        <v>1</v>
      </c>
      <c r="F92" s="88">
        <f>+ROUND('Table 5'!F92/'Table 5'!F91*100-100,1)</f>
        <v>-0.4</v>
      </c>
      <c r="G92" s="55">
        <f>+ROUND('Table 5'!G92/'Table 5'!G91*100-100,1)</f>
        <v>-2.7</v>
      </c>
      <c r="H92" s="55">
        <f>+ROUND('Table 5'!H92/'Table 5'!H91*100-100,1)</f>
        <v>-0.7</v>
      </c>
      <c r="I92" s="55">
        <f>+ROUND('Table 5'!I92/'Table 5'!I91*100-100,1)</f>
        <v>3.9</v>
      </c>
      <c r="J92" s="55">
        <f>+ROUND('Table 5'!J92/'Table 5'!J91*100-100,1)</f>
        <v>-11.6</v>
      </c>
      <c r="K92" s="56">
        <f>+ROUND('Table 5'!K92/'Table 5'!K91*100-100,1)</f>
        <v>2.1</v>
      </c>
      <c r="L92" s="55">
        <f>+ROUND('Table 5'!L92/'Table 5'!L91*100-100,1)</f>
        <v>2.2000000000000002</v>
      </c>
      <c r="M92" s="55">
        <f>+ROUND('Table 5'!M92/'Table 5'!M91*100-100,1)</f>
        <v>2.5</v>
      </c>
      <c r="N92" s="55">
        <f>+ROUND('Table 5'!N92/'Table 5'!N91*100-100,1)</f>
        <v>1.7</v>
      </c>
      <c r="O92" s="55">
        <f>+ROUND('Table 5'!O92/'Table 5'!O91*100-100,1)</f>
        <v>5.8</v>
      </c>
      <c r="P92" s="55">
        <f>+ROUND('Table 5'!P92/'Table 5'!P91*100-100,1)</f>
        <v>1.7</v>
      </c>
      <c r="Q92" s="55">
        <f>+ROUND('Table 5'!Q92/'Table 5'!Q91*100-100,1)</f>
        <v>2.9</v>
      </c>
      <c r="R92" s="55">
        <f>+ROUND('Table 5'!R92/'Table 5'!R91*100-100,1)</f>
        <v>0.5</v>
      </c>
      <c r="S92" s="55">
        <f>+ROUND('Table 5'!S92/'Table 5'!S91*100-100,1)</f>
        <v>0.2</v>
      </c>
      <c r="T92" s="55">
        <f>+ROUND('Table 5'!T92/'Table 5'!T91*100-100,1)</f>
        <v>1.5</v>
      </c>
      <c r="U92" s="55">
        <f>+ROUND('Table 5'!U92/'Table 5'!U91*100-100,1)</f>
        <v>0.9</v>
      </c>
      <c r="V92" s="55">
        <f>+ROUND('Table 5'!V92/'Table 5'!V91*100-100,1)</f>
        <v>0.8</v>
      </c>
      <c r="W92" s="55">
        <f>+ROUND('Table 5'!W92/'Table 5'!W91*100-100,1)</f>
        <v>1.2</v>
      </c>
      <c r="X92" s="55">
        <f>+ROUND('Table 5'!X92/'Table 5'!X91*100-100,1)</f>
        <v>2.5</v>
      </c>
      <c r="Y92" s="55">
        <f>+ROUND('Table 5'!Y92/'Table 5'!Y91*100-100,1)</f>
        <v>2.6</v>
      </c>
      <c r="Z92" s="55">
        <f>+ROUND('Table 5'!Z92/'Table 5'!Z91*100-100,1)</f>
        <v>1.9</v>
      </c>
      <c r="AA92" s="53">
        <f>+ROUND('Table 5'!AA92/'Table 5'!AA91*100-100,1)</f>
        <v>0.3</v>
      </c>
    </row>
    <row r="93" spans="1:27" s="5" customFormat="1" ht="12.75">
      <c r="A93" s="76">
        <v>2014</v>
      </c>
      <c r="B93" s="19" t="s">
        <v>37</v>
      </c>
      <c r="C93" s="53">
        <f>+ROUND('Table 5'!C93/'Table 5'!C92*100-100,1)</f>
        <v>0.6</v>
      </c>
      <c r="D93" s="55">
        <f>+ROUND('Table 5'!D93/'Table 5'!D92*100-100,1)</f>
        <v>0.6</v>
      </c>
      <c r="E93" s="53">
        <f>+ROUND('Table 5'!E93/'Table 5'!E92*100-100,1)</f>
        <v>1</v>
      </c>
      <c r="F93" s="88">
        <f>+ROUND('Table 5'!F93/'Table 5'!F92*100-100,1)</f>
        <v>-1.1000000000000001</v>
      </c>
      <c r="G93" s="55">
        <f>+ROUND('Table 5'!G93/'Table 5'!G92*100-100,1)</f>
        <v>-3.7</v>
      </c>
      <c r="H93" s="55">
        <f>+ROUND('Table 5'!H93/'Table 5'!H92*100-100,1)</f>
        <v>-0.7</v>
      </c>
      <c r="I93" s="55">
        <f>+ROUND('Table 5'!I93/'Table 5'!I92*100-100,1)</f>
        <v>0.4</v>
      </c>
      <c r="J93" s="55">
        <f>+ROUND('Table 5'!J93/'Table 5'!J92*100-100,1)</f>
        <v>12.1</v>
      </c>
      <c r="K93" s="56">
        <f>+ROUND('Table 5'!K93/'Table 5'!K92*100-100,1)</f>
        <v>2.1</v>
      </c>
      <c r="L93" s="55">
        <f>+ROUND('Table 5'!L93/'Table 5'!L92*100-100,1)</f>
        <v>-0.4</v>
      </c>
      <c r="M93" s="55">
        <f>+ROUND('Table 5'!M93/'Table 5'!M92*100-100,1)</f>
        <v>2.2000000000000002</v>
      </c>
      <c r="N93" s="55">
        <f>+ROUND('Table 5'!N93/'Table 5'!N92*100-100,1)</f>
        <v>2.9</v>
      </c>
      <c r="O93" s="55">
        <f>+ROUND('Table 5'!O93/'Table 5'!O92*100-100,1)</f>
        <v>8</v>
      </c>
      <c r="P93" s="55">
        <f>+ROUND('Table 5'!P93/'Table 5'!P92*100-100,1)</f>
        <v>4</v>
      </c>
      <c r="Q93" s="55">
        <f>+ROUND('Table 5'!Q93/'Table 5'!Q92*100-100,1)</f>
        <v>0.4</v>
      </c>
      <c r="R93" s="55">
        <f>+ROUND('Table 5'!R93/'Table 5'!R92*100-100,1)</f>
        <v>-1.9</v>
      </c>
      <c r="S93" s="55">
        <f>+ROUND('Table 5'!S93/'Table 5'!S92*100-100,1)</f>
        <v>0.5</v>
      </c>
      <c r="T93" s="55">
        <f>+ROUND('Table 5'!T93/'Table 5'!T92*100-100,1)</f>
        <v>2.7</v>
      </c>
      <c r="U93" s="55">
        <f>+ROUND('Table 5'!U93/'Table 5'!U92*100-100,1)</f>
        <v>1.8</v>
      </c>
      <c r="V93" s="55">
        <f>+ROUND('Table 5'!V93/'Table 5'!V92*100-100,1)</f>
        <v>1.6</v>
      </c>
      <c r="W93" s="55">
        <f>+ROUND('Table 5'!W93/'Table 5'!W92*100-100,1)</f>
        <v>-1.1000000000000001</v>
      </c>
      <c r="X93" s="55">
        <f>+ROUND('Table 5'!X93/'Table 5'!X92*100-100,1)</f>
        <v>4.5</v>
      </c>
      <c r="Y93" s="55">
        <f>+ROUND('Table 5'!Y93/'Table 5'!Y92*100-100,1)</f>
        <v>-1.9</v>
      </c>
      <c r="Z93" s="55">
        <f>+ROUND('Table 5'!Z93/'Table 5'!Z92*100-100,1)</f>
        <v>2.5</v>
      </c>
      <c r="AA93" s="53">
        <f>+ROUND('Table 5'!AA93/'Table 5'!AA92*100-100,1)</f>
        <v>0.9</v>
      </c>
    </row>
    <row r="94" spans="1:27" s="5" customFormat="1" ht="12.75">
      <c r="A94" s="76">
        <v>2015</v>
      </c>
      <c r="B94" s="19" t="s">
        <v>34</v>
      </c>
      <c r="C94" s="53">
        <f>+ROUND('Table 5'!C94/'Table 5'!C93*100-100,1)</f>
        <v>-2.2999999999999998</v>
      </c>
      <c r="D94" s="55">
        <f>+ROUND('Table 5'!D94/'Table 5'!D93*100-100,1)</f>
        <v>-2.2999999999999998</v>
      </c>
      <c r="E94" s="53">
        <f>+ROUND('Table 5'!E94/'Table 5'!E93*100-100,1)</f>
        <v>1.2</v>
      </c>
      <c r="F94" s="88">
        <f>+ROUND('Table 5'!F94/'Table 5'!F93*100-100,1)</f>
        <v>0.9</v>
      </c>
      <c r="G94" s="55">
        <f>+ROUND('Table 5'!G94/'Table 5'!G93*100-100,1)</f>
        <v>-9.4</v>
      </c>
      <c r="H94" s="55">
        <f>+ROUND('Table 5'!H94/'Table 5'!H93*100-100,1)</f>
        <v>1.9</v>
      </c>
      <c r="I94" s="55">
        <f>+ROUND('Table 5'!I94/'Table 5'!I93*100-100,1)</f>
        <v>2.1</v>
      </c>
      <c r="J94" s="55">
        <f>+ROUND('Table 5'!J94/'Table 5'!J93*100-100,1)</f>
        <v>-0.2</v>
      </c>
      <c r="K94" s="56">
        <f>+ROUND('Table 5'!K94/'Table 5'!K93*100-100,1)</f>
        <v>1.4</v>
      </c>
      <c r="L94" s="55">
        <f>+ROUND('Table 5'!L94/'Table 5'!L93*100-100,1)</f>
        <v>6.9</v>
      </c>
      <c r="M94" s="55">
        <f>+ROUND('Table 5'!M94/'Table 5'!M93*100-100,1)</f>
        <v>0.2</v>
      </c>
      <c r="N94" s="55">
        <f>+ROUND('Table 5'!N94/'Table 5'!N93*100-100,1)</f>
        <v>3.8</v>
      </c>
      <c r="O94" s="55">
        <f>+ROUND('Table 5'!O94/'Table 5'!O93*100-100,1)</f>
        <v>8.4</v>
      </c>
      <c r="P94" s="55">
        <f>+ROUND('Table 5'!P94/'Table 5'!P93*100-100,1)</f>
        <v>0.8</v>
      </c>
      <c r="Q94" s="55">
        <f>+ROUND('Table 5'!Q94/'Table 5'!Q93*100-100,1)</f>
        <v>4.3</v>
      </c>
      <c r="R94" s="55">
        <f>+ROUND('Table 5'!R94/'Table 5'!R93*100-100,1)</f>
        <v>1.7</v>
      </c>
      <c r="S94" s="55">
        <f>+ROUND('Table 5'!S94/'Table 5'!S93*100-100,1)</f>
        <v>-3.3</v>
      </c>
      <c r="T94" s="55">
        <f>+ROUND('Table 5'!T94/'Table 5'!T93*100-100,1)</f>
        <v>-0.4</v>
      </c>
      <c r="U94" s="55">
        <f>+ROUND('Table 5'!U94/'Table 5'!U93*100-100,1)</f>
        <v>-1.4</v>
      </c>
      <c r="V94" s="55">
        <f>+ROUND('Table 5'!V94/'Table 5'!V93*100-100,1)</f>
        <v>-0.2</v>
      </c>
      <c r="W94" s="55">
        <f>+ROUND('Table 5'!W94/'Table 5'!W93*100-100,1)</f>
        <v>2.8</v>
      </c>
      <c r="X94" s="55">
        <f>+ROUND('Table 5'!X94/'Table 5'!X93*100-100,1)</f>
        <v>2.9</v>
      </c>
      <c r="Y94" s="55">
        <f>+ROUND('Table 5'!Y94/'Table 5'!Y93*100-100,1)</f>
        <v>0.1</v>
      </c>
      <c r="Z94" s="55">
        <f>+ROUND('Table 5'!Z94/'Table 5'!Z93*100-100,1)</f>
        <v>4.5</v>
      </c>
      <c r="AA94" s="53">
        <f>+ROUND('Table 5'!AA94/'Table 5'!AA93*100-100,1)</f>
        <v>0.8</v>
      </c>
    </row>
    <row r="95" spans="1:27" s="5" customFormat="1" ht="12.75">
      <c r="A95" s="76">
        <v>2015</v>
      </c>
      <c r="B95" s="19" t="s">
        <v>35</v>
      </c>
      <c r="C95" s="53">
        <f>+ROUND('Table 5'!C95/'Table 5'!C94*100-100,1)</f>
        <v>-4.5999999999999996</v>
      </c>
      <c r="D95" s="55">
        <f>+ROUND('Table 5'!D95/'Table 5'!D94*100-100,1)</f>
        <v>-4.5999999999999996</v>
      </c>
      <c r="E95" s="53">
        <f>+ROUND('Table 5'!E95/'Table 5'!E94*100-100,1)</f>
        <v>1.3</v>
      </c>
      <c r="F95" s="88">
        <f>+ROUND('Table 5'!F95/'Table 5'!F94*100-100,1)</f>
        <v>-0.4</v>
      </c>
      <c r="G95" s="55">
        <f>+ROUND('Table 5'!G95/'Table 5'!G94*100-100,1)</f>
        <v>3.8</v>
      </c>
      <c r="H95" s="55">
        <f>+ROUND('Table 5'!H95/'Table 5'!H94*100-100,1)</f>
        <v>-0.1</v>
      </c>
      <c r="I95" s="55">
        <f>+ROUND('Table 5'!I95/'Table 5'!I94*100-100,1)</f>
        <v>-6.6</v>
      </c>
      <c r="J95" s="55">
        <f>+ROUND('Table 5'!J95/'Table 5'!J94*100-100,1)</f>
        <v>2.4</v>
      </c>
      <c r="K95" s="56">
        <f>+ROUND('Table 5'!K95/'Table 5'!K94*100-100,1)</f>
        <v>2.2999999999999998</v>
      </c>
      <c r="L95" s="55">
        <f>+ROUND('Table 5'!L95/'Table 5'!L94*100-100,1)</f>
        <v>2.2000000000000002</v>
      </c>
      <c r="M95" s="55">
        <f>+ROUND('Table 5'!M95/'Table 5'!M94*100-100,1)</f>
        <v>3.8</v>
      </c>
      <c r="N95" s="55">
        <f>+ROUND('Table 5'!N95/'Table 5'!N94*100-100,1)</f>
        <v>0.6</v>
      </c>
      <c r="O95" s="55">
        <f>+ROUND('Table 5'!O95/'Table 5'!O94*100-100,1)</f>
        <v>3.2</v>
      </c>
      <c r="P95" s="55">
        <f>+ROUND('Table 5'!P95/'Table 5'!P94*100-100,1)</f>
        <v>2.6</v>
      </c>
      <c r="Q95" s="55">
        <f>+ROUND('Table 5'!Q95/'Table 5'!Q94*100-100,1)</f>
        <v>-0.1</v>
      </c>
      <c r="R95" s="55">
        <f>+ROUND('Table 5'!R95/'Table 5'!R94*100-100,1)</f>
        <v>-1.3</v>
      </c>
      <c r="S95" s="55">
        <f>+ROUND('Table 5'!S95/'Table 5'!S94*100-100,1)</f>
        <v>0.5</v>
      </c>
      <c r="T95" s="55">
        <f>+ROUND('Table 5'!T95/'Table 5'!T94*100-100,1)</f>
        <v>-0.1</v>
      </c>
      <c r="U95" s="55">
        <f>+ROUND('Table 5'!U95/'Table 5'!U94*100-100,1)</f>
        <v>4.3</v>
      </c>
      <c r="V95" s="55">
        <f>+ROUND('Table 5'!V95/'Table 5'!V94*100-100,1)</f>
        <v>2.2000000000000002</v>
      </c>
      <c r="W95" s="55">
        <f>+ROUND('Table 5'!W95/'Table 5'!W94*100-100,1)</f>
        <v>1.4</v>
      </c>
      <c r="X95" s="55">
        <f>+ROUND('Table 5'!X95/'Table 5'!X94*100-100,1)</f>
        <v>1.4</v>
      </c>
      <c r="Y95" s="55">
        <f>+ROUND('Table 5'!Y95/'Table 5'!Y94*100-100,1)</f>
        <v>2.2000000000000002</v>
      </c>
      <c r="Z95" s="55">
        <f>+ROUND('Table 5'!Z95/'Table 5'!Z94*100-100,1)</f>
        <v>3</v>
      </c>
      <c r="AA95" s="53">
        <f>+ROUND('Table 5'!AA95/'Table 5'!AA94*100-100,1)</f>
        <v>0.8</v>
      </c>
    </row>
    <row r="96" spans="1:27" s="5" customFormat="1" ht="12.75">
      <c r="A96" s="76">
        <v>2015</v>
      </c>
      <c r="B96" s="19" t="s">
        <v>36</v>
      </c>
      <c r="C96" s="53">
        <f>+ROUND('Table 5'!C96/'Table 5'!C95*100-100,1)</f>
        <v>1.1000000000000001</v>
      </c>
      <c r="D96" s="55">
        <f>+ROUND('Table 5'!D96/'Table 5'!D95*100-100,1)</f>
        <v>1.1000000000000001</v>
      </c>
      <c r="E96" s="53">
        <f>+ROUND('Table 5'!E96/'Table 5'!E95*100-100,1)</f>
        <v>2.1</v>
      </c>
      <c r="F96" s="88">
        <f>+ROUND('Table 5'!F96/'Table 5'!F95*100-100,1)</f>
        <v>3.4</v>
      </c>
      <c r="G96" s="55">
        <f>+ROUND('Table 5'!G96/'Table 5'!G95*100-100,1)</f>
        <v>-1.2</v>
      </c>
      <c r="H96" s="55">
        <f>+ROUND('Table 5'!H96/'Table 5'!H95*100-100,1)</f>
        <v>3.2</v>
      </c>
      <c r="I96" s="55">
        <f>+ROUND('Table 5'!I96/'Table 5'!I95*100-100,1)</f>
        <v>6.6</v>
      </c>
      <c r="J96" s="55">
        <f>+ROUND('Table 5'!J96/'Table 5'!J95*100-100,1)</f>
        <v>3.4</v>
      </c>
      <c r="K96" s="56">
        <f>+ROUND('Table 5'!K96/'Table 5'!K95*100-100,1)</f>
        <v>1.3</v>
      </c>
      <c r="L96" s="55">
        <f>+ROUND('Table 5'!L96/'Table 5'!L95*100-100,1)</f>
        <v>-0.8</v>
      </c>
      <c r="M96" s="55">
        <f>+ROUND('Table 5'!M96/'Table 5'!M95*100-100,1)</f>
        <v>1.9</v>
      </c>
      <c r="N96" s="55">
        <f>+ROUND('Table 5'!N96/'Table 5'!N95*100-100,1)</f>
        <v>-0.4</v>
      </c>
      <c r="O96" s="55">
        <f>+ROUND('Table 5'!O96/'Table 5'!O95*100-100,1)</f>
        <v>-0.8</v>
      </c>
      <c r="P96" s="55">
        <f>+ROUND('Table 5'!P96/'Table 5'!P95*100-100,1)</f>
        <v>2.7</v>
      </c>
      <c r="Q96" s="55">
        <f>+ROUND('Table 5'!Q96/'Table 5'!Q95*100-100,1)</f>
        <v>2</v>
      </c>
      <c r="R96" s="55">
        <f>+ROUND('Table 5'!R96/'Table 5'!R95*100-100,1)</f>
        <v>2.7</v>
      </c>
      <c r="S96" s="55">
        <f>+ROUND('Table 5'!S96/'Table 5'!S95*100-100,1)</f>
        <v>-0.2</v>
      </c>
      <c r="T96" s="55">
        <f>+ROUND('Table 5'!T96/'Table 5'!T95*100-100,1)</f>
        <v>0.1</v>
      </c>
      <c r="U96" s="55">
        <f>+ROUND('Table 5'!U96/'Table 5'!U95*100-100,1)</f>
        <v>2.2000000000000002</v>
      </c>
      <c r="V96" s="55">
        <f>+ROUND('Table 5'!V96/'Table 5'!V95*100-100,1)</f>
        <v>3.5</v>
      </c>
      <c r="W96" s="55">
        <f>+ROUND('Table 5'!W96/'Table 5'!W95*100-100,1)</f>
        <v>3.3</v>
      </c>
      <c r="X96" s="55">
        <f>+ROUND('Table 5'!X96/'Table 5'!X95*100-100,1)</f>
        <v>-8.6999999999999993</v>
      </c>
      <c r="Y96" s="55">
        <f>+ROUND('Table 5'!Y96/'Table 5'!Y95*100-100,1)</f>
        <v>0.4</v>
      </c>
      <c r="Z96" s="55">
        <f>+ROUND('Table 5'!Z96/'Table 5'!Z95*100-100,1)</f>
        <v>3</v>
      </c>
      <c r="AA96" s="53">
        <f>+ROUND('Table 5'!AA96/'Table 5'!AA95*100-100,1)</f>
        <v>2</v>
      </c>
    </row>
    <row r="97" spans="1:27" s="5" customFormat="1" ht="12.75">
      <c r="A97" s="76">
        <v>2015</v>
      </c>
      <c r="B97" s="19" t="s">
        <v>37</v>
      </c>
      <c r="C97" s="53">
        <f>+ROUND('Table 5'!C97/'Table 5'!C96*100-100,1)</f>
        <v>-0.2</v>
      </c>
      <c r="D97" s="55">
        <f>+ROUND('Table 5'!D97/'Table 5'!D96*100-100,1)</f>
        <v>-0.2</v>
      </c>
      <c r="E97" s="53">
        <f>+ROUND('Table 5'!E97/'Table 5'!E96*100-100,1)</f>
        <v>0.9</v>
      </c>
      <c r="F97" s="88">
        <f>+ROUND('Table 5'!F97/'Table 5'!F96*100-100,1)</f>
        <v>-1.3</v>
      </c>
      <c r="G97" s="55">
        <f>+ROUND('Table 5'!G97/'Table 5'!G96*100-100,1)</f>
        <v>-7.3</v>
      </c>
      <c r="H97" s="55">
        <f>+ROUND('Table 5'!H97/'Table 5'!H96*100-100,1)</f>
        <v>-0.5</v>
      </c>
      <c r="I97" s="55">
        <f>+ROUND('Table 5'!I97/'Table 5'!I96*100-100,1)</f>
        <v>1.7</v>
      </c>
      <c r="J97" s="55">
        <f>+ROUND('Table 5'!J97/'Table 5'!J96*100-100,1)</f>
        <v>-2</v>
      </c>
      <c r="K97" s="56">
        <f>+ROUND('Table 5'!K97/'Table 5'!K96*100-100,1)</f>
        <v>2.2000000000000002</v>
      </c>
      <c r="L97" s="55">
        <f>+ROUND('Table 5'!L97/'Table 5'!L96*100-100,1)</f>
        <v>8.1999999999999993</v>
      </c>
      <c r="M97" s="55">
        <f>+ROUND('Table 5'!M97/'Table 5'!M96*100-100,1)</f>
        <v>3.2</v>
      </c>
      <c r="N97" s="55">
        <f>+ROUND('Table 5'!N97/'Table 5'!N96*100-100,1)</f>
        <v>2.4</v>
      </c>
      <c r="O97" s="55">
        <f>+ROUND('Table 5'!O97/'Table 5'!O96*100-100,1)</f>
        <v>-0.4</v>
      </c>
      <c r="P97" s="55">
        <f>+ROUND('Table 5'!P97/'Table 5'!P96*100-100,1)</f>
        <v>0.2</v>
      </c>
      <c r="Q97" s="55">
        <f>+ROUND('Table 5'!Q97/'Table 5'!Q96*100-100,1)</f>
        <v>1.4</v>
      </c>
      <c r="R97" s="55">
        <f>+ROUND('Table 5'!R97/'Table 5'!R96*100-100,1)</f>
        <v>3.3</v>
      </c>
      <c r="S97" s="55">
        <f>+ROUND('Table 5'!S97/'Table 5'!S96*100-100,1)</f>
        <v>0.1</v>
      </c>
      <c r="T97" s="55">
        <f>+ROUND('Table 5'!T97/'Table 5'!T96*100-100,1)</f>
        <v>1.2</v>
      </c>
      <c r="U97" s="55">
        <f>+ROUND('Table 5'!U97/'Table 5'!U96*100-100,1)</f>
        <v>-0.1</v>
      </c>
      <c r="V97" s="55">
        <f>+ROUND('Table 5'!V97/'Table 5'!V96*100-100,1)</f>
        <v>-0.2</v>
      </c>
      <c r="W97" s="55">
        <f>+ROUND('Table 5'!W97/'Table 5'!W96*100-100,1)</f>
        <v>4.3</v>
      </c>
      <c r="X97" s="55">
        <f>+ROUND('Table 5'!X97/'Table 5'!X96*100-100,1)</f>
        <v>10</v>
      </c>
      <c r="Y97" s="55">
        <f>+ROUND('Table 5'!Y97/'Table 5'!Y96*100-100,1)</f>
        <v>0</v>
      </c>
      <c r="Z97" s="55">
        <f>+ROUND('Table 5'!Z97/'Table 5'!Z96*100-100,1)</f>
        <v>0.8</v>
      </c>
      <c r="AA97" s="53">
        <f>+ROUND('Table 5'!AA97/'Table 5'!AA96*100-100,1)</f>
        <v>0.6</v>
      </c>
    </row>
    <row r="98" spans="1:27" s="5" customFormat="1" ht="12.75">
      <c r="A98" s="76">
        <v>2016</v>
      </c>
      <c r="B98" s="19" t="s">
        <v>34</v>
      </c>
      <c r="C98" s="53">
        <f>+ROUND('Table 5'!C98/'Table 5'!C97*100-100,1)</f>
        <v>-3.3</v>
      </c>
      <c r="D98" s="55">
        <f>+ROUND('Table 5'!D98/'Table 5'!D97*100-100,1)</f>
        <v>-3.3</v>
      </c>
      <c r="E98" s="53">
        <f>+ROUND('Table 5'!E98/'Table 5'!E97*100-100,1)</f>
        <v>2.1</v>
      </c>
      <c r="F98" s="88">
        <f>+ROUND('Table 5'!F98/'Table 5'!F97*100-100,1)</f>
        <v>1.7</v>
      </c>
      <c r="G98" s="55">
        <f>+ROUND('Table 5'!G98/'Table 5'!G97*100-100,1)</f>
        <v>-1.5</v>
      </c>
      <c r="H98" s="55">
        <f>+ROUND('Table 5'!H98/'Table 5'!H97*100-100,1)</f>
        <v>1.7</v>
      </c>
      <c r="I98" s="55">
        <f>+ROUND('Table 5'!I98/'Table 5'!I97*100-100,1)</f>
        <v>4.5</v>
      </c>
      <c r="J98" s="55">
        <f>+ROUND('Table 5'!J98/'Table 5'!J97*100-100,1)</f>
        <v>3</v>
      </c>
      <c r="K98" s="56">
        <f>+ROUND('Table 5'!K98/'Table 5'!K97*100-100,1)</f>
        <v>2.1</v>
      </c>
      <c r="L98" s="55">
        <f>+ROUND('Table 5'!L98/'Table 5'!L97*100-100,1)</f>
        <v>-1.7</v>
      </c>
      <c r="M98" s="55">
        <f>+ROUND('Table 5'!M98/'Table 5'!M97*100-100,1)</f>
        <v>2.2000000000000002</v>
      </c>
      <c r="N98" s="55">
        <f>+ROUND('Table 5'!N98/'Table 5'!N97*100-100,1)</f>
        <v>6.9</v>
      </c>
      <c r="O98" s="55">
        <f>+ROUND('Table 5'!O98/'Table 5'!O97*100-100,1)</f>
        <v>11.9</v>
      </c>
      <c r="P98" s="55">
        <f>+ROUND('Table 5'!P98/'Table 5'!P97*100-100,1)</f>
        <v>-2.7</v>
      </c>
      <c r="Q98" s="55">
        <f>+ROUND('Table 5'!Q98/'Table 5'!Q97*100-100,1)</f>
        <v>3.2</v>
      </c>
      <c r="R98" s="55">
        <f>+ROUND('Table 5'!R98/'Table 5'!R97*100-100,1)</f>
        <v>1.4</v>
      </c>
      <c r="S98" s="55">
        <f>+ROUND('Table 5'!S98/'Table 5'!S97*100-100,1)</f>
        <v>-3.5</v>
      </c>
      <c r="T98" s="55">
        <f>+ROUND('Table 5'!T98/'Table 5'!T97*100-100,1)</f>
        <v>-0.1</v>
      </c>
      <c r="U98" s="55">
        <f>+ROUND('Table 5'!U98/'Table 5'!U97*100-100,1)</f>
        <v>1</v>
      </c>
      <c r="V98" s="55">
        <f>+ROUND('Table 5'!V98/'Table 5'!V97*100-100,1)</f>
        <v>-0.2</v>
      </c>
      <c r="W98" s="55">
        <f>+ROUND('Table 5'!W98/'Table 5'!W97*100-100,1)</f>
        <v>-1.6</v>
      </c>
      <c r="X98" s="55">
        <f>+ROUND('Table 5'!X98/'Table 5'!X97*100-100,1)</f>
        <v>6.5</v>
      </c>
      <c r="Y98" s="55">
        <f>+ROUND('Table 5'!Y98/'Table 5'!Y97*100-100,1)</f>
        <v>0.9</v>
      </c>
      <c r="Z98" s="55">
        <f>+ROUND('Table 5'!Z98/'Table 5'!Z97*100-100,1)</f>
        <v>-3</v>
      </c>
      <c r="AA98" s="53">
        <f>+ROUND('Table 5'!AA98/'Table 5'!AA97*100-100,1)</f>
        <v>1.7</v>
      </c>
    </row>
    <row r="99" spans="1:27" s="5" customFormat="1" ht="12.75">
      <c r="A99" s="76">
        <v>2016</v>
      </c>
      <c r="B99" s="19" t="s">
        <v>35</v>
      </c>
      <c r="C99" s="53">
        <f>+ROUND('Table 5'!C99/'Table 5'!C98*100-100,1)</f>
        <v>3.4</v>
      </c>
      <c r="D99" s="55">
        <f>+ROUND('Table 5'!D99/'Table 5'!D98*100-100,1)</f>
        <v>3.4</v>
      </c>
      <c r="E99" s="53">
        <f>+ROUND('Table 5'!E99/'Table 5'!E98*100-100,1)</f>
        <v>2.2000000000000002</v>
      </c>
      <c r="F99" s="88">
        <f>+ROUND('Table 5'!F99/'Table 5'!F98*100-100,1)</f>
        <v>2.6</v>
      </c>
      <c r="G99" s="55">
        <f>+ROUND('Table 5'!G99/'Table 5'!G98*100-100,1)</f>
        <v>1.7</v>
      </c>
      <c r="H99" s="55">
        <f>+ROUND('Table 5'!H99/'Table 5'!H98*100-100,1)</f>
        <v>2.6</v>
      </c>
      <c r="I99" s="55">
        <f>+ROUND('Table 5'!I99/'Table 5'!I98*100-100,1)</f>
        <v>5.0999999999999996</v>
      </c>
      <c r="J99" s="55">
        <f>+ROUND('Table 5'!J99/'Table 5'!J98*100-100,1)</f>
        <v>0</v>
      </c>
      <c r="K99" s="56">
        <f>+ROUND('Table 5'!K99/'Table 5'!K98*100-100,1)</f>
        <v>2</v>
      </c>
      <c r="L99" s="55">
        <f>+ROUND('Table 5'!L99/'Table 5'!L98*100-100,1)</f>
        <v>1.8</v>
      </c>
      <c r="M99" s="55">
        <f>+ROUND('Table 5'!M99/'Table 5'!M98*100-100,1)</f>
        <v>3</v>
      </c>
      <c r="N99" s="55">
        <f>+ROUND('Table 5'!N99/'Table 5'!N98*100-100,1)</f>
        <v>1.1000000000000001</v>
      </c>
      <c r="O99" s="55">
        <f>+ROUND('Table 5'!O99/'Table 5'!O98*100-100,1)</f>
        <v>3.8</v>
      </c>
      <c r="P99" s="55">
        <f>+ROUND('Table 5'!P99/'Table 5'!P98*100-100,1)</f>
        <v>3.1</v>
      </c>
      <c r="Q99" s="55">
        <f>+ROUND('Table 5'!Q99/'Table 5'!Q98*100-100,1)</f>
        <v>1.8</v>
      </c>
      <c r="R99" s="55">
        <f>+ROUND('Table 5'!R99/'Table 5'!R98*100-100,1)</f>
        <v>1</v>
      </c>
      <c r="S99" s="55">
        <f>+ROUND('Table 5'!S99/'Table 5'!S98*100-100,1)</f>
        <v>1.1000000000000001</v>
      </c>
      <c r="T99" s="55">
        <f>+ROUND('Table 5'!T99/'Table 5'!T98*100-100,1)</f>
        <v>0.4</v>
      </c>
      <c r="U99" s="55">
        <f>+ROUND('Table 5'!U99/'Table 5'!U98*100-100,1)</f>
        <v>0.2</v>
      </c>
      <c r="V99" s="55">
        <f>+ROUND('Table 5'!V99/'Table 5'!V98*100-100,1)</f>
        <v>0</v>
      </c>
      <c r="W99" s="55">
        <f>+ROUND('Table 5'!W99/'Table 5'!W98*100-100,1)</f>
        <v>1.9</v>
      </c>
      <c r="X99" s="55">
        <f>+ROUND('Table 5'!X99/'Table 5'!X98*100-100,1)</f>
        <v>7.1</v>
      </c>
      <c r="Y99" s="55">
        <f>+ROUND('Table 5'!Y99/'Table 5'!Y98*100-100,1)</f>
        <v>1.9</v>
      </c>
      <c r="Z99" s="55">
        <f>+ROUND('Table 5'!Z99/'Table 5'!Z98*100-100,1)</f>
        <v>-0.6</v>
      </c>
      <c r="AA99" s="53">
        <f>+ROUND('Table 5'!AA99/'Table 5'!AA98*100-100,1)</f>
        <v>2.4</v>
      </c>
    </row>
    <row r="100" spans="1:27" s="5" customFormat="1" ht="12.75">
      <c r="A100" s="76">
        <v>2016</v>
      </c>
      <c r="B100" s="19" t="s">
        <v>36</v>
      </c>
      <c r="C100" s="53">
        <f>+ROUND('Table 5'!C100/'Table 5'!C99*100-100,1)</f>
        <v>4</v>
      </c>
      <c r="D100" s="55">
        <f>+ROUND('Table 5'!D100/'Table 5'!D99*100-100,1)</f>
        <v>4</v>
      </c>
      <c r="E100" s="53">
        <f>+ROUND('Table 5'!E100/'Table 5'!E99*100-100,1)</f>
        <v>1.1000000000000001</v>
      </c>
      <c r="F100" s="88">
        <f>+ROUND('Table 5'!F100/'Table 5'!F99*100-100,1)</f>
        <v>-0.1</v>
      </c>
      <c r="G100" s="55">
        <f>+ROUND('Table 5'!G100/'Table 5'!G99*100-100,1)</f>
        <v>-2.6</v>
      </c>
      <c r="H100" s="55">
        <f>+ROUND('Table 5'!H100/'Table 5'!H99*100-100,1)</f>
        <v>0.3</v>
      </c>
      <c r="I100" s="55">
        <f>+ROUND('Table 5'!I100/'Table 5'!I99*100-100,1)</f>
        <v>-5</v>
      </c>
      <c r="J100" s="55">
        <f>+ROUND('Table 5'!J100/'Table 5'!J99*100-100,1)</f>
        <v>4.8</v>
      </c>
      <c r="K100" s="56">
        <f>+ROUND('Table 5'!K100/'Table 5'!K99*100-100,1)</f>
        <v>1.9</v>
      </c>
      <c r="L100" s="55">
        <f>+ROUND('Table 5'!L100/'Table 5'!L99*100-100,1)</f>
        <v>-3.2</v>
      </c>
      <c r="M100" s="55">
        <f>+ROUND('Table 5'!M100/'Table 5'!M99*100-100,1)</f>
        <v>3.4</v>
      </c>
      <c r="N100" s="55">
        <f>+ROUND('Table 5'!N100/'Table 5'!N99*100-100,1)</f>
        <v>2</v>
      </c>
      <c r="O100" s="55">
        <f>+ROUND('Table 5'!O100/'Table 5'!O99*100-100,1)</f>
        <v>3.6</v>
      </c>
      <c r="P100" s="55">
        <f>+ROUND('Table 5'!P100/'Table 5'!P99*100-100,1)</f>
        <v>1.6</v>
      </c>
      <c r="Q100" s="55">
        <f>+ROUND('Table 5'!Q100/'Table 5'!Q99*100-100,1)</f>
        <v>1.1000000000000001</v>
      </c>
      <c r="R100" s="55">
        <f>+ROUND('Table 5'!R100/'Table 5'!R99*100-100,1)</f>
        <v>0.3</v>
      </c>
      <c r="S100" s="55">
        <f>+ROUND('Table 5'!S100/'Table 5'!S99*100-100,1)</f>
        <v>-0.2</v>
      </c>
      <c r="T100" s="55">
        <f>+ROUND('Table 5'!T100/'Table 5'!T99*100-100,1)</f>
        <v>1.3</v>
      </c>
      <c r="U100" s="55">
        <f>+ROUND('Table 5'!U100/'Table 5'!U99*100-100,1)</f>
        <v>1.8</v>
      </c>
      <c r="V100" s="55">
        <f>+ROUND('Table 5'!V100/'Table 5'!V99*100-100,1)</f>
        <v>2</v>
      </c>
      <c r="W100" s="55">
        <f>+ROUND('Table 5'!W100/'Table 5'!W99*100-100,1)</f>
        <v>1.7</v>
      </c>
      <c r="X100" s="55">
        <f>+ROUND('Table 5'!X100/'Table 5'!X99*100-100,1)</f>
        <v>2.5</v>
      </c>
      <c r="Y100" s="55">
        <f>+ROUND('Table 5'!Y100/'Table 5'!Y99*100-100,1)</f>
        <v>1.2</v>
      </c>
      <c r="Z100" s="55">
        <f>+ROUND('Table 5'!Z100/'Table 5'!Z99*100-100,1)</f>
        <v>5.9</v>
      </c>
      <c r="AA100" s="53">
        <f>+ROUND('Table 5'!AA100/'Table 5'!AA99*100-100,1)</f>
        <v>1.3</v>
      </c>
    </row>
    <row r="101" spans="1:27" s="5" customFormat="1" ht="12.75">
      <c r="A101" s="76">
        <v>2016</v>
      </c>
      <c r="B101" s="19" t="s">
        <v>37</v>
      </c>
      <c r="C101" s="53">
        <f>+ROUND('Table 5'!C101/'Table 5'!C100*100-100,1)</f>
        <v>4</v>
      </c>
      <c r="D101" s="55">
        <f>+ROUND('Table 5'!D101/'Table 5'!D100*100-100,1)</f>
        <v>4</v>
      </c>
      <c r="E101" s="53">
        <f>+ROUND('Table 5'!E101/'Table 5'!E100*100-100,1)</f>
        <v>0.9</v>
      </c>
      <c r="F101" s="88">
        <f>+ROUND('Table 5'!F101/'Table 5'!F100*100-100,1)</f>
        <v>0.2</v>
      </c>
      <c r="G101" s="55">
        <f>+ROUND('Table 5'!G101/'Table 5'!G100*100-100,1)</f>
        <v>-2.7</v>
      </c>
      <c r="H101" s="55">
        <f>+ROUND('Table 5'!H101/'Table 5'!H100*100-100,1)</f>
        <v>0.9</v>
      </c>
      <c r="I101" s="55">
        <f>+ROUND('Table 5'!I101/'Table 5'!I100*100-100,1)</f>
        <v>-1.9</v>
      </c>
      <c r="J101" s="55">
        <f>+ROUND('Table 5'!J101/'Table 5'!J100*100-100,1)</f>
        <v>-0.8</v>
      </c>
      <c r="K101" s="56">
        <f>+ROUND('Table 5'!K101/'Table 5'!K100*100-100,1)</f>
        <v>1.3</v>
      </c>
      <c r="L101" s="55">
        <f>+ROUND('Table 5'!L101/'Table 5'!L100*100-100,1)</f>
        <v>4.7</v>
      </c>
      <c r="M101" s="55">
        <f>+ROUND('Table 5'!M101/'Table 5'!M100*100-100,1)</f>
        <v>1.6</v>
      </c>
      <c r="N101" s="55">
        <f>+ROUND('Table 5'!N101/'Table 5'!N100*100-100,1)</f>
        <v>0.4</v>
      </c>
      <c r="O101" s="55">
        <f>+ROUND('Table 5'!O101/'Table 5'!O100*100-100,1)</f>
        <v>-4</v>
      </c>
      <c r="P101" s="55">
        <f>+ROUND('Table 5'!P101/'Table 5'!P100*100-100,1)</f>
        <v>2.2000000000000002</v>
      </c>
      <c r="Q101" s="55">
        <f>+ROUND('Table 5'!Q101/'Table 5'!Q100*100-100,1)</f>
        <v>2.4</v>
      </c>
      <c r="R101" s="55">
        <f>+ROUND('Table 5'!R101/'Table 5'!R100*100-100,1)</f>
        <v>2.2999999999999998</v>
      </c>
      <c r="S101" s="55">
        <f>+ROUND('Table 5'!S101/'Table 5'!S100*100-100,1)</f>
        <v>1.1000000000000001</v>
      </c>
      <c r="T101" s="55">
        <f>+ROUND('Table 5'!T101/'Table 5'!T100*100-100,1)</f>
        <v>-1.1000000000000001</v>
      </c>
      <c r="U101" s="55">
        <f>+ROUND('Table 5'!U101/'Table 5'!U100*100-100,1)</f>
        <v>1.8</v>
      </c>
      <c r="V101" s="55">
        <f>+ROUND('Table 5'!V101/'Table 5'!V100*100-100,1)</f>
        <v>0.8</v>
      </c>
      <c r="W101" s="55">
        <f>+ROUND('Table 5'!W101/'Table 5'!W100*100-100,1)</f>
        <v>3</v>
      </c>
      <c r="X101" s="55">
        <f>+ROUND('Table 5'!X101/'Table 5'!X100*100-100,1)</f>
        <v>-4.5</v>
      </c>
      <c r="Y101" s="55">
        <f>+ROUND('Table 5'!Y101/'Table 5'!Y100*100-100,1)</f>
        <v>2</v>
      </c>
      <c r="Z101" s="55">
        <f>+ROUND('Table 5'!Z101/'Table 5'!Z100*100-100,1)</f>
        <v>-4.3</v>
      </c>
      <c r="AA101" s="53">
        <f>+ROUND('Table 5'!AA101/'Table 5'!AA100*100-100,1)</f>
        <v>1.1000000000000001</v>
      </c>
    </row>
    <row r="102" spans="1:27" s="5" customFormat="1" ht="12.75">
      <c r="A102" s="76">
        <v>2017</v>
      </c>
      <c r="B102" s="19" t="s">
        <v>34</v>
      </c>
      <c r="C102" s="53">
        <f>+ROUND('Table 5'!C102/'Table 5'!C101*100-100,1)</f>
        <v>2.6</v>
      </c>
      <c r="D102" s="55">
        <f>+ROUND('Table 5'!D102/'Table 5'!D101*100-100,1)</f>
        <v>2.6</v>
      </c>
      <c r="E102" s="53">
        <f>+ROUND('Table 5'!E102/'Table 5'!E101*100-100,1)</f>
        <v>1.6</v>
      </c>
      <c r="F102" s="88">
        <f>+ROUND('Table 5'!F102/'Table 5'!F101*100-100,1)</f>
        <v>2.2000000000000002</v>
      </c>
      <c r="G102" s="55">
        <f>+ROUND('Table 5'!G102/'Table 5'!G101*100-100,1)</f>
        <v>3.7</v>
      </c>
      <c r="H102" s="55">
        <f>+ROUND('Table 5'!H102/'Table 5'!H101*100-100,1)</f>
        <v>2</v>
      </c>
      <c r="I102" s="55">
        <f>+ROUND('Table 5'!I102/'Table 5'!I101*100-100,1)</f>
        <v>1.8</v>
      </c>
      <c r="J102" s="55">
        <f>+ROUND('Table 5'!J102/'Table 5'!J101*100-100,1)</f>
        <v>1.2</v>
      </c>
      <c r="K102" s="56">
        <f>+ROUND('Table 5'!K102/'Table 5'!K101*100-100,1)</f>
        <v>1.3</v>
      </c>
      <c r="L102" s="55">
        <f>+ROUND('Table 5'!L102/'Table 5'!L101*100-100,1)</f>
        <v>-1.5</v>
      </c>
      <c r="M102" s="55">
        <f>+ROUND('Table 5'!M102/'Table 5'!M101*100-100,1)</f>
        <v>1.1000000000000001</v>
      </c>
      <c r="N102" s="55">
        <f>+ROUND('Table 5'!N102/'Table 5'!N101*100-100,1)</f>
        <v>1.7</v>
      </c>
      <c r="O102" s="55">
        <f>+ROUND('Table 5'!O102/'Table 5'!O101*100-100,1)</f>
        <v>8.6</v>
      </c>
      <c r="P102" s="55">
        <f>+ROUND('Table 5'!P102/'Table 5'!P101*100-100,1)</f>
        <v>1.9</v>
      </c>
      <c r="Q102" s="55">
        <f>+ROUND('Table 5'!Q102/'Table 5'!Q101*100-100,1)</f>
        <v>0</v>
      </c>
      <c r="R102" s="55">
        <f>+ROUND('Table 5'!R102/'Table 5'!R101*100-100,1)</f>
        <v>1.1000000000000001</v>
      </c>
      <c r="S102" s="55">
        <f>+ROUND('Table 5'!S102/'Table 5'!S101*100-100,1)</f>
        <v>4.8</v>
      </c>
      <c r="T102" s="55">
        <f>+ROUND('Table 5'!T102/'Table 5'!T101*100-100,1)</f>
        <v>2.2999999999999998</v>
      </c>
      <c r="U102" s="55">
        <f>+ROUND('Table 5'!U102/'Table 5'!U101*100-100,1)</f>
        <v>0</v>
      </c>
      <c r="V102" s="55">
        <f>+ROUND('Table 5'!V102/'Table 5'!V101*100-100,1)</f>
        <v>-0.8</v>
      </c>
      <c r="W102" s="55">
        <f>+ROUND('Table 5'!W102/'Table 5'!W101*100-100,1)</f>
        <v>-0.5</v>
      </c>
      <c r="X102" s="55">
        <f>+ROUND('Table 5'!X102/'Table 5'!X101*100-100,1)</f>
        <v>6.5</v>
      </c>
      <c r="Y102" s="55">
        <f>+ROUND('Table 5'!Y102/'Table 5'!Y101*100-100,1)</f>
        <v>1</v>
      </c>
      <c r="Z102" s="55">
        <f>+ROUND('Table 5'!Z102/'Table 5'!Z101*100-100,1)</f>
        <v>-2.7</v>
      </c>
      <c r="AA102" s="53">
        <f>+ROUND('Table 5'!AA102/'Table 5'!AA101*100-100,1)</f>
        <v>1.8</v>
      </c>
    </row>
    <row r="103" spans="1:27" s="5" customFormat="1" ht="12.75">
      <c r="A103" s="76">
        <v>2017</v>
      </c>
      <c r="B103" s="19" t="s">
        <v>35</v>
      </c>
      <c r="C103" s="53">
        <f>+ROUND('Table 5'!C103/'Table 5'!C102*100-100,1)</f>
        <v>-3.2</v>
      </c>
      <c r="D103" s="55">
        <f>+ROUND('Table 5'!D103/'Table 5'!D102*100-100,1)</f>
        <v>-3.2</v>
      </c>
      <c r="E103" s="53">
        <f>+ROUND('Table 5'!E103/'Table 5'!E102*100-100,1)</f>
        <v>1.8</v>
      </c>
      <c r="F103" s="88">
        <f>+ROUND('Table 5'!F103/'Table 5'!F102*100-100,1)</f>
        <v>0.7</v>
      </c>
      <c r="G103" s="55">
        <f>+ROUND('Table 5'!G103/'Table 5'!G102*100-100,1)</f>
        <v>-7.7</v>
      </c>
      <c r="H103" s="55">
        <f>+ROUND('Table 5'!H103/'Table 5'!H102*100-100,1)</f>
        <v>1.1000000000000001</v>
      </c>
      <c r="I103" s="55">
        <f>+ROUND('Table 5'!I103/'Table 5'!I102*100-100,1)</f>
        <v>6.4</v>
      </c>
      <c r="J103" s="55">
        <f>+ROUND('Table 5'!J103/'Table 5'!J102*100-100,1)</f>
        <v>2.2999999999999998</v>
      </c>
      <c r="K103" s="56">
        <f>+ROUND('Table 5'!K103/'Table 5'!K102*100-100,1)</f>
        <v>2.4</v>
      </c>
      <c r="L103" s="55">
        <f>+ROUND('Table 5'!L103/'Table 5'!L102*100-100,1)</f>
        <v>-4.4000000000000004</v>
      </c>
      <c r="M103" s="55">
        <f>+ROUND('Table 5'!M103/'Table 5'!M102*100-100,1)</f>
        <v>2.6</v>
      </c>
      <c r="N103" s="55">
        <f>+ROUND('Table 5'!N103/'Table 5'!N102*100-100,1)</f>
        <v>3.4</v>
      </c>
      <c r="O103" s="55">
        <f>+ROUND('Table 5'!O103/'Table 5'!O102*100-100,1)</f>
        <v>6.6</v>
      </c>
      <c r="P103" s="55">
        <f>+ROUND('Table 5'!P103/'Table 5'!P102*100-100,1)</f>
        <v>0.8</v>
      </c>
      <c r="Q103" s="55">
        <f>+ROUND('Table 5'!Q103/'Table 5'!Q102*100-100,1)</f>
        <v>2.2000000000000002</v>
      </c>
      <c r="R103" s="55">
        <f>+ROUND('Table 5'!R103/'Table 5'!R102*100-100,1)</f>
        <v>2.9</v>
      </c>
      <c r="S103" s="55">
        <f>+ROUND('Table 5'!S103/'Table 5'!S102*100-100,1)</f>
        <v>1</v>
      </c>
      <c r="T103" s="55">
        <f>+ROUND('Table 5'!T103/'Table 5'!T102*100-100,1)</f>
        <v>2.2999999999999998</v>
      </c>
      <c r="U103" s="55">
        <f>+ROUND('Table 5'!U103/'Table 5'!U102*100-100,1)</f>
        <v>1.6</v>
      </c>
      <c r="V103" s="55">
        <f>+ROUND('Table 5'!V103/'Table 5'!V102*100-100,1)</f>
        <v>1.8</v>
      </c>
      <c r="W103" s="55">
        <f>+ROUND('Table 5'!W103/'Table 5'!W102*100-100,1)</f>
        <v>1.7</v>
      </c>
      <c r="X103" s="55">
        <f>+ROUND('Table 5'!X103/'Table 5'!X102*100-100,1)</f>
        <v>5.7</v>
      </c>
      <c r="Y103" s="55">
        <f>+ROUND('Table 5'!Y103/'Table 5'!Y102*100-100,1)</f>
        <v>1.9</v>
      </c>
      <c r="Z103" s="55">
        <f>+ROUND('Table 5'!Z103/'Table 5'!Z102*100-100,1)</f>
        <v>1.3</v>
      </c>
      <c r="AA103" s="53">
        <f>+ROUND('Table 5'!AA103/'Table 5'!AA102*100-100,1)</f>
        <v>1.3</v>
      </c>
    </row>
    <row r="104" spans="1:27" s="5" customFormat="1" ht="12.75">
      <c r="A104" s="76">
        <v>2017</v>
      </c>
      <c r="B104" s="19" t="s">
        <v>36</v>
      </c>
      <c r="C104" s="53">
        <f>+ROUND('Table 5'!C104/'Table 5'!C103*100-100,1)</f>
        <v>-1.3</v>
      </c>
      <c r="D104" s="55">
        <f>+ROUND('Table 5'!D104/'Table 5'!D103*100-100,1)</f>
        <v>-1.3</v>
      </c>
      <c r="E104" s="53">
        <f>+ROUND('Table 5'!E104/'Table 5'!E103*100-100,1)</f>
        <v>2.2000000000000002</v>
      </c>
      <c r="F104" s="88">
        <f>+ROUND('Table 5'!F104/'Table 5'!F103*100-100,1)</f>
        <v>2.4</v>
      </c>
      <c r="G104" s="55">
        <f>+ROUND('Table 5'!G104/'Table 5'!G103*100-100,1)</f>
        <v>0.5</v>
      </c>
      <c r="H104" s="55">
        <f>+ROUND('Table 5'!H104/'Table 5'!H103*100-100,1)</f>
        <v>2.2000000000000002</v>
      </c>
      <c r="I104" s="55">
        <f>+ROUND('Table 5'!I104/'Table 5'!I103*100-100,1)</f>
        <v>3.4</v>
      </c>
      <c r="J104" s="55">
        <f>+ROUND('Table 5'!J104/'Table 5'!J103*100-100,1)</f>
        <v>0.8</v>
      </c>
      <c r="K104" s="56">
        <f>+ROUND('Table 5'!K104/'Table 5'!K103*100-100,1)</f>
        <v>2</v>
      </c>
      <c r="L104" s="55">
        <f>+ROUND('Table 5'!L104/'Table 5'!L103*100-100,1)</f>
        <v>1</v>
      </c>
      <c r="M104" s="55">
        <f>+ROUND('Table 5'!M104/'Table 5'!M103*100-100,1)</f>
        <v>3.1</v>
      </c>
      <c r="N104" s="55">
        <f>+ROUND('Table 5'!N104/'Table 5'!N103*100-100,1)</f>
        <v>1.3</v>
      </c>
      <c r="O104" s="55">
        <f>+ROUND('Table 5'!O104/'Table 5'!O103*100-100,1)</f>
        <v>5.7</v>
      </c>
      <c r="P104" s="55">
        <f>+ROUND('Table 5'!P104/'Table 5'!P103*100-100,1)</f>
        <v>1.5</v>
      </c>
      <c r="Q104" s="55">
        <f>+ROUND('Table 5'!Q104/'Table 5'!Q103*100-100,1)</f>
        <v>0.6</v>
      </c>
      <c r="R104" s="55">
        <f>+ROUND('Table 5'!R104/'Table 5'!R103*100-100,1)</f>
        <v>0.7</v>
      </c>
      <c r="S104" s="55">
        <f>+ROUND('Table 5'!S104/'Table 5'!S103*100-100,1)</f>
        <v>1.2</v>
      </c>
      <c r="T104" s="55">
        <f>+ROUND('Table 5'!T104/'Table 5'!T103*100-100,1)</f>
        <v>1.2</v>
      </c>
      <c r="U104" s="55">
        <f>+ROUND('Table 5'!U104/'Table 5'!U103*100-100,1)</f>
        <v>0.3</v>
      </c>
      <c r="V104" s="55">
        <f>+ROUND('Table 5'!V104/'Table 5'!V103*100-100,1)</f>
        <v>0.4</v>
      </c>
      <c r="W104" s="55">
        <f>+ROUND('Table 5'!W104/'Table 5'!W103*100-100,1)</f>
        <v>7.1</v>
      </c>
      <c r="X104" s="55">
        <f>+ROUND('Table 5'!X104/'Table 5'!X103*100-100,1)</f>
        <v>1.5</v>
      </c>
      <c r="Y104" s="55">
        <f>+ROUND('Table 5'!Y104/'Table 5'!Y103*100-100,1)</f>
        <v>0.7</v>
      </c>
      <c r="Z104" s="55">
        <f>+ROUND('Table 5'!Z104/'Table 5'!Z103*100-100,1)</f>
        <v>0.2</v>
      </c>
      <c r="AA104" s="53">
        <f>+ROUND('Table 5'!AA104/'Table 5'!AA103*100-100,1)</f>
        <v>1.8</v>
      </c>
    </row>
    <row r="105" spans="1:27" s="5" customFormat="1" ht="12.75">
      <c r="A105" s="76">
        <v>2017</v>
      </c>
      <c r="B105" s="19" t="s">
        <v>37</v>
      </c>
      <c r="C105" s="53">
        <f>+ROUND('Table 5'!C105/'Table 5'!C104*100-100,1)</f>
        <v>-0.3</v>
      </c>
      <c r="D105" s="55">
        <f>+ROUND('Table 5'!D105/'Table 5'!D104*100-100,1)</f>
        <v>-0.3</v>
      </c>
      <c r="E105" s="53">
        <f>+ROUND('Table 5'!E105/'Table 5'!E104*100-100,1)</f>
        <v>1.1000000000000001</v>
      </c>
      <c r="F105" s="88">
        <f>+ROUND('Table 5'!F105/'Table 5'!F104*100-100,1)</f>
        <v>0.9</v>
      </c>
      <c r="G105" s="55">
        <f>+ROUND('Table 5'!G105/'Table 5'!G104*100-100,1)</f>
        <v>6.2</v>
      </c>
      <c r="H105" s="55">
        <f>+ROUND('Table 5'!H105/'Table 5'!H104*100-100,1)</f>
        <v>0.5</v>
      </c>
      <c r="I105" s="55">
        <f>+ROUND('Table 5'!I105/'Table 5'!I104*100-100,1)</f>
        <v>4.8</v>
      </c>
      <c r="J105" s="55">
        <f>+ROUND('Table 5'!J105/'Table 5'!J104*100-100,1)</f>
        <v>4.3</v>
      </c>
      <c r="K105" s="56">
        <f>+ROUND('Table 5'!K105/'Table 5'!K104*100-100,1)</f>
        <v>1.1000000000000001</v>
      </c>
      <c r="L105" s="55">
        <f>+ROUND('Table 5'!L105/'Table 5'!L104*100-100,1)</f>
        <v>1.9</v>
      </c>
      <c r="M105" s="55">
        <f>+ROUND('Table 5'!M105/'Table 5'!M104*100-100,1)</f>
        <v>1.3</v>
      </c>
      <c r="N105" s="55">
        <f>+ROUND('Table 5'!N105/'Table 5'!N104*100-100,1)</f>
        <v>-1.1000000000000001</v>
      </c>
      <c r="O105" s="55">
        <f>+ROUND('Table 5'!O105/'Table 5'!O104*100-100,1)</f>
        <v>0.7</v>
      </c>
      <c r="P105" s="55">
        <f>+ROUND('Table 5'!P105/'Table 5'!P104*100-100,1)</f>
        <v>2.4</v>
      </c>
      <c r="Q105" s="55">
        <f>+ROUND('Table 5'!Q105/'Table 5'!Q104*100-100,1)</f>
        <v>2</v>
      </c>
      <c r="R105" s="55">
        <f>+ROUND('Table 5'!R105/'Table 5'!R104*100-100,1)</f>
        <v>2.5</v>
      </c>
      <c r="S105" s="55">
        <f>+ROUND('Table 5'!S105/'Table 5'!S104*100-100,1)</f>
        <v>1.9</v>
      </c>
      <c r="T105" s="55">
        <f>+ROUND('Table 5'!T105/'Table 5'!T104*100-100,1)</f>
        <v>0.3</v>
      </c>
      <c r="U105" s="55">
        <f>+ROUND('Table 5'!U105/'Table 5'!U104*100-100,1)</f>
        <v>1.7</v>
      </c>
      <c r="V105" s="55">
        <f>+ROUND('Table 5'!V105/'Table 5'!V104*100-100,1)</f>
        <v>2.2999999999999998</v>
      </c>
      <c r="W105" s="55">
        <f>+ROUND('Table 5'!W105/'Table 5'!W104*100-100,1)</f>
        <v>-4.3</v>
      </c>
      <c r="X105" s="55">
        <f>+ROUND('Table 5'!X105/'Table 5'!X104*100-100,1)</f>
        <v>2.5</v>
      </c>
      <c r="Y105" s="55">
        <f>+ROUND('Table 5'!Y105/'Table 5'!Y104*100-100,1)</f>
        <v>0.1</v>
      </c>
      <c r="Z105" s="55">
        <f>+ROUND('Table 5'!Z105/'Table 5'!Z104*100-100,1)</f>
        <v>-0.7</v>
      </c>
      <c r="AA105" s="53">
        <f>+ROUND('Table 5'!AA105/'Table 5'!AA104*100-100,1)</f>
        <v>0.9</v>
      </c>
    </row>
    <row r="106" spans="1:27" s="5" customFormat="1" ht="12.75">
      <c r="A106" s="76">
        <v>2018</v>
      </c>
      <c r="B106" s="19" t="s">
        <v>34</v>
      </c>
      <c r="C106" s="53">
        <f>+ROUND('Table 5'!C106/'Table 5'!C105*100-100,1)</f>
        <v>7.8</v>
      </c>
      <c r="D106" s="55">
        <f>+ROUND('Table 5'!D106/'Table 5'!D105*100-100,1)</f>
        <v>7.8</v>
      </c>
      <c r="E106" s="53">
        <f>+ROUND('Table 5'!E106/'Table 5'!E105*100-100,1)</f>
        <v>1.1000000000000001</v>
      </c>
      <c r="F106" s="88">
        <f>+ROUND('Table 5'!F106/'Table 5'!F105*100-100,1)</f>
        <v>0.1</v>
      </c>
      <c r="G106" s="55">
        <f>+ROUND('Table 5'!G106/'Table 5'!G105*100-100,1)</f>
        <v>0</v>
      </c>
      <c r="H106" s="55">
        <f>+ROUND('Table 5'!H106/'Table 5'!H105*100-100,1)</f>
        <v>0.2</v>
      </c>
      <c r="I106" s="55">
        <f>+ROUND('Table 5'!I106/'Table 5'!I105*100-100,1)</f>
        <v>-4.9000000000000004</v>
      </c>
      <c r="J106" s="55">
        <f>+ROUND('Table 5'!J106/'Table 5'!J105*100-100,1)</f>
        <v>-2</v>
      </c>
      <c r="K106" s="56">
        <f>+ROUND('Table 5'!K106/'Table 5'!K105*100-100,1)</f>
        <v>1.9</v>
      </c>
      <c r="L106" s="55">
        <f>+ROUND('Table 5'!L106/'Table 5'!L105*100-100,1)</f>
        <v>3.7</v>
      </c>
      <c r="M106" s="55">
        <f>+ROUND('Table 5'!M106/'Table 5'!M105*100-100,1)</f>
        <v>1.2</v>
      </c>
      <c r="N106" s="55">
        <f>+ROUND('Table 5'!N106/'Table 5'!N105*100-100,1)</f>
        <v>1.2</v>
      </c>
      <c r="O106" s="55">
        <f>+ROUND('Table 5'!O106/'Table 5'!O105*100-100,1)</f>
        <v>5.6</v>
      </c>
      <c r="P106" s="55">
        <f>+ROUND('Table 5'!P106/'Table 5'!P105*100-100,1)</f>
        <v>2.4</v>
      </c>
      <c r="Q106" s="55">
        <f>+ROUND('Table 5'!Q106/'Table 5'!Q105*100-100,1)</f>
        <v>1</v>
      </c>
      <c r="R106" s="55">
        <f>+ROUND('Table 5'!R106/'Table 5'!R105*100-100,1)</f>
        <v>0.3</v>
      </c>
      <c r="S106" s="55">
        <f>+ROUND('Table 5'!S106/'Table 5'!S105*100-100,1)</f>
        <v>-0.4</v>
      </c>
      <c r="T106" s="55">
        <f>+ROUND('Table 5'!T106/'Table 5'!T105*100-100,1)</f>
        <v>2.5</v>
      </c>
      <c r="U106" s="55">
        <f>+ROUND('Table 5'!U106/'Table 5'!U105*100-100,1)</f>
        <v>1.5</v>
      </c>
      <c r="V106" s="55">
        <f>+ROUND('Table 5'!V106/'Table 5'!V105*100-100,1)</f>
        <v>0.4</v>
      </c>
      <c r="W106" s="55">
        <f>+ROUND('Table 5'!W106/'Table 5'!W105*100-100,1)</f>
        <v>6</v>
      </c>
      <c r="X106" s="55">
        <f>+ROUND('Table 5'!X106/'Table 5'!X105*100-100,1)</f>
        <v>2.4</v>
      </c>
      <c r="Y106" s="55">
        <f>+ROUND('Table 5'!Y106/'Table 5'!Y105*100-100,1)</f>
        <v>2.2999999999999998</v>
      </c>
      <c r="Z106" s="55">
        <f>+ROUND('Table 5'!Z106/'Table 5'!Z105*100-100,1)</f>
        <v>-0.1</v>
      </c>
      <c r="AA106" s="53">
        <f>+ROUND('Table 5'!AA106/'Table 5'!AA105*100-100,1)</f>
        <v>1.7</v>
      </c>
    </row>
    <row r="107" spans="1:27" s="5" customFormat="1" ht="12.75">
      <c r="A107" s="76">
        <v>2018</v>
      </c>
      <c r="B107" s="19" t="s">
        <v>35</v>
      </c>
      <c r="C107" s="53">
        <f>+ROUND('Table 5'!C107/'Table 5'!C106*100-100,1)</f>
        <v>-0.3</v>
      </c>
      <c r="D107" s="55">
        <f>+ROUND('Table 5'!D107/'Table 5'!D106*100-100,1)</f>
        <v>-0.3</v>
      </c>
      <c r="E107" s="53">
        <f>+ROUND('Table 5'!E107/'Table 5'!E106*100-100,1)</f>
        <v>2.2999999999999998</v>
      </c>
      <c r="F107" s="88">
        <f>+ROUND('Table 5'!F107/'Table 5'!F106*100-100,1)</f>
        <v>2.2000000000000002</v>
      </c>
      <c r="G107" s="55">
        <f>+ROUND('Table 5'!G107/'Table 5'!G106*100-100,1)</f>
        <v>2.4</v>
      </c>
      <c r="H107" s="55">
        <f>+ROUND('Table 5'!H107/'Table 5'!H106*100-100,1)</f>
        <v>2.5</v>
      </c>
      <c r="I107" s="55">
        <f>+ROUND('Table 5'!I107/'Table 5'!I106*100-100,1)</f>
        <v>2.1</v>
      </c>
      <c r="J107" s="55">
        <f>+ROUND('Table 5'!J107/'Table 5'!J106*100-100,1)</f>
        <v>3.7</v>
      </c>
      <c r="K107" s="56">
        <f>+ROUND('Table 5'!K107/'Table 5'!K106*100-100,1)</f>
        <v>2.2000000000000002</v>
      </c>
      <c r="L107" s="55">
        <f>+ROUND('Table 5'!L107/'Table 5'!L106*100-100,1)</f>
        <v>-2.5</v>
      </c>
      <c r="M107" s="55">
        <f>+ROUND('Table 5'!M107/'Table 5'!M106*100-100,1)</f>
        <v>3.9</v>
      </c>
      <c r="N107" s="55">
        <f>+ROUND('Table 5'!N107/'Table 5'!N106*100-100,1)</f>
        <v>3.5</v>
      </c>
      <c r="O107" s="55">
        <f>+ROUND('Table 5'!O107/'Table 5'!O106*100-100,1)</f>
        <v>3.7</v>
      </c>
      <c r="P107" s="55">
        <f>+ROUND('Table 5'!P107/'Table 5'!P106*100-100,1)</f>
        <v>1</v>
      </c>
      <c r="Q107" s="55">
        <f>+ROUND('Table 5'!Q107/'Table 5'!Q106*100-100,1)</f>
        <v>2.6</v>
      </c>
      <c r="R107" s="55">
        <f>+ROUND('Table 5'!R107/'Table 5'!R106*100-100,1)</f>
        <v>1.5</v>
      </c>
      <c r="S107" s="55">
        <f>+ROUND('Table 5'!S107/'Table 5'!S106*100-100,1)</f>
        <v>1</v>
      </c>
      <c r="T107" s="55">
        <f>+ROUND('Table 5'!T107/'Table 5'!T106*100-100,1)</f>
        <v>1.8</v>
      </c>
      <c r="U107" s="55">
        <f>+ROUND('Table 5'!U107/'Table 5'!U106*100-100,1)</f>
        <v>0.5</v>
      </c>
      <c r="V107" s="55">
        <f>+ROUND('Table 5'!V107/'Table 5'!V106*100-100,1)</f>
        <v>0</v>
      </c>
      <c r="W107" s="55">
        <f>+ROUND('Table 5'!W107/'Table 5'!W106*100-100,1)</f>
        <v>1.9</v>
      </c>
      <c r="X107" s="55">
        <f>+ROUND('Table 5'!X107/'Table 5'!X106*100-100,1)</f>
        <v>4.0999999999999996</v>
      </c>
      <c r="Y107" s="55">
        <f>+ROUND('Table 5'!Y107/'Table 5'!Y106*100-100,1)</f>
        <v>2.4</v>
      </c>
      <c r="Z107" s="55">
        <f>+ROUND('Table 5'!Z107/'Table 5'!Z106*100-100,1)</f>
        <v>0.5</v>
      </c>
      <c r="AA107" s="53">
        <f>+ROUND('Table 5'!AA107/'Table 5'!AA106*100-100,1)</f>
        <v>2.1</v>
      </c>
    </row>
    <row r="108" spans="1:27" s="5" customFormat="1" ht="12.75">
      <c r="A108" s="76">
        <v>2018</v>
      </c>
      <c r="B108" s="19" t="s">
        <v>36</v>
      </c>
      <c r="C108" s="53">
        <f>+ROUND('Table 5'!C108/'Table 5'!C107*100-100,1)</f>
        <v>-4.3</v>
      </c>
      <c r="D108" s="55">
        <f>+ROUND('Table 5'!D108/'Table 5'!D107*100-100,1)</f>
        <v>-4.3</v>
      </c>
      <c r="E108" s="53">
        <f>+ROUND('Table 5'!E108/'Table 5'!E107*100-100,1)</f>
        <v>1.3</v>
      </c>
      <c r="F108" s="88">
        <f>+ROUND('Table 5'!F108/'Table 5'!F107*100-100,1)</f>
        <v>1.9</v>
      </c>
      <c r="G108" s="55">
        <f>+ROUND('Table 5'!G108/'Table 5'!G107*100-100,1)</f>
        <v>5.4</v>
      </c>
      <c r="H108" s="55">
        <f>+ROUND('Table 5'!H108/'Table 5'!H107*100-100,1)</f>
        <v>1.6</v>
      </c>
      <c r="I108" s="55">
        <f>+ROUND('Table 5'!I108/'Table 5'!I107*100-100,1)</f>
        <v>1.3</v>
      </c>
      <c r="J108" s="55">
        <f>+ROUND('Table 5'!J108/'Table 5'!J107*100-100,1)</f>
        <v>-0.5</v>
      </c>
      <c r="K108" s="56">
        <f>+ROUND('Table 5'!K108/'Table 5'!K107*100-100,1)</f>
        <v>0.7</v>
      </c>
      <c r="L108" s="55">
        <f>+ROUND('Table 5'!L108/'Table 5'!L107*100-100,1)</f>
        <v>1.3</v>
      </c>
      <c r="M108" s="55">
        <f>+ROUND('Table 5'!M108/'Table 5'!M107*100-100,1)</f>
        <v>2</v>
      </c>
      <c r="N108" s="55">
        <f>+ROUND('Table 5'!N108/'Table 5'!N107*100-100,1)</f>
        <v>-0.3</v>
      </c>
      <c r="O108" s="55">
        <f>+ROUND('Table 5'!O108/'Table 5'!O107*100-100,1)</f>
        <v>-1.1000000000000001</v>
      </c>
      <c r="P108" s="55">
        <f>+ROUND('Table 5'!P108/'Table 5'!P107*100-100,1)</f>
        <v>2</v>
      </c>
      <c r="Q108" s="55">
        <f>+ROUND('Table 5'!Q108/'Table 5'!Q107*100-100,1)</f>
        <v>-0.9</v>
      </c>
      <c r="R108" s="55">
        <f>+ROUND('Table 5'!R108/'Table 5'!R107*100-100,1)</f>
        <v>2.6</v>
      </c>
      <c r="S108" s="55">
        <f>+ROUND('Table 5'!S108/'Table 5'!S107*100-100,1)</f>
        <v>2.2999999999999998</v>
      </c>
      <c r="T108" s="55">
        <f>+ROUND('Table 5'!T108/'Table 5'!T107*100-100,1)</f>
        <v>-1.3</v>
      </c>
      <c r="U108" s="55">
        <f>+ROUND('Table 5'!U108/'Table 5'!U107*100-100,1)</f>
        <v>0.4</v>
      </c>
      <c r="V108" s="55">
        <f>+ROUND('Table 5'!V108/'Table 5'!V107*100-100,1)</f>
        <v>-0.1</v>
      </c>
      <c r="W108" s="55">
        <f>+ROUND('Table 5'!W108/'Table 5'!W107*100-100,1)</f>
        <v>-1.2</v>
      </c>
      <c r="X108" s="55">
        <f>+ROUND('Table 5'!X108/'Table 5'!X107*100-100,1)</f>
        <v>5.2</v>
      </c>
      <c r="Y108" s="55">
        <f>+ROUND('Table 5'!Y108/'Table 5'!Y107*100-100,1)</f>
        <v>2</v>
      </c>
      <c r="Z108" s="55">
        <f>+ROUND('Table 5'!Z108/'Table 5'!Z107*100-100,1)</f>
        <v>-1.5</v>
      </c>
      <c r="AA108" s="53">
        <f>+ROUND('Table 5'!AA108/'Table 5'!AA107*100-100,1)</f>
        <v>0.7</v>
      </c>
    </row>
    <row r="109" spans="1:27" s="5" customFormat="1" ht="12.75">
      <c r="A109" s="76">
        <v>2018</v>
      </c>
      <c r="B109" s="19" t="s">
        <v>37</v>
      </c>
      <c r="C109" s="53">
        <f>+ROUND('Table 5'!C109/'Table 5'!C108*100-100,1)</f>
        <v>-2</v>
      </c>
      <c r="D109" s="55">
        <f>+ROUND('Table 5'!D109/'Table 5'!D108*100-100,1)</f>
        <v>-2</v>
      </c>
      <c r="E109" s="53">
        <f>+ROUND('Table 5'!E109/'Table 5'!E108*100-100,1)</f>
        <v>0.2</v>
      </c>
      <c r="F109" s="88">
        <f>+ROUND('Table 5'!F109/'Table 5'!F108*100-100,1)</f>
        <v>0.5</v>
      </c>
      <c r="G109" s="55">
        <f>+ROUND('Table 5'!G109/'Table 5'!G108*100-100,1)</f>
        <v>2.1</v>
      </c>
      <c r="H109" s="55">
        <f>+ROUND('Table 5'!H109/'Table 5'!H108*100-100,1)</f>
        <v>-0.3</v>
      </c>
      <c r="I109" s="55">
        <f>+ROUND('Table 5'!I109/'Table 5'!I108*100-100,1)</f>
        <v>10.6</v>
      </c>
      <c r="J109" s="55">
        <f>+ROUND('Table 5'!J109/'Table 5'!J108*100-100,1)</f>
        <v>1.5</v>
      </c>
      <c r="K109" s="56">
        <f>+ROUND('Table 5'!K109/'Table 5'!K108*100-100,1)</f>
        <v>0.1</v>
      </c>
      <c r="L109" s="55">
        <f>+ROUND('Table 5'!L109/'Table 5'!L108*100-100,1)</f>
        <v>3</v>
      </c>
      <c r="M109" s="55">
        <f>+ROUND('Table 5'!M109/'Table 5'!M108*100-100,1)</f>
        <v>-0.1</v>
      </c>
      <c r="N109" s="55">
        <f>+ROUND('Table 5'!N109/'Table 5'!N108*100-100,1)</f>
        <v>-2.7</v>
      </c>
      <c r="O109" s="55">
        <f>+ROUND('Table 5'!O109/'Table 5'!O108*100-100,1)</f>
        <v>-1.7</v>
      </c>
      <c r="P109" s="55">
        <f>+ROUND('Table 5'!P109/'Table 5'!P108*100-100,1)</f>
        <v>1.1000000000000001</v>
      </c>
      <c r="Q109" s="55">
        <f>+ROUND('Table 5'!Q109/'Table 5'!Q108*100-100,1)</f>
        <v>0.5</v>
      </c>
      <c r="R109" s="55">
        <f>+ROUND('Table 5'!R109/'Table 5'!R108*100-100,1)</f>
        <v>1</v>
      </c>
      <c r="S109" s="55">
        <f>+ROUND('Table 5'!S109/'Table 5'!S108*100-100,1)</f>
        <v>-0.2</v>
      </c>
      <c r="T109" s="55">
        <f>+ROUND('Table 5'!T109/'Table 5'!T108*100-100,1)</f>
        <v>0</v>
      </c>
      <c r="U109" s="55">
        <f>+ROUND('Table 5'!U109/'Table 5'!U108*100-100,1)</f>
        <v>1.6</v>
      </c>
      <c r="V109" s="55">
        <f>+ROUND('Table 5'!V109/'Table 5'!V108*100-100,1)</f>
        <v>2.7</v>
      </c>
      <c r="W109" s="55">
        <f>+ROUND('Table 5'!W109/'Table 5'!W108*100-100,1)</f>
        <v>-1.1000000000000001</v>
      </c>
      <c r="X109" s="55">
        <f>+ROUND('Table 5'!X109/'Table 5'!X108*100-100,1)</f>
        <v>-0.7</v>
      </c>
      <c r="Y109" s="55">
        <f>+ROUND('Table 5'!Y109/'Table 5'!Y108*100-100,1)</f>
        <v>-1.4</v>
      </c>
      <c r="Z109" s="55">
        <f>+ROUND('Table 5'!Z109/'Table 5'!Z108*100-100,1)</f>
        <v>1.4</v>
      </c>
      <c r="AA109" s="53">
        <f>+ROUND('Table 5'!AA109/'Table 5'!AA108*100-100,1)</f>
        <v>0</v>
      </c>
    </row>
    <row r="110" spans="1:27" s="5" customFormat="1" ht="12.75">
      <c r="A110" s="76">
        <v>2019</v>
      </c>
      <c r="B110" s="19" t="s">
        <v>34</v>
      </c>
      <c r="C110" s="53">
        <f>+ROUND('Table 5'!C110/'Table 5'!C109*100-100,1)</f>
        <v>6.6</v>
      </c>
      <c r="D110" s="55">
        <f>+ROUND('Table 5'!D110/'Table 5'!D109*100-100,1)</f>
        <v>6.6</v>
      </c>
      <c r="E110" s="53">
        <f>+ROUND('Table 5'!E110/'Table 5'!E109*100-100,1)</f>
        <v>0.8</v>
      </c>
      <c r="F110" s="88">
        <f>+ROUND('Table 5'!F110/'Table 5'!F109*100-100,1)</f>
        <v>-1.5</v>
      </c>
      <c r="G110" s="55">
        <f>+ROUND('Table 5'!G110/'Table 5'!G109*100-100,1)</f>
        <v>-8</v>
      </c>
      <c r="H110" s="55">
        <f>+ROUND('Table 5'!H110/'Table 5'!H109*100-100,1)</f>
        <v>-1.3</v>
      </c>
      <c r="I110" s="55">
        <f>+ROUND('Table 5'!I110/'Table 5'!I109*100-100,1)</f>
        <v>-3.6</v>
      </c>
      <c r="J110" s="55">
        <f>+ROUND('Table 5'!J110/'Table 5'!J109*100-100,1)</f>
        <v>3.9</v>
      </c>
      <c r="K110" s="56">
        <f>+ROUND('Table 5'!K110/'Table 5'!K109*100-100,1)</f>
        <v>2.4</v>
      </c>
      <c r="L110" s="55">
        <f>+ROUND('Table 5'!L110/'Table 5'!L109*100-100,1)</f>
        <v>2.4</v>
      </c>
      <c r="M110" s="55">
        <f>+ROUND('Table 5'!M110/'Table 5'!M109*100-100,1)</f>
        <v>1.5</v>
      </c>
      <c r="N110" s="55">
        <f>+ROUND('Table 5'!N110/'Table 5'!N109*100-100,1)</f>
        <v>3.1</v>
      </c>
      <c r="O110" s="55">
        <f>+ROUND('Table 5'!O110/'Table 5'!O109*100-100,1)</f>
        <v>11.1</v>
      </c>
      <c r="P110" s="55">
        <f>+ROUND('Table 5'!P110/'Table 5'!P109*100-100,1)</f>
        <v>5.2</v>
      </c>
      <c r="Q110" s="55">
        <f>+ROUND('Table 5'!Q110/'Table 5'!Q109*100-100,1)</f>
        <v>-0.5</v>
      </c>
      <c r="R110" s="55">
        <f>+ROUND('Table 5'!R110/'Table 5'!R109*100-100,1)</f>
        <v>0.9</v>
      </c>
      <c r="S110" s="55">
        <f>+ROUND('Table 5'!S110/'Table 5'!S109*100-100,1)</f>
        <v>-2.6</v>
      </c>
      <c r="T110" s="55">
        <f>+ROUND('Table 5'!T110/'Table 5'!T109*100-100,1)</f>
        <v>0.9</v>
      </c>
      <c r="U110" s="55">
        <f>+ROUND('Table 5'!U110/'Table 5'!U109*100-100,1)</f>
        <v>0.9</v>
      </c>
      <c r="V110" s="55">
        <f>+ROUND('Table 5'!V110/'Table 5'!V109*100-100,1)</f>
        <v>1.3</v>
      </c>
      <c r="W110" s="55">
        <f>+ROUND('Table 5'!W110/'Table 5'!W109*100-100,1)</f>
        <v>4.4000000000000004</v>
      </c>
      <c r="X110" s="55">
        <f>+ROUND('Table 5'!X110/'Table 5'!X109*100-100,1)</f>
        <v>6.1</v>
      </c>
      <c r="Y110" s="55">
        <f>+ROUND('Table 5'!Y110/'Table 5'!Y109*100-100,1)</f>
        <v>0.3</v>
      </c>
      <c r="Z110" s="55">
        <f>+ROUND('Table 5'!Z110/'Table 5'!Z109*100-100,1)</f>
        <v>1.1000000000000001</v>
      </c>
      <c r="AA110" s="53">
        <f>+ROUND('Table 5'!AA110/'Table 5'!AA109*100-100,1)</f>
        <v>1.4</v>
      </c>
    </row>
    <row r="111" spans="1:27" s="5" customFormat="1" ht="12.75">
      <c r="A111" s="76">
        <v>2019</v>
      </c>
      <c r="B111" s="19" t="s">
        <v>35</v>
      </c>
      <c r="C111" s="53">
        <f>+ROUND('Table 5'!C111/'Table 5'!C110*100-100,1)</f>
        <v>1.8</v>
      </c>
      <c r="D111" s="55">
        <f>+ROUND('Table 5'!D111/'Table 5'!D110*100-100,1)</f>
        <v>1.8</v>
      </c>
      <c r="E111" s="53">
        <f>+ROUND('Table 5'!E111/'Table 5'!E110*100-100,1)</f>
        <v>1.9</v>
      </c>
      <c r="F111" s="88">
        <f>+ROUND('Table 5'!F111/'Table 5'!F110*100-100,1)</f>
        <v>1</v>
      </c>
      <c r="G111" s="55">
        <f>+ROUND('Table 5'!G111/'Table 5'!G110*100-100,1)</f>
        <v>6.5</v>
      </c>
      <c r="H111" s="55">
        <f>+ROUND('Table 5'!H111/'Table 5'!H110*100-100,1)</f>
        <v>0.6</v>
      </c>
      <c r="I111" s="55">
        <f>+ROUND('Table 5'!I111/'Table 5'!I110*100-100,1)</f>
        <v>2.9</v>
      </c>
      <c r="J111" s="55">
        <f>+ROUND('Table 5'!J111/'Table 5'!J110*100-100,1)</f>
        <v>-0.6</v>
      </c>
      <c r="K111" s="56">
        <f>+ROUND('Table 5'!K111/'Table 5'!K110*100-100,1)</f>
        <v>2.2999999999999998</v>
      </c>
      <c r="L111" s="55">
        <f>+ROUND('Table 5'!L111/'Table 5'!L110*100-100,1)</f>
        <v>-3</v>
      </c>
      <c r="M111" s="55">
        <f>+ROUND('Table 5'!M111/'Table 5'!M110*100-100,1)</f>
        <v>4</v>
      </c>
      <c r="N111" s="55">
        <f>+ROUND('Table 5'!N111/'Table 5'!N110*100-100,1)</f>
        <v>5.9</v>
      </c>
      <c r="O111" s="55">
        <f>+ROUND('Table 5'!O111/'Table 5'!O110*100-100,1)</f>
        <v>2</v>
      </c>
      <c r="P111" s="55">
        <f>+ROUND('Table 5'!P111/'Table 5'!P110*100-100,1)</f>
        <v>3</v>
      </c>
      <c r="Q111" s="55">
        <f>+ROUND('Table 5'!Q111/'Table 5'!Q110*100-100,1)</f>
        <v>2.4</v>
      </c>
      <c r="R111" s="55">
        <f>+ROUND('Table 5'!R111/'Table 5'!R110*100-100,1)</f>
        <v>0</v>
      </c>
      <c r="S111" s="55">
        <f>+ROUND('Table 5'!S111/'Table 5'!S110*100-100,1)</f>
        <v>3.9</v>
      </c>
      <c r="T111" s="55">
        <f>+ROUND('Table 5'!T111/'Table 5'!T110*100-100,1)</f>
        <v>4.2</v>
      </c>
      <c r="U111" s="55">
        <f>+ROUND('Table 5'!U111/'Table 5'!U110*100-100,1)</f>
        <v>0.8</v>
      </c>
      <c r="V111" s="55">
        <f>+ROUND('Table 5'!V111/'Table 5'!V110*100-100,1)</f>
        <v>1.1000000000000001</v>
      </c>
      <c r="W111" s="55">
        <f>+ROUND('Table 5'!W111/'Table 5'!W110*100-100,1)</f>
        <v>2.1</v>
      </c>
      <c r="X111" s="55">
        <f>+ROUND('Table 5'!X111/'Table 5'!X110*100-100,1)</f>
        <v>2.4</v>
      </c>
      <c r="Y111" s="55">
        <f>+ROUND('Table 5'!Y111/'Table 5'!Y110*100-100,1)</f>
        <v>3.7</v>
      </c>
      <c r="Z111" s="55">
        <f>+ROUND('Table 5'!Z111/'Table 5'!Z110*100-100,1)</f>
        <v>1.1000000000000001</v>
      </c>
      <c r="AA111" s="53">
        <f>+ROUND('Table 5'!AA111/'Table 5'!AA110*100-100,1)</f>
        <v>1.9</v>
      </c>
    </row>
    <row r="112" spans="1:27" s="5" customFormat="1" ht="12.75">
      <c r="A112" s="76">
        <v>2019</v>
      </c>
      <c r="B112" s="19" t="s">
        <v>36</v>
      </c>
      <c r="C112" s="53">
        <f>+ROUND('Table 5'!C112/'Table 5'!C111*100-100,1)</f>
        <v>-2.5</v>
      </c>
      <c r="D112" s="55">
        <f>+ROUND('Table 5'!D112/'Table 5'!D111*100-100,1)</f>
        <v>-2.5</v>
      </c>
      <c r="E112" s="53">
        <f>+ROUND('Table 5'!E112/'Table 5'!E111*100-100,1)</f>
        <v>-0.2</v>
      </c>
      <c r="F112" s="88">
        <f>+ROUND('Table 5'!F112/'Table 5'!F111*100-100,1)</f>
        <v>-1.7</v>
      </c>
      <c r="G112" s="55">
        <f>+ROUND('Table 5'!G112/'Table 5'!G111*100-100,1)</f>
        <v>-3.9</v>
      </c>
      <c r="H112" s="55">
        <f>+ROUND('Table 5'!H112/'Table 5'!H111*100-100,1)</f>
        <v>-1.4</v>
      </c>
      <c r="I112" s="55">
        <f>+ROUND('Table 5'!I112/'Table 5'!I111*100-100,1)</f>
        <v>-2.8</v>
      </c>
      <c r="J112" s="55">
        <f>+ROUND('Table 5'!J112/'Table 5'!J111*100-100,1)</f>
        <v>0.7</v>
      </c>
      <c r="K112" s="56">
        <f>+ROUND('Table 5'!K112/'Table 5'!K111*100-100,1)</f>
        <v>0.3</v>
      </c>
      <c r="L112" s="55">
        <f>+ROUND('Table 5'!L112/'Table 5'!L111*100-100,1)</f>
        <v>-0.4</v>
      </c>
      <c r="M112" s="55">
        <f>+ROUND('Table 5'!M112/'Table 5'!M111*100-100,1)</f>
        <v>0.1</v>
      </c>
      <c r="N112" s="55">
        <f>+ROUND('Table 5'!N112/'Table 5'!N111*100-100,1)</f>
        <v>-2.8</v>
      </c>
      <c r="O112" s="55">
        <f>+ROUND('Table 5'!O112/'Table 5'!O111*100-100,1)</f>
        <v>2.6</v>
      </c>
      <c r="P112" s="55">
        <f>+ROUND('Table 5'!P112/'Table 5'!P111*100-100,1)</f>
        <v>1</v>
      </c>
      <c r="Q112" s="55">
        <f>+ROUND('Table 5'!Q112/'Table 5'!Q111*100-100,1)</f>
        <v>0.5</v>
      </c>
      <c r="R112" s="55">
        <f>+ROUND('Table 5'!R112/'Table 5'!R111*100-100,1)</f>
        <v>1.5</v>
      </c>
      <c r="S112" s="55">
        <f>+ROUND('Table 5'!S112/'Table 5'!S111*100-100,1)</f>
        <v>1.4</v>
      </c>
      <c r="T112" s="55">
        <f>+ROUND('Table 5'!T112/'Table 5'!T111*100-100,1)</f>
        <v>-1</v>
      </c>
      <c r="U112" s="55">
        <f>+ROUND('Table 5'!U112/'Table 5'!U111*100-100,1)</f>
        <v>1.3</v>
      </c>
      <c r="V112" s="55">
        <f>+ROUND('Table 5'!V112/'Table 5'!V111*100-100,1)</f>
        <v>-1.8</v>
      </c>
      <c r="W112" s="55">
        <f>+ROUND('Table 5'!W112/'Table 5'!W111*100-100,1)</f>
        <v>1.1000000000000001</v>
      </c>
      <c r="X112" s="55">
        <f>+ROUND('Table 5'!X112/'Table 5'!X111*100-100,1)</f>
        <v>6.3</v>
      </c>
      <c r="Y112" s="55">
        <f>+ROUND('Table 5'!Y112/'Table 5'!Y111*100-100,1)</f>
        <v>0</v>
      </c>
      <c r="Z112" s="55">
        <f>+ROUND('Table 5'!Z112/'Table 5'!Z111*100-100,1)</f>
        <v>0.2</v>
      </c>
      <c r="AA112" s="53">
        <f>+ROUND('Table 5'!AA112/'Table 5'!AA111*100-100,1)</f>
        <v>-0.4</v>
      </c>
    </row>
    <row r="113" spans="1:27" s="5" customFormat="1" ht="12.75">
      <c r="A113" s="76">
        <v>2019</v>
      </c>
      <c r="B113" s="19" t="s">
        <v>37</v>
      </c>
      <c r="C113" s="53">
        <f>+ROUND('Table 5'!C113/'Table 5'!C112*100-100,1)</f>
        <v>-2.2000000000000002</v>
      </c>
      <c r="D113" s="55">
        <f>+ROUND('Table 5'!D113/'Table 5'!D112*100-100,1)</f>
        <v>-2.2000000000000002</v>
      </c>
      <c r="E113" s="53">
        <f>+ROUND('Table 5'!E113/'Table 5'!E112*100-100,1)</f>
        <v>-1.2</v>
      </c>
      <c r="F113" s="88">
        <f>+ROUND('Table 5'!F113/'Table 5'!F112*100-100,1)</f>
        <v>-2.2999999999999998</v>
      </c>
      <c r="G113" s="55">
        <f>+ROUND('Table 5'!G113/'Table 5'!G112*100-100,1)</f>
        <v>-0.9</v>
      </c>
      <c r="H113" s="55">
        <f>+ROUND('Table 5'!H113/'Table 5'!H112*100-100,1)</f>
        <v>-2.2999999999999998</v>
      </c>
      <c r="I113" s="55">
        <f>+ROUND('Table 5'!I113/'Table 5'!I112*100-100,1)</f>
        <v>-2.2000000000000002</v>
      </c>
      <c r="J113" s="55">
        <f>+ROUND('Table 5'!J113/'Table 5'!J112*100-100,1)</f>
        <v>-0.9</v>
      </c>
      <c r="K113" s="56">
        <f>+ROUND('Table 5'!K113/'Table 5'!K112*100-100,1)</f>
        <v>-0.5</v>
      </c>
      <c r="L113" s="55">
        <f>+ROUND('Table 5'!L113/'Table 5'!L112*100-100,1)</f>
        <v>-0.5</v>
      </c>
      <c r="M113" s="55">
        <f>+ROUND('Table 5'!M113/'Table 5'!M112*100-100,1)</f>
        <v>-0.5</v>
      </c>
      <c r="N113" s="55">
        <f>+ROUND('Table 5'!N113/'Table 5'!N112*100-100,1)</f>
        <v>-6.4</v>
      </c>
      <c r="O113" s="55">
        <f>+ROUND('Table 5'!O113/'Table 5'!O112*100-100,1)</f>
        <v>-4.9000000000000004</v>
      </c>
      <c r="P113" s="55">
        <f>+ROUND('Table 5'!P113/'Table 5'!P112*100-100,1)</f>
        <v>2.2000000000000002</v>
      </c>
      <c r="Q113" s="55">
        <f>+ROUND('Table 5'!Q113/'Table 5'!Q112*100-100,1)</f>
        <v>-0.1</v>
      </c>
      <c r="R113" s="55">
        <f>+ROUND('Table 5'!R113/'Table 5'!R112*100-100,1)</f>
        <v>1</v>
      </c>
      <c r="S113" s="55">
        <f>+ROUND('Table 5'!S113/'Table 5'!S112*100-100,1)</f>
        <v>-0.1</v>
      </c>
      <c r="T113" s="55">
        <f>+ROUND('Table 5'!T113/'Table 5'!T112*100-100,1)</f>
        <v>-1.8</v>
      </c>
      <c r="U113" s="55">
        <f>+ROUND('Table 5'!U113/'Table 5'!U112*100-100,1)</f>
        <v>0.1</v>
      </c>
      <c r="V113" s="55">
        <f>+ROUND('Table 5'!V113/'Table 5'!V112*100-100,1)</f>
        <v>1.3</v>
      </c>
      <c r="W113" s="55">
        <f>+ROUND('Table 5'!W113/'Table 5'!W112*100-100,1)</f>
        <v>-0.4</v>
      </c>
      <c r="X113" s="55">
        <f>+ROUND('Table 5'!X113/'Table 5'!X112*100-100,1)</f>
        <v>-2.4</v>
      </c>
      <c r="Y113" s="55">
        <f>+ROUND('Table 5'!Y113/'Table 5'!Y112*100-100,1)</f>
        <v>-1.7</v>
      </c>
      <c r="Z113" s="55">
        <f>+ROUND('Table 5'!Z113/'Table 5'!Z112*100-100,1)</f>
        <v>0.2</v>
      </c>
      <c r="AA113" s="53">
        <f>+ROUND('Table 5'!AA113/'Table 5'!AA112*100-100,1)</f>
        <v>-1.2</v>
      </c>
    </row>
    <row r="114" spans="1:27" s="5" customFormat="1" ht="12.75">
      <c r="A114" s="76">
        <v>2020</v>
      </c>
      <c r="B114" s="19" t="s">
        <v>34</v>
      </c>
      <c r="C114" s="53">
        <f>+ROUND('Table 5'!C114/'Table 5'!C113*100-100,1)</f>
        <v>-2.6</v>
      </c>
      <c r="D114" s="55">
        <f>+ROUND('Table 5'!D114/'Table 5'!D113*100-100,1)</f>
        <v>-2.6</v>
      </c>
      <c r="E114" s="53">
        <f>+ROUND('Table 5'!E114/'Table 5'!E113*100-100,1)</f>
        <v>-2.1</v>
      </c>
      <c r="F114" s="88">
        <f>+ROUND('Table 5'!F114/'Table 5'!F113*100-100,1)</f>
        <v>0.4</v>
      </c>
      <c r="G114" s="55">
        <f>+ROUND('Table 5'!G114/'Table 5'!G113*100-100,1)</f>
        <v>-9.6</v>
      </c>
      <c r="H114" s="55">
        <f>+ROUND('Table 5'!H114/'Table 5'!H113*100-100,1)</f>
        <v>0.8</v>
      </c>
      <c r="I114" s="55">
        <f>+ROUND('Table 5'!I114/'Table 5'!I113*100-100,1)</f>
        <v>2.2000000000000002</v>
      </c>
      <c r="J114" s="55">
        <f>+ROUND('Table 5'!J114/'Table 5'!J113*100-100,1)</f>
        <v>-0.2</v>
      </c>
      <c r="K114" s="56">
        <f>+ROUND('Table 5'!K114/'Table 5'!K113*100-100,1)</f>
        <v>-3.1</v>
      </c>
      <c r="L114" s="55">
        <f>+ROUND('Table 5'!L114/'Table 5'!L113*100-100,1)</f>
        <v>-5.6</v>
      </c>
      <c r="M114" s="55">
        <f>+ROUND('Table 5'!M114/'Table 5'!M113*100-100,1)</f>
        <v>0.7</v>
      </c>
      <c r="N114" s="55">
        <f>+ROUND('Table 5'!N114/'Table 5'!N113*100-100,1)</f>
        <v>-4.0999999999999996</v>
      </c>
      <c r="O114" s="55">
        <f>+ROUND('Table 5'!O114/'Table 5'!O113*100-100,1)</f>
        <v>-23.8</v>
      </c>
      <c r="P114" s="55">
        <f>+ROUND('Table 5'!P114/'Table 5'!P113*100-100,1)</f>
        <v>-3.7</v>
      </c>
      <c r="Q114" s="55">
        <f>+ROUND('Table 5'!Q114/'Table 5'!Q113*100-100,1)</f>
        <v>1.9</v>
      </c>
      <c r="R114" s="55">
        <f>+ROUND('Table 5'!R114/'Table 5'!R113*100-100,1)</f>
        <v>0.6</v>
      </c>
      <c r="S114" s="55">
        <f>+ROUND('Table 5'!S114/'Table 5'!S113*100-100,1)</f>
        <v>-3</v>
      </c>
      <c r="T114" s="55">
        <f>+ROUND('Table 5'!T114/'Table 5'!T113*100-100,1)</f>
        <v>-11.7</v>
      </c>
      <c r="U114" s="55">
        <f>+ROUND('Table 5'!U114/'Table 5'!U113*100-100,1)</f>
        <v>1.5</v>
      </c>
      <c r="V114" s="55">
        <f>+ROUND('Table 5'!V114/'Table 5'!V113*100-100,1)</f>
        <v>1.6</v>
      </c>
      <c r="W114" s="55">
        <f>+ROUND('Table 5'!W114/'Table 5'!W113*100-100,1)</f>
        <v>1.6</v>
      </c>
      <c r="X114" s="55">
        <f>+ROUND('Table 5'!X114/'Table 5'!X113*100-100,1)</f>
        <v>2.4</v>
      </c>
      <c r="Y114" s="55">
        <f>+ROUND('Table 5'!Y114/'Table 5'!Y113*100-100,1)</f>
        <v>-4.2</v>
      </c>
      <c r="Z114" s="55">
        <f>+ROUND('Table 5'!Z114/'Table 5'!Z113*100-100,1)</f>
        <v>2.7</v>
      </c>
      <c r="AA114" s="53">
        <f>+ROUND('Table 5'!AA114/'Table 5'!AA113*100-100,1)</f>
        <v>-2.2000000000000002</v>
      </c>
    </row>
    <row r="115" spans="1:27" s="5" customFormat="1" ht="12.75">
      <c r="A115" s="76">
        <v>2020</v>
      </c>
      <c r="B115" s="19" t="s">
        <v>35</v>
      </c>
      <c r="C115" s="53">
        <f>+ROUND('Table 5'!C115/'Table 5'!C114*100-100,1)</f>
        <v>1</v>
      </c>
      <c r="D115" s="55">
        <f>+ROUND('Table 5'!D115/'Table 5'!D114*100-100,1)</f>
        <v>1</v>
      </c>
      <c r="E115" s="53">
        <f>+ROUND('Table 5'!E115/'Table 5'!E114*100-100,1)</f>
        <v>-12.4</v>
      </c>
      <c r="F115" s="88">
        <f>+ROUND('Table 5'!F115/'Table 5'!F114*100-100,1)</f>
        <v>-16.2</v>
      </c>
      <c r="G115" s="55">
        <f>+ROUND('Table 5'!G115/'Table 5'!G114*100-100,1)</f>
        <v>-23.9</v>
      </c>
      <c r="H115" s="55">
        <f>+ROUND('Table 5'!H115/'Table 5'!H114*100-100,1)</f>
        <v>-15.9</v>
      </c>
      <c r="I115" s="55">
        <f>+ROUND('Table 5'!I115/'Table 5'!I114*100-100,1)</f>
        <v>-13</v>
      </c>
      <c r="J115" s="55">
        <f>+ROUND('Table 5'!J115/'Table 5'!J114*100-100,1)</f>
        <v>-4.0999999999999996</v>
      </c>
      <c r="K115" s="56">
        <f>+ROUND('Table 5'!K115/'Table 5'!K114*100-100,1)</f>
        <v>-10.3</v>
      </c>
      <c r="L115" s="55">
        <f>+ROUND('Table 5'!L115/'Table 5'!L114*100-100,1)</f>
        <v>11.3</v>
      </c>
      <c r="M115" s="55">
        <f>+ROUND('Table 5'!M115/'Table 5'!M114*100-100,1)</f>
        <v>-10.4</v>
      </c>
      <c r="N115" s="55">
        <f>+ROUND('Table 5'!N115/'Table 5'!N114*100-100,1)</f>
        <v>-30.8</v>
      </c>
      <c r="O115" s="55">
        <f>+ROUND('Table 5'!O115/'Table 5'!O114*100-100,1)</f>
        <v>-38.700000000000003</v>
      </c>
      <c r="P115" s="55">
        <f>+ROUND('Table 5'!P115/'Table 5'!P114*100-100,1)</f>
        <v>0.1</v>
      </c>
      <c r="Q115" s="55">
        <f>+ROUND('Table 5'!Q115/'Table 5'!Q114*100-100,1)</f>
        <v>-2.6</v>
      </c>
      <c r="R115" s="55">
        <f>+ROUND('Table 5'!R115/'Table 5'!R114*100-100,1)</f>
        <v>-0.9</v>
      </c>
      <c r="S115" s="55">
        <f>+ROUND('Table 5'!S115/'Table 5'!S114*100-100,1)</f>
        <v>-7.9</v>
      </c>
      <c r="T115" s="55">
        <f>+ROUND('Table 5'!T115/'Table 5'!T114*100-100,1)</f>
        <v>-17.3</v>
      </c>
      <c r="U115" s="55">
        <f>+ROUND('Table 5'!U115/'Table 5'!U114*100-100,1)</f>
        <v>0.4</v>
      </c>
      <c r="V115" s="55">
        <f>+ROUND('Table 5'!V115/'Table 5'!V114*100-100,1)</f>
        <v>-0.2</v>
      </c>
      <c r="W115" s="55">
        <f>+ROUND('Table 5'!W115/'Table 5'!W114*100-100,1)</f>
        <v>0.7</v>
      </c>
      <c r="X115" s="55">
        <f>+ROUND('Table 5'!X115/'Table 5'!X114*100-100,1)</f>
        <v>-50.2</v>
      </c>
      <c r="Y115" s="55">
        <f>+ROUND('Table 5'!Y115/'Table 5'!Y114*100-100,1)</f>
        <v>-11.5</v>
      </c>
      <c r="Z115" s="55">
        <f>+ROUND('Table 5'!Z115/'Table 5'!Z114*100-100,1)</f>
        <v>-5.4</v>
      </c>
      <c r="AA115" s="53">
        <f>+ROUND('Table 5'!AA115/'Table 5'!AA114*100-100,1)</f>
        <v>-11.3</v>
      </c>
    </row>
    <row r="116" spans="1:27" s="5" customFormat="1" ht="12.75">
      <c r="A116" s="76">
        <v>2020</v>
      </c>
      <c r="B116" s="19" t="s">
        <v>36</v>
      </c>
      <c r="C116" s="53">
        <f>+ROUND('Table 5'!C116/'Table 5'!C115*100-100,1)</f>
        <v>6</v>
      </c>
      <c r="D116" s="55">
        <f>+ROUND('Table 5'!D116/'Table 5'!D115*100-100,1)</f>
        <v>6</v>
      </c>
      <c r="E116" s="53">
        <f>+ROUND('Table 5'!E116/'Table 5'!E115*100-100,1)</f>
        <v>8.1999999999999993</v>
      </c>
      <c r="F116" s="88">
        <f>+ROUND('Table 5'!F116/'Table 5'!F115*100-100,1)</f>
        <v>11.3</v>
      </c>
      <c r="G116" s="55">
        <f>+ROUND('Table 5'!G116/'Table 5'!G115*100-100,1)</f>
        <v>21.6</v>
      </c>
      <c r="H116" s="55">
        <f>+ROUND('Table 5'!H116/'Table 5'!H115*100-100,1)</f>
        <v>11.5</v>
      </c>
      <c r="I116" s="55">
        <f>+ROUND('Table 5'!I116/'Table 5'!I115*100-100,1)</f>
        <v>2.8</v>
      </c>
      <c r="J116" s="55">
        <f>+ROUND('Table 5'!J116/'Table 5'!J115*100-100,1)</f>
        <v>3</v>
      </c>
      <c r="K116" s="56">
        <f>+ROUND('Table 5'!K116/'Table 5'!K115*100-100,1)</f>
        <v>6.3</v>
      </c>
      <c r="L116" s="55">
        <f>+ROUND('Table 5'!L116/'Table 5'!L115*100-100,1)</f>
        <v>3</v>
      </c>
      <c r="M116" s="55">
        <f>+ROUND('Table 5'!M116/'Table 5'!M115*100-100,1)</f>
        <v>5.4</v>
      </c>
      <c r="N116" s="55">
        <f>+ROUND('Table 5'!N116/'Table 5'!N115*100-100,1)</f>
        <v>18.7</v>
      </c>
      <c r="O116" s="55">
        <f>+ROUND('Table 5'!O116/'Table 5'!O115*100-100,1)</f>
        <v>26.2</v>
      </c>
      <c r="P116" s="55">
        <f>+ROUND('Table 5'!P116/'Table 5'!P115*100-100,1)</f>
        <v>1.5</v>
      </c>
      <c r="Q116" s="55">
        <f>+ROUND('Table 5'!Q116/'Table 5'!Q115*100-100,1)</f>
        <v>1.7</v>
      </c>
      <c r="R116" s="55">
        <f>+ROUND('Table 5'!R116/'Table 5'!R115*100-100,1)</f>
        <v>1.8</v>
      </c>
      <c r="S116" s="55">
        <f>+ROUND('Table 5'!S116/'Table 5'!S115*100-100,1)</f>
        <v>4.4000000000000004</v>
      </c>
      <c r="T116" s="55">
        <f>+ROUND('Table 5'!T116/'Table 5'!T115*100-100,1)</f>
        <v>4.5999999999999996</v>
      </c>
      <c r="U116" s="55">
        <f>+ROUND('Table 5'!U116/'Table 5'!U115*100-100,1)</f>
        <v>0.9</v>
      </c>
      <c r="V116" s="55">
        <f>+ROUND('Table 5'!V116/'Table 5'!V115*100-100,1)</f>
        <v>0.8</v>
      </c>
      <c r="W116" s="55">
        <f>+ROUND('Table 5'!W116/'Table 5'!W115*100-100,1)</f>
        <v>2.1</v>
      </c>
      <c r="X116" s="55">
        <f>+ROUND('Table 5'!X116/'Table 5'!X115*100-100,1)</f>
        <v>89.6</v>
      </c>
      <c r="Y116" s="55">
        <f>+ROUND('Table 5'!Y116/'Table 5'!Y115*100-100,1)</f>
        <v>10</v>
      </c>
      <c r="Z116" s="55">
        <f>+ROUND('Table 5'!Z116/'Table 5'!Z115*100-100,1)</f>
        <v>7.5</v>
      </c>
      <c r="AA116" s="53">
        <f>+ROUND('Table 5'!AA116/'Table 5'!AA115*100-100,1)</f>
        <v>7.9</v>
      </c>
    </row>
    <row r="117" spans="1:27" s="5" customFormat="1" ht="12.75">
      <c r="A117" s="76">
        <v>2020</v>
      </c>
      <c r="B117" s="19" t="s">
        <v>37</v>
      </c>
      <c r="C117" s="53">
        <f>+ROUND('Table 5'!C117/'Table 5'!C116*100-100,1)</f>
        <v>2.4</v>
      </c>
      <c r="D117" s="55">
        <f>+ROUND('Table 5'!D117/'Table 5'!D116*100-100,1)</f>
        <v>2.4</v>
      </c>
      <c r="E117" s="53">
        <f>+ROUND('Table 5'!E117/'Table 5'!E116*100-100,1)</f>
        <v>0.9</v>
      </c>
      <c r="F117" s="88">
        <f>+ROUND('Table 5'!F117/'Table 5'!F116*100-100,1)</f>
        <v>1.9</v>
      </c>
      <c r="G117" s="55">
        <f>+ROUND('Table 5'!G117/'Table 5'!G116*100-100,1)</f>
        <v>-9.5</v>
      </c>
      <c r="H117" s="55">
        <f>+ROUND('Table 5'!H117/'Table 5'!H116*100-100,1)</f>
        <v>3.8</v>
      </c>
      <c r="I117" s="55">
        <f>+ROUND('Table 5'!I117/'Table 5'!I116*100-100,1)</f>
        <v>-10.5</v>
      </c>
      <c r="J117" s="55">
        <f>+ROUND('Table 5'!J117/'Table 5'!J116*100-100,1)</f>
        <v>4.3</v>
      </c>
      <c r="K117" s="56">
        <f>+ROUND('Table 5'!K117/'Table 5'!K116*100-100,1)</f>
        <v>0.7</v>
      </c>
      <c r="L117" s="55">
        <f>+ROUND('Table 5'!L117/'Table 5'!L116*100-100,1)</f>
        <v>-7.4</v>
      </c>
      <c r="M117" s="55">
        <f>+ROUND('Table 5'!M117/'Table 5'!M116*100-100,1)</f>
        <v>1.4</v>
      </c>
      <c r="N117" s="55">
        <f>+ROUND('Table 5'!N117/'Table 5'!N116*100-100,1)</f>
        <v>-0.6</v>
      </c>
      <c r="O117" s="55">
        <f>+ROUND('Table 5'!O117/'Table 5'!O116*100-100,1)</f>
        <v>-0.8</v>
      </c>
      <c r="P117" s="55">
        <f>+ROUND('Table 5'!P117/'Table 5'!P116*100-100,1)</f>
        <v>3.1</v>
      </c>
      <c r="Q117" s="55">
        <f>+ROUND('Table 5'!Q117/'Table 5'!Q116*100-100,1)</f>
        <v>1.3</v>
      </c>
      <c r="R117" s="55">
        <f>+ROUND('Table 5'!R117/'Table 5'!R116*100-100,1)</f>
        <v>0.5</v>
      </c>
      <c r="S117" s="55">
        <f>+ROUND('Table 5'!S117/'Table 5'!S116*100-100,1)</f>
        <v>0.7</v>
      </c>
      <c r="T117" s="55">
        <f>+ROUND('Table 5'!T117/'Table 5'!T116*100-100,1)</f>
        <v>1.9</v>
      </c>
      <c r="U117" s="55">
        <f>+ROUND('Table 5'!U117/'Table 5'!U116*100-100,1)</f>
        <v>1.1000000000000001</v>
      </c>
      <c r="V117" s="55">
        <f>+ROUND('Table 5'!V117/'Table 5'!V116*100-100,1)</f>
        <v>1</v>
      </c>
      <c r="W117" s="55">
        <f>+ROUND('Table 5'!W117/'Table 5'!W116*100-100,1)</f>
        <v>1.7</v>
      </c>
      <c r="X117" s="55">
        <f>+ROUND('Table 5'!X117/'Table 5'!X116*100-100,1)</f>
        <v>-4.5</v>
      </c>
      <c r="Y117" s="55">
        <f>+ROUND('Table 5'!Y117/'Table 5'!Y116*100-100,1)</f>
        <v>-2.8</v>
      </c>
      <c r="Z117" s="55">
        <f>+ROUND('Table 5'!Z117/'Table 5'!Z116*100-100,1)</f>
        <v>0.3</v>
      </c>
      <c r="AA117" s="53">
        <f>+ROUND('Table 5'!AA117/'Table 5'!AA116*100-100,1)</f>
        <v>1.3</v>
      </c>
    </row>
    <row r="118" spans="1:27" s="5" customFormat="1" ht="12.75">
      <c r="A118" s="76">
        <v>2021</v>
      </c>
      <c r="B118" s="19" t="s">
        <v>34</v>
      </c>
      <c r="C118" s="53">
        <f>+ROUND('Table 5'!C118/'Table 5'!C117*100-100,1)</f>
        <v>-4.4000000000000004</v>
      </c>
      <c r="D118" s="55">
        <f>+ROUND('Table 5'!D118/'Table 5'!D117*100-100,1)</f>
        <v>-4.4000000000000004</v>
      </c>
      <c r="E118" s="53">
        <f>+ROUND('Table 5'!E118/'Table 5'!E117*100-100,1)</f>
        <v>1.3</v>
      </c>
      <c r="F118" s="88">
        <f>+ROUND('Table 5'!F118/'Table 5'!F117*100-100,1)</f>
        <v>5.5</v>
      </c>
      <c r="G118" s="55">
        <f>+ROUND('Table 5'!G118/'Table 5'!G117*100-100,1)</f>
        <v>11.2</v>
      </c>
      <c r="H118" s="55">
        <f>+ROUND('Table 5'!H118/'Table 5'!H117*100-100,1)</f>
        <v>5.2</v>
      </c>
      <c r="I118" s="55">
        <f>+ROUND('Table 5'!I118/'Table 5'!I117*100-100,1)</f>
        <v>7</v>
      </c>
      <c r="J118" s="55">
        <f>+ROUND('Table 5'!J118/'Table 5'!J117*100-100,1)</f>
        <v>0.1</v>
      </c>
      <c r="K118" s="56">
        <f>+ROUND('Table 5'!K118/'Table 5'!K117*100-100,1)</f>
        <v>-0.9</v>
      </c>
      <c r="L118" s="55">
        <f>+ROUND('Table 5'!L118/'Table 5'!L117*100-100,1)</f>
        <v>7.8</v>
      </c>
      <c r="M118" s="55">
        <f>+ROUND('Table 5'!M118/'Table 5'!M117*100-100,1)</f>
        <v>-1.3</v>
      </c>
      <c r="N118" s="55">
        <f>+ROUND('Table 5'!N118/'Table 5'!N117*100-100,1)</f>
        <v>0.3</v>
      </c>
      <c r="O118" s="55">
        <f>+ROUND('Table 5'!O118/'Table 5'!O117*100-100,1)</f>
        <v>-17.899999999999999</v>
      </c>
      <c r="P118" s="55">
        <f>+ROUND('Table 5'!P118/'Table 5'!P117*100-100,1)</f>
        <v>-0.4</v>
      </c>
      <c r="Q118" s="55">
        <f>+ROUND('Table 5'!Q118/'Table 5'!Q117*100-100,1)</f>
        <v>2</v>
      </c>
      <c r="R118" s="55">
        <f>+ROUND('Table 5'!R118/'Table 5'!R117*100-100,1)</f>
        <v>0.6</v>
      </c>
      <c r="S118" s="55">
        <f>+ROUND('Table 5'!S118/'Table 5'!S117*100-100,1)</f>
        <v>0.2</v>
      </c>
      <c r="T118" s="55">
        <f>+ROUND('Table 5'!T118/'Table 5'!T117*100-100,1)</f>
        <v>-3.1</v>
      </c>
      <c r="U118" s="55">
        <f>+ROUND('Table 5'!U118/'Table 5'!U117*100-100,1)</f>
        <v>1.1000000000000001</v>
      </c>
      <c r="V118" s="55">
        <f>+ROUND('Table 5'!V118/'Table 5'!V117*100-100,1)</f>
        <v>0.7</v>
      </c>
      <c r="W118" s="55">
        <f>+ROUND('Table 5'!W118/'Table 5'!W117*100-100,1)</f>
        <v>-1.4</v>
      </c>
      <c r="X118" s="55">
        <f>+ROUND('Table 5'!X118/'Table 5'!X117*100-100,1)</f>
        <v>0.4</v>
      </c>
      <c r="Y118" s="55">
        <f>+ROUND('Table 5'!Y118/'Table 5'!Y117*100-100,1)</f>
        <v>-3.2</v>
      </c>
      <c r="Z118" s="55">
        <f>+ROUND('Table 5'!Z118/'Table 5'!Z117*100-100,1)</f>
        <v>-4.2</v>
      </c>
      <c r="AA118" s="53">
        <f>+ROUND('Table 5'!AA118/'Table 5'!AA117*100-100,1)</f>
        <v>0.7</v>
      </c>
    </row>
    <row r="119" spans="1:27" s="5" customFormat="1" ht="12.75">
      <c r="A119" s="76">
        <v>2021</v>
      </c>
      <c r="B119" s="19" t="s">
        <v>35</v>
      </c>
      <c r="C119" s="53">
        <f>+ROUND('Table 5'!C119/'Table 5'!C118*100-100,1)</f>
        <v>4</v>
      </c>
      <c r="D119" s="55">
        <f>+ROUND('Table 5'!D119/'Table 5'!D118*100-100,1)</f>
        <v>4</v>
      </c>
      <c r="E119" s="53">
        <f>+ROUND('Table 5'!E119/'Table 5'!E118*100-100,1)</f>
        <v>0.4</v>
      </c>
      <c r="F119" s="88">
        <f>+ROUND('Table 5'!F119/'Table 5'!F118*100-100,1)</f>
        <v>1.7</v>
      </c>
      <c r="G119" s="55">
        <f>+ROUND('Table 5'!G119/'Table 5'!G118*100-100,1)</f>
        <v>9.3000000000000007</v>
      </c>
      <c r="H119" s="55">
        <f>+ROUND('Table 5'!H119/'Table 5'!H118*100-100,1)</f>
        <v>1.7</v>
      </c>
      <c r="I119" s="55">
        <f>+ROUND('Table 5'!I119/'Table 5'!I118*100-100,1)</f>
        <v>1.5</v>
      </c>
      <c r="J119" s="55">
        <f>+ROUND('Table 5'!J119/'Table 5'!J118*100-100,1)</f>
        <v>3.3</v>
      </c>
      <c r="K119" s="56">
        <f>+ROUND('Table 5'!K119/'Table 5'!K118*100-100,1)</f>
        <v>-0.3</v>
      </c>
      <c r="L119" s="55">
        <f>+ROUND('Table 5'!L119/'Table 5'!L118*100-100,1)</f>
        <v>0.4</v>
      </c>
      <c r="M119" s="55">
        <f>+ROUND('Table 5'!M119/'Table 5'!M118*100-100,1)</f>
        <v>-1.7</v>
      </c>
      <c r="N119" s="55">
        <f>+ROUND('Table 5'!N119/'Table 5'!N118*100-100,1)</f>
        <v>0</v>
      </c>
      <c r="O119" s="55">
        <f>+ROUND('Table 5'!O119/'Table 5'!O118*100-100,1)</f>
        <v>10.6</v>
      </c>
      <c r="P119" s="55">
        <f>+ROUND('Table 5'!P119/'Table 5'!P118*100-100,1)</f>
        <v>1.6</v>
      </c>
      <c r="Q119" s="55">
        <f>+ROUND('Table 5'!Q119/'Table 5'!Q118*100-100,1)</f>
        <v>-0.5</v>
      </c>
      <c r="R119" s="55">
        <f>+ROUND('Table 5'!R119/'Table 5'!R118*100-100,1)</f>
        <v>-0.3</v>
      </c>
      <c r="S119" s="55">
        <f>+ROUND('Table 5'!S119/'Table 5'!S118*100-100,1)</f>
        <v>-2</v>
      </c>
      <c r="T119" s="55">
        <f>+ROUND('Table 5'!T119/'Table 5'!T118*100-100,1)</f>
        <v>-0.8</v>
      </c>
      <c r="U119" s="55">
        <f>+ROUND('Table 5'!U119/'Table 5'!U118*100-100,1)</f>
        <v>0</v>
      </c>
      <c r="V119" s="55">
        <f>+ROUND('Table 5'!V119/'Table 5'!V118*100-100,1)</f>
        <v>-0.2</v>
      </c>
      <c r="W119" s="55">
        <f>+ROUND('Table 5'!W119/'Table 5'!W118*100-100,1)</f>
        <v>2.8</v>
      </c>
      <c r="X119" s="55">
        <f>+ROUND('Table 5'!X119/'Table 5'!X118*100-100,1)</f>
        <v>2.5</v>
      </c>
      <c r="Y119" s="55">
        <f>+ROUND('Table 5'!Y119/'Table 5'!Y118*100-100,1)</f>
        <v>-2.8</v>
      </c>
      <c r="Z119" s="55">
        <f>+ROUND('Table 5'!Z119/'Table 5'!Z118*100-100,1)</f>
        <v>0.7</v>
      </c>
      <c r="AA119" s="53">
        <f>+ROUND('Table 5'!AA119/'Table 5'!AA118*100-100,1)</f>
        <v>0.6</v>
      </c>
    </row>
    <row r="120" spans="1:27" s="5" customFormat="1" ht="12.75">
      <c r="A120" s="76">
        <v>2021</v>
      </c>
      <c r="B120" s="19" t="s">
        <v>36</v>
      </c>
      <c r="C120" s="53">
        <f>+ROUND('Table 5'!C120/'Table 5'!C119*100-100,1)</f>
        <v>-1.2</v>
      </c>
      <c r="D120" s="55">
        <f>+ROUND('Table 5'!D120/'Table 5'!D119*100-100,1)</f>
        <v>-1.2</v>
      </c>
      <c r="E120" s="53">
        <f>+ROUND('Table 5'!E120/'Table 5'!E119*100-100,1)</f>
        <v>-0.9</v>
      </c>
      <c r="F120" s="88">
        <f>+ROUND('Table 5'!F120/'Table 5'!F119*100-100,1)</f>
        <v>-4.2</v>
      </c>
      <c r="G120" s="55">
        <f>+ROUND('Table 5'!G120/'Table 5'!G119*100-100,1)</f>
        <v>-3</v>
      </c>
      <c r="H120" s="55">
        <f>+ROUND('Table 5'!H120/'Table 5'!H119*100-100,1)</f>
        <v>-6</v>
      </c>
      <c r="I120" s="55">
        <f>+ROUND('Table 5'!I120/'Table 5'!I119*100-100,1)</f>
        <v>6.4</v>
      </c>
      <c r="J120" s="55">
        <f>+ROUND('Table 5'!J120/'Table 5'!J119*100-100,1)</f>
        <v>0</v>
      </c>
      <c r="K120" s="56">
        <f>+ROUND('Table 5'!K120/'Table 5'!K119*100-100,1)</f>
        <v>0.7</v>
      </c>
      <c r="L120" s="55">
        <f>+ROUND('Table 5'!L120/'Table 5'!L119*100-100,1)</f>
        <v>-4.0999999999999996</v>
      </c>
      <c r="M120" s="55">
        <f>+ROUND('Table 5'!M120/'Table 5'!M119*100-100,1)</f>
        <v>2.1</v>
      </c>
      <c r="N120" s="55">
        <f>+ROUND('Table 5'!N120/'Table 5'!N119*100-100,1)</f>
        <v>1.1000000000000001</v>
      </c>
      <c r="O120" s="55">
        <f>+ROUND('Table 5'!O120/'Table 5'!O119*100-100,1)</f>
        <v>-8.6999999999999993</v>
      </c>
      <c r="P120" s="55">
        <f>+ROUND('Table 5'!P120/'Table 5'!P119*100-100,1)</f>
        <v>2.2999999999999998</v>
      </c>
      <c r="Q120" s="55">
        <f>+ROUND('Table 5'!Q120/'Table 5'!Q119*100-100,1)</f>
        <v>2</v>
      </c>
      <c r="R120" s="55">
        <f>+ROUND('Table 5'!R120/'Table 5'!R119*100-100,1)</f>
        <v>0.1</v>
      </c>
      <c r="S120" s="55">
        <f>+ROUND('Table 5'!S120/'Table 5'!S119*100-100,1)</f>
        <v>-0.9</v>
      </c>
      <c r="T120" s="55">
        <f>+ROUND('Table 5'!T120/'Table 5'!T119*100-100,1)</f>
        <v>-0.1</v>
      </c>
      <c r="U120" s="55">
        <f>+ROUND('Table 5'!U120/'Table 5'!U119*100-100,1)</f>
        <v>-0.2</v>
      </c>
      <c r="V120" s="55">
        <f>+ROUND('Table 5'!V120/'Table 5'!V119*100-100,1)</f>
        <v>-0.1</v>
      </c>
      <c r="W120" s="55">
        <f>+ROUND('Table 5'!W120/'Table 5'!W119*100-100,1)</f>
        <v>3.6</v>
      </c>
      <c r="X120" s="55">
        <f>+ROUND('Table 5'!X120/'Table 5'!X119*100-100,1)</f>
        <v>-5.5</v>
      </c>
      <c r="Y120" s="55">
        <f>+ROUND('Table 5'!Y120/'Table 5'!Y119*100-100,1)</f>
        <v>1</v>
      </c>
      <c r="Z120" s="55">
        <f>+ROUND('Table 5'!Z120/'Table 5'!Z119*100-100,1)</f>
        <v>-0.4</v>
      </c>
      <c r="AA120" s="53">
        <f>+ROUND('Table 5'!AA120/'Table 5'!AA119*100-100,1)</f>
        <v>-0.9</v>
      </c>
    </row>
    <row r="121" spans="1:27" s="5" customFormat="1" ht="12.75">
      <c r="A121" s="76">
        <v>2021</v>
      </c>
      <c r="B121" s="19" t="s">
        <v>37</v>
      </c>
      <c r="C121" s="53">
        <f>+ROUND('Table 5'!C121/'Table 5'!C120*100-100,1)</f>
        <v>1.8</v>
      </c>
      <c r="D121" s="55">
        <f>+ROUND('Table 5'!D121/'Table 5'!D120*100-100,1)</f>
        <v>1.8</v>
      </c>
      <c r="E121" s="53">
        <f>+ROUND('Table 5'!E121/'Table 5'!E120*100-100,1)</f>
        <v>4.3</v>
      </c>
      <c r="F121" s="88">
        <f>+ROUND('Table 5'!F121/'Table 5'!F120*100-100,1)</f>
        <v>9.1999999999999993</v>
      </c>
      <c r="G121" s="55">
        <f>+ROUND('Table 5'!G121/'Table 5'!G120*100-100,1)</f>
        <v>-4.2</v>
      </c>
      <c r="H121" s="55">
        <f>+ROUND('Table 5'!H121/'Table 5'!H120*100-100,1)</f>
        <v>10.3</v>
      </c>
      <c r="I121" s="55">
        <f>+ROUND('Table 5'!I121/'Table 5'!I120*100-100,1)</f>
        <v>12</v>
      </c>
      <c r="J121" s="55">
        <f>+ROUND('Table 5'!J121/'Table 5'!J120*100-100,1)</f>
        <v>1.1000000000000001</v>
      </c>
      <c r="K121" s="56">
        <f>+ROUND('Table 5'!K121/'Table 5'!K120*100-100,1)</f>
        <v>2.1</v>
      </c>
      <c r="L121" s="55">
        <f>+ROUND('Table 5'!L121/'Table 5'!L120*100-100,1)</f>
        <v>-1.9</v>
      </c>
      <c r="M121" s="55">
        <f>+ROUND('Table 5'!M121/'Table 5'!M120*100-100,1)</f>
        <v>0.6</v>
      </c>
      <c r="N121" s="55">
        <f>+ROUND('Table 5'!N121/'Table 5'!N120*100-100,1)</f>
        <v>2.1</v>
      </c>
      <c r="O121" s="55">
        <f>+ROUND('Table 5'!O121/'Table 5'!O120*100-100,1)</f>
        <v>14</v>
      </c>
      <c r="P121" s="55">
        <f>+ROUND('Table 5'!P121/'Table 5'!P120*100-100,1)</f>
        <v>1.8</v>
      </c>
      <c r="Q121" s="55">
        <f>+ROUND('Table 5'!Q121/'Table 5'!Q120*100-100,1)</f>
        <v>2.6</v>
      </c>
      <c r="R121" s="55">
        <f>+ROUND('Table 5'!R121/'Table 5'!R120*100-100,1)</f>
        <v>1.5</v>
      </c>
      <c r="S121" s="55">
        <f>+ROUND('Table 5'!S121/'Table 5'!S120*100-100,1)</f>
        <v>3.1</v>
      </c>
      <c r="T121" s="55">
        <f>+ROUND('Table 5'!T121/'Table 5'!T120*100-100,1)</f>
        <v>0.7</v>
      </c>
      <c r="U121" s="55">
        <f>+ROUND('Table 5'!U121/'Table 5'!U120*100-100,1)</f>
        <v>1.3</v>
      </c>
      <c r="V121" s="55">
        <f>+ROUND('Table 5'!V121/'Table 5'!V120*100-100,1)</f>
        <v>2.2000000000000002</v>
      </c>
      <c r="W121" s="55">
        <f>+ROUND('Table 5'!W121/'Table 5'!W120*100-100,1)</f>
        <v>2.4</v>
      </c>
      <c r="X121" s="55">
        <f>+ROUND('Table 5'!X121/'Table 5'!X120*100-100,1)</f>
        <v>0.1</v>
      </c>
      <c r="Y121" s="55">
        <f>+ROUND('Table 5'!Y121/'Table 5'!Y120*100-100,1)</f>
        <v>3.4</v>
      </c>
      <c r="Z121" s="55">
        <f>+ROUND('Table 5'!Z121/'Table 5'!Z120*100-100,1)</f>
        <v>2</v>
      </c>
      <c r="AA121" s="53">
        <f>+ROUND('Table 5'!AA121/'Table 5'!AA120*100-100,1)</f>
        <v>4.2</v>
      </c>
    </row>
    <row r="122" spans="1:27" s="5" customFormat="1" ht="12.75">
      <c r="A122" s="76">
        <v>2022</v>
      </c>
      <c r="B122" s="19" t="s">
        <v>34</v>
      </c>
      <c r="C122" s="53">
        <f>+ROUND('Table 5'!C122/'Table 5'!C121*100-100,1)</f>
        <v>3.7</v>
      </c>
      <c r="D122" s="55">
        <f>+ROUND('Table 5'!D122/'Table 5'!D121*100-100,1)</f>
        <v>3.7</v>
      </c>
      <c r="E122" s="53">
        <f>+ROUND('Table 5'!E122/'Table 5'!E121*100-100,1)</f>
        <v>1.7</v>
      </c>
      <c r="F122" s="88">
        <f>+ROUND('Table 5'!F122/'Table 5'!F121*100-100,1)</f>
        <v>2</v>
      </c>
      <c r="G122" s="55">
        <f>+ROUND('Table 5'!G122/'Table 5'!G121*100-100,1)</f>
        <v>9</v>
      </c>
      <c r="H122" s="55">
        <f>+ROUND('Table 5'!H122/'Table 5'!H121*100-100,1)</f>
        <v>1.4</v>
      </c>
      <c r="I122" s="55">
        <f>+ROUND('Table 5'!I122/'Table 5'!I121*100-100,1)</f>
        <v>3.4</v>
      </c>
      <c r="J122" s="55">
        <f>+ROUND('Table 5'!J122/'Table 5'!J121*100-100,1)</f>
        <v>1.4</v>
      </c>
      <c r="K122" s="56">
        <f>+ROUND('Table 5'!K122/'Table 5'!K121*100-100,1)</f>
        <v>1.5</v>
      </c>
      <c r="L122" s="55">
        <f>+ROUND('Table 5'!L122/'Table 5'!L121*100-100,1)</f>
        <v>3.4</v>
      </c>
      <c r="M122" s="55">
        <f>+ROUND('Table 5'!M122/'Table 5'!M121*100-100,1)</f>
        <v>-0.1</v>
      </c>
      <c r="N122" s="55">
        <f>+ROUND('Table 5'!N122/'Table 5'!N121*100-100,1)</f>
        <v>1.4</v>
      </c>
      <c r="O122" s="55">
        <f>+ROUND('Table 5'!O122/'Table 5'!O121*100-100,1)</f>
        <v>12</v>
      </c>
      <c r="P122" s="55">
        <f>+ROUND('Table 5'!P122/'Table 5'!P121*100-100,1)</f>
        <v>1.3</v>
      </c>
      <c r="Q122" s="55">
        <f>+ROUND('Table 5'!Q122/'Table 5'!Q121*100-100,1)</f>
        <v>1.7</v>
      </c>
      <c r="R122" s="55">
        <f>+ROUND('Table 5'!R122/'Table 5'!R121*100-100,1)</f>
        <v>0.8</v>
      </c>
      <c r="S122" s="55">
        <f>+ROUND('Table 5'!S122/'Table 5'!S121*100-100,1)</f>
        <v>3.7</v>
      </c>
      <c r="T122" s="55">
        <f>+ROUND('Table 5'!T122/'Table 5'!T121*100-100,1)</f>
        <v>4.3</v>
      </c>
      <c r="U122" s="55">
        <f>+ROUND('Table 5'!U122/'Table 5'!U121*100-100,1)</f>
        <v>-1.6</v>
      </c>
      <c r="V122" s="55">
        <f>+ROUND('Table 5'!V122/'Table 5'!V121*100-100,1)</f>
        <v>1.1000000000000001</v>
      </c>
      <c r="W122" s="55">
        <f>+ROUND('Table 5'!W122/'Table 5'!W121*100-100,1)</f>
        <v>-0.3</v>
      </c>
      <c r="X122" s="55">
        <f>+ROUND('Table 5'!X122/'Table 5'!X121*100-100,1)</f>
        <v>4.7</v>
      </c>
      <c r="Y122" s="55">
        <f>+ROUND('Table 5'!Y122/'Table 5'!Y121*100-100,1)</f>
        <v>2.8</v>
      </c>
      <c r="Z122" s="55">
        <f>+ROUND('Table 5'!Z122/'Table 5'!Z121*100-100,1)</f>
        <v>5.7</v>
      </c>
      <c r="AA122" s="53">
        <f>+ROUND('Table 5'!AA122/'Table 5'!AA121*100-100,1)</f>
        <v>1.9</v>
      </c>
    </row>
    <row r="123" spans="1:27" s="5" customFormat="1" ht="12.75">
      <c r="A123" s="76">
        <v>2022</v>
      </c>
      <c r="B123" s="19" t="s">
        <v>35</v>
      </c>
      <c r="C123" s="53">
        <f>+ROUND('Table 5'!C123/'Table 5'!C122*100-100,1)</f>
        <v>2.8</v>
      </c>
      <c r="D123" s="55">
        <f>+ROUND('Table 5'!D123/'Table 5'!D122*100-100,1)</f>
        <v>2.8</v>
      </c>
      <c r="E123" s="53">
        <f>+ROUND('Table 5'!E123/'Table 5'!E122*100-100,1)</f>
        <v>2.2000000000000002</v>
      </c>
      <c r="F123" s="88">
        <f>+ROUND('Table 5'!F123/'Table 5'!F122*100-100,1)</f>
        <v>1.5</v>
      </c>
      <c r="G123" s="55">
        <f>+ROUND('Table 5'!G123/'Table 5'!G122*100-100,1)</f>
        <v>1.7</v>
      </c>
      <c r="H123" s="55">
        <f>+ROUND('Table 5'!H123/'Table 5'!H122*100-100,1)</f>
        <v>1.7</v>
      </c>
      <c r="I123" s="55">
        <f>+ROUND('Table 5'!I123/'Table 5'!I122*100-100,1)</f>
        <v>0.9</v>
      </c>
      <c r="J123" s="55">
        <f>+ROUND('Table 5'!J123/'Table 5'!J122*100-100,1)</f>
        <v>2.1</v>
      </c>
      <c r="K123" s="56">
        <f>+ROUND('Table 5'!K123/'Table 5'!K122*100-100,1)</f>
        <v>2.7</v>
      </c>
      <c r="L123" s="55">
        <f>+ROUND('Table 5'!L123/'Table 5'!L122*100-100,1)</f>
        <v>1.2</v>
      </c>
      <c r="M123" s="55">
        <f>+ROUND('Table 5'!M123/'Table 5'!M122*100-100,1)</f>
        <v>-0.4</v>
      </c>
      <c r="N123" s="55">
        <f>+ROUND('Table 5'!N123/'Table 5'!N122*100-100,1)</f>
        <v>4.5</v>
      </c>
      <c r="O123" s="55">
        <f>+ROUND('Table 5'!O123/'Table 5'!O122*100-100,1)</f>
        <v>20.399999999999999</v>
      </c>
      <c r="P123" s="55">
        <f>+ROUND('Table 5'!P123/'Table 5'!P122*100-100,1)</f>
        <v>2.1</v>
      </c>
      <c r="Q123" s="55">
        <f>+ROUND('Table 5'!Q123/'Table 5'!Q122*100-100,1)</f>
        <v>1.7</v>
      </c>
      <c r="R123" s="55">
        <f>+ROUND('Table 5'!R123/'Table 5'!R122*100-100,1)</f>
        <v>0.8</v>
      </c>
      <c r="S123" s="55">
        <f>+ROUND('Table 5'!S123/'Table 5'!S122*100-100,1)</f>
        <v>1.4</v>
      </c>
      <c r="T123" s="55">
        <f>+ROUND('Table 5'!T123/'Table 5'!T122*100-100,1)</f>
        <v>2.9</v>
      </c>
      <c r="U123" s="55">
        <f>+ROUND('Table 5'!U123/'Table 5'!U122*100-100,1)</f>
        <v>3.7</v>
      </c>
      <c r="V123" s="55">
        <f>+ROUND('Table 5'!V123/'Table 5'!V122*100-100,1)</f>
        <v>1.3</v>
      </c>
      <c r="W123" s="55">
        <f>+ROUND('Table 5'!W123/'Table 5'!W122*100-100,1)</f>
        <v>4.5999999999999996</v>
      </c>
      <c r="X123" s="55">
        <f>+ROUND('Table 5'!X123/'Table 5'!X122*100-100,1)</f>
        <v>2.5</v>
      </c>
      <c r="Y123" s="55">
        <f>+ROUND('Table 5'!Y123/'Table 5'!Y122*100-100,1)</f>
        <v>0.8</v>
      </c>
      <c r="Z123" s="55">
        <f>+ROUND('Table 5'!Z123/'Table 5'!Z122*100-100,1)</f>
        <v>-7.2</v>
      </c>
      <c r="AA123" s="53">
        <f>+ROUND('Table 5'!AA123/'Table 5'!AA122*100-100,1)</f>
        <v>2.2000000000000002</v>
      </c>
    </row>
    <row r="124" spans="1:27" s="5" customFormat="1" ht="12.75">
      <c r="A124" s="76">
        <v>2022</v>
      </c>
      <c r="B124" s="19" t="s">
        <v>36</v>
      </c>
      <c r="C124" s="53">
        <f>+ROUND('Table 5'!C124/'Table 5'!C123*100-100,1)</f>
        <v>0.2</v>
      </c>
      <c r="D124" s="55">
        <f>+ROUND('Table 5'!D124/'Table 5'!D123*100-100,1)</f>
        <v>0.2</v>
      </c>
      <c r="E124" s="53">
        <f>+ROUND('Table 5'!E124/'Table 5'!E123*100-100,1)</f>
        <v>2</v>
      </c>
      <c r="F124" s="88">
        <f>+ROUND('Table 5'!F124/'Table 5'!F123*100-100,1)</f>
        <v>1</v>
      </c>
      <c r="G124" s="55">
        <f>+ROUND('Table 5'!G124/'Table 5'!G123*100-100,1)</f>
        <v>1.8</v>
      </c>
      <c r="H124" s="55">
        <f>+ROUND('Table 5'!H124/'Table 5'!H123*100-100,1)</f>
        <v>0.2</v>
      </c>
      <c r="I124" s="55">
        <f>+ROUND('Table 5'!I124/'Table 5'!I123*100-100,1)</f>
        <v>5.0999999999999996</v>
      </c>
      <c r="J124" s="55">
        <f>+ROUND('Table 5'!J124/'Table 5'!J123*100-100,1)</f>
        <v>0</v>
      </c>
      <c r="K124" s="56">
        <f>+ROUND('Table 5'!K124/'Table 5'!K123*100-100,1)</f>
        <v>2</v>
      </c>
      <c r="L124" s="55">
        <f>+ROUND('Table 5'!L124/'Table 5'!L123*100-100,1)</f>
        <v>-2.7</v>
      </c>
      <c r="M124" s="55">
        <f>+ROUND('Table 5'!M124/'Table 5'!M123*100-100,1)</f>
        <v>1.6</v>
      </c>
      <c r="N124" s="55">
        <f>+ROUND('Table 5'!N124/'Table 5'!N123*100-100,1)</f>
        <v>4.7</v>
      </c>
      <c r="O124" s="55">
        <f>+ROUND('Table 5'!O124/'Table 5'!O123*100-100,1)</f>
        <v>5.4</v>
      </c>
      <c r="P124" s="55">
        <f>+ROUND('Table 5'!P124/'Table 5'!P123*100-100,1)</f>
        <v>1.7</v>
      </c>
      <c r="Q124" s="55">
        <f>+ROUND('Table 5'!Q124/'Table 5'!Q123*100-100,1)</f>
        <v>2.4</v>
      </c>
      <c r="R124" s="55">
        <f>+ROUND('Table 5'!R124/'Table 5'!R123*100-100,1)</f>
        <v>0.9</v>
      </c>
      <c r="S124" s="55">
        <f>+ROUND('Table 5'!S124/'Table 5'!S123*100-100,1)</f>
        <v>0.6</v>
      </c>
      <c r="T124" s="55">
        <f>+ROUND('Table 5'!T124/'Table 5'!T123*100-100,1)</f>
        <v>3.1</v>
      </c>
      <c r="U124" s="55">
        <f>+ROUND('Table 5'!U124/'Table 5'!U123*100-100,1)</f>
        <v>0.7</v>
      </c>
      <c r="V124" s="55">
        <f>+ROUND('Table 5'!V124/'Table 5'!V123*100-100,1)</f>
        <v>1.9</v>
      </c>
      <c r="W124" s="55">
        <f>+ROUND('Table 5'!W124/'Table 5'!W123*100-100,1)</f>
        <v>1.3</v>
      </c>
      <c r="X124" s="55">
        <f>+ROUND('Table 5'!X124/'Table 5'!X123*100-100,1)</f>
        <v>-0.4</v>
      </c>
      <c r="Y124" s="55">
        <f>+ROUND('Table 5'!Y124/'Table 5'!Y123*100-100,1)</f>
        <v>1.7</v>
      </c>
      <c r="Z124" s="55">
        <f>+ROUND('Table 5'!Z124/'Table 5'!Z123*100-100,1)</f>
        <v>9.8000000000000007</v>
      </c>
      <c r="AA124" s="53">
        <f>+ROUND('Table 5'!AA124/'Table 5'!AA123*100-100,1)</f>
        <v>1.8</v>
      </c>
    </row>
    <row r="125" spans="1:27" s="5" customFormat="1" ht="12.75">
      <c r="A125" s="76">
        <v>2022</v>
      </c>
      <c r="B125" s="19" t="s">
        <v>37</v>
      </c>
      <c r="C125" s="53">
        <f>+ROUND('Table 5'!C125/'Table 5'!C124*100-100,1)</f>
        <v>-0.2</v>
      </c>
      <c r="D125" s="55">
        <f>+ROUND('Table 5'!D125/'Table 5'!D124*100-100,1)</f>
        <v>-0.2</v>
      </c>
      <c r="E125" s="53">
        <f>+ROUND('Table 5'!E125/'Table 5'!E124*100-100,1)</f>
        <v>-0.2</v>
      </c>
      <c r="F125" s="88">
        <f>+ROUND('Table 5'!F125/'Table 5'!F124*100-100,1)</f>
        <v>-1.7</v>
      </c>
      <c r="G125" s="55">
        <f>+ROUND('Table 5'!G125/'Table 5'!G124*100-100,1)</f>
        <v>0.2</v>
      </c>
      <c r="H125" s="55">
        <f>+ROUND('Table 5'!H125/'Table 5'!H124*100-100,1)</f>
        <v>-3</v>
      </c>
      <c r="I125" s="55">
        <f>+ROUND('Table 5'!I125/'Table 5'!I124*100-100,1)</f>
        <v>11.8</v>
      </c>
      <c r="J125" s="55">
        <f>+ROUND('Table 5'!J125/'Table 5'!J124*100-100,1)</f>
        <v>0</v>
      </c>
      <c r="K125" s="56">
        <f>+ROUND('Table 5'!K125/'Table 5'!K124*100-100,1)</f>
        <v>1.3</v>
      </c>
      <c r="L125" s="55">
        <f>+ROUND('Table 5'!L125/'Table 5'!L124*100-100,1)</f>
        <v>3.6</v>
      </c>
      <c r="M125" s="55">
        <f>+ROUND('Table 5'!M125/'Table 5'!M124*100-100,1)</f>
        <v>1.6</v>
      </c>
      <c r="N125" s="55">
        <f>+ROUND('Table 5'!N125/'Table 5'!N124*100-100,1)</f>
        <v>2.2000000000000002</v>
      </c>
      <c r="O125" s="55">
        <f>+ROUND('Table 5'!O125/'Table 5'!O124*100-100,1)</f>
        <v>3.7</v>
      </c>
      <c r="P125" s="55">
        <f>+ROUND('Table 5'!P125/'Table 5'!P124*100-100,1)</f>
        <v>0.6</v>
      </c>
      <c r="Q125" s="55">
        <f>+ROUND('Table 5'!Q125/'Table 5'!Q124*100-100,1)</f>
        <v>3.4</v>
      </c>
      <c r="R125" s="55">
        <f>+ROUND('Table 5'!R125/'Table 5'!R124*100-100,1)</f>
        <v>0.5</v>
      </c>
      <c r="S125" s="55">
        <f>+ROUND('Table 5'!S125/'Table 5'!S124*100-100,1)</f>
        <v>1.2</v>
      </c>
      <c r="T125" s="55">
        <f>+ROUND('Table 5'!T125/'Table 5'!T124*100-100,1)</f>
        <v>2.8</v>
      </c>
      <c r="U125" s="55">
        <f>+ROUND('Table 5'!U125/'Table 5'!U124*100-100,1)</f>
        <v>-1.2</v>
      </c>
      <c r="V125" s="55">
        <f>+ROUND('Table 5'!V125/'Table 5'!V124*100-100,1)</f>
        <v>-1</v>
      </c>
      <c r="W125" s="55">
        <f>+ROUND('Table 5'!W125/'Table 5'!W124*100-100,1)</f>
        <v>1.6</v>
      </c>
      <c r="X125" s="55">
        <f>+ROUND('Table 5'!X125/'Table 5'!X124*100-100,1)</f>
        <v>-1.5</v>
      </c>
      <c r="Y125" s="55">
        <f>+ROUND('Table 5'!Y125/'Table 5'!Y124*100-100,1)</f>
        <v>0.8</v>
      </c>
      <c r="Z125" s="55">
        <f>+ROUND('Table 5'!Z125/'Table 5'!Z124*100-100,1)</f>
        <v>-1.3</v>
      </c>
      <c r="AA125" s="53">
        <f>+ROUND('Table 5'!AA125/'Table 5'!AA124*100-100,1)</f>
        <v>-0.2</v>
      </c>
    </row>
    <row r="126" spans="1:27" s="5" customFormat="1" ht="12.75">
      <c r="A126" s="76">
        <v>2023</v>
      </c>
      <c r="B126" s="19" t="s">
        <v>34</v>
      </c>
      <c r="C126" s="53">
        <f>+ROUND('Table 5'!C126/'Table 5'!C125*100-100,1)</f>
        <v>1.3</v>
      </c>
      <c r="D126" s="55">
        <f>+ROUND('Table 5'!D126/'Table 5'!D125*100-100,1)</f>
        <v>1.3</v>
      </c>
      <c r="E126" s="53">
        <f>+ROUND('Table 5'!E126/'Table 5'!E125*100-100,1)</f>
        <v>1.5</v>
      </c>
      <c r="F126" s="88">
        <f>+ROUND('Table 5'!F126/'Table 5'!F125*100-100,1)</f>
        <v>-1.4</v>
      </c>
      <c r="G126" s="55">
        <f>+ROUND('Table 5'!G126/'Table 5'!G125*100-100,1)</f>
        <v>-8.1999999999999993</v>
      </c>
      <c r="H126" s="55">
        <f>+ROUND('Table 5'!H126/'Table 5'!H125*100-100,1)</f>
        <v>-1.6</v>
      </c>
      <c r="I126" s="55">
        <f>+ROUND('Table 5'!I126/'Table 5'!I125*100-100,1)</f>
        <v>3.2</v>
      </c>
      <c r="J126" s="55">
        <f>+ROUND('Table 5'!J126/'Table 5'!J125*100-100,1)</f>
        <v>1.5</v>
      </c>
      <c r="K126" s="56">
        <f>+ROUND('Table 5'!K126/'Table 5'!K125*100-100,1)</f>
        <v>3</v>
      </c>
      <c r="L126" s="55">
        <f>+ROUND('Table 5'!L126/'Table 5'!L125*100-100,1)</f>
        <v>4.7</v>
      </c>
      <c r="M126" s="55">
        <f>+ROUND('Table 5'!M126/'Table 5'!M125*100-100,1)</f>
        <v>1.9</v>
      </c>
      <c r="N126" s="55">
        <f>+ROUND('Table 5'!N126/'Table 5'!N125*100-100,1)</f>
        <v>1.6</v>
      </c>
      <c r="O126" s="55">
        <f>+ROUND('Table 5'!O126/'Table 5'!O125*100-100,1)</f>
        <v>12.9</v>
      </c>
      <c r="P126" s="55">
        <f>+ROUND('Table 5'!P126/'Table 5'!P125*100-100,1)</f>
        <v>0.1</v>
      </c>
      <c r="Q126" s="55">
        <f>+ROUND('Table 5'!Q126/'Table 5'!Q125*100-100,1)</f>
        <v>2.8</v>
      </c>
      <c r="R126" s="55">
        <f>+ROUND('Table 5'!R126/'Table 5'!R125*100-100,1)</f>
        <v>0.3</v>
      </c>
      <c r="S126" s="55">
        <f>+ROUND('Table 5'!S126/'Table 5'!S125*100-100,1)</f>
        <v>2.6</v>
      </c>
      <c r="T126" s="55">
        <f>+ROUND('Table 5'!T126/'Table 5'!T125*100-100,1)</f>
        <v>3.5</v>
      </c>
      <c r="U126" s="55">
        <f>+ROUND('Table 5'!U126/'Table 5'!U125*100-100,1)</f>
        <v>0.9</v>
      </c>
      <c r="V126" s="55">
        <f>+ROUND('Table 5'!V126/'Table 5'!V125*100-100,1)</f>
        <v>1.1000000000000001</v>
      </c>
      <c r="W126" s="55">
        <f>+ROUND('Table 5'!W126/'Table 5'!W125*100-100,1)</f>
        <v>1.4</v>
      </c>
      <c r="X126" s="55">
        <f>+ROUND('Table 5'!X126/'Table 5'!X125*100-100,1)</f>
        <v>3.9</v>
      </c>
      <c r="Y126" s="55">
        <f>+ROUND('Table 5'!Y126/'Table 5'!Y125*100-100,1)</f>
        <v>1.6</v>
      </c>
      <c r="Z126" s="55">
        <f>+ROUND('Table 5'!Z126/'Table 5'!Z125*100-100,1)</f>
        <v>-1.2</v>
      </c>
      <c r="AA126" s="53">
        <f>+ROUND('Table 5'!AA126/'Table 5'!AA125*100-100,1)</f>
        <v>1.6</v>
      </c>
    </row>
    <row r="127" spans="1:27" s="5" customFormat="1" ht="12.75">
      <c r="A127" s="89">
        <v>2023</v>
      </c>
      <c r="B127" s="19" t="s">
        <v>35</v>
      </c>
      <c r="C127" s="53">
        <f>+ROUND('Table 5'!C127/'Table 5'!C126*100-100,1)</f>
        <v>-1.5</v>
      </c>
      <c r="D127" s="55">
        <f>+ROUND('Table 5'!D127/'Table 5'!D126*100-100,1)</f>
        <v>-1.5</v>
      </c>
      <c r="E127" s="53">
        <f>+ROUND('Table 5'!E127/'Table 5'!E126*100-100,1)</f>
        <v>0</v>
      </c>
      <c r="F127" s="88">
        <f>+ROUND('Table 5'!F127/'Table 5'!F126*100-100,1)</f>
        <v>-2.2000000000000002</v>
      </c>
      <c r="G127" s="55">
        <f>+ROUND('Table 5'!G127/'Table 5'!G126*100-100,1)</f>
        <v>-9</v>
      </c>
      <c r="H127" s="55">
        <f>+ROUND('Table 5'!H127/'Table 5'!H126*100-100,1)</f>
        <v>-2.5</v>
      </c>
      <c r="I127" s="55">
        <f>+ROUND('Table 5'!I127/'Table 5'!I126*100-100,1)</f>
        <v>1.4</v>
      </c>
      <c r="J127" s="55">
        <f>+ROUND('Table 5'!J127/'Table 5'!J126*100-100,1)</f>
        <v>0.8</v>
      </c>
      <c r="K127" s="56">
        <f>+ROUND('Table 5'!K127/'Table 5'!K126*100-100,1)</f>
        <v>1.1000000000000001</v>
      </c>
      <c r="L127" s="55">
        <f>+ROUND('Table 5'!L127/'Table 5'!L126*100-100,1)</f>
        <v>-3.9</v>
      </c>
      <c r="M127" s="55">
        <f>+ROUND('Table 5'!M127/'Table 5'!M126*100-100,1)</f>
        <v>1.7</v>
      </c>
      <c r="N127" s="55">
        <f>+ROUND('Table 5'!N127/'Table 5'!N126*100-100,1)</f>
        <v>1.1000000000000001</v>
      </c>
      <c r="O127" s="55">
        <f>+ROUND('Table 5'!O127/'Table 5'!O126*100-100,1)</f>
        <v>1.6</v>
      </c>
      <c r="P127" s="55">
        <f>+ROUND('Table 5'!P127/'Table 5'!P126*100-100,1)</f>
        <v>1.1000000000000001</v>
      </c>
      <c r="Q127" s="55">
        <f>+ROUND('Table 5'!Q127/'Table 5'!Q126*100-100,1)</f>
        <v>1.8</v>
      </c>
      <c r="R127" s="55">
        <f>+ROUND('Table 5'!R127/'Table 5'!R126*100-100,1)</f>
        <v>0.8</v>
      </c>
      <c r="S127" s="55">
        <f>+ROUND('Table 5'!S127/'Table 5'!S126*100-100,1)</f>
        <v>0.5</v>
      </c>
      <c r="T127" s="55">
        <f>+ROUND('Table 5'!T127/'Table 5'!T126*100-100,1)</f>
        <v>-0.2</v>
      </c>
      <c r="U127" s="55">
        <f>+ROUND('Table 5'!U127/'Table 5'!U126*100-100,1)</f>
        <v>1.3</v>
      </c>
      <c r="V127" s="55">
        <f>+ROUND('Table 5'!V127/'Table 5'!V126*100-100,1)</f>
        <v>0.9</v>
      </c>
      <c r="W127" s="55">
        <f>+ROUND('Table 5'!W127/'Table 5'!W126*100-100,1)</f>
        <v>1.2</v>
      </c>
      <c r="X127" s="55">
        <f>+ROUND('Table 5'!X127/'Table 5'!X126*100-100,1)</f>
        <v>1.2</v>
      </c>
      <c r="Y127" s="55">
        <f>+ROUND('Table 5'!Y127/'Table 5'!Y126*100-100,1)</f>
        <v>-0.1</v>
      </c>
      <c r="Z127" s="55">
        <f>+ROUND('Table 5'!Z127/'Table 5'!Z126*100-100,1)</f>
        <v>6.5</v>
      </c>
      <c r="AA127" s="53">
        <f>+ROUND('Table 5'!AA127/'Table 5'!AA126*100-100,1)</f>
        <v>-0.2</v>
      </c>
    </row>
    <row r="128" spans="1:27" s="5" customFormat="1" ht="12.75">
      <c r="A128" s="89">
        <v>2023</v>
      </c>
      <c r="B128" s="19" t="s">
        <v>36</v>
      </c>
      <c r="C128" s="53">
        <f>+ROUND('Table 5'!C128/'Table 5'!C127*100-100,1)</f>
        <v>1.1000000000000001</v>
      </c>
      <c r="D128" s="55">
        <f>+ROUND('Table 5'!D128/'Table 5'!D127*100-100,1)</f>
        <v>1.1000000000000001</v>
      </c>
      <c r="E128" s="53">
        <f>+ROUND('Table 5'!E128/'Table 5'!E127*100-100,1)</f>
        <v>1.3</v>
      </c>
      <c r="F128" s="88">
        <f>+ROUND('Table 5'!F128/'Table 5'!F127*100-100,1)</f>
        <v>0.8</v>
      </c>
      <c r="G128" s="55">
        <f>+ROUND('Table 5'!G128/'Table 5'!G127*100-100,1)</f>
        <v>7</v>
      </c>
      <c r="H128" s="55">
        <f>+ROUND('Table 5'!H128/'Table 5'!H127*100-100,1)</f>
        <v>1.2</v>
      </c>
      <c r="I128" s="55">
        <f>+ROUND('Table 5'!I128/'Table 5'!I127*100-100,1)</f>
        <v>-3.3</v>
      </c>
      <c r="J128" s="55">
        <f>+ROUND('Table 5'!J128/'Table 5'!J127*100-100,1)</f>
        <v>2.5</v>
      </c>
      <c r="K128" s="56">
        <f>+ROUND('Table 5'!K128/'Table 5'!K127*100-100,1)</f>
        <v>1.1000000000000001</v>
      </c>
      <c r="L128" s="55">
        <f>+ROUND('Table 5'!L128/'Table 5'!L127*100-100,1)</f>
        <v>-4</v>
      </c>
      <c r="M128" s="55">
        <f>+ROUND('Table 5'!M128/'Table 5'!M127*100-100,1)</f>
        <v>0.7</v>
      </c>
      <c r="N128" s="55">
        <f>+ROUND('Table 5'!N128/'Table 5'!N127*100-100,1)</f>
        <v>2.5</v>
      </c>
      <c r="O128" s="55">
        <f>+ROUND('Table 5'!O128/'Table 5'!O127*100-100,1)</f>
        <v>4.5999999999999996</v>
      </c>
      <c r="P128" s="55">
        <f>+ROUND('Table 5'!P128/'Table 5'!P127*100-100,1)</f>
        <v>1.3</v>
      </c>
      <c r="Q128" s="55">
        <f>+ROUND('Table 5'!Q128/'Table 5'!Q127*100-100,1)</f>
        <v>2.2000000000000002</v>
      </c>
      <c r="R128" s="55">
        <f>+ROUND('Table 5'!R128/'Table 5'!R127*100-100,1)</f>
        <v>0.5</v>
      </c>
      <c r="S128" s="55">
        <f>+ROUND('Table 5'!S128/'Table 5'!S127*100-100,1)</f>
        <v>0.3</v>
      </c>
      <c r="T128" s="55">
        <f>+ROUND('Table 5'!T128/'Table 5'!T127*100-100,1)</f>
        <v>1.1000000000000001</v>
      </c>
      <c r="U128" s="55">
        <f>+ROUND('Table 5'!U128/'Table 5'!U127*100-100,1)</f>
        <v>0.5</v>
      </c>
      <c r="V128" s="55">
        <f>+ROUND('Table 5'!V128/'Table 5'!V127*100-100,1)</f>
        <v>0.7</v>
      </c>
      <c r="W128" s="55">
        <f>+ROUND('Table 5'!W128/'Table 5'!W127*100-100,1)</f>
        <v>1</v>
      </c>
      <c r="X128" s="55">
        <f>+ROUND('Table 5'!X128/'Table 5'!X127*100-100,1)</f>
        <v>0.7</v>
      </c>
      <c r="Y128" s="55">
        <f>+ROUND('Table 5'!Y128/'Table 5'!Y127*100-100,1)</f>
        <v>1.4</v>
      </c>
      <c r="Z128" s="55">
        <f>+ROUND('Table 5'!Z128/'Table 5'!Z127*100-100,1)</f>
        <v>-0.2</v>
      </c>
      <c r="AA128" s="53">
        <f>+ROUND('Table 5'!AA128/'Table 5'!AA127*100-100,1)</f>
        <v>1.3</v>
      </c>
    </row>
    <row r="129" spans="1:27" s="5" customFormat="1" ht="12.75">
      <c r="A129" s="89">
        <v>2023</v>
      </c>
      <c r="B129" s="19" t="s">
        <v>37</v>
      </c>
      <c r="C129" s="53">
        <f>+ROUND('Table 5'!C129/'Table 5'!C128*100-100,1)</f>
        <v>0.4</v>
      </c>
      <c r="D129" s="55">
        <f>+ROUND('Table 5'!D129/'Table 5'!D128*100-100,1)</f>
        <v>0.4</v>
      </c>
      <c r="E129" s="53">
        <f>+ROUND('Table 5'!E129/'Table 5'!E128*100-100,1)</f>
        <v>-0.4</v>
      </c>
      <c r="F129" s="88">
        <f>+ROUND('Table 5'!F129/'Table 5'!F128*100-100,1)</f>
        <v>-0.8</v>
      </c>
      <c r="G129" s="55">
        <f>+ROUND('Table 5'!G129/'Table 5'!G128*100-100,1)</f>
        <v>3.3</v>
      </c>
      <c r="H129" s="55">
        <f>+ROUND('Table 5'!H129/'Table 5'!H128*100-100,1)</f>
        <v>0.2</v>
      </c>
      <c r="I129" s="55">
        <f>+ROUND('Table 5'!I129/'Table 5'!I128*100-100,1)</f>
        <v>-13.1</v>
      </c>
      <c r="J129" s="55">
        <f>+ROUND('Table 5'!J129/'Table 5'!J128*100-100,1)</f>
        <v>1.3</v>
      </c>
      <c r="K129" s="56">
        <f>+ROUND('Table 5'!K129/'Table 5'!K128*100-100,1)</f>
        <v>0.3</v>
      </c>
      <c r="L129" s="55">
        <f>+ROUND('Table 5'!L129/'Table 5'!L128*100-100,1)</f>
        <v>-6</v>
      </c>
      <c r="M129" s="55">
        <f>+ROUND('Table 5'!M129/'Table 5'!M128*100-100,1)</f>
        <v>1.2</v>
      </c>
      <c r="N129" s="55">
        <f>+ROUND('Table 5'!N129/'Table 5'!N128*100-100,1)</f>
        <v>2.4</v>
      </c>
      <c r="O129" s="55">
        <f>+ROUND('Table 5'!O129/'Table 5'!O128*100-100,1)</f>
        <v>1.3</v>
      </c>
      <c r="P129" s="55">
        <f>+ROUND('Table 5'!P129/'Table 5'!P128*100-100,1)</f>
        <v>0.1</v>
      </c>
      <c r="Q129" s="55">
        <f>+ROUND('Table 5'!Q129/'Table 5'!Q128*100-100,1)</f>
        <v>-1.6</v>
      </c>
      <c r="R129" s="55">
        <f>+ROUND('Table 5'!R129/'Table 5'!R128*100-100,1)</f>
        <v>-0.5</v>
      </c>
      <c r="S129" s="55">
        <f>+ROUND('Table 5'!S129/'Table 5'!S128*100-100,1)</f>
        <v>0.1</v>
      </c>
      <c r="T129" s="55">
        <f>+ROUND('Table 5'!T129/'Table 5'!T128*100-100,1)</f>
        <v>-0.1</v>
      </c>
      <c r="U129" s="55">
        <f>+ROUND('Table 5'!U129/'Table 5'!U128*100-100,1)</f>
        <v>0.7</v>
      </c>
      <c r="V129" s="55">
        <f>+ROUND('Table 5'!V129/'Table 5'!V128*100-100,1)</f>
        <v>0</v>
      </c>
      <c r="W129" s="55">
        <f>+ROUND('Table 5'!W129/'Table 5'!W128*100-100,1)</f>
        <v>1.6</v>
      </c>
      <c r="X129" s="55">
        <f>+ROUND('Table 5'!X129/'Table 5'!X128*100-100,1)</f>
        <v>1</v>
      </c>
      <c r="Y129" s="55">
        <f>+ROUND('Table 5'!Y129/'Table 5'!Y128*100-100,1)</f>
        <v>0.1</v>
      </c>
      <c r="Z129" s="55">
        <f>+ROUND('Table 5'!Z129/'Table 5'!Z128*100-100,1)</f>
        <v>3.4</v>
      </c>
      <c r="AA129" s="53">
        <f>+ROUND('Table 5'!AA129/'Table 5'!AA128*100-100,1)</f>
        <v>-0.4</v>
      </c>
    </row>
    <row r="130" spans="1:27" s="5" customFormat="1" ht="12.75">
      <c r="A130" s="89">
        <v>2024</v>
      </c>
      <c r="B130" s="19" t="s">
        <v>34</v>
      </c>
      <c r="C130" s="53">
        <f>+ROUND('Table 5'!C130/'Table 5'!C129*100-100,1)</f>
        <v>2</v>
      </c>
      <c r="D130" s="55">
        <f>+ROUND('Table 5'!D130/'Table 5'!D129*100-100,1)</f>
        <v>2</v>
      </c>
      <c r="E130" s="53">
        <f>+ROUND('Table 5'!E130/'Table 5'!E129*100-100,1)</f>
        <v>1.3</v>
      </c>
      <c r="F130" s="88">
        <f>+ROUND('Table 5'!F130/'Table 5'!F129*100-100,1)</f>
        <v>1</v>
      </c>
      <c r="G130" s="55">
        <f>+ROUND('Table 5'!G130/'Table 5'!G129*100-100,1)</f>
        <v>2.1</v>
      </c>
      <c r="H130" s="55">
        <f>+ROUND('Table 5'!H130/'Table 5'!H129*100-100,1)</f>
        <v>0.5</v>
      </c>
      <c r="I130" s="55">
        <f>+ROUND('Table 5'!I130/'Table 5'!I129*100-100,1)</f>
        <v>5.6</v>
      </c>
      <c r="J130" s="55">
        <f>+ROUND('Table 5'!J130/'Table 5'!J129*100-100,1)</f>
        <v>0.5</v>
      </c>
      <c r="K130" s="56">
        <f>+ROUND('Table 5'!K130/'Table 5'!K129*100-100,1)</f>
        <v>1.4</v>
      </c>
      <c r="L130" s="55">
        <f>+ROUND('Table 5'!L130/'Table 5'!L129*100-100,1)</f>
        <v>-3.6</v>
      </c>
      <c r="M130" s="55">
        <f>+ROUND('Table 5'!M130/'Table 5'!M129*100-100,1)</f>
        <v>0.7</v>
      </c>
      <c r="N130" s="55">
        <f>+ROUND('Table 5'!N130/'Table 5'!N129*100-100,1)</f>
        <v>3</v>
      </c>
      <c r="O130" s="55">
        <f>+ROUND('Table 5'!O130/'Table 5'!O129*100-100,1)</f>
        <v>5.5</v>
      </c>
      <c r="P130" s="55">
        <f>+ROUND('Table 5'!P130/'Table 5'!P129*100-100,1)</f>
        <v>3.2</v>
      </c>
      <c r="Q130" s="55">
        <f>+ROUND('Table 5'!Q130/'Table 5'!Q129*100-100,1)</f>
        <v>-0.1</v>
      </c>
      <c r="R130" s="55">
        <f>+ROUND('Table 5'!R130/'Table 5'!R129*100-100,1)</f>
        <v>0.4</v>
      </c>
      <c r="S130" s="55">
        <f>+ROUND('Table 5'!S130/'Table 5'!S129*100-100,1)</f>
        <v>0.7</v>
      </c>
      <c r="T130" s="55">
        <f>+ROUND('Table 5'!T130/'Table 5'!T129*100-100,1)</f>
        <v>0.1</v>
      </c>
      <c r="U130" s="55">
        <f>+ROUND('Table 5'!U130/'Table 5'!U129*100-100,1)</f>
        <v>0.2</v>
      </c>
      <c r="V130" s="55">
        <f>+ROUND('Table 5'!V130/'Table 5'!V129*100-100,1)</f>
        <v>1.6</v>
      </c>
      <c r="W130" s="55">
        <f>+ROUND('Table 5'!W130/'Table 5'!W129*100-100,1)</f>
        <v>1.1000000000000001</v>
      </c>
      <c r="X130" s="55">
        <f>+ROUND('Table 5'!X130/'Table 5'!X129*100-100,1)</f>
        <v>1.4</v>
      </c>
      <c r="Y130" s="55">
        <f>+ROUND('Table 5'!Y130/'Table 5'!Y129*100-100,1)</f>
        <v>1.2</v>
      </c>
      <c r="Z130" s="55">
        <f>+ROUND('Table 5'!Z130/'Table 5'!Z129*100-100,1)</f>
        <v>6.9</v>
      </c>
      <c r="AA130" s="53">
        <f>+ROUND('Table 5'!AA130/'Table 5'!AA129*100-100,1)</f>
        <v>1.4</v>
      </c>
    </row>
    <row r="131" spans="1:27" s="5" customFormat="1" ht="12.75">
      <c r="A131" s="89">
        <v>2024</v>
      </c>
      <c r="B131" s="19" t="s">
        <v>35</v>
      </c>
      <c r="C131" s="53">
        <f>+ROUND('Table 5'!C131/'Table 5'!C130*100-100,1)</f>
        <v>2.9</v>
      </c>
      <c r="D131" s="55">
        <f>+ROUND('Table 5'!D131/'Table 5'!D130*100-100,1)</f>
        <v>2.9</v>
      </c>
      <c r="E131" s="53">
        <f>+ROUND('Table 5'!E131/'Table 5'!E130*100-100,1)</f>
        <v>1.7</v>
      </c>
      <c r="F131" s="88">
        <f>+ROUND('Table 5'!F131/'Table 5'!F130*100-100,1)</f>
        <v>2.2999999999999998</v>
      </c>
      <c r="G131" s="55">
        <f>+ROUND('Table 5'!G131/'Table 5'!G130*100-100,1)</f>
        <v>7.5</v>
      </c>
      <c r="H131" s="55">
        <f>+ROUND('Table 5'!H131/'Table 5'!H130*100-100,1)</f>
        <v>1.8</v>
      </c>
      <c r="I131" s="55">
        <f>+ROUND('Table 5'!I131/'Table 5'!I130*100-100,1)</f>
        <v>3.6</v>
      </c>
      <c r="J131" s="55">
        <f>+ROUND('Table 5'!J131/'Table 5'!J130*100-100,1)</f>
        <v>2.4</v>
      </c>
      <c r="K131" s="56">
        <f>+ROUND('Table 5'!K131/'Table 5'!K130*100-100,1)</f>
        <v>1.3</v>
      </c>
      <c r="L131" s="55">
        <f>+ROUND('Table 5'!L131/'Table 5'!L130*100-100,1)</f>
        <v>9.1</v>
      </c>
      <c r="M131" s="55">
        <f>+ROUND('Table 5'!M131/'Table 5'!M130*100-100,1)</f>
        <v>1.3</v>
      </c>
      <c r="N131" s="55">
        <f>+ROUND('Table 5'!N131/'Table 5'!N130*100-100,1)</f>
        <v>1.2</v>
      </c>
      <c r="O131" s="55">
        <f>+ROUND('Table 5'!O131/'Table 5'!O130*100-100,1)</f>
        <v>1.5</v>
      </c>
      <c r="P131" s="55">
        <f>+ROUND('Table 5'!P131/'Table 5'!P130*100-100,1)</f>
        <v>0.5</v>
      </c>
      <c r="Q131" s="55">
        <f>+ROUND('Table 5'!Q131/'Table 5'!Q130*100-100,1)</f>
        <v>1.2</v>
      </c>
      <c r="R131" s="55">
        <f>+ROUND('Table 5'!R131/'Table 5'!R130*100-100,1)</f>
        <v>0.8</v>
      </c>
      <c r="S131" s="55">
        <f>+ROUND('Table 5'!S131/'Table 5'!S130*100-100,1)</f>
        <v>2.1</v>
      </c>
      <c r="T131" s="55">
        <f>+ROUND('Table 5'!T131/'Table 5'!T130*100-100,1)</f>
        <v>1.9</v>
      </c>
      <c r="U131" s="55">
        <f>+ROUND('Table 5'!U131/'Table 5'!U130*100-100,1)</f>
        <v>0.3</v>
      </c>
      <c r="V131" s="55">
        <f>+ROUND('Table 5'!V131/'Table 5'!V130*100-100,1)</f>
        <v>0.8</v>
      </c>
      <c r="W131" s="55">
        <f>+ROUND('Table 5'!W131/'Table 5'!W130*100-100,1)</f>
        <v>1.5</v>
      </c>
      <c r="X131" s="55">
        <f>+ROUND('Table 5'!X131/'Table 5'!X130*100-100,1)</f>
        <v>2.2999999999999998</v>
      </c>
      <c r="Y131" s="55">
        <f>+ROUND('Table 5'!Y131/'Table 5'!Y130*100-100,1)</f>
        <v>1.8</v>
      </c>
      <c r="Z131" s="55">
        <f>+ROUND('Table 5'!Z131/'Table 5'!Z130*100-100,1)</f>
        <v>-1</v>
      </c>
      <c r="AA131" s="53">
        <f>+ROUND('Table 5'!AA131/'Table 5'!AA130*100-100,1)</f>
        <v>1.8</v>
      </c>
    </row>
    <row r="132" spans="1:27" s="5" customFormat="1" ht="12.75">
      <c r="A132" s="89">
        <v>2024</v>
      </c>
      <c r="B132" s="19" t="s">
        <v>36</v>
      </c>
      <c r="C132" s="53">
        <f>+ROUND('Table 5'!C132/'Table 5'!C131*100-100,1)</f>
        <v>0.4</v>
      </c>
      <c r="D132" s="55">
        <f>+ROUND('Table 5'!D132/'Table 5'!D131*100-100,1)</f>
        <v>0.4</v>
      </c>
      <c r="E132" s="53">
        <f>+ROUND('Table 5'!E132/'Table 5'!E131*100-100,1)</f>
        <v>0.7</v>
      </c>
      <c r="F132" s="88">
        <f>+ROUND('Table 5'!F132/'Table 5'!F131*100-100,1)</f>
        <v>-1.9</v>
      </c>
      <c r="G132" s="55">
        <f>+ROUND('Table 5'!G132/'Table 5'!G131*100-100,1)</f>
        <v>-4.8</v>
      </c>
      <c r="H132" s="55">
        <f>+ROUND('Table 5'!H132/'Table 5'!H131*100-100,1)</f>
        <v>-2.1</v>
      </c>
      <c r="I132" s="55">
        <f>+ROUND('Table 5'!I132/'Table 5'!I131*100-100,1)</f>
        <v>1.5</v>
      </c>
      <c r="J132" s="55">
        <f>+ROUND('Table 5'!J132/'Table 5'!J131*100-100,1)</f>
        <v>0.2</v>
      </c>
      <c r="K132" s="56">
        <f>+ROUND('Table 5'!K132/'Table 5'!K131*100-100,1)</f>
        <v>1.7</v>
      </c>
      <c r="L132" s="55">
        <f>+ROUND('Table 5'!L132/'Table 5'!L131*100-100,1)</f>
        <v>16</v>
      </c>
      <c r="M132" s="55">
        <f>+ROUND('Table 5'!M132/'Table 5'!M131*100-100,1)</f>
        <v>1.8</v>
      </c>
      <c r="N132" s="55">
        <f>+ROUND('Table 5'!N132/'Table 5'!N131*100-100,1)</f>
        <v>2.7</v>
      </c>
      <c r="O132" s="55">
        <f>+ROUND('Table 5'!O132/'Table 5'!O131*100-100,1)</f>
        <v>3.3</v>
      </c>
      <c r="P132" s="55">
        <f>+ROUND('Table 5'!P132/'Table 5'!P131*100-100,1)</f>
        <v>-0.5</v>
      </c>
      <c r="Q132" s="55">
        <f>+ROUND('Table 5'!Q132/'Table 5'!Q131*100-100,1)</f>
        <v>-1</v>
      </c>
      <c r="R132" s="55">
        <f>+ROUND('Table 5'!R132/'Table 5'!R131*100-100,1)</f>
        <v>0.1</v>
      </c>
      <c r="S132" s="55">
        <f>+ROUND('Table 5'!S132/'Table 5'!S131*100-100,1)</f>
        <v>0.3</v>
      </c>
      <c r="T132" s="55">
        <f>+ROUND('Table 5'!T132/'Table 5'!T131*100-100,1)</f>
        <v>0.3</v>
      </c>
      <c r="U132" s="55">
        <f>+ROUND('Table 5'!U132/'Table 5'!U131*100-100,1)</f>
        <v>0.8</v>
      </c>
      <c r="V132" s="55">
        <f>+ROUND('Table 5'!V132/'Table 5'!V131*100-100,1)</f>
        <v>1.1000000000000001</v>
      </c>
      <c r="W132" s="55">
        <f>+ROUND('Table 5'!W132/'Table 5'!W131*100-100,1)</f>
        <v>2.6</v>
      </c>
      <c r="X132" s="55">
        <f>+ROUND('Table 5'!X132/'Table 5'!X131*100-100,1)</f>
        <v>0.7</v>
      </c>
      <c r="Y132" s="55">
        <f>+ROUND('Table 5'!Y132/'Table 5'!Y131*100-100,1)</f>
        <v>-0.8</v>
      </c>
      <c r="Z132" s="55">
        <f>+ROUND('Table 5'!Z132/'Table 5'!Z131*100-100,1)</f>
        <v>1.3</v>
      </c>
      <c r="AA132" s="53">
        <f>+ROUND('Table 5'!AA132/'Table 5'!AA131*100-100,1)</f>
        <v>0.7</v>
      </c>
    </row>
    <row r="133" spans="1:27" s="5" customFormat="1" ht="12.75">
      <c r="A133" s="89">
        <v>2024</v>
      </c>
      <c r="B133" s="19" t="s">
        <v>37</v>
      </c>
      <c r="C133" s="53">
        <f>+ROUND('Table 5'!C133/'Table 5'!C132*100-100,1)</f>
        <v>1.4</v>
      </c>
      <c r="D133" s="55">
        <f>+ROUND('Table 5'!D133/'Table 5'!D132*100-100,1)</f>
        <v>1.4</v>
      </c>
      <c r="E133" s="53">
        <f>+ROUND('Table 5'!E133/'Table 5'!E132*100-100,1)</f>
        <v>0.1</v>
      </c>
      <c r="F133" s="88">
        <f>+ROUND('Table 5'!F133/'Table 5'!F132*100-100,1)</f>
        <v>-0.8</v>
      </c>
      <c r="G133" s="55">
        <f>+ROUND('Table 5'!G133/'Table 5'!G132*100-100,1)</f>
        <v>-4.0999999999999996</v>
      </c>
      <c r="H133" s="55">
        <f>+ROUND('Table 5'!H133/'Table 5'!H132*100-100,1)</f>
        <v>-0.5</v>
      </c>
      <c r="I133" s="55">
        <f>+ROUND('Table 5'!I133/'Table 5'!I132*100-100,1)</f>
        <v>-3.4</v>
      </c>
      <c r="J133" s="55">
        <f>+ROUND('Table 5'!J133/'Table 5'!J132*100-100,1)</f>
        <v>1.1000000000000001</v>
      </c>
      <c r="K133" s="56">
        <f>+ROUND('Table 5'!K133/'Table 5'!K132*100-100,1)</f>
        <v>1</v>
      </c>
      <c r="L133" s="55">
        <f>+ROUND('Table 5'!L133/'Table 5'!L132*100-100,1)</f>
        <v>-2.7</v>
      </c>
      <c r="M133" s="55">
        <f>+ROUND('Table 5'!M133/'Table 5'!M132*100-100,1)</f>
        <v>1</v>
      </c>
      <c r="N133" s="55">
        <f>+ROUND('Table 5'!N133/'Table 5'!N132*100-100,1)</f>
        <v>2.1</v>
      </c>
      <c r="O133" s="55">
        <f>+ROUND('Table 5'!O133/'Table 5'!O132*100-100,1)</f>
        <v>4.3</v>
      </c>
      <c r="P133" s="55">
        <f>+ROUND('Table 5'!P133/'Table 5'!P132*100-100,1)</f>
        <v>2.4</v>
      </c>
      <c r="Q133" s="55">
        <f>+ROUND('Table 5'!Q133/'Table 5'!Q132*100-100,1)</f>
        <v>-2.2000000000000002</v>
      </c>
      <c r="R133" s="55">
        <f>+ROUND('Table 5'!R133/'Table 5'!R132*100-100,1)</f>
        <v>0.5</v>
      </c>
      <c r="S133" s="55">
        <f>+ROUND('Table 5'!S133/'Table 5'!S132*100-100,1)</f>
        <v>0.2</v>
      </c>
      <c r="T133" s="55">
        <f>+ROUND('Table 5'!T133/'Table 5'!T132*100-100,1)</f>
        <v>-0.6</v>
      </c>
      <c r="U133" s="55">
        <f>+ROUND('Table 5'!U133/'Table 5'!U132*100-100,1)</f>
        <v>3.6</v>
      </c>
      <c r="V133" s="55">
        <f>+ROUND('Table 5'!V133/'Table 5'!V132*100-100,1)</f>
        <v>-0.4</v>
      </c>
      <c r="W133" s="55">
        <f>+ROUND('Table 5'!W133/'Table 5'!W132*100-100,1)</f>
        <v>2.7</v>
      </c>
      <c r="X133" s="55">
        <f>+ROUND('Table 5'!X133/'Table 5'!X132*100-100,1)</f>
        <v>1.6</v>
      </c>
      <c r="Y133" s="55">
        <f>+ROUND('Table 5'!Y133/'Table 5'!Y132*100-100,1)</f>
        <v>-1.3</v>
      </c>
      <c r="Z133" s="55">
        <f>+ROUND('Table 5'!Z133/'Table 5'!Z132*100-100,1)</f>
        <v>3.2</v>
      </c>
      <c r="AA133" s="53">
        <f>+ROUND('Table 5'!AA133/'Table 5'!AA132*100-100,1)</f>
        <v>0.2</v>
      </c>
    </row>
    <row r="134" spans="1:27" s="5" customFormat="1" ht="12.75">
      <c r="A134" s="89">
        <v>2025</v>
      </c>
      <c r="B134" s="19" t="s">
        <v>34</v>
      </c>
      <c r="C134" s="53">
        <f>+ROUND('Table 5'!C134/'Table 5'!C133*100-100,1)</f>
        <v>0.5</v>
      </c>
      <c r="D134" s="55">
        <f>+ROUND('Table 5'!D134/'Table 5'!D133*100-100,1)</f>
        <v>0.5</v>
      </c>
      <c r="E134" s="53">
        <f>+ROUND('Table 5'!E134/'Table 5'!E133*100-100,1)</f>
        <v>0.2</v>
      </c>
      <c r="F134" s="88">
        <f>+ROUND('Table 5'!F134/'Table 5'!F133*100-100,1)</f>
        <v>0.1</v>
      </c>
      <c r="G134" s="55">
        <f>+ROUND('Table 5'!G134/'Table 5'!G133*100-100,1)</f>
        <v>-2.2999999999999998</v>
      </c>
      <c r="H134" s="55">
        <f>+ROUND('Table 5'!H134/'Table 5'!H133*100-100,1)</f>
        <v>1.2</v>
      </c>
      <c r="I134" s="55">
        <f>+ROUND('Table 5'!I134/'Table 5'!I133*100-100,1)</f>
        <v>-7.8</v>
      </c>
      <c r="J134" s="55">
        <f>+ROUND('Table 5'!J134/'Table 5'!J133*100-100,1)</f>
        <v>0.7</v>
      </c>
      <c r="K134" s="56">
        <f>+ROUND('Table 5'!K134/'Table 5'!K133*100-100,1)</f>
        <v>0.2</v>
      </c>
      <c r="L134" s="55">
        <f>+ROUND('Table 5'!L134/'Table 5'!L133*100-100,1)</f>
        <v>-4.5</v>
      </c>
      <c r="M134" s="55">
        <f>+ROUND('Table 5'!M134/'Table 5'!M133*100-100,1)</f>
        <v>1.8</v>
      </c>
      <c r="N134" s="55">
        <f>+ROUND('Table 5'!N134/'Table 5'!N133*100-100,1)</f>
        <v>-0.4</v>
      </c>
      <c r="O134" s="55">
        <f>+ROUND('Table 5'!O134/'Table 5'!O133*100-100,1)</f>
        <v>-1.3</v>
      </c>
      <c r="P134" s="55">
        <f>+ROUND('Table 5'!P134/'Table 5'!P133*100-100,1)</f>
        <v>1.8</v>
      </c>
      <c r="Q134" s="55">
        <f>+ROUND('Table 5'!Q134/'Table 5'!Q133*100-100,1)</f>
        <v>-0.9</v>
      </c>
      <c r="R134" s="55">
        <f>+ROUND('Table 5'!R134/'Table 5'!R133*100-100,1)</f>
        <v>-0.1</v>
      </c>
      <c r="S134" s="55">
        <f>+ROUND('Table 5'!S134/'Table 5'!S133*100-100,1)</f>
        <v>0.8</v>
      </c>
      <c r="T134" s="55">
        <f>+ROUND('Table 5'!T134/'Table 5'!T133*100-100,1)</f>
        <v>-0.2</v>
      </c>
      <c r="U134" s="55">
        <f>+ROUND('Table 5'!U134/'Table 5'!U133*100-100,1)</f>
        <v>-1.9</v>
      </c>
      <c r="V134" s="55">
        <f>+ROUND('Table 5'!V134/'Table 5'!V133*100-100,1)</f>
        <v>1.5</v>
      </c>
      <c r="W134" s="55">
        <f>+ROUND('Table 5'!W134/'Table 5'!W133*100-100,1)</f>
        <v>0.8</v>
      </c>
      <c r="X134" s="55">
        <f>+ROUND('Table 5'!X134/'Table 5'!X133*100-100,1)</f>
        <v>0.8</v>
      </c>
      <c r="Y134" s="55">
        <f>+ROUND('Table 5'!Y134/'Table 5'!Y133*100-100,1)</f>
        <v>-0.5</v>
      </c>
      <c r="Z134" s="55">
        <f>+ROUND('Table 5'!Z134/'Table 5'!Z133*100-100,1)</f>
        <v>-4.9000000000000004</v>
      </c>
      <c r="AA134" s="53">
        <f>+ROUND('Table 5'!AA134/'Table 5'!AA133*100-100,1)</f>
        <v>0.3</v>
      </c>
    </row>
    <row r="135" spans="1:27" s="5" customFormat="1" ht="12.75">
      <c r="A135" s="90">
        <v>2025</v>
      </c>
      <c r="B135" s="23" t="s">
        <v>35</v>
      </c>
      <c r="C135" s="59">
        <f>+ROUND('Table 5'!C135/'Table 5'!C134*100-100,1)</f>
        <v>-0.4</v>
      </c>
      <c r="D135" s="60">
        <f>+ROUND('Table 5'!D135/'Table 5'!D134*100-100,1)</f>
        <v>-0.4</v>
      </c>
      <c r="E135" s="59">
        <f>+ROUND('Table 5'!E135/'Table 5'!E134*100-100,1)</f>
        <v>0.2</v>
      </c>
      <c r="F135" s="91">
        <f>+ROUND('Table 5'!F135/'Table 5'!F134*100-100,1)</f>
        <v>0.3</v>
      </c>
      <c r="G135" s="60">
        <f>+ROUND('Table 5'!G135/'Table 5'!G134*100-100,1)</f>
        <v>-1.9</v>
      </c>
      <c r="H135" s="60">
        <f>+ROUND('Table 5'!H135/'Table 5'!H134*100-100,1)</f>
        <v>1</v>
      </c>
      <c r="I135" s="60">
        <f>+ROUND('Table 5'!I135/'Table 5'!I134*100-100,1)</f>
        <v>0.2</v>
      </c>
      <c r="J135" s="60">
        <f>+ROUND('Table 5'!J135/'Table 5'!J134*100-100,1)</f>
        <v>-0.1</v>
      </c>
      <c r="K135" s="61">
        <f>+ROUND('Table 5'!K135/'Table 5'!K134*100-100,1)</f>
        <v>-0.1</v>
      </c>
      <c r="L135" s="60">
        <f>+ROUND('Table 5'!L135/'Table 5'!L134*100-100,1)</f>
        <v>0.4</v>
      </c>
      <c r="M135" s="60">
        <f>+ROUND('Table 5'!M135/'Table 5'!M134*100-100,1)</f>
        <v>1.7</v>
      </c>
      <c r="N135" s="60">
        <f>+ROUND('Table 5'!N135/'Table 5'!N134*100-100,1)</f>
        <v>0.1</v>
      </c>
      <c r="O135" s="60">
        <f>+ROUND('Table 5'!O135/'Table 5'!O134*100-100,1)</f>
        <v>-2</v>
      </c>
      <c r="P135" s="60">
        <f>+ROUND('Table 5'!P135/'Table 5'!P134*100-100,1)</f>
        <v>0.8</v>
      </c>
      <c r="Q135" s="60">
        <f>+ROUND('Table 5'!Q135/'Table 5'!Q134*100-100,1)</f>
        <v>-1.1000000000000001</v>
      </c>
      <c r="R135" s="60">
        <f>+ROUND('Table 5'!R135/'Table 5'!R134*100-100,1)</f>
        <v>0.7</v>
      </c>
      <c r="S135" s="60">
        <f>+ROUND('Table 5'!S135/'Table 5'!S134*100-100,1)</f>
        <v>0.5</v>
      </c>
      <c r="T135" s="60">
        <f>+ROUND('Table 5'!T135/'Table 5'!T134*100-100,1)</f>
        <v>1.5</v>
      </c>
      <c r="U135" s="60">
        <f>+ROUND('Table 5'!U135/'Table 5'!U134*100-100,1)</f>
        <v>-0.3</v>
      </c>
      <c r="V135" s="60">
        <f>+ROUND('Table 5'!V135/'Table 5'!V134*100-100,1)</f>
        <v>0.2</v>
      </c>
      <c r="W135" s="60">
        <f>+ROUND('Table 5'!W135/'Table 5'!W134*100-100,1)</f>
        <v>-0.3</v>
      </c>
      <c r="X135" s="60">
        <f>+ROUND('Table 5'!X135/'Table 5'!X134*100-100,1)</f>
        <v>-0.4</v>
      </c>
      <c r="Y135" s="60">
        <f>+ROUND('Table 5'!Y135/'Table 5'!Y134*100-100,1)</f>
        <v>1</v>
      </c>
      <c r="Z135" s="60">
        <f>+ROUND('Table 5'!Z135/'Table 5'!Z134*100-100,1)</f>
        <v>-3.2</v>
      </c>
      <c r="AA135" s="59">
        <f>+ROUND('Table 5'!AA135/'Table 5'!AA134*100-100,1)</f>
        <v>0.1</v>
      </c>
    </row>
    <row r="168" spans="1:1">
      <c r="A168" s="83"/>
    </row>
  </sheetData>
  <mergeCells count="3">
    <mergeCell ref="A1:AA1"/>
    <mergeCell ref="A2:K2"/>
    <mergeCell ref="L2:U2"/>
  </mergeCells>
  <pageMargins left="0.74803149606299213" right="0" top="0.6692913385826772" bottom="0.55118110236220474" header="0.51181102362204722" footer="0.19685039370078741"/>
  <pageSetup paperSize="9" scale="90" firstPageNumber="12" pageOrder="overThenDown" orientation="portrait" useFirstPageNumber="1" r:id="rId1"/>
  <headerFooter alignWithMargins="0"/>
  <rowBreaks count="1" manualBreakCount="1">
    <brk id="61" max="20" man="1"/>
  </rowBreaks>
  <colBreaks count="1" manualBreakCount="1">
    <brk id="11" max="11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3FDE0-2D63-4586-920C-96697A2A4486}">
  <dimension ref="A1:AA168"/>
  <sheetViews>
    <sheetView showGridLines="0" zoomScaleNormal="100" zoomScaleSheetLayoutView="80" workbookViewId="0">
      <pane xSplit="3" ySplit="6" topLeftCell="D127" activePane="bottomRight" state="frozen"/>
      <selection sqref="A1:AA1"/>
      <selection pane="topRight" sqref="A1:AA1"/>
      <selection pane="bottomLeft" sqref="A1:AA1"/>
      <selection pane="bottomRight" sqref="A1:AA1"/>
    </sheetView>
  </sheetViews>
  <sheetFormatPr defaultColWidth="9.140625" defaultRowHeight="21.75"/>
  <cols>
    <col min="1" max="1" width="9.140625" style="28"/>
    <col min="2" max="2" width="9.140625" style="29"/>
    <col min="3" max="3" width="8.140625" style="28" customWidth="1"/>
    <col min="4" max="5" width="7.85546875" style="28" customWidth="1"/>
    <col min="6" max="6" width="9" style="28" customWidth="1"/>
    <col min="7" max="10" width="7.85546875" style="28" customWidth="1"/>
    <col min="11" max="11" width="9" style="28" customWidth="1"/>
    <col min="12" max="13" width="7.85546875" style="28" customWidth="1"/>
    <col min="14" max="20" width="8.85546875" style="28" customWidth="1"/>
    <col min="21" max="21" width="9.85546875" style="28" customWidth="1"/>
    <col min="22" max="16384" width="9.140625" style="28"/>
  </cols>
  <sheetData>
    <row r="1" spans="1:27" s="5" customFormat="1" ht="13.5" customHeight="1">
      <c r="A1" s="92" t="s">
        <v>56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</row>
    <row r="2" spans="1:27" s="5" customFormat="1" ht="13.5" customHeight="1">
      <c r="B2" s="6"/>
      <c r="K2" s="8"/>
      <c r="L2" s="47"/>
    </row>
    <row r="3" spans="1:27" s="5" customFormat="1" ht="12.75">
      <c r="B3" s="6"/>
      <c r="K3" s="8"/>
      <c r="L3" s="8"/>
    </row>
    <row r="4" spans="1:27" s="5" customFormat="1" ht="12.75">
      <c r="B4" s="6"/>
      <c r="F4" s="33"/>
      <c r="K4" s="8"/>
      <c r="AA4" s="8" t="s">
        <v>6</v>
      </c>
    </row>
    <row r="5" spans="1:27" s="5" customFormat="1" ht="127.5">
      <c r="A5" s="49"/>
      <c r="B5" s="49"/>
      <c r="C5" s="11" t="s">
        <v>7</v>
      </c>
      <c r="D5" s="12" t="s">
        <v>8</v>
      </c>
      <c r="E5" s="11" t="s">
        <v>9</v>
      </c>
      <c r="F5" s="13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4" t="s">
        <v>15</v>
      </c>
      <c r="L5" s="12" t="s">
        <v>16</v>
      </c>
      <c r="M5" s="12" t="s">
        <v>17</v>
      </c>
      <c r="N5" s="12" t="s">
        <v>18</v>
      </c>
      <c r="O5" s="12" t="s">
        <v>19</v>
      </c>
      <c r="P5" s="12" t="s">
        <v>20</v>
      </c>
      <c r="Q5" s="12" t="s">
        <v>21</v>
      </c>
      <c r="R5" s="12" t="s">
        <v>22</v>
      </c>
      <c r="S5" s="12" t="s">
        <v>23</v>
      </c>
      <c r="T5" s="12" t="s">
        <v>24</v>
      </c>
      <c r="U5" s="12" t="s">
        <v>25</v>
      </c>
      <c r="V5" s="12" t="s">
        <v>26</v>
      </c>
      <c r="W5" s="12" t="s">
        <v>27</v>
      </c>
      <c r="X5" s="12" t="s">
        <v>28</v>
      </c>
      <c r="Y5" s="12" t="s">
        <v>29</v>
      </c>
      <c r="Z5" s="12" t="s">
        <v>30</v>
      </c>
      <c r="AA5" s="50" t="s">
        <v>31</v>
      </c>
    </row>
    <row r="6" spans="1:27" s="5" customFormat="1" ht="12.75">
      <c r="A6" s="73">
        <v>1993</v>
      </c>
      <c r="B6" s="19" t="s">
        <v>34</v>
      </c>
      <c r="C6" s="17">
        <v>100103</v>
      </c>
      <c r="D6" s="20">
        <v>100103</v>
      </c>
      <c r="E6" s="17">
        <v>940981</v>
      </c>
      <c r="F6" s="40">
        <v>311128</v>
      </c>
      <c r="G6" s="20">
        <v>20063</v>
      </c>
      <c r="H6" s="20">
        <v>267937</v>
      </c>
      <c r="I6" s="20">
        <v>18508</v>
      </c>
      <c r="J6" s="20">
        <v>3969</v>
      </c>
      <c r="K6" s="40">
        <v>632880</v>
      </c>
      <c r="L6" s="20">
        <v>72178</v>
      </c>
      <c r="M6" s="20">
        <v>176471</v>
      </c>
      <c r="N6" s="20">
        <v>57427</v>
      </c>
      <c r="O6" s="20">
        <v>44628</v>
      </c>
      <c r="P6" s="20">
        <v>11362</v>
      </c>
      <c r="Q6" s="20">
        <v>106688</v>
      </c>
      <c r="R6" s="20">
        <v>25738</v>
      </c>
      <c r="S6" s="20">
        <v>15475</v>
      </c>
      <c r="T6" s="20">
        <v>12997</v>
      </c>
      <c r="U6" s="20">
        <v>43138</v>
      </c>
      <c r="V6" s="74">
        <v>38644</v>
      </c>
      <c r="W6" s="74">
        <v>18853</v>
      </c>
      <c r="X6" s="74">
        <v>3781</v>
      </c>
      <c r="Y6" s="74">
        <v>18644</v>
      </c>
      <c r="Z6" s="74">
        <v>4773</v>
      </c>
      <c r="AA6" s="17">
        <v>1043940</v>
      </c>
    </row>
    <row r="7" spans="1:27" s="5" customFormat="1" ht="12.75">
      <c r="A7" s="73">
        <v>1993</v>
      </c>
      <c r="B7" s="19" t="s">
        <v>35</v>
      </c>
      <c r="C7" s="17">
        <v>92052</v>
      </c>
      <c r="D7" s="20">
        <v>92052</v>
      </c>
      <c r="E7" s="17">
        <v>965413</v>
      </c>
      <c r="F7" s="40">
        <v>321510</v>
      </c>
      <c r="G7" s="20">
        <v>21340</v>
      </c>
      <c r="H7" s="20">
        <v>276331</v>
      </c>
      <c r="I7" s="20">
        <v>19332</v>
      </c>
      <c r="J7" s="20">
        <v>4120</v>
      </c>
      <c r="K7" s="40">
        <v>640131</v>
      </c>
      <c r="L7" s="20">
        <v>76394</v>
      </c>
      <c r="M7" s="20">
        <v>182475</v>
      </c>
      <c r="N7" s="20">
        <v>57378</v>
      </c>
      <c r="O7" s="20">
        <v>44249</v>
      </c>
      <c r="P7" s="20">
        <v>12051</v>
      </c>
      <c r="Q7" s="20">
        <v>104443</v>
      </c>
      <c r="R7" s="20">
        <v>25946</v>
      </c>
      <c r="S7" s="20">
        <v>10374</v>
      </c>
      <c r="T7" s="20">
        <v>11074</v>
      </c>
      <c r="U7" s="20">
        <v>44521</v>
      </c>
      <c r="V7" s="74">
        <v>40244</v>
      </c>
      <c r="W7" s="74">
        <v>18439</v>
      </c>
      <c r="X7" s="74">
        <v>4146</v>
      </c>
      <c r="Y7" s="74">
        <v>19195</v>
      </c>
      <c r="Z7" s="74">
        <v>4812</v>
      </c>
      <c r="AA7" s="17">
        <v>1051493</v>
      </c>
    </row>
    <row r="8" spans="1:27" s="5" customFormat="1" ht="12.75">
      <c r="A8" s="73">
        <v>1993</v>
      </c>
      <c r="B8" s="19" t="s">
        <v>36</v>
      </c>
      <c r="C8" s="17">
        <v>92338</v>
      </c>
      <c r="D8" s="20">
        <v>92338</v>
      </c>
      <c r="E8" s="17">
        <v>1026693</v>
      </c>
      <c r="F8" s="40">
        <v>330357</v>
      </c>
      <c r="G8" s="20">
        <v>22687</v>
      </c>
      <c r="H8" s="20">
        <v>283296</v>
      </c>
      <c r="I8" s="20">
        <v>20041</v>
      </c>
      <c r="J8" s="20">
        <v>3952</v>
      </c>
      <c r="K8" s="40">
        <v>696806</v>
      </c>
      <c r="L8" s="20">
        <v>79519</v>
      </c>
      <c r="M8" s="20">
        <v>216868</v>
      </c>
      <c r="N8" s="20">
        <v>58875</v>
      </c>
      <c r="O8" s="20">
        <v>45863</v>
      </c>
      <c r="P8" s="20">
        <v>12500</v>
      </c>
      <c r="Q8" s="20">
        <v>114187</v>
      </c>
      <c r="R8" s="20">
        <v>23928</v>
      </c>
      <c r="S8" s="20">
        <v>12957</v>
      </c>
      <c r="T8" s="20">
        <v>12697</v>
      </c>
      <c r="U8" s="20">
        <v>45910</v>
      </c>
      <c r="V8" s="74">
        <v>41294</v>
      </c>
      <c r="W8" s="74">
        <v>18715</v>
      </c>
      <c r="X8" s="74">
        <v>4422</v>
      </c>
      <c r="Y8" s="74">
        <v>21944</v>
      </c>
      <c r="Z8" s="74">
        <v>4922</v>
      </c>
      <c r="AA8" s="17">
        <v>1117265</v>
      </c>
    </row>
    <row r="9" spans="1:27" s="5" customFormat="1" ht="12.75">
      <c r="A9" s="73">
        <v>1993</v>
      </c>
      <c r="B9" s="19" t="s">
        <v>37</v>
      </c>
      <c r="C9" s="17">
        <v>94873</v>
      </c>
      <c r="D9" s="20">
        <v>94873</v>
      </c>
      <c r="E9" s="17">
        <v>1035080</v>
      </c>
      <c r="F9" s="40">
        <v>324344</v>
      </c>
      <c r="G9" s="20">
        <v>20428</v>
      </c>
      <c r="H9" s="20">
        <v>279289</v>
      </c>
      <c r="I9" s="20">
        <v>19998</v>
      </c>
      <c r="J9" s="20">
        <v>3954</v>
      </c>
      <c r="K9" s="40">
        <v>707053</v>
      </c>
      <c r="L9" s="20">
        <v>72495</v>
      </c>
      <c r="M9" s="20">
        <v>213498</v>
      </c>
      <c r="N9" s="20">
        <v>59080</v>
      </c>
      <c r="O9" s="20">
        <v>45488</v>
      </c>
      <c r="P9" s="20">
        <v>13938</v>
      </c>
      <c r="Q9" s="20">
        <v>113755</v>
      </c>
      <c r="R9" s="20">
        <v>24057</v>
      </c>
      <c r="S9" s="20">
        <v>13379</v>
      </c>
      <c r="T9" s="20">
        <v>15959</v>
      </c>
      <c r="U9" s="20">
        <v>51590</v>
      </c>
      <c r="V9" s="74">
        <v>42683</v>
      </c>
      <c r="W9" s="74">
        <v>19988</v>
      </c>
      <c r="X9" s="74">
        <v>4656</v>
      </c>
      <c r="Y9" s="74">
        <v>22890</v>
      </c>
      <c r="Z9" s="74">
        <v>5040</v>
      </c>
      <c r="AA9" s="17">
        <v>1128004</v>
      </c>
    </row>
    <row r="10" spans="1:27" s="5" customFormat="1" ht="12.75">
      <c r="A10" s="73">
        <v>1994</v>
      </c>
      <c r="B10" s="19" t="s">
        <v>34</v>
      </c>
      <c r="C10" s="17">
        <v>100907</v>
      </c>
      <c r="D10" s="20">
        <v>100907</v>
      </c>
      <c r="E10" s="17">
        <v>1052897</v>
      </c>
      <c r="F10" s="40">
        <v>350394</v>
      </c>
      <c r="G10" s="20">
        <v>22687</v>
      </c>
      <c r="H10" s="20">
        <v>302240</v>
      </c>
      <c r="I10" s="20">
        <v>20581</v>
      </c>
      <c r="J10" s="20">
        <v>3948</v>
      </c>
      <c r="K10" s="40">
        <v>706453</v>
      </c>
      <c r="L10" s="20">
        <v>82309</v>
      </c>
      <c r="M10" s="20">
        <v>207486</v>
      </c>
      <c r="N10" s="20">
        <v>60732</v>
      </c>
      <c r="O10" s="20">
        <v>44220</v>
      </c>
      <c r="P10" s="20">
        <v>13640</v>
      </c>
      <c r="Q10" s="20">
        <v>124288</v>
      </c>
      <c r="R10" s="20">
        <v>22362</v>
      </c>
      <c r="S10" s="20">
        <v>12825</v>
      </c>
      <c r="T10" s="20">
        <v>14529</v>
      </c>
      <c r="U10" s="20">
        <v>52340</v>
      </c>
      <c r="V10" s="74">
        <v>42173</v>
      </c>
      <c r="W10" s="74">
        <v>19523</v>
      </c>
      <c r="X10" s="74">
        <v>4636</v>
      </c>
      <c r="Y10" s="74">
        <v>21574</v>
      </c>
      <c r="Z10" s="74">
        <v>4689</v>
      </c>
      <c r="AA10" s="17">
        <v>1155167</v>
      </c>
    </row>
    <row r="11" spans="1:27" s="5" customFormat="1" ht="12.75">
      <c r="A11" s="73">
        <v>1994</v>
      </c>
      <c r="B11" s="19" t="s">
        <v>35</v>
      </c>
      <c r="C11" s="17">
        <v>97346</v>
      </c>
      <c r="D11" s="20">
        <v>97346</v>
      </c>
      <c r="E11" s="17">
        <v>1064031</v>
      </c>
      <c r="F11" s="40">
        <v>341971</v>
      </c>
      <c r="G11" s="20">
        <v>22461</v>
      </c>
      <c r="H11" s="20">
        <v>293596</v>
      </c>
      <c r="I11" s="20">
        <v>21398</v>
      </c>
      <c r="J11" s="20">
        <v>3974</v>
      </c>
      <c r="K11" s="40">
        <v>716994</v>
      </c>
      <c r="L11" s="20">
        <v>83667</v>
      </c>
      <c r="M11" s="20">
        <v>209151</v>
      </c>
      <c r="N11" s="20">
        <v>62742</v>
      </c>
      <c r="O11" s="20">
        <v>43838</v>
      </c>
      <c r="P11" s="20">
        <v>13786</v>
      </c>
      <c r="Q11" s="20">
        <v>127863</v>
      </c>
      <c r="R11" s="20">
        <v>23434</v>
      </c>
      <c r="S11" s="20">
        <v>13718</v>
      </c>
      <c r="T11" s="20">
        <v>13648</v>
      </c>
      <c r="U11" s="20">
        <v>51242</v>
      </c>
      <c r="V11" s="74">
        <v>42800</v>
      </c>
      <c r="W11" s="74">
        <v>20124</v>
      </c>
      <c r="X11" s="74">
        <v>4648</v>
      </c>
      <c r="Y11" s="74">
        <v>21788</v>
      </c>
      <c r="Z11" s="74">
        <v>4750</v>
      </c>
      <c r="AA11" s="17">
        <v>1159212</v>
      </c>
    </row>
    <row r="12" spans="1:27" s="5" customFormat="1" ht="12.75">
      <c r="A12" s="73">
        <v>1994</v>
      </c>
      <c r="B12" s="19" t="s">
        <v>36</v>
      </c>
      <c r="C12" s="17">
        <v>104752</v>
      </c>
      <c r="D12" s="20">
        <v>104752</v>
      </c>
      <c r="E12" s="17">
        <v>1063255</v>
      </c>
      <c r="F12" s="40">
        <v>345590</v>
      </c>
      <c r="G12" s="20">
        <v>23023</v>
      </c>
      <c r="H12" s="20">
        <v>295160</v>
      </c>
      <c r="I12" s="20">
        <v>22506</v>
      </c>
      <c r="J12" s="20">
        <v>4258</v>
      </c>
      <c r="K12" s="40">
        <v>719214</v>
      </c>
      <c r="L12" s="20">
        <v>83540</v>
      </c>
      <c r="M12" s="20">
        <v>217647</v>
      </c>
      <c r="N12" s="20">
        <v>63727</v>
      </c>
      <c r="O12" s="20">
        <v>43414</v>
      </c>
      <c r="P12" s="20">
        <v>14077</v>
      </c>
      <c r="Q12" s="20">
        <v>121554</v>
      </c>
      <c r="R12" s="20">
        <v>24336</v>
      </c>
      <c r="S12" s="20">
        <v>14525</v>
      </c>
      <c r="T12" s="20">
        <v>12088</v>
      </c>
      <c r="U12" s="20">
        <v>48028</v>
      </c>
      <c r="V12" s="74">
        <v>44166</v>
      </c>
      <c r="W12" s="74">
        <v>20005</v>
      </c>
      <c r="X12" s="74">
        <v>4698</v>
      </c>
      <c r="Y12" s="74">
        <v>19529</v>
      </c>
      <c r="Z12" s="74">
        <v>4843</v>
      </c>
      <c r="AA12" s="17">
        <v>1167189</v>
      </c>
    </row>
    <row r="13" spans="1:27" s="5" customFormat="1" ht="12.75">
      <c r="A13" s="73">
        <v>1994</v>
      </c>
      <c r="B13" s="19" t="s">
        <v>37</v>
      </c>
      <c r="C13" s="17">
        <v>102443</v>
      </c>
      <c r="D13" s="20">
        <v>102443</v>
      </c>
      <c r="E13" s="17">
        <v>1107672</v>
      </c>
      <c r="F13" s="40">
        <v>359308</v>
      </c>
      <c r="G13" s="20">
        <v>23836</v>
      </c>
      <c r="H13" s="20">
        <v>307091</v>
      </c>
      <c r="I13" s="20">
        <v>23402</v>
      </c>
      <c r="J13" s="20">
        <v>4353</v>
      </c>
      <c r="K13" s="40">
        <v>743904</v>
      </c>
      <c r="L13" s="20">
        <v>93696</v>
      </c>
      <c r="M13" s="20">
        <v>231111</v>
      </c>
      <c r="N13" s="20">
        <v>65743</v>
      </c>
      <c r="O13" s="20">
        <v>44127</v>
      </c>
      <c r="P13" s="20">
        <v>14488</v>
      </c>
      <c r="Q13" s="20">
        <v>126194</v>
      </c>
      <c r="R13" s="20">
        <v>25805</v>
      </c>
      <c r="S13" s="20">
        <v>15940</v>
      </c>
      <c r="T13" s="20">
        <v>11762</v>
      </c>
      <c r="U13" s="20">
        <v>41767</v>
      </c>
      <c r="V13" s="74">
        <v>38758</v>
      </c>
      <c r="W13" s="74">
        <v>19388</v>
      </c>
      <c r="X13" s="74">
        <v>4668</v>
      </c>
      <c r="Y13" s="74">
        <v>20091</v>
      </c>
      <c r="Z13" s="74">
        <v>4908</v>
      </c>
      <c r="AA13" s="17">
        <v>1204635</v>
      </c>
    </row>
    <row r="14" spans="1:27" s="5" customFormat="1" ht="12.75">
      <c r="A14" s="73">
        <v>1995</v>
      </c>
      <c r="B14" s="19" t="s">
        <v>34</v>
      </c>
      <c r="C14" s="17">
        <v>96470</v>
      </c>
      <c r="D14" s="20">
        <v>96470</v>
      </c>
      <c r="E14" s="17">
        <v>1144769</v>
      </c>
      <c r="F14" s="40">
        <v>373290</v>
      </c>
      <c r="G14" s="20">
        <v>23525</v>
      </c>
      <c r="H14" s="20">
        <v>320044</v>
      </c>
      <c r="I14" s="20">
        <v>23993</v>
      </c>
      <c r="J14" s="20">
        <v>4545</v>
      </c>
      <c r="K14" s="40">
        <v>776469</v>
      </c>
      <c r="L14" s="20">
        <v>91491</v>
      </c>
      <c r="M14" s="20">
        <v>241663</v>
      </c>
      <c r="N14" s="20">
        <v>67134</v>
      </c>
      <c r="O14" s="20">
        <v>44701</v>
      </c>
      <c r="P14" s="20">
        <v>16114</v>
      </c>
      <c r="Q14" s="20">
        <v>123479</v>
      </c>
      <c r="R14" s="20">
        <v>27417</v>
      </c>
      <c r="S14" s="20">
        <v>15731</v>
      </c>
      <c r="T14" s="20">
        <v>12358</v>
      </c>
      <c r="U14" s="20">
        <v>56996</v>
      </c>
      <c r="V14" s="74">
        <v>46013</v>
      </c>
      <c r="W14" s="74">
        <v>21781</v>
      </c>
      <c r="X14" s="74">
        <v>5596</v>
      </c>
      <c r="Y14" s="74">
        <v>20714</v>
      </c>
      <c r="Z14" s="74">
        <v>4871</v>
      </c>
      <c r="AA14" s="17">
        <v>1241364</v>
      </c>
    </row>
    <row r="15" spans="1:27" s="5" customFormat="1" ht="12.75">
      <c r="A15" s="73">
        <v>1995</v>
      </c>
      <c r="B15" s="19" t="s">
        <v>35</v>
      </c>
      <c r="C15" s="17">
        <v>105430</v>
      </c>
      <c r="D15" s="20">
        <v>105430</v>
      </c>
      <c r="E15" s="17">
        <v>1167926</v>
      </c>
      <c r="F15" s="40">
        <v>386171</v>
      </c>
      <c r="G15" s="20">
        <v>24767</v>
      </c>
      <c r="H15" s="20">
        <v>331043</v>
      </c>
      <c r="I15" s="20">
        <v>25040</v>
      </c>
      <c r="J15" s="20">
        <v>4611</v>
      </c>
      <c r="K15" s="40">
        <v>775812</v>
      </c>
      <c r="L15" s="20">
        <v>94348</v>
      </c>
      <c r="M15" s="20">
        <v>238398</v>
      </c>
      <c r="N15" s="20">
        <v>66349</v>
      </c>
      <c r="O15" s="20">
        <v>45183</v>
      </c>
      <c r="P15" s="20">
        <v>16835</v>
      </c>
      <c r="Q15" s="20">
        <v>125455</v>
      </c>
      <c r="R15" s="20">
        <v>27303</v>
      </c>
      <c r="S15" s="20">
        <v>16220</v>
      </c>
      <c r="T15" s="20">
        <v>13422</v>
      </c>
      <c r="U15" s="20">
        <v>55472</v>
      </c>
      <c r="V15" s="74">
        <v>42310</v>
      </c>
      <c r="W15" s="74">
        <v>21128</v>
      </c>
      <c r="X15" s="74">
        <v>5169</v>
      </c>
      <c r="Y15" s="74">
        <v>22279</v>
      </c>
      <c r="Z15" s="74">
        <v>4758</v>
      </c>
      <c r="AA15" s="17">
        <v>1271334</v>
      </c>
    </row>
    <row r="16" spans="1:27" s="5" customFormat="1" ht="12.75">
      <c r="A16" s="73">
        <v>1995</v>
      </c>
      <c r="B16" s="19" t="s">
        <v>36</v>
      </c>
      <c r="C16" s="17">
        <v>101850</v>
      </c>
      <c r="D16" s="20">
        <v>101850</v>
      </c>
      <c r="E16" s="17">
        <v>1164757</v>
      </c>
      <c r="F16" s="40">
        <v>395049</v>
      </c>
      <c r="G16" s="20">
        <v>24573</v>
      </c>
      <c r="H16" s="20">
        <v>339930</v>
      </c>
      <c r="I16" s="20">
        <v>24808</v>
      </c>
      <c r="J16" s="20">
        <v>4640</v>
      </c>
      <c r="K16" s="40">
        <v>770587</v>
      </c>
      <c r="L16" s="20">
        <v>89507</v>
      </c>
      <c r="M16" s="20">
        <v>235104</v>
      </c>
      <c r="N16" s="20">
        <v>65593</v>
      </c>
      <c r="O16" s="20">
        <v>45588</v>
      </c>
      <c r="P16" s="20">
        <v>16329</v>
      </c>
      <c r="Q16" s="20">
        <v>118463</v>
      </c>
      <c r="R16" s="20">
        <v>28246</v>
      </c>
      <c r="S16" s="20">
        <v>16152</v>
      </c>
      <c r="T16" s="20">
        <v>14439</v>
      </c>
      <c r="U16" s="20">
        <v>57832</v>
      </c>
      <c r="V16" s="74">
        <v>43178</v>
      </c>
      <c r="W16" s="74">
        <v>20976</v>
      </c>
      <c r="X16" s="74">
        <v>5493</v>
      </c>
      <c r="Y16" s="74">
        <v>22059</v>
      </c>
      <c r="Z16" s="74">
        <v>4636</v>
      </c>
      <c r="AA16" s="17">
        <v>1266064</v>
      </c>
    </row>
    <row r="17" spans="1:27" s="5" customFormat="1" ht="12.75">
      <c r="A17" s="73">
        <v>1995</v>
      </c>
      <c r="B17" s="19" t="s">
        <v>37</v>
      </c>
      <c r="C17" s="17">
        <v>106741</v>
      </c>
      <c r="D17" s="20">
        <v>106741</v>
      </c>
      <c r="E17" s="17">
        <v>1185332</v>
      </c>
      <c r="F17" s="40">
        <v>398915</v>
      </c>
      <c r="G17" s="20">
        <v>24313</v>
      </c>
      <c r="H17" s="20">
        <v>342105</v>
      </c>
      <c r="I17" s="20">
        <v>26491</v>
      </c>
      <c r="J17" s="20">
        <v>4704</v>
      </c>
      <c r="K17" s="40">
        <v>782334</v>
      </c>
      <c r="L17" s="20">
        <v>96435</v>
      </c>
      <c r="M17" s="20">
        <v>235648</v>
      </c>
      <c r="N17" s="20">
        <v>68209</v>
      </c>
      <c r="O17" s="20">
        <v>45980</v>
      </c>
      <c r="P17" s="20">
        <v>17351</v>
      </c>
      <c r="Q17" s="20">
        <v>123568</v>
      </c>
      <c r="R17" s="20">
        <v>29116</v>
      </c>
      <c r="S17" s="20">
        <v>15495</v>
      </c>
      <c r="T17" s="20">
        <v>13553</v>
      </c>
      <c r="U17" s="20">
        <v>58213</v>
      </c>
      <c r="V17" s="74">
        <v>43191</v>
      </c>
      <c r="W17" s="74">
        <v>20445</v>
      </c>
      <c r="X17" s="74">
        <v>5569</v>
      </c>
      <c r="Y17" s="74">
        <v>21688</v>
      </c>
      <c r="Z17" s="74">
        <v>4543</v>
      </c>
      <c r="AA17" s="17">
        <v>1287811</v>
      </c>
    </row>
    <row r="18" spans="1:27" s="5" customFormat="1" ht="12.75">
      <c r="A18" s="73">
        <v>1996</v>
      </c>
      <c r="B18" s="19" t="s">
        <v>34</v>
      </c>
      <c r="C18" s="17">
        <v>104594</v>
      </c>
      <c r="D18" s="20">
        <v>104594</v>
      </c>
      <c r="E18" s="17">
        <v>1186333</v>
      </c>
      <c r="F18" s="40">
        <v>404135</v>
      </c>
      <c r="G18" s="20">
        <v>27278</v>
      </c>
      <c r="H18" s="20">
        <v>344869</v>
      </c>
      <c r="I18" s="20">
        <v>26533</v>
      </c>
      <c r="J18" s="20">
        <v>4907</v>
      </c>
      <c r="K18" s="40">
        <v>788111</v>
      </c>
      <c r="L18" s="20">
        <v>103693</v>
      </c>
      <c r="M18" s="20">
        <v>231615</v>
      </c>
      <c r="N18" s="20">
        <v>65696</v>
      </c>
      <c r="O18" s="20">
        <v>43871</v>
      </c>
      <c r="P18" s="20">
        <v>18177</v>
      </c>
      <c r="Q18" s="20">
        <v>124608</v>
      </c>
      <c r="R18" s="20">
        <v>29977</v>
      </c>
      <c r="S18" s="20">
        <v>15677</v>
      </c>
      <c r="T18" s="20">
        <v>13781</v>
      </c>
      <c r="U18" s="20">
        <v>58778</v>
      </c>
      <c r="V18" s="74">
        <v>44498</v>
      </c>
      <c r="W18" s="74">
        <v>22094</v>
      </c>
      <c r="X18" s="74">
        <v>6036</v>
      </c>
      <c r="Y18" s="74">
        <v>22511</v>
      </c>
      <c r="Z18" s="74">
        <v>4564</v>
      </c>
      <c r="AA18" s="17">
        <v>1290178</v>
      </c>
    </row>
    <row r="19" spans="1:27" s="5" customFormat="1" ht="12.75">
      <c r="A19" s="73">
        <v>1996</v>
      </c>
      <c r="B19" s="19" t="s">
        <v>35</v>
      </c>
      <c r="C19" s="17">
        <v>110599</v>
      </c>
      <c r="D19" s="20">
        <v>110599</v>
      </c>
      <c r="E19" s="17">
        <v>1247611</v>
      </c>
      <c r="F19" s="40">
        <v>411478</v>
      </c>
      <c r="G19" s="20">
        <v>27935</v>
      </c>
      <c r="H19" s="20">
        <v>352411</v>
      </c>
      <c r="I19" s="20">
        <v>25843</v>
      </c>
      <c r="J19" s="20">
        <v>5103</v>
      </c>
      <c r="K19" s="40">
        <v>829920</v>
      </c>
      <c r="L19" s="20">
        <v>101381</v>
      </c>
      <c r="M19" s="20">
        <v>252295</v>
      </c>
      <c r="N19" s="20">
        <v>73132</v>
      </c>
      <c r="O19" s="20">
        <v>47958</v>
      </c>
      <c r="P19" s="20">
        <v>18374</v>
      </c>
      <c r="Q19" s="20">
        <v>126336</v>
      </c>
      <c r="R19" s="20">
        <v>30400</v>
      </c>
      <c r="S19" s="20">
        <v>19284</v>
      </c>
      <c r="T19" s="20">
        <v>16689</v>
      </c>
      <c r="U19" s="20">
        <v>59843</v>
      </c>
      <c r="V19" s="74">
        <v>45297</v>
      </c>
      <c r="W19" s="74">
        <v>22898</v>
      </c>
      <c r="X19" s="74">
        <v>6712</v>
      </c>
      <c r="Y19" s="74">
        <v>23148</v>
      </c>
      <c r="Z19" s="74">
        <v>4627</v>
      </c>
      <c r="AA19" s="17">
        <v>1355585</v>
      </c>
    </row>
    <row r="20" spans="1:27" s="5" customFormat="1" ht="12.75">
      <c r="A20" s="73">
        <v>1996</v>
      </c>
      <c r="B20" s="19" t="s">
        <v>36</v>
      </c>
      <c r="C20" s="17">
        <v>109775</v>
      </c>
      <c r="D20" s="20">
        <v>109775</v>
      </c>
      <c r="E20" s="17">
        <v>1252217</v>
      </c>
      <c r="F20" s="40">
        <v>417526</v>
      </c>
      <c r="G20" s="20">
        <v>28221</v>
      </c>
      <c r="H20" s="20">
        <v>356865</v>
      </c>
      <c r="I20" s="20">
        <v>26608</v>
      </c>
      <c r="J20" s="20">
        <v>5114</v>
      </c>
      <c r="K20" s="40">
        <v>834744</v>
      </c>
      <c r="L20" s="20">
        <v>93453</v>
      </c>
      <c r="M20" s="20">
        <v>247623</v>
      </c>
      <c r="N20" s="20">
        <v>76834</v>
      </c>
      <c r="O20" s="20">
        <v>45935</v>
      </c>
      <c r="P20" s="20">
        <v>18646</v>
      </c>
      <c r="Q20" s="20">
        <v>130858</v>
      </c>
      <c r="R20" s="20">
        <v>32486</v>
      </c>
      <c r="S20" s="20">
        <v>17280</v>
      </c>
      <c r="T20" s="20">
        <v>15851</v>
      </c>
      <c r="U20" s="20">
        <v>62157</v>
      </c>
      <c r="V20" s="74">
        <v>45705</v>
      </c>
      <c r="W20" s="74">
        <v>23596</v>
      </c>
      <c r="X20" s="74">
        <v>6612</v>
      </c>
      <c r="Y20" s="74">
        <v>22733</v>
      </c>
      <c r="Z20" s="74">
        <v>4652</v>
      </c>
      <c r="AA20" s="17">
        <v>1358694</v>
      </c>
    </row>
    <row r="21" spans="1:27" s="5" customFormat="1" ht="12.75">
      <c r="A21" s="73">
        <v>1996</v>
      </c>
      <c r="B21" s="19" t="s">
        <v>37</v>
      </c>
      <c r="C21" s="17">
        <v>109137</v>
      </c>
      <c r="D21" s="20">
        <v>109137</v>
      </c>
      <c r="E21" s="17">
        <v>1242668</v>
      </c>
      <c r="F21" s="40">
        <v>419659</v>
      </c>
      <c r="G21" s="20">
        <v>30194</v>
      </c>
      <c r="H21" s="20">
        <v>356721</v>
      </c>
      <c r="I21" s="20">
        <v>27286</v>
      </c>
      <c r="J21" s="20">
        <v>5632</v>
      </c>
      <c r="K21" s="40">
        <v>818630</v>
      </c>
      <c r="L21" s="20">
        <v>102917</v>
      </c>
      <c r="M21" s="20">
        <v>241860</v>
      </c>
      <c r="N21" s="20">
        <v>76204</v>
      </c>
      <c r="O21" s="20">
        <v>46470</v>
      </c>
      <c r="P21" s="20">
        <v>17578</v>
      </c>
      <c r="Q21" s="20">
        <v>122566</v>
      </c>
      <c r="R21" s="20">
        <v>33473</v>
      </c>
      <c r="S21" s="20">
        <v>16002</v>
      </c>
      <c r="T21" s="20">
        <v>15110</v>
      </c>
      <c r="U21" s="20">
        <v>63177</v>
      </c>
      <c r="V21" s="74">
        <v>46308</v>
      </c>
      <c r="W21" s="74">
        <v>23220</v>
      </c>
      <c r="X21" s="74">
        <v>6582</v>
      </c>
      <c r="Y21" s="74">
        <v>21429</v>
      </c>
      <c r="Z21" s="74">
        <v>4699</v>
      </c>
      <c r="AA21" s="17">
        <v>1350295</v>
      </c>
    </row>
    <row r="22" spans="1:27" s="5" customFormat="1" ht="12.75">
      <c r="A22" s="73">
        <v>1997</v>
      </c>
      <c r="B22" s="19" t="s">
        <v>34</v>
      </c>
      <c r="C22" s="17">
        <v>109830</v>
      </c>
      <c r="D22" s="20">
        <v>109830</v>
      </c>
      <c r="E22" s="17">
        <v>1185112</v>
      </c>
      <c r="F22" s="40">
        <v>423112</v>
      </c>
      <c r="G22" s="20">
        <v>29737</v>
      </c>
      <c r="H22" s="20">
        <v>360518</v>
      </c>
      <c r="I22" s="20">
        <v>27200</v>
      </c>
      <c r="J22" s="20">
        <v>5391</v>
      </c>
      <c r="K22" s="40">
        <v>767828</v>
      </c>
      <c r="L22" s="20">
        <v>70709</v>
      </c>
      <c r="M22" s="20">
        <v>237890</v>
      </c>
      <c r="N22" s="20">
        <v>77132</v>
      </c>
      <c r="O22" s="20">
        <v>46299</v>
      </c>
      <c r="P22" s="20">
        <v>17346</v>
      </c>
      <c r="Q22" s="20">
        <v>102319</v>
      </c>
      <c r="R22" s="20">
        <v>34218</v>
      </c>
      <c r="S22" s="20">
        <v>14995</v>
      </c>
      <c r="T22" s="20">
        <v>14821</v>
      </c>
      <c r="U22" s="20">
        <v>63942</v>
      </c>
      <c r="V22" s="74">
        <v>46480</v>
      </c>
      <c r="W22" s="74">
        <v>22502</v>
      </c>
      <c r="X22" s="74">
        <v>6328</v>
      </c>
      <c r="Y22" s="74">
        <v>20766</v>
      </c>
      <c r="Z22" s="74">
        <v>4730</v>
      </c>
      <c r="AA22" s="17">
        <v>1295068</v>
      </c>
    </row>
    <row r="23" spans="1:27" s="5" customFormat="1" ht="12.75">
      <c r="A23" s="73">
        <v>1997</v>
      </c>
      <c r="B23" s="19" t="s">
        <v>35</v>
      </c>
      <c r="C23" s="17">
        <v>110054</v>
      </c>
      <c r="D23" s="20">
        <v>110054</v>
      </c>
      <c r="E23" s="17">
        <v>1225129</v>
      </c>
      <c r="F23" s="40">
        <v>425796</v>
      </c>
      <c r="G23" s="20">
        <v>29906</v>
      </c>
      <c r="H23" s="20">
        <v>361949</v>
      </c>
      <c r="I23" s="20">
        <v>28372</v>
      </c>
      <c r="J23" s="20">
        <v>5511</v>
      </c>
      <c r="K23" s="40">
        <v>797400</v>
      </c>
      <c r="L23" s="20">
        <v>77986</v>
      </c>
      <c r="M23" s="20">
        <v>241794</v>
      </c>
      <c r="N23" s="20">
        <v>77716</v>
      </c>
      <c r="O23" s="20">
        <v>47995</v>
      </c>
      <c r="P23" s="20">
        <v>19069</v>
      </c>
      <c r="Q23" s="20">
        <v>106861</v>
      </c>
      <c r="R23" s="20">
        <v>35561</v>
      </c>
      <c r="S23" s="20">
        <v>16245</v>
      </c>
      <c r="T23" s="20">
        <v>14665</v>
      </c>
      <c r="U23" s="20">
        <v>65409</v>
      </c>
      <c r="V23" s="74">
        <v>48370</v>
      </c>
      <c r="W23" s="74">
        <v>23840</v>
      </c>
      <c r="X23" s="74">
        <v>6534</v>
      </c>
      <c r="Y23" s="74">
        <v>21419</v>
      </c>
      <c r="Z23" s="74">
        <v>4715</v>
      </c>
      <c r="AA23" s="17">
        <v>1332432</v>
      </c>
    </row>
    <row r="24" spans="1:27" s="5" customFormat="1" ht="12.75">
      <c r="A24" s="73">
        <v>1997</v>
      </c>
      <c r="B24" s="19" t="s">
        <v>36</v>
      </c>
      <c r="C24" s="17">
        <v>108299</v>
      </c>
      <c r="D24" s="20">
        <v>108299</v>
      </c>
      <c r="E24" s="17">
        <v>1211672</v>
      </c>
      <c r="F24" s="40">
        <v>430332</v>
      </c>
      <c r="G24" s="20">
        <v>31486</v>
      </c>
      <c r="H24" s="20">
        <v>363372</v>
      </c>
      <c r="I24" s="20">
        <v>29525</v>
      </c>
      <c r="J24" s="20">
        <v>5707</v>
      </c>
      <c r="K24" s="40">
        <v>779873</v>
      </c>
      <c r="L24" s="20">
        <v>75498</v>
      </c>
      <c r="M24" s="20">
        <v>238076</v>
      </c>
      <c r="N24" s="20">
        <v>74327</v>
      </c>
      <c r="O24" s="20">
        <v>44655</v>
      </c>
      <c r="P24" s="20">
        <v>21113</v>
      </c>
      <c r="Q24" s="20">
        <v>87116</v>
      </c>
      <c r="R24" s="20">
        <v>36033</v>
      </c>
      <c r="S24" s="20">
        <v>17457</v>
      </c>
      <c r="T24" s="20">
        <v>14909</v>
      </c>
      <c r="U24" s="20">
        <v>66320</v>
      </c>
      <c r="V24" s="74">
        <v>48724</v>
      </c>
      <c r="W24" s="74">
        <v>23423</v>
      </c>
      <c r="X24" s="74">
        <v>6423</v>
      </c>
      <c r="Y24" s="74">
        <v>23060</v>
      </c>
      <c r="Z24" s="74">
        <v>4622</v>
      </c>
      <c r="AA24" s="17">
        <v>1316869</v>
      </c>
    </row>
    <row r="25" spans="1:27" s="5" customFormat="1" ht="12.75">
      <c r="A25" s="73">
        <v>1997</v>
      </c>
      <c r="B25" s="19" t="s">
        <v>37</v>
      </c>
      <c r="C25" s="17">
        <v>105285</v>
      </c>
      <c r="D25" s="20">
        <v>105285</v>
      </c>
      <c r="E25" s="17">
        <v>1159956</v>
      </c>
      <c r="F25" s="40">
        <v>401007</v>
      </c>
      <c r="G25" s="20">
        <v>29391</v>
      </c>
      <c r="H25" s="20">
        <v>337321</v>
      </c>
      <c r="I25" s="20">
        <v>28909</v>
      </c>
      <c r="J25" s="20">
        <v>5578</v>
      </c>
      <c r="K25" s="40">
        <v>756318</v>
      </c>
      <c r="L25" s="20">
        <v>65398</v>
      </c>
      <c r="M25" s="20">
        <v>232078</v>
      </c>
      <c r="N25" s="20">
        <v>70985</v>
      </c>
      <c r="O25" s="20">
        <v>43475</v>
      </c>
      <c r="P25" s="20">
        <v>19690</v>
      </c>
      <c r="Q25" s="20">
        <v>94160</v>
      </c>
      <c r="R25" s="20">
        <v>36307</v>
      </c>
      <c r="S25" s="20">
        <v>19425</v>
      </c>
      <c r="T25" s="20">
        <v>14272</v>
      </c>
      <c r="U25" s="20">
        <v>67615</v>
      </c>
      <c r="V25" s="74">
        <v>49249</v>
      </c>
      <c r="W25" s="74">
        <v>23369</v>
      </c>
      <c r="X25" s="74">
        <v>6191</v>
      </c>
      <c r="Y25" s="74">
        <v>23138</v>
      </c>
      <c r="Z25" s="74">
        <v>4603</v>
      </c>
      <c r="AA25" s="17">
        <v>1264817</v>
      </c>
    </row>
    <row r="26" spans="1:27" s="5" customFormat="1" ht="12.75">
      <c r="A26" s="73">
        <v>1998</v>
      </c>
      <c r="B26" s="19" t="s">
        <v>34</v>
      </c>
      <c r="C26" s="17">
        <v>105404</v>
      </c>
      <c r="D26" s="20">
        <v>105404</v>
      </c>
      <c r="E26" s="17">
        <v>1113237</v>
      </c>
      <c r="F26" s="40">
        <v>391469</v>
      </c>
      <c r="G26" s="20">
        <v>27849</v>
      </c>
      <c r="H26" s="20">
        <v>327636</v>
      </c>
      <c r="I26" s="20">
        <v>29802</v>
      </c>
      <c r="J26" s="20">
        <v>6413</v>
      </c>
      <c r="K26" s="40">
        <v>725136</v>
      </c>
      <c r="L26" s="20">
        <v>54730</v>
      </c>
      <c r="M26" s="20">
        <v>217529</v>
      </c>
      <c r="N26" s="20">
        <v>72337</v>
      </c>
      <c r="O26" s="20">
        <v>45621</v>
      </c>
      <c r="P26" s="20">
        <v>19026</v>
      </c>
      <c r="Q26" s="20">
        <v>74896</v>
      </c>
      <c r="R26" s="20">
        <v>38592</v>
      </c>
      <c r="S26" s="20">
        <v>19657</v>
      </c>
      <c r="T26" s="20">
        <v>12470</v>
      </c>
      <c r="U26" s="20">
        <v>69254</v>
      </c>
      <c r="V26" s="74">
        <v>50941</v>
      </c>
      <c r="W26" s="74">
        <v>22990</v>
      </c>
      <c r="X26" s="74">
        <v>6018</v>
      </c>
      <c r="Y26" s="74">
        <v>22595</v>
      </c>
      <c r="Z26" s="74">
        <v>4692</v>
      </c>
      <c r="AA26" s="17">
        <v>1219543</v>
      </c>
    </row>
    <row r="27" spans="1:27" s="5" customFormat="1" ht="12.75">
      <c r="A27" s="73">
        <v>1998</v>
      </c>
      <c r="B27" s="19" t="s">
        <v>35</v>
      </c>
      <c r="C27" s="17">
        <v>99009</v>
      </c>
      <c r="D27" s="20">
        <v>99009</v>
      </c>
      <c r="E27" s="17">
        <v>1073545</v>
      </c>
      <c r="F27" s="40">
        <v>381400</v>
      </c>
      <c r="G27" s="20">
        <v>27530</v>
      </c>
      <c r="H27" s="20">
        <v>317897</v>
      </c>
      <c r="I27" s="20">
        <v>29667</v>
      </c>
      <c r="J27" s="20">
        <v>5953</v>
      </c>
      <c r="K27" s="40">
        <v>693191</v>
      </c>
      <c r="L27" s="20">
        <v>47307</v>
      </c>
      <c r="M27" s="20">
        <v>208760</v>
      </c>
      <c r="N27" s="20">
        <v>67912</v>
      </c>
      <c r="O27" s="20">
        <v>46431</v>
      </c>
      <c r="P27" s="20">
        <v>18805</v>
      </c>
      <c r="Q27" s="20">
        <v>64029</v>
      </c>
      <c r="R27" s="20">
        <v>41645</v>
      </c>
      <c r="S27" s="20">
        <v>14813</v>
      </c>
      <c r="T27" s="20">
        <v>10727</v>
      </c>
      <c r="U27" s="20">
        <v>70407</v>
      </c>
      <c r="V27" s="74">
        <v>50536</v>
      </c>
      <c r="W27" s="74">
        <v>23758</v>
      </c>
      <c r="X27" s="74">
        <v>5462</v>
      </c>
      <c r="Y27" s="74">
        <v>18955</v>
      </c>
      <c r="Z27" s="74">
        <v>4771</v>
      </c>
      <c r="AA27" s="17">
        <v>1169841</v>
      </c>
    </row>
    <row r="28" spans="1:27" s="5" customFormat="1" ht="12.75">
      <c r="A28" s="73">
        <v>1998</v>
      </c>
      <c r="B28" s="19" t="s">
        <v>36</v>
      </c>
      <c r="C28" s="17">
        <v>104760</v>
      </c>
      <c r="D28" s="20">
        <v>104760</v>
      </c>
      <c r="E28" s="17">
        <v>1083505</v>
      </c>
      <c r="F28" s="40">
        <v>383058</v>
      </c>
      <c r="G28" s="20">
        <v>28379</v>
      </c>
      <c r="H28" s="20">
        <v>320798</v>
      </c>
      <c r="I28" s="20">
        <v>27821</v>
      </c>
      <c r="J28" s="20">
        <v>5807</v>
      </c>
      <c r="K28" s="40">
        <v>699115</v>
      </c>
      <c r="L28" s="20">
        <v>46799</v>
      </c>
      <c r="M28" s="20">
        <v>207601</v>
      </c>
      <c r="N28" s="20">
        <v>72457</v>
      </c>
      <c r="O28" s="20">
        <v>47062</v>
      </c>
      <c r="P28" s="20">
        <v>21732</v>
      </c>
      <c r="Q28" s="20">
        <v>61574</v>
      </c>
      <c r="R28" s="20">
        <v>42480</v>
      </c>
      <c r="S28" s="20">
        <v>13033</v>
      </c>
      <c r="T28" s="20">
        <v>10669</v>
      </c>
      <c r="U28" s="20">
        <v>72940</v>
      </c>
      <c r="V28" s="74">
        <v>51746</v>
      </c>
      <c r="W28" s="74">
        <v>24288</v>
      </c>
      <c r="X28" s="74">
        <v>5281</v>
      </c>
      <c r="Y28" s="74">
        <v>17656</v>
      </c>
      <c r="Z28" s="74">
        <v>4789</v>
      </c>
      <c r="AA28" s="17">
        <v>1185583</v>
      </c>
    </row>
    <row r="29" spans="1:27" s="5" customFormat="1" ht="12.75">
      <c r="A29" s="73">
        <v>1998</v>
      </c>
      <c r="B29" s="19" t="s">
        <v>37</v>
      </c>
      <c r="C29" s="17">
        <v>120554</v>
      </c>
      <c r="D29" s="20">
        <v>120554</v>
      </c>
      <c r="E29" s="17">
        <v>1107202</v>
      </c>
      <c r="F29" s="40">
        <v>400617</v>
      </c>
      <c r="G29" s="20">
        <v>28898</v>
      </c>
      <c r="H29" s="20">
        <v>338616</v>
      </c>
      <c r="I29" s="20">
        <v>27686</v>
      </c>
      <c r="J29" s="20">
        <v>5477</v>
      </c>
      <c r="K29" s="40">
        <v>704775</v>
      </c>
      <c r="L29" s="20">
        <v>45543</v>
      </c>
      <c r="M29" s="20">
        <v>208153</v>
      </c>
      <c r="N29" s="20">
        <v>78655</v>
      </c>
      <c r="O29" s="20">
        <v>47196</v>
      </c>
      <c r="P29" s="20">
        <v>18847</v>
      </c>
      <c r="Q29" s="20">
        <v>54875</v>
      </c>
      <c r="R29" s="20">
        <v>45306</v>
      </c>
      <c r="S29" s="20">
        <v>13852</v>
      </c>
      <c r="T29" s="20">
        <v>12972</v>
      </c>
      <c r="U29" s="20">
        <v>75063</v>
      </c>
      <c r="V29" s="74">
        <v>56404</v>
      </c>
      <c r="W29" s="74">
        <v>24982</v>
      </c>
      <c r="X29" s="74">
        <v>5354</v>
      </c>
      <c r="Y29" s="74">
        <v>17931</v>
      </c>
      <c r="Z29" s="74">
        <v>4755</v>
      </c>
      <c r="AA29" s="17">
        <v>1234176</v>
      </c>
    </row>
    <row r="30" spans="1:27" s="5" customFormat="1" ht="12.75">
      <c r="A30" s="73">
        <v>1999</v>
      </c>
      <c r="B30" s="19" t="s">
        <v>34</v>
      </c>
      <c r="C30" s="17">
        <v>114423</v>
      </c>
      <c r="D30" s="20">
        <v>114423</v>
      </c>
      <c r="E30" s="17">
        <v>1114934</v>
      </c>
      <c r="F30" s="40">
        <v>410766</v>
      </c>
      <c r="G30" s="20">
        <v>28492</v>
      </c>
      <c r="H30" s="20">
        <v>348187</v>
      </c>
      <c r="I30" s="20">
        <v>28360</v>
      </c>
      <c r="J30" s="20">
        <v>5467</v>
      </c>
      <c r="K30" s="40">
        <v>706149</v>
      </c>
      <c r="L30" s="20">
        <v>38230</v>
      </c>
      <c r="M30" s="20">
        <v>218041</v>
      </c>
      <c r="N30" s="20">
        <v>77170</v>
      </c>
      <c r="O30" s="20">
        <v>46267</v>
      </c>
      <c r="P30" s="20">
        <v>20629</v>
      </c>
      <c r="Q30" s="20">
        <v>49997</v>
      </c>
      <c r="R30" s="20">
        <v>46050</v>
      </c>
      <c r="S30" s="20">
        <v>15705</v>
      </c>
      <c r="T30" s="20">
        <v>14404</v>
      </c>
      <c r="U30" s="20">
        <v>74373</v>
      </c>
      <c r="V30" s="74">
        <v>50981</v>
      </c>
      <c r="W30" s="74">
        <v>25085</v>
      </c>
      <c r="X30" s="74">
        <v>5689</v>
      </c>
      <c r="Y30" s="74">
        <v>18828</v>
      </c>
      <c r="Z30" s="74">
        <v>4674</v>
      </c>
      <c r="AA30" s="17">
        <v>1231096</v>
      </c>
    </row>
    <row r="31" spans="1:27" s="5" customFormat="1" ht="12.75">
      <c r="A31" s="73">
        <v>1999</v>
      </c>
      <c r="B31" s="19" t="s">
        <v>35</v>
      </c>
      <c r="C31" s="17">
        <v>112054</v>
      </c>
      <c r="D31" s="20">
        <v>112054</v>
      </c>
      <c r="E31" s="17">
        <v>1126811</v>
      </c>
      <c r="F31" s="40">
        <v>412810</v>
      </c>
      <c r="G31" s="20">
        <v>29552</v>
      </c>
      <c r="H31" s="20">
        <v>350614</v>
      </c>
      <c r="I31" s="20">
        <v>27286</v>
      </c>
      <c r="J31" s="20">
        <v>5582</v>
      </c>
      <c r="K31" s="40">
        <v>715578</v>
      </c>
      <c r="L31" s="20">
        <v>47633</v>
      </c>
      <c r="M31" s="20">
        <v>205239</v>
      </c>
      <c r="N31" s="20">
        <v>77896</v>
      </c>
      <c r="O31" s="20">
        <v>46304</v>
      </c>
      <c r="P31" s="20">
        <v>21450</v>
      </c>
      <c r="Q31" s="20">
        <v>50126</v>
      </c>
      <c r="R31" s="20">
        <v>48202</v>
      </c>
      <c r="S31" s="20">
        <v>17174</v>
      </c>
      <c r="T31" s="20">
        <v>13317</v>
      </c>
      <c r="U31" s="20">
        <v>77584</v>
      </c>
      <c r="V31" s="74">
        <v>52991</v>
      </c>
      <c r="W31" s="74">
        <v>25144</v>
      </c>
      <c r="X31" s="74">
        <v>5937</v>
      </c>
      <c r="Y31" s="74">
        <v>19320</v>
      </c>
      <c r="Z31" s="74">
        <v>4689</v>
      </c>
      <c r="AA31" s="17">
        <v>1235950</v>
      </c>
    </row>
    <row r="32" spans="1:27" s="5" customFormat="1" ht="12.75">
      <c r="A32" s="73">
        <v>1999</v>
      </c>
      <c r="B32" s="19" t="s">
        <v>36</v>
      </c>
      <c r="C32" s="17">
        <v>114643</v>
      </c>
      <c r="D32" s="20">
        <v>114643</v>
      </c>
      <c r="E32" s="17">
        <v>1167929</v>
      </c>
      <c r="F32" s="40">
        <v>434721</v>
      </c>
      <c r="G32" s="20">
        <v>30698</v>
      </c>
      <c r="H32" s="20">
        <v>367821</v>
      </c>
      <c r="I32" s="20">
        <v>30381</v>
      </c>
      <c r="J32" s="20">
        <v>5825</v>
      </c>
      <c r="K32" s="40">
        <v>731658</v>
      </c>
      <c r="L32" s="20">
        <v>45822</v>
      </c>
      <c r="M32" s="20">
        <v>212326</v>
      </c>
      <c r="N32" s="20">
        <v>80336</v>
      </c>
      <c r="O32" s="20">
        <v>48188</v>
      </c>
      <c r="P32" s="20">
        <v>22266</v>
      </c>
      <c r="Q32" s="20">
        <v>51812</v>
      </c>
      <c r="R32" s="20">
        <v>52930</v>
      </c>
      <c r="S32" s="20">
        <v>17928</v>
      </c>
      <c r="T32" s="20">
        <v>13050</v>
      </c>
      <c r="U32" s="20">
        <v>76660</v>
      </c>
      <c r="V32" s="74">
        <v>53012</v>
      </c>
      <c r="W32" s="74">
        <v>25815</v>
      </c>
      <c r="X32" s="74">
        <v>6113</v>
      </c>
      <c r="Y32" s="74">
        <v>20333</v>
      </c>
      <c r="Z32" s="74">
        <v>4713</v>
      </c>
      <c r="AA32" s="17">
        <v>1278567</v>
      </c>
    </row>
    <row r="33" spans="1:27" s="5" customFormat="1" ht="12.75">
      <c r="A33" s="73">
        <v>1999</v>
      </c>
      <c r="B33" s="19" t="s">
        <v>37</v>
      </c>
      <c r="C33" s="17">
        <v>114503</v>
      </c>
      <c r="D33" s="20">
        <v>114503</v>
      </c>
      <c r="E33" s="17">
        <v>1168907</v>
      </c>
      <c r="F33" s="40">
        <v>435298</v>
      </c>
      <c r="G33" s="20">
        <v>31822</v>
      </c>
      <c r="H33" s="20">
        <v>368000</v>
      </c>
      <c r="I33" s="20">
        <v>29838</v>
      </c>
      <c r="J33" s="20">
        <v>5821</v>
      </c>
      <c r="K33" s="40">
        <v>732736</v>
      </c>
      <c r="L33" s="20">
        <v>43835</v>
      </c>
      <c r="M33" s="20">
        <v>213503</v>
      </c>
      <c r="N33" s="20">
        <v>80322</v>
      </c>
      <c r="O33" s="20">
        <v>49385</v>
      </c>
      <c r="P33" s="20">
        <v>25376</v>
      </c>
      <c r="Q33" s="20">
        <v>54623</v>
      </c>
      <c r="R33" s="20">
        <v>53396</v>
      </c>
      <c r="S33" s="20">
        <v>16609</v>
      </c>
      <c r="T33" s="20">
        <v>12832</v>
      </c>
      <c r="U33" s="20">
        <v>76624</v>
      </c>
      <c r="V33" s="74">
        <v>52271</v>
      </c>
      <c r="W33" s="74">
        <v>25628</v>
      </c>
      <c r="X33" s="74">
        <v>6160</v>
      </c>
      <c r="Y33" s="74">
        <v>20530</v>
      </c>
      <c r="Z33" s="74">
        <v>4758</v>
      </c>
      <c r="AA33" s="17">
        <v>1286444</v>
      </c>
    </row>
    <row r="34" spans="1:27" s="5" customFormat="1" ht="12.75">
      <c r="A34" s="73">
        <v>2000</v>
      </c>
      <c r="B34" s="19" t="s">
        <v>34</v>
      </c>
      <c r="C34" s="17">
        <v>126979</v>
      </c>
      <c r="D34" s="20">
        <v>126979</v>
      </c>
      <c r="E34" s="17">
        <v>1185922</v>
      </c>
      <c r="F34" s="40">
        <v>436218</v>
      </c>
      <c r="G34" s="20">
        <v>32749</v>
      </c>
      <c r="H34" s="20">
        <v>367759</v>
      </c>
      <c r="I34" s="20">
        <v>30066</v>
      </c>
      <c r="J34" s="20">
        <v>5898</v>
      </c>
      <c r="K34" s="40">
        <v>750816</v>
      </c>
      <c r="L34" s="20">
        <v>42647</v>
      </c>
      <c r="M34" s="20">
        <v>215256</v>
      </c>
      <c r="N34" s="20">
        <v>81603</v>
      </c>
      <c r="O34" s="20">
        <v>49921</v>
      </c>
      <c r="P34" s="20">
        <v>24364</v>
      </c>
      <c r="Q34" s="20">
        <v>65610</v>
      </c>
      <c r="R34" s="20">
        <v>53438</v>
      </c>
      <c r="S34" s="20">
        <v>19291</v>
      </c>
      <c r="T34" s="20">
        <v>14625</v>
      </c>
      <c r="U34" s="20">
        <v>76509</v>
      </c>
      <c r="V34" s="74">
        <v>52735</v>
      </c>
      <c r="W34" s="74">
        <v>25825</v>
      </c>
      <c r="X34" s="74">
        <v>6050</v>
      </c>
      <c r="Y34" s="74">
        <v>19146</v>
      </c>
      <c r="Z34" s="74">
        <v>4710</v>
      </c>
      <c r="AA34" s="17">
        <v>1312743</v>
      </c>
    </row>
    <row r="35" spans="1:27" s="5" customFormat="1" ht="12.75">
      <c r="A35" s="73">
        <v>2000</v>
      </c>
      <c r="B35" s="19" t="s">
        <v>35</v>
      </c>
      <c r="C35" s="17">
        <v>129907</v>
      </c>
      <c r="D35" s="20">
        <v>129907</v>
      </c>
      <c r="E35" s="17">
        <v>1181682</v>
      </c>
      <c r="F35" s="40">
        <v>439029</v>
      </c>
      <c r="G35" s="20">
        <v>31633</v>
      </c>
      <c r="H35" s="20">
        <v>370175</v>
      </c>
      <c r="I35" s="20">
        <v>31257</v>
      </c>
      <c r="J35" s="20">
        <v>6102</v>
      </c>
      <c r="K35" s="40">
        <v>742842</v>
      </c>
      <c r="L35" s="20">
        <v>40100</v>
      </c>
      <c r="M35" s="20">
        <v>214636</v>
      </c>
      <c r="N35" s="20">
        <v>82893</v>
      </c>
      <c r="O35" s="20">
        <v>50589</v>
      </c>
      <c r="P35" s="20">
        <v>24885</v>
      </c>
      <c r="Q35" s="20">
        <v>53767</v>
      </c>
      <c r="R35" s="20">
        <v>51816</v>
      </c>
      <c r="S35" s="20">
        <v>20535</v>
      </c>
      <c r="T35" s="20">
        <v>16439</v>
      </c>
      <c r="U35" s="20">
        <v>77499</v>
      </c>
      <c r="V35" s="74">
        <v>52396</v>
      </c>
      <c r="W35" s="74">
        <v>25223</v>
      </c>
      <c r="X35" s="74">
        <v>6152</v>
      </c>
      <c r="Y35" s="74">
        <v>19191</v>
      </c>
      <c r="Z35" s="74">
        <v>4733</v>
      </c>
      <c r="AA35" s="17">
        <v>1310305</v>
      </c>
    </row>
    <row r="36" spans="1:27" s="5" customFormat="1" ht="12.75">
      <c r="A36" s="73">
        <v>2000</v>
      </c>
      <c r="B36" s="19" t="s">
        <v>36</v>
      </c>
      <c r="C36" s="17">
        <v>123142</v>
      </c>
      <c r="D36" s="20">
        <v>123142</v>
      </c>
      <c r="E36" s="17">
        <v>1189533</v>
      </c>
      <c r="F36" s="40">
        <v>440467</v>
      </c>
      <c r="G36" s="20">
        <v>30982</v>
      </c>
      <c r="H36" s="20">
        <v>370538</v>
      </c>
      <c r="I36" s="20">
        <v>32796</v>
      </c>
      <c r="J36" s="20">
        <v>6265</v>
      </c>
      <c r="K36" s="40">
        <v>749366</v>
      </c>
      <c r="L36" s="20">
        <v>38118</v>
      </c>
      <c r="M36" s="20">
        <v>216071</v>
      </c>
      <c r="N36" s="20">
        <v>84029</v>
      </c>
      <c r="O36" s="20">
        <v>51056</v>
      </c>
      <c r="P36" s="20">
        <v>26092</v>
      </c>
      <c r="Q36" s="20">
        <v>53698</v>
      </c>
      <c r="R36" s="20">
        <v>50425</v>
      </c>
      <c r="S36" s="20">
        <v>23136</v>
      </c>
      <c r="T36" s="20">
        <v>17421</v>
      </c>
      <c r="U36" s="20">
        <v>79041</v>
      </c>
      <c r="V36" s="74">
        <v>52707</v>
      </c>
      <c r="W36" s="74">
        <v>26619</v>
      </c>
      <c r="X36" s="74">
        <v>6240</v>
      </c>
      <c r="Y36" s="74">
        <v>20002</v>
      </c>
      <c r="Z36" s="74">
        <v>4721</v>
      </c>
      <c r="AA36" s="17">
        <v>1311035</v>
      </c>
    </row>
    <row r="37" spans="1:27" s="5" customFormat="1" ht="12.75">
      <c r="A37" s="73">
        <v>2000</v>
      </c>
      <c r="B37" s="19" t="s">
        <v>37</v>
      </c>
      <c r="C37" s="17">
        <v>110037</v>
      </c>
      <c r="D37" s="20">
        <v>110037</v>
      </c>
      <c r="E37" s="17">
        <v>1215255</v>
      </c>
      <c r="F37" s="40">
        <v>446131</v>
      </c>
      <c r="G37" s="20">
        <v>31244</v>
      </c>
      <c r="H37" s="20">
        <v>373609</v>
      </c>
      <c r="I37" s="20">
        <v>34571</v>
      </c>
      <c r="J37" s="20">
        <v>6561</v>
      </c>
      <c r="K37" s="40">
        <v>767878</v>
      </c>
      <c r="L37" s="20">
        <v>36619</v>
      </c>
      <c r="M37" s="20">
        <v>220346</v>
      </c>
      <c r="N37" s="20">
        <v>85272</v>
      </c>
      <c r="O37" s="20">
        <v>51664</v>
      </c>
      <c r="P37" s="20">
        <v>27762</v>
      </c>
      <c r="Q37" s="20">
        <v>54428</v>
      </c>
      <c r="R37" s="20">
        <v>51164</v>
      </c>
      <c r="S37" s="20">
        <v>30908</v>
      </c>
      <c r="T37" s="20">
        <v>18646</v>
      </c>
      <c r="U37" s="20">
        <v>80955</v>
      </c>
      <c r="V37" s="74">
        <v>53613</v>
      </c>
      <c r="W37" s="74">
        <v>26925</v>
      </c>
      <c r="X37" s="74">
        <v>6141</v>
      </c>
      <c r="Y37" s="74">
        <v>19784</v>
      </c>
      <c r="Z37" s="74">
        <v>4696</v>
      </c>
      <c r="AA37" s="17">
        <v>1322086</v>
      </c>
    </row>
    <row r="38" spans="1:27" s="5" customFormat="1" ht="12.75">
      <c r="A38" s="73">
        <v>2001</v>
      </c>
      <c r="B38" s="19" t="s">
        <v>34</v>
      </c>
      <c r="C38" s="17">
        <v>122459</v>
      </c>
      <c r="D38" s="20">
        <v>122459</v>
      </c>
      <c r="E38" s="17">
        <v>1219584</v>
      </c>
      <c r="F38" s="40">
        <v>445041</v>
      </c>
      <c r="G38" s="20">
        <v>30641</v>
      </c>
      <c r="H38" s="20">
        <v>372869</v>
      </c>
      <c r="I38" s="20">
        <v>34678</v>
      </c>
      <c r="J38" s="20">
        <v>6699</v>
      </c>
      <c r="K38" s="40">
        <v>775895</v>
      </c>
      <c r="L38" s="20">
        <v>39482</v>
      </c>
      <c r="M38" s="20">
        <v>223954</v>
      </c>
      <c r="N38" s="20">
        <v>85755</v>
      </c>
      <c r="O38" s="20">
        <v>53457</v>
      </c>
      <c r="P38" s="20">
        <v>29686</v>
      </c>
      <c r="Q38" s="20">
        <v>62595</v>
      </c>
      <c r="R38" s="20">
        <v>50531</v>
      </c>
      <c r="S38" s="20">
        <v>21888</v>
      </c>
      <c r="T38" s="20">
        <v>18712</v>
      </c>
      <c r="U38" s="20">
        <v>78586</v>
      </c>
      <c r="V38" s="74">
        <v>52170</v>
      </c>
      <c r="W38" s="74">
        <v>27037</v>
      </c>
      <c r="X38" s="74">
        <v>6027</v>
      </c>
      <c r="Y38" s="74">
        <v>20393</v>
      </c>
      <c r="Z38" s="74">
        <v>4834</v>
      </c>
      <c r="AA38" s="17">
        <v>1340916</v>
      </c>
    </row>
    <row r="39" spans="1:27" s="5" customFormat="1" ht="12.75">
      <c r="A39" s="73">
        <v>2001</v>
      </c>
      <c r="B39" s="19" t="s">
        <v>35</v>
      </c>
      <c r="C39" s="17">
        <v>124486</v>
      </c>
      <c r="D39" s="20">
        <v>124486</v>
      </c>
      <c r="E39" s="17">
        <v>1231261</v>
      </c>
      <c r="F39" s="40">
        <v>449386</v>
      </c>
      <c r="G39" s="20">
        <v>32389</v>
      </c>
      <c r="H39" s="20">
        <v>375624</v>
      </c>
      <c r="I39" s="20">
        <v>34892</v>
      </c>
      <c r="J39" s="20">
        <v>6523</v>
      </c>
      <c r="K39" s="40">
        <v>780577</v>
      </c>
      <c r="L39" s="20">
        <v>36933</v>
      </c>
      <c r="M39" s="20">
        <v>223010</v>
      </c>
      <c r="N39" s="20">
        <v>87811</v>
      </c>
      <c r="O39" s="20">
        <v>53803</v>
      </c>
      <c r="P39" s="20">
        <v>31746</v>
      </c>
      <c r="Q39" s="20">
        <v>62939</v>
      </c>
      <c r="R39" s="20">
        <v>50188</v>
      </c>
      <c r="S39" s="20">
        <v>23512</v>
      </c>
      <c r="T39" s="20">
        <v>20367</v>
      </c>
      <c r="U39" s="20">
        <v>78757</v>
      </c>
      <c r="V39" s="74">
        <v>52687</v>
      </c>
      <c r="W39" s="74">
        <v>27245</v>
      </c>
      <c r="X39" s="74">
        <v>6031</v>
      </c>
      <c r="Y39" s="74">
        <v>20716</v>
      </c>
      <c r="Z39" s="74">
        <v>4832</v>
      </c>
      <c r="AA39" s="17">
        <v>1357226</v>
      </c>
    </row>
    <row r="40" spans="1:27" s="5" customFormat="1" ht="12.75">
      <c r="A40" s="73">
        <v>2001</v>
      </c>
      <c r="B40" s="19" t="s">
        <v>36</v>
      </c>
      <c r="C40" s="17">
        <v>124491</v>
      </c>
      <c r="D40" s="20">
        <v>124491</v>
      </c>
      <c r="E40" s="17">
        <v>1236427</v>
      </c>
      <c r="F40" s="40">
        <v>454113</v>
      </c>
      <c r="G40" s="20">
        <v>31751</v>
      </c>
      <c r="H40" s="20">
        <v>379410</v>
      </c>
      <c r="I40" s="20">
        <v>36212</v>
      </c>
      <c r="J40" s="20">
        <v>6911</v>
      </c>
      <c r="K40" s="40">
        <v>782767</v>
      </c>
      <c r="L40" s="20">
        <v>40951</v>
      </c>
      <c r="M40" s="20">
        <v>220734</v>
      </c>
      <c r="N40" s="20">
        <v>86374</v>
      </c>
      <c r="O40" s="20">
        <v>53178</v>
      </c>
      <c r="P40" s="20">
        <v>33525</v>
      </c>
      <c r="Q40" s="20">
        <v>55469</v>
      </c>
      <c r="R40" s="20">
        <v>51042</v>
      </c>
      <c r="S40" s="20">
        <v>23339</v>
      </c>
      <c r="T40" s="20">
        <v>20615</v>
      </c>
      <c r="U40" s="20">
        <v>82479</v>
      </c>
      <c r="V40" s="74">
        <v>54036</v>
      </c>
      <c r="W40" s="74">
        <v>28282</v>
      </c>
      <c r="X40" s="74">
        <v>5867</v>
      </c>
      <c r="Y40" s="74">
        <v>20364</v>
      </c>
      <c r="Z40" s="74">
        <v>4801</v>
      </c>
      <c r="AA40" s="17">
        <v>1361128</v>
      </c>
    </row>
    <row r="41" spans="1:27" s="5" customFormat="1" ht="12.75">
      <c r="A41" s="73">
        <v>2001</v>
      </c>
      <c r="B41" s="19" t="s">
        <v>37</v>
      </c>
      <c r="C41" s="17">
        <v>127770</v>
      </c>
      <c r="D41" s="20">
        <v>127770</v>
      </c>
      <c r="E41" s="17">
        <v>1251297</v>
      </c>
      <c r="F41" s="40">
        <v>459042</v>
      </c>
      <c r="G41" s="20">
        <v>31896</v>
      </c>
      <c r="H41" s="20">
        <v>384167</v>
      </c>
      <c r="I41" s="20">
        <v>36235</v>
      </c>
      <c r="J41" s="20">
        <v>6645</v>
      </c>
      <c r="K41" s="40">
        <v>792501</v>
      </c>
      <c r="L41" s="20">
        <v>40483</v>
      </c>
      <c r="M41" s="20">
        <v>221870</v>
      </c>
      <c r="N41" s="20">
        <v>85023</v>
      </c>
      <c r="O41" s="20">
        <v>52822</v>
      </c>
      <c r="P41" s="20">
        <v>34870</v>
      </c>
      <c r="Q41" s="20">
        <v>64849</v>
      </c>
      <c r="R41" s="20">
        <v>52630</v>
      </c>
      <c r="S41" s="20">
        <v>22214</v>
      </c>
      <c r="T41" s="20">
        <v>20085</v>
      </c>
      <c r="U41" s="20">
        <v>84551</v>
      </c>
      <c r="V41" s="74">
        <v>54676</v>
      </c>
      <c r="W41" s="74">
        <v>29050</v>
      </c>
      <c r="X41" s="74">
        <v>5717</v>
      </c>
      <c r="Y41" s="74">
        <v>20442</v>
      </c>
      <c r="Z41" s="74">
        <v>4746</v>
      </c>
      <c r="AA41" s="17">
        <v>1377551</v>
      </c>
    </row>
    <row r="42" spans="1:27" s="5" customFormat="1" ht="12.75">
      <c r="A42" s="73">
        <v>2002</v>
      </c>
      <c r="B42" s="19" t="s">
        <v>34</v>
      </c>
      <c r="C42" s="17">
        <v>121453</v>
      </c>
      <c r="D42" s="20">
        <v>121453</v>
      </c>
      <c r="E42" s="17">
        <v>1280978</v>
      </c>
      <c r="F42" s="40">
        <v>467872</v>
      </c>
      <c r="G42" s="20">
        <v>33740</v>
      </c>
      <c r="H42" s="20">
        <v>390100</v>
      </c>
      <c r="I42" s="20">
        <v>37281</v>
      </c>
      <c r="J42" s="20">
        <v>6656</v>
      </c>
      <c r="K42" s="40">
        <v>813486</v>
      </c>
      <c r="L42" s="20">
        <v>41827</v>
      </c>
      <c r="M42" s="20">
        <v>224278</v>
      </c>
      <c r="N42" s="20">
        <v>90641</v>
      </c>
      <c r="O42" s="20">
        <v>54254</v>
      </c>
      <c r="P42" s="20">
        <v>34273</v>
      </c>
      <c r="Q42" s="20">
        <v>67499</v>
      </c>
      <c r="R42" s="20">
        <v>55953</v>
      </c>
      <c r="S42" s="20">
        <v>22325</v>
      </c>
      <c r="T42" s="20">
        <v>21188</v>
      </c>
      <c r="U42" s="20">
        <v>86132</v>
      </c>
      <c r="V42" s="74">
        <v>54253</v>
      </c>
      <c r="W42" s="74">
        <v>29652</v>
      </c>
      <c r="X42" s="74">
        <v>5906</v>
      </c>
      <c r="Y42" s="74">
        <v>20655</v>
      </c>
      <c r="Z42" s="74">
        <v>4546</v>
      </c>
      <c r="AA42" s="17">
        <v>1401122</v>
      </c>
    </row>
    <row r="43" spans="1:27" s="5" customFormat="1" ht="12.75">
      <c r="A43" s="73">
        <v>2002</v>
      </c>
      <c r="B43" s="19" t="s">
        <v>35</v>
      </c>
      <c r="C43" s="17">
        <v>127129</v>
      </c>
      <c r="D43" s="20">
        <v>127129</v>
      </c>
      <c r="E43" s="17">
        <v>1312372</v>
      </c>
      <c r="F43" s="40">
        <v>484465</v>
      </c>
      <c r="G43" s="20">
        <v>34328</v>
      </c>
      <c r="H43" s="20">
        <v>406173</v>
      </c>
      <c r="I43" s="20">
        <v>37143</v>
      </c>
      <c r="J43" s="20">
        <v>6679</v>
      </c>
      <c r="K43" s="40">
        <v>826412</v>
      </c>
      <c r="L43" s="20">
        <v>43485</v>
      </c>
      <c r="M43" s="20">
        <v>224168</v>
      </c>
      <c r="N43" s="20">
        <v>93531</v>
      </c>
      <c r="O43" s="20">
        <v>53771</v>
      </c>
      <c r="P43" s="20">
        <v>34128</v>
      </c>
      <c r="Q43" s="20">
        <v>69282</v>
      </c>
      <c r="R43" s="20">
        <v>56882</v>
      </c>
      <c r="S43" s="20">
        <v>24528</v>
      </c>
      <c r="T43" s="20">
        <v>25890</v>
      </c>
      <c r="U43" s="20">
        <v>85995</v>
      </c>
      <c r="V43" s="74">
        <v>54303</v>
      </c>
      <c r="W43" s="74">
        <v>29765</v>
      </c>
      <c r="X43" s="74">
        <v>5906</v>
      </c>
      <c r="Y43" s="74">
        <v>20604</v>
      </c>
      <c r="Z43" s="74">
        <v>4357</v>
      </c>
      <c r="AA43" s="17">
        <v>1441696</v>
      </c>
    </row>
    <row r="44" spans="1:27" s="5" customFormat="1" ht="12.75">
      <c r="A44" s="73">
        <v>2002</v>
      </c>
      <c r="B44" s="19" t="s">
        <v>36</v>
      </c>
      <c r="C44" s="17">
        <v>130491</v>
      </c>
      <c r="D44" s="20">
        <v>130491</v>
      </c>
      <c r="E44" s="17">
        <v>1326508</v>
      </c>
      <c r="F44" s="40">
        <v>500295</v>
      </c>
      <c r="G44" s="20">
        <v>35123</v>
      </c>
      <c r="H44" s="20">
        <v>421401</v>
      </c>
      <c r="I44" s="20">
        <v>37526</v>
      </c>
      <c r="J44" s="20">
        <v>6747</v>
      </c>
      <c r="K44" s="40">
        <v>827877</v>
      </c>
      <c r="L44" s="20">
        <v>40787</v>
      </c>
      <c r="M44" s="20">
        <v>225964</v>
      </c>
      <c r="N44" s="20">
        <v>94802</v>
      </c>
      <c r="O44" s="20">
        <v>53435</v>
      </c>
      <c r="P44" s="20">
        <v>34836</v>
      </c>
      <c r="Q44" s="20">
        <v>69540</v>
      </c>
      <c r="R44" s="20">
        <v>57949</v>
      </c>
      <c r="S44" s="20">
        <v>25113</v>
      </c>
      <c r="T44" s="20">
        <v>24569</v>
      </c>
      <c r="U44" s="20">
        <v>83883</v>
      </c>
      <c r="V44" s="74">
        <v>53401</v>
      </c>
      <c r="W44" s="74">
        <v>29553</v>
      </c>
      <c r="X44" s="74">
        <v>6004</v>
      </c>
      <c r="Y44" s="74">
        <v>21686</v>
      </c>
      <c r="Z44" s="74">
        <v>4336</v>
      </c>
      <c r="AA44" s="17">
        <v>1457612</v>
      </c>
    </row>
    <row r="45" spans="1:27" s="5" customFormat="1" ht="12.75">
      <c r="A45" s="73">
        <v>2002</v>
      </c>
      <c r="B45" s="19" t="s">
        <v>37</v>
      </c>
      <c r="C45" s="17">
        <v>122794</v>
      </c>
      <c r="D45" s="20">
        <v>122794</v>
      </c>
      <c r="E45" s="17">
        <v>1351040</v>
      </c>
      <c r="F45" s="40">
        <v>511102</v>
      </c>
      <c r="G45" s="20">
        <v>33899</v>
      </c>
      <c r="H45" s="20">
        <v>429314</v>
      </c>
      <c r="I45" s="20">
        <v>41124</v>
      </c>
      <c r="J45" s="20">
        <v>6851</v>
      </c>
      <c r="K45" s="40">
        <v>838647</v>
      </c>
      <c r="L45" s="20">
        <v>40653</v>
      </c>
      <c r="M45" s="20">
        <v>232020</v>
      </c>
      <c r="N45" s="20">
        <v>94094</v>
      </c>
      <c r="O45" s="20">
        <v>54672</v>
      </c>
      <c r="P45" s="20">
        <v>38147</v>
      </c>
      <c r="Q45" s="20">
        <v>70185</v>
      </c>
      <c r="R45" s="20">
        <v>59499</v>
      </c>
      <c r="S45" s="20">
        <v>25747</v>
      </c>
      <c r="T45" s="20">
        <v>24589</v>
      </c>
      <c r="U45" s="20">
        <v>84802</v>
      </c>
      <c r="V45" s="74">
        <v>52973</v>
      </c>
      <c r="W45" s="74">
        <v>30076</v>
      </c>
      <c r="X45" s="74">
        <v>5961</v>
      </c>
      <c r="Y45" s="74">
        <v>22324</v>
      </c>
      <c r="Z45" s="74">
        <v>4362</v>
      </c>
      <c r="AA45" s="17">
        <v>1470469</v>
      </c>
    </row>
    <row r="46" spans="1:27" s="5" customFormat="1" ht="12.75">
      <c r="A46" s="73">
        <v>2003</v>
      </c>
      <c r="B46" s="19" t="s">
        <v>34</v>
      </c>
      <c r="C46" s="17">
        <v>134878</v>
      </c>
      <c r="D46" s="20">
        <v>134878</v>
      </c>
      <c r="E46" s="17">
        <v>1373947</v>
      </c>
      <c r="F46" s="40">
        <v>525872</v>
      </c>
      <c r="G46" s="20">
        <v>36458</v>
      </c>
      <c r="H46" s="20">
        <v>442250</v>
      </c>
      <c r="I46" s="20">
        <v>39727</v>
      </c>
      <c r="J46" s="20">
        <v>6875</v>
      </c>
      <c r="K46" s="40">
        <v>849066</v>
      </c>
      <c r="L46" s="20">
        <v>40548</v>
      </c>
      <c r="M46" s="20">
        <v>233250</v>
      </c>
      <c r="N46" s="20">
        <v>93783</v>
      </c>
      <c r="O46" s="20">
        <v>56318</v>
      </c>
      <c r="P46" s="20">
        <v>36477</v>
      </c>
      <c r="Q46" s="20">
        <v>72673</v>
      </c>
      <c r="R46" s="20">
        <v>61084</v>
      </c>
      <c r="S46" s="20">
        <v>26597</v>
      </c>
      <c r="T46" s="20">
        <v>25895</v>
      </c>
      <c r="U46" s="20">
        <v>86213</v>
      </c>
      <c r="V46" s="74">
        <v>54248</v>
      </c>
      <c r="W46" s="74">
        <v>29041</v>
      </c>
      <c r="X46" s="74">
        <v>5877</v>
      </c>
      <c r="Y46" s="74">
        <v>21950</v>
      </c>
      <c r="Z46" s="74">
        <v>4777</v>
      </c>
      <c r="AA46" s="17">
        <v>1507410</v>
      </c>
    </row>
    <row r="47" spans="1:27" s="5" customFormat="1" ht="12.75">
      <c r="A47" s="73">
        <v>2003</v>
      </c>
      <c r="B47" s="19" t="s">
        <v>35</v>
      </c>
      <c r="C47" s="17">
        <v>143862</v>
      </c>
      <c r="D47" s="20">
        <v>143862</v>
      </c>
      <c r="E47" s="17">
        <v>1388047</v>
      </c>
      <c r="F47" s="40">
        <v>534694</v>
      </c>
      <c r="G47" s="20">
        <v>37197</v>
      </c>
      <c r="H47" s="20">
        <v>450386</v>
      </c>
      <c r="I47" s="20">
        <v>40026</v>
      </c>
      <c r="J47" s="20">
        <v>6862</v>
      </c>
      <c r="K47" s="40">
        <v>852801</v>
      </c>
      <c r="L47" s="20">
        <v>42712</v>
      </c>
      <c r="M47" s="20">
        <v>237531</v>
      </c>
      <c r="N47" s="20">
        <v>90762</v>
      </c>
      <c r="O47" s="20">
        <v>47251</v>
      </c>
      <c r="P47" s="20">
        <v>37582</v>
      </c>
      <c r="Q47" s="20">
        <v>74181</v>
      </c>
      <c r="R47" s="20">
        <v>62041</v>
      </c>
      <c r="S47" s="20">
        <v>28008</v>
      </c>
      <c r="T47" s="20">
        <v>26785</v>
      </c>
      <c r="U47" s="20">
        <v>87551</v>
      </c>
      <c r="V47" s="74">
        <v>54817</v>
      </c>
      <c r="W47" s="74">
        <v>29295</v>
      </c>
      <c r="X47" s="74">
        <v>6529</v>
      </c>
      <c r="Y47" s="74">
        <v>21974</v>
      </c>
      <c r="Z47" s="74">
        <v>4817</v>
      </c>
      <c r="AA47" s="17">
        <v>1531805</v>
      </c>
    </row>
    <row r="48" spans="1:27" s="5" customFormat="1" ht="12.75">
      <c r="A48" s="73">
        <v>2003</v>
      </c>
      <c r="B48" s="19" t="s">
        <v>36</v>
      </c>
      <c r="C48" s="17">
        <v>142191</v>
      </c>
      <c r="D48" s="20">
        <v>142191</v>
      </c>
      <c r="E48" s="17">
        <v>1418872</v>
      </c>
      <c r="F48" s="40">
        <v>536234</v>
      </c>
      <c r="G48" s="20">
        <v>37501</v>
      </c>
      <c r="H48" s="20">
        <v>453852</v>
      </c>
      <c r="I48" s="20">
        <v>38811</v>
      </c>
      <c r="J48" s="20">
        <v>7187</v>
      </c>
      <c r="K48" s="40">
        <v>883274</v>
      </c>
      <c r="L48" s="20">
        <v>44102</v>
      </c>
      <c r="M48" s="20">
        <v>239923</v>
      </c>
      <c r="N48" s="20">
        <v>93375</v>
      </c>
      <c r="O48" s="20">
        <v>54010</v>
      </c>
      <c r="P48" s="20">
        <v>39188</v>
      </c>
      <c r="Q48" s="20">
        <v>82369</v>
      </c>
      <c r="R48" s="20">
        <v>63215</v>
      </c>
      <c r="S48" s="20">
        <v>27102</v>
      </c>
      <c r="T48" s="20">
        <v>28714</v>
      </c>
      <c r="U48" s="20">
        <v>88631</v>
      </c>
      <c r="V48" s="74">
        <v>56072</v>
      </c>
      <c r="W48" s="74">
        <v>29841</v>
      </c>
      <c r="X48" s="74">
        <v>7692</v>
      </c>
      <c r="Y48" s="74">
        <v>22207</v>
      </c>
      <c r="Z48" s="74">
        <v>4857</v>
      </c>
      <c r="AA48" s="17">
        <v>1559613</v>
      </c>
    </row>
    <row r="49" spans="1:27" s="5" customFormat="1" ht="12.75">
      <c r="A49" s="73">
        <v>2003</v>
      </c>
      <c r="B49" s="19" t="s">
        <v>37</v>
      </c>
      <c r="C49" s="17">
        <v>139207</v>
      </c>
      <c r="D49" s="20">
        <v>139207</v>
      </c>
      <c r="E49" s="17">
        <v>1444337</v>
      </c>
      <c r="F49" s="40">
        <v>554649</v>
      </c>
      <c r="G49" s="20">
        <v>38451</v>
      </c>
      <c r="H49" s="20">
        <v>467529</v>
      </c>
      <c r="I49" s="20">
        <v>41067</v>
      </c>
      <c r="J49" s="20">
        <v>7431</v>
      </c>
      <c r="K49" s="40">
        <v>887510</v>
      </c>
      <c r="L49" s="20">
        <v>44144</v>
      </c>
      <c r="M49" s="20">
        <v>240430</v>
      </c>
      <c r="N49" s="20">
        <v>95014</v>
      </c>
      <c r="O49" s="20">
        <v>56586</v>
      </c>
      <c r="P49" s="20">
        <v>42175</v>
      </c>
      <c r="Q49" s="20">
        <v>78690</v>
      </c>
      <c r="R49" s="20">
        <v>61556</v>
      </c>
      <c r="S49" s="20">
        <v>28163</v>
      </c>
      <c r="T49" s="20">
        <v>29812</v>
      </c>
      <c r="U49" s="20">
        <v>87705</v>
      </c>
      <c r="V49" s="74">
        <v>57809</v>
      </c>
      <c r="W49" s="74">
        <v>30501</v>
      </c>
      <c r="X49" s="74">
        <v>8713</v>
      </c>
      <c r="Y49" s="74">
        <v>23067</v>
      </c>
      <c r="Z49" s="74">
        <v>4864</v>
      </c>
      <c r="AA49" s="17">
        <v>1585088</v>
      </c>
    </row>
    <row r="50" spans="1:27" s="5" customFormat="1" ht="12.75">
      <c r="A50" s="73">
        <v>2004</v>
      </c>
      <c r="B50" s="19" t="s">
        <v>34</v>
      </c>
      <c r="C50" s="17">
        <v>139813</v>
      </c>
      <c r="D50" s="20">
        <v>139813</v>
      </c>
      <c r="E50" s="17">
        <v>1467712</v>
      </c>
      <c r="F50" s="40">
        <v>566686</v>
      </c>
      <c r="G50" s="20">
        <v>37814</v>
      </c>
      <c r="H50" s="20">
        <v>479193</v>
      </c>
      <c r="I50" s="20">
        <v>41275</v>
      </c>
      <c r="J50" s="20">
        <v>7522</v>
      </c>
      <c r="K50" s="40">
        <v>903161</v>
      </c>
      <c r="L50" s="20">
        <v>44323</v>
      </c>
      <c r="M50" s="20">
        <v>246232</v>
      </c>
      <c r="N50" s="20">
        <v>96760</v>
      </c>
      <c r="O50" s="20">
        <v>57216</v>
      </c>
      <c r="P50" s="20">
        <v>43988</v>
      </c>
      <c r="Q50" s="20">
        <v>77981</v>
      </c>
      <c r="R50" s="20">
        <v>64009</v>
      </c>
      <c r="S50" s="20">
        <v>28979</v>
      </c>
      <c r="T50" s="20">
        <v>29775</v>
      </c>
      <c r="U50" s="20">
        <v>87084</v>
      </c>
      <c r="V50" s="74">
        <v>57914</v>
      </c>
      <c r="W50" s="74">
        <v>30804</v>
      </c>
      <c r="X50" s="74">
        <v>8983</v>
      </c>
      <c r="Y50" s="74">
        <v>24292</v>
      </c>
      <c r="Z50" s="74">
        <v>4638</v>
      </c>
      <c r="AA50" s="17">
        <v>1605528</v>
      </c>
    </row>
    <row r="51" spans="1:27" s="5" customFormat="1" ht="12.75">
      <c r="A51" s="73">
        <v>2004</v>
      </c>
      <c r="B51" s="19" t="s">
        <v>35</v>
      </c>
      <c r="C51" s="17">
        <v>134568</v>
      </c>
      <c r="D51" s="20">
        <v>134568</v>
      </c>
      <c r="E51" s="17">
        <v>1495552</v>
      </c>
      <c r="F51" s="40">
        <v>569526</v>
      </c>
      <c r="G51" s="20">
        <v>37692</v>
      </c>
      <c r="H51" s="20">
        <v>481258</v>
      </c>
      <c r="I51" s="20">
        <v>42444</v>
      </c>
      <c r="J51" s="20">
        <v>7815</v>
      </c>
      <c r="K51" s="40">
        <v>924945</v>
      </c>
      <c r="L51" s="20">
        <v>44823</v>
      </c>
      <c r="M51" s="20">
        <v>248427</v>
      </c>
      <c r="N51" s="20">
        <v>99764</v>
      </c>
      <c r="O51" s="20">
        <v>59066</v>
      </c>
      <c r="P51" s="20">
        <v>46666</v>
      </c>
      <c r="Q51" s="20">
        <v>82888</v>
      </c>
      <c r="R51" s="20">
        <v>65341</v>
      </c>
      <c r="S51" s="20">
        <v>30529</v>
      </c>
      <c r="T51" s="20">
        <v>31197</v>
      </c>
      <c r="U51" s="20">
        <v>87879</v>
      </c>
      <c r="V51" s="74">
        <v>59195</v>
      </c>
      <c r="W51" s="74">
        <v>31232</v>
      </c>
      <c r="X51" s="74">
        <v>8485</v>
      </c>
      <c r="Y51" s="74">
        <v>25246</v>
      </c>
      <c r="Z51" s="74">
        <v>4580</v>
      </c>
      <c r="AA51" s="17">
        <v>1630311</v>
      </c>
    </row>
    <row r="52" spans="1:27" s="5" customFormat="1" ht="12.75">
      <c r="A52" s="73">
        <v>2004</v>
      </c>
      <c r="B52" s="19" t="s">
        <v>36</v>
      </c>
      <c r="C52" s="17">
        <v>136602</v>
      </c>
      <c r="D52" s="20">
        <v>136602</v>
      </c>
      <c r="E52" s="17">
        <v>1512176</v>
      </c>
      <c r="F52" s="40">
        <v>578870</v>
      </c>
      <c r="G52" s="20">
        <v>38359</v>
      </c>
      <c r="H52" s="20">
        <v>490824</v>
      </c>
      <c r="I52" s="20">
        <v>43710</v>
      </c>
      <c r="J52" s="20">
        <v>7526</v>
      </c>
      <c r="K52" s="40">
        <v>935190</v>
      </c>
      <c r="L52" s="20">
        <v>46485</v>
      </c>
      <c r="M52" s="20">
        <v>250602</v>
      </c>
      <c r="N52" s="20">
        <v>100570</v>
      </c>
      <c r="O52" s="20">
        <v>59588</v>
      </c>
      <c r="P52" s="20">
        <v>48089</v>
      </c>
      <c r="Q52" s="20">
        <v>81297</v>
      </c>
      <c r="R52" s="20">
        <v>66429</v>
      </c>
      <c r="S52" s="20">
        <v>31785</v>
      </c>
      <c r="T52" s="20">
        <v>32880</v>
      </c>
      <c r="U52" s="20">
        <v>87956</v>
      </c>
      <c r="V52" s="74">
        <v>57800</v>
      </c>
      <c r="W52" s="74">
        <v>31527</v>
      </c>
      <c r="X52" s="74">
        <v>8834</v>
      </c>
      <c r="Y52" s="74">
        <v>25393</v>
      </c>
      <c r="Z52" s="74">
        <v>4564</v>
      </c>
      <c r="AA52" s="17">
        <v>1648705</v>
      </c>
    </row>
    <row r="53" spans="1:27" s="5" customFormat="1" ht="12.75">
      <c r="A53" s="73">
        <v>2004</v>
      </c>
      <c r="B53" s="19" t="s">
        <v>37</v>
      </c>
      <c r="C53" s="17">
        <v>140170</v>
      </c>
      <c r="D53" s="20">
        <v>140170</v>
      </c>
      <c r="E53" s="17">
        <v>1546885</v>
      </c>
      <c r="F53" s="40">
        <v>589957</v>
      </c>
      <c r="G53" s="20">
        <v>39702</v>
      </c>
      <c r="H53" s="20">
        <v>497800</v>
      </c>
      <c r="I53" s="20">
        <v>44598</v>
      </c>
      <c r="J53" s="20">
        <v>7861</v>
      </c>
      <c r="K53" s="40">
        <v>952873</v>
      </c>
      <c r="L53" s="20">
        <v>50580</v>
      </c>
      <c r="M53" s="20">
        <v>250956</v>
      </c>
      <c r="N53" s="20">
        <v>105749</v>
      </c>
      <c r="O53" s="20">
        <v>57646</v>
      </c>
      <c r="P53" s="20">
        <v>48838</v>
      </c>
      <c r="Q53" s="20">
        <v>85985</v>
      </c>
      <c r="R53" s="20">
        <v>67683</v>
      </c>
      <c r="S53" s="20">
        <v>33895</v>
      </c>
      <c r="T53" s="20">
        <v>33999</v>
      </c>
      <c r="U53" s="20">
        <v>88043</v>
      </c>
      <c r="V53" s="74">
        <v>59635</v>
      </c>
      <c r="W53" s="74">
        <v>32470</v>
      </c>
      <c r="X53" s="74">
        <v>9620</v>
      </c>
      <c r="Y53" s="74">
        <v>25752</v>
      </c>
      <c r="Z53" s="74">
        <v>4579</v>
      </c>
      <c r="AA53" s="17">
        <v>1687376</v>
      </c>
    </row>
    <row r="54" spans="1:27" s="5" customFormat="1" ht="12.75">
      <c r="A54" s="73">
        <v>2005</v>
      </c>
      <c r="B54" s="19" t="s">
        <v>34</v>
      </c>
      <c r="C54" s="17">
        <v>132351</v>
      </c>
      <c r="D54" s="20">
        <v>132351</v>
      </c>
      <c r="E54" s="17">
        <v>1538183</v>
      </c>
      <c r="F54" s="40">
        <v>589616</v>
      </c>
      <c r="G54" s="20">
        <v>40453</v>
      </c>
      <c r="H54" s="20">
        <v>494524</v>
      </c>
      <c r="I54" s="20">
        <v>45604</v>
      </c>
      <c r="J54" s="20">
        <v>7920</v>
      </c>
      <c r="K54" s="40">
        <v>951893</v>
      </c>
      <c r="L54" s="20">
        <v>50987</v>
      </c>
      <c r="M54" s="20">
        <v>248868</v>
      </c>
      <c r="N54" s="20">
        <v>99681</v>
      </c>
      <c r="O54" s="20">
        <v>54553</v>
      </c>
      <c r="P54" s="20">
        <v>51218</v>
      </c>
      <c r="Q54" s="20">
        <v>85945</v>
      </c>
      <c r="R54" s="20">
        <v>67501</v>
      </c>
      <c r="S54" s="20">
        <v>33082</v>
      </c>
      <c r="T54" s="20">
        <v>32937</v>
      </c>
      <c r="U54" s="20">
        <v>91946</v>
      </c>
      <c r="V54" s="74">
        <v>61733</v>
      </c>
      <c r="W54" s="74">
        <v>32465</v>
      </c>
      <c r="X54" s="74">
        <v>10032</v>
      </c>
      <c r="Y54" s="74">
        <v>25916</v>
      </c>
      <c r="Z54" s="74">
        <v>4595</v>
      </c>
      <c r="AA54" s="17">
        <v>1667251</v>
      </c>
    </row>
    <row r="55" spans="1:27" s="5" customFormat="1" ht="12.75">
      <c r="A55" s="73">
        <v>2005</v>
      </c>
      <c r="B55" s="19" t="s">
        <v>35</v>
      </c>
      <c r="C55" s="17">
        <v>134181</v>
      </c>
      <c r="D55" s="20">
        <v>134181</v>
      </c>
      <c r="E55" s="17">
        <v>1570591</v>
      </c>
      <c r="F55" s="40">
        <v>602094</v>
      </c>
      <c r="G55" s="20">
        <v>40369</v>
      </c>
      <c r="H55" s="20">
        <v>507836</v>
      </c>
      <c r="I55" s="20">
        <v>45473</v>
      </c>
      <c r="J55" s="20">
        <v>8006</v>
      </c>
      <c r="K55" s="40">
        <v>967290</v>
      </c>
      <c r="L55" s="20">
        <v>51057</v>
      </c>
      <c r="M55" s="20">
        <v>250499</v>
      </c>
      <c r="N55" s="20">
        <v>104303</v>
      </c>
      <c r="O55" s="20">
        <v>59012</v>
      </c>
      <c r="P55" s="20">
        <v>52063</v>
      </c>
      <c r="Q55" s="20">
        <v>86487</v>
      </c>
      <c r="R55" s="20">
        <v>68266</v>
      </c>
      <c r="S55" s="20">
        <v>34046</v>
      </c>
      <c r="T55" s="20">
        <v>33092</v>
      </c>
      <c r="U55" s="20">
        <v>92151</v>
      </c>
      <c r="V55" s="74">
        <v>61536</v>
      </c>
      <c r="W55" s="74">
        <v>32215</v>
      </c>
      <c r="X55" s="74">
        <v>11059</v>
      </c>
      <c r="Y55" s="74">
        <v>26976</v>
      </c>
      <c r="Z55" s="74">
        <v>4680</v>
      </c>
      <c r="AA55" s="17">
        <v>1703635</v>
      </c>
    </row>
    <row r="56" spans="1:27" s="5" customFormat="1" ht="12.75">
      <c r="A56" s="73">
        <v>2005</v>
      </c>
      <c r="B56" s="19" t="s">
        <v>36</v>
      </c>
      <c r="C56" s="17">
        <v>140839</v>
      </c>
      <c r="D56" s="20">
        <v>140839</v>
      </c>
      <c r="E56" s="17">
        <v>1587445</v>
      </c>
      <c r="F56" s="40">
        <v>610487</v>
      </c>
      <c r="G56" s="20">
        <v>45601</v>
      </c>
      <c r="H56" s="20">
        <v>512279</v>
      </c>
      <c r="I56" s="20">
        <v>44904</v>
      </c>
      <c r="J56" s="20">
        <v>8425</v>
      </c>
      <c r="K56" s="40">
        <v>978385</v>
      </c>
      <c r="L56" s="20">
        <v>50462</v>
      </c>
      <c r="M56" s="20">
        <v>254062</v>
      </c>
      <c r="N56" s="20">
        <v>105953</v>
      </c>
      <c r="O56" s="20">
        <v>60738</v>
      </c>
      <c r="P56" s="20">
        <v>53289</v>
      </c>
      <c r="Q56" s="20">
        <v>86967</v>
      </c>
      <c r="R56" s="20">
        <v>69085</v>
      </c>
      <c r="S56" s="20">
        <v>35547</v>
      </c>
      <c r="T56" s="20">
        <v>33418</v>
      </c>
      <c r="U56" s="20">
        <v>92125</v>
      </c>
      <c r="V56" s="74">
        <v>60869</v>
      </c>
      <c r="W56" s="74">
        <v>32425</v>
      </c>
      <c r="X56" s="74">
        <v>10775</v>
      </c>
      <c r="Y56" s="74">
        <v>26505</v>
      </c>
      <c r="Z56" s="74">
        <v>4626</v>
      </c>
      <c r="AA56" s="17">
        <v>1727030</v>
      </c>
    </row>
    <row r="57" spans="1:27" s="5" customFormat="1" ht="12.75">
      <c r="A57" s="73">
        <v>2005</v>
      </c>
      <c r="B57" s="19" t="s">
        <v>37</v>
      </c>
      <c r="C57" s="17">
        <v>143707</v>
      </c>
      <c r="D57" s="20">
        <v>143707</v>
      </c>
      <c r="E57" s="17">
        <v>1603926</v>
      </c>
      <c r="F57" s="40">
        <v>615974</v>
      </c>
      <c r="G57" s="20">
        <v>45698</v>
      </c>
      <c r="H57" s="20">
        <v>516520</v>
      </c>
      <c r="I57" s="20">
        <v>45643</v>
      </c>
      <c r="J57" s="20">
        <v>7698</v>
      </c>
      <c r="K57" s="40">
        <v>985080</v>
      </c>
      <c r="L57" s="20">
        <v>51770</v>
      </c>
      <c r="M57" s="20">
        <v>259696</v>
      </c>
      <c r="N57" s="20">
        <v>106015</v>
      </c>
      <c r="O57" s="20">
        <v>60948</v>
      </c>
      <c r="P57" s="20">
        <v>56448</v>
      </c>
      <c r="Q57" s="20">
        <v>86656</v>
      </c>
      <c r="R57" s="20">
        <v>69500</v>
      </c>
      <c r="S57" s="20">
        <v>35222</v>
      </c>
      <c r="T57" s="20">
        <v>34074</v>
      </c>
      <c r="U57" s="20">
        <v>92380</v>
      </c>
      <c r="V57" s="74">
        <v>60798</v>
      </c>
      <c r="W57" s="74">
        <v>32716</v>
      </c>
      <c r="X57" s="74">
        <v>10682</v>
      </c>
      <c r="Y57" s="74">
        <v>27108</v>
      </c>
      <c r="Z57" s="74">
        <v>4496</v>
      </c>
      <c r="AA57" s="17">
        <v>1750093</v>
      </c>
    </row>
    <row r="58" spans="1:27" s="5" customFormat="1" ht="12.75">
      <c r="A58" s="73">
        <v>2006</v>
      </c>
      <c r="B58" s="19" t="s">
        <v>34</v>
      </c>
      <c r="C58" s="17">
        <v>141566</v>
      </c>
      <c r="D58" s="20">
        <v>141566</v>
      </c>
      <c r="E58" s="17">
        <v>1621490</v>
      </c>
      <c r="F58" s="40">
        <v>623804</v>
      </c>
      <c r="G58" s="20">
        <v>47382</v>
      </c>
      <c r="H58" s="20">
        <v>520872</v>
      </c>
      <c r="I58" s="20">
        <v>46416</v>
      </c>
      <c r="J58" s="20">
        <v>7807</v>
      </c>
      <c r="K58" s="40">
        <v>999438</v>
      </c>
      <c r="L58" s="20">
        <v>52017</v>
      </c>
      <c r="M58" s="20">
        <v>259635</v>
      </c>
      <c r="N58" s="20">
        <v>105841</v>
      </c>
      <c r="O58" s="20">
        <v>62421</v>
      </c>
      <c r="P58" s="20">
        <v>60555</v>
      </c>
      <c r="Q58" s="20">
        <v>87463</v>
      </c>
      <c r="R58" s="20">
        <v>73268</v>
      </c>
      <c r="S58" s="20">
        <v>36345</v>
      </c>
      <c r="T58" s="20">
        <v>34681</v>
      </c>
      <c r="U58" s="20">
        <v>91926</v>
      </c>
      <c r="V58" s="74">
        <v>61579</v>
      </c>
      <c r="W58" s="74">
        <v>33078</v>
      </c>
      <c r="X58" s="74">
        <v>11103</v>
      </c>
      <c r="Y58" s="74">
        <v>27499</v>
      </c>
      <c r="Z58" s="74">
        <v>4350</v>
      </c>
      <c r="AA58" s="17">
        <v>1759029</v>
      </c>
    </row>
    <row r="59" spans="1:27" s="5" customFormat="1" ht="12.75">
      <c r="A59" s="73">
        <v>2006</v>
      </c>
      <c r="B59" s="19" t="s">
        <v>35</v>
      </c>
      <c r="C59" s="17">
        <v>139706</v>
      </c>
      <c r="D59" s="20">
        <v>139706</v>
      </c>
      <c r="E59" s="17">
        <v>1644021</v>
      </c>
      <c r="F59" s="40">
        <v>632001</v>
      </c>
      <c r="G59" s="20">
        <v>46499</v>
      </c>
      <c r="H59" s="20">
        <v>530174</v>
      </c>
      <c r="I59" s="20">
        <v>47023</v>
      </c>
      <c r="J59" s="20">
        <v>7634</v>
      </c>
      <c r="K59" s="40">
        <v>1011699</v>
      </c>
      <c r="L59" s="20">
        <v>51420</v>
      </c>
      <c r="M59" s="20">
        <v>263511</v>
      </c>
      <c r="N59" s="20">
        <v>107436</v>
      </c>
      <c r="O59" s="20">
        <v>64700</v>
      </c>
      <c r="P59" s="20">
        <v>61888</v>
      </c>
      <c r="Q59" s="20">
        <v>85616</v>
      </c>
      <c r="R59" s="20">
        <v>74198</v>
      </c>
      <c r="S59" s="20">
        <v>36648</v>
      </c>
      <c r="T59" s="20">
        <v>35136</v>
      </c>
      <c r="U59" s="20">
        <v>94656</v>
      </c>
      <c r="V59" s="74">
        <v>63999</v>
      </c>
      <c r="W59" s="74">
        <v>33271</v>
      </c>
      <c r="X59" s="74">
        <v>10633</v>
      </c>
      <c r="Y59" s="74">
        <v>27343</v>
      </c>
      <c r="Z59" s="74">
        <v>4196</v>
      </c>
      <c r="AA59" s="17">
        <v>1782039</v>
      </c>
    </row>
    <row r="60" spans="1:27" s="5" customFormat="1" ht="12.75">
      <c r="A60" s="73">
        <v>2006</v>
      </c>
      <c r="B60" s="19" t="s">
        <v>36</v>
      </c>
      <c r="C60" s="17">
        <v>147901</v>
      </c>
      <c r="D60" s="20">
        <v>147901</v>
      </c>
      <c r="E60" s="17">
        <v>1657288</v>
      </c>
      <c r="F60" s="40">
        <v>638684</v>
      </c>
      <c r="G60" s="20">
        <v>46654</v>
      </c>
      <c r="H60" s="20">
        <v>538161</v>
      </c>
      <c r="I60" s="20">
        <v>46587</v>
      </c>
      <c r="J60" s="20">
        <v>7587</v>
      </c>
      <c r="K60" s="40">
        <v>1019086</v>
      </c>
      <c r="L60" s="20">
        <v>51333</v>
      </c>
      <c r="M60" s="20">
        <v>266855</v>
      </c>
      <c r="N60" s="20">
        <v>108761</v>
      </c>
      <c r="O60" s="20">
        <v>65360</v>
      </c>
      <c r="P60" s="20">
        <v>63868</v>
      </c>
      <c r="Q60" s="20">
        <v>84931</v>
      </c>
      <c r="R60" s="20">
        <v>74994</v>
      </c>
      <c r="S60" s="20">
        <v>37715</v>
      </c>
      <c r="T60" s="20">
        <v>33386</v>
      </c>
      <c r="U60" s="20">
        <v>95081</v>
      </c>
      <c r="V60" s="74">
        <v>63616</v>
      </c>
      <c r="W60" s="74">
        <v>33394</v>
      </c>
      <c r="X60" s="74">
        <v>10656</v>
      </c>
      <c r="Y60" s="74">
        <v>27526</v>
      </c>
      <c r="Z60" s="74">
        <v>4152</v>
      </c>
      <c r="AA60" s="17">
        <v>1803808</v>
      </c>
    </row>
    <row r="61" spans="1:27" s="5" customFormat="1" ht="12.75">
      <c r="A61" s="73">
        <v>2006</v>
      </c>
      <c r="B61" s="19" t="s">
        <v>37</v>
      </c>
      <c r="C61" s="17">
        <v>146526</v>
      </c>
      <c r="D61" s="20">
        <v>146526</v>
      </c>
      <c r="E61" s="17">
        <v>1697541</v>
      </c>
      <c r="F61" s="40">
        <v>659538</v>
      </c>
      <c r="G61" s="20">
        <v>47022</v>
      </c>
      <c r="H61" s="20">
        <v>556649</v>
      </c>
      <c r="I61" s="20">
        <v>47610</v>
      </c>
      <c r="J61" s="20">
        <v>7472</v>
      </c>
      <c r="K61" s="40">
        <v>1035262</v>
      </c>
      <c r="L61" s="20">
        <v>51862</v>
      </c>
      <c r="M61" s="20">
        <v>274470</v>
      </c>
      <c r="N61" s="20">
        <v>111621</v>
      </c>
      <c r="O61" s="20">
        <v>65491</v>
      </c>
      <c r="P61" s="20">
        <v>63798</v>
      </c>
      <c r="Q61" s="20">
        <v>86515</v>
      </c>
      <c r="R61" s="20">
        <v>75181</v>
      </c>
      <c r="S61" s="20">
        <v>36493</v>
      </c>
      <c r="T61" s="20">
        <v>39784</v>
      </c>
      <c r="U61" s="20">
        <v>97771</v>
      </c>
      <c r="V61" s="74">
        <v>63531</v>
      </c>
      <c r="W61" s="74">
        <v>33556</v>
      </c>
      <c r="X61" s="74">
        <v>9598</v>
      </c>
      <c r="Y61" s="74">
        <v>27159</v>
      </c>
      <c r="Z61" s="74">
        <v>4178</v>
      </c>
      <c r="AA61" s="17">
        <v>1843868</v>
      </c>
    </row>
    <row r="62" spans="1:27" s="5" customFormat="1" ht="12.75">
      <c r="A62" s="73">
        <v>2007</v>
      </c>
      <c r="B62" s="19" t="s">
        <v>34</v>
      </c>
      <c r="C62" s="17">
        <v>145885</v>
      </c>
      <c r="D62" s="20">
        <v>145885</v>
      </c>
      <c r="E62" s="17">
        <v>1731320</v>
      </c>
      <c r="F62" s="40">
        <v>676543</v>
      </c>
      <c r="G62" s="20">
        <v>47796</v>
      </c>
      <c r="H62" s="20">
        <v>570958</v>
      </c>
      <c r="I62" s="20">
        <v>49312</v>
      </c>
      <c r="J62" s="20">
        <v>7417</v>
      </c>
      <c r="K62" s="40">
        <v>1056104</v>
      </c>
      <c r="L62" s="20">
        <v>52289</v>
      </c>
      <c r="M62" s="20">
        <v>282000</v>
      </c>
      <c r="N62" s="20">
        <v>114153</v>
      </c>
      <c r="O62" s="20">
        <v>65473</v>
      </c>
      <c r="P62" s="20">
        <v>65160</v>
      </c>
      <c r="Q62" s="20">
        <v>86166</v>
      </c>
      <c r="R62" s="20">
        <v>73779</v>
      </c>
      <c r="S62" s="20">
        <v>40280</v>
      </c>
      <c r="T62" s="20">
        <v>35841</v>
      </c>
      <c r="U62" s="20">
        <v>101885</v>
      </c>
      <c r="V62" s="74">
        <v>66254</v>
      </c>
      <c r="W62" s="74">
        <v>34085</v>
      </c>
      <c r="X62" s="74">
        <v>9198</v>
      </c>
      <c r="Y62" s="74">
        <v>26913</v>
      </c>
      <c r="Z62" s="74">
        <v>4309</v>
      </c>
      <c r="AA62" s="17">
        <v>1872883</v>
      </c>
    </row>
    <row r="63" spans="1:27" s="5" customFormat="1" ht="12.75">
      <c r="A63" s="73">
        <v>2007</v>
      </c>
      <c r="B63" s="19" t="s">
        <v>35</v>
      </c>
      <c r="C63" s="17">
        <v>143483</v>
      </c>
      <c r="D63" s="20">
        <v>143483</v>
      </c>
      <c r="E63" s="17">
        <v>1735440</v>
      </c>
      <c r="F63" s="40">
        <v>674748</v>
      </c>
      <c r="G63" s="20">
        <v>48632</v>
      </c>
      <c r="H63" s="20">
        <v>569026</v>
      </c>
      <c r="I63" s="20">
        <v>49217</v>
      </c>
      <c r="J63" s="20">
        <v>7486</v>
      </c>
      <c r="K63" s="40">
        <v>1061129</v>
      </c>
      <c r="L63" s="20">
        <v>53274</v>
      </c>
      <c r="M63" s="20">
        <v>282850</v>
      </c>
      <c r="N63" s="20">
        <v>114667</v>
      </c>
      <c r="O63" s="20">
        <v>65825</v>
      </c>
      <c r="P63" s="20">
        <v>66196</v>
      </c>
      <c r="Q63" s="20">
        <v>88222</v>
      </c>
      <c r="R63" s="20">
        <v>76225</v>
      </c>
      <c r="S63" s="20">
        <v>39748</v>
      </c>
      <c r="T63" s="20">
        <v>34255</v>
      </c>
      <c r="U63" s="20">
        <v>101104</v>
      </c>
      <c r="V63" s="74">
        <v>65454</v>
      </c>
      <c r="W63" s="74">
        <v>34584</v>
      </c>
      <c r="X63" s="74">
        <v>9124</v>
      </c>
      <c r="Y63" s="74">
        <v>27429</v>
      </c>
      <c r="Z63" s="74">
        <v>4403</v>
      </c>
      <c r="AA63" s="17">
        <v>1876656</v>
      </c>
    </row>
    <row r="64" spans="1:27" s="5" customFormat="1" ht="12.75">
      <c r="A64" s="73">
        <v>2007</v>
      </c>
      <c r="B64" s="19" t="s">
        <v>36</v>
      </c>
      <c r="C64" s="17">
        <v>145611</v>
      </c>
      <c r="D64" s="20">
        <v>145611</v>
      </c>
      <c r="E64" s="17">
        <v>1758668</v>
      </c>
      <c r="F64" s="40">
        <v>680519</v>
      </c>
      <c r="G64" s="20">
        <v>48393</v>
      </c>
      <c r="H64" s="20">
        <v>573224</v>
      </c>
      <c r="I64" s="20">
        <v>51902</v>
      </c>
      <c r="J64" s="20">
        <v>7266</v>
      </c>
      <c r="K64" s="40">
        <v>1075870</v>
      </c>
      <c r="L64" s="20">
        <v>53227</v>
      </c>
      <c r="M64" s="20">
        <v>287405</v>
      </c>
      <c r="N64" s="20">
        <v>115401</v>
      </c>
      <c r="O64" s="20">
        <v>66875</v>
      </c>
      <c r="P64" s="20">
        <v>66411</v>
      </c>
      <c r="Q64" s="20">
        <v>90736</v>
      </c>
      <c r="R64" s="20">
        <v>75732</v>
      </c>
      <c r="S64" s="20">
        <v>41680</v>
      </c>
      <c r="T64" s="20">
        <v>33044</v>
      </c>
      <c r="U64" s="20">
        <v>103589</v>
      </c>
      <c r="V64" s="74">
        <v>67514</v>
      </c>
      <c r="W64" s="74">
        <v>35014</v>
      </c>
      <c r="X64" s="74">
        <v>8663</v>
      </c>
      <c r="Y64" s="74">
        <v>27078</v>
      </c>
      <c r="Z64" s="74">
        <v>4461</v>
      </c>
      <c r="AA64" s="17">
        <v>1902482</v>
      </c>
    </row>
    <row r="65" spans="1:27" s="5" customFormat="1" ht="12.75">
      <c r="A65" s="73">
        <v>2007</v>
      </c>
      <c r="B65" s="19" t="s">
        <v>37</v>
      </c>
      <c r="C65" s="17">
        <v>151375</v>
      </c>
      <c r="D65" s="20">
        <v>151375</v>
      </c>
      <c r="E65" s="17">
        <v>1779975</v>
      </c>
      <c r="F65" s="40">
        <v>697150</v>
      </c>
      <c r="G65" s="20">
        <v>49477</v>
      </c>
      <c r="H65" s="20">
        <v>589544</v>
      </c>
      <c r="I65" s="20">
        <v>49552</v>
      </c>
      <c r="J65" s="20">
        <v>7711</v>
      </c>
      <c r="K65" s="40">
        <v>1080350</v>
      </c>
      <c r="L65" s="20">
        <v>56394</v>
      </c>
      <c r="M65" s="20">
        <v>285290</v>
      </c>
      <c r="N65" s="20">
        <v>120251</v>
      </c>
      <c r="O65" s="20">
        <v>69506</v>
      </c>
      <c r="P65" s="20">
        <v>72658</v>
      </c>
      <c r="Q65" s="20">
        <v>90139</v>
      </c>
      <c r="R65" s="20">
        <v>77169</v>
      </c>
      <c r="S65" s="20">
        <v>41672</v>
      </c>
      <c r="T65" s="20">
        <v>34795</v>
      </c>
      <c r="U65" s="20">
        <v>101432</v>
      </c>
      <c r="V65" s="74">
        <v>64645</v>
      </c>
      <c r="W65" s="74">
        <v>34910</v>
      </c>
      <c r="X65" s="74">
        <v>8678</v>
      </c>
      <c r="Y65" s="74">
        <v>27352</v>
      </c>
      <c r="Z65" s="74">
        <v>4457</v>
      </c>
      <c r="AA65" s="17">
        <v>1930168</v>
      </c>
    </row>
    <row r="66" spans="1:27" s="5" customFormat="1" ht="12.75">
      <c r="A66" s="73">
        <v>2008</v>
      </c>
      <c r="B66" s="19" t="s">
        <v>34</v>
      </c>
      <c r="C66" s="17">
        <v>149354</v>
      </c>
      <c r="D66" s="20">
        <v>149354</v>
      </c>
      <c r="E66" s="17">
        <v>1784546</v>
      </c>
      <c r="F66" s="40">
        <v>705732</v>
      </c>
      <c r="G66" s="20">
        <v>49813</v>
      </c>
      <c r="H66" s="20">
        <v>596622</v>
      </c>
      <c r="I66" s="20">
        <v>50436</v>
      </c>
      <c r="J66" s="20">
        <v>7823</v>
      </c>
      <c r="K66" s="40">
        <v>1080933</v>
      </c>
      <c r="L66" s="20">
        <v>52856</v>
      </c>
      <c r="M66" s="20">
        <v>286294</v>
      </c>
      <c r="N66" s="20">
        <v>116886</v>
      </c>
      <c r="O66" s="20">
        <v>71366</v>
      </c>
      <c r="P66" s="20">
        <v>72728</v>
      </c>
      <c r="Q66" s="20">
        <v>87405</v>
      </c>
      <c r="R66" s="20">
        <v>78932</v>
      </c>
      <c r="S66" s="20">
        <v>42081</v>
      </c>
      <c r="T66" s="20">
        <v>36898</v>
      </c>
      <c r="U66" s="20">
        <v>102203</v>
      </c>
      <c r="V66" s="74">
        <v>63871</v>
      </c>
      <c r="W66" s="74">
        <v>34950</v>
      </c>
      <c r="X66" s="74">
        <v>8805</v>
      </c>
      <c r="Y66" s="74">
        <v>27802</v>
      </c>
      <c r="Z66" s="74">
        <v>4109</v>
      </c>
      <c r="AA66" s="17">
        <v>1929934</v>
      </c>
    </row>
    <row r="67" spans="1:27" s="5" customFormat="1" ht="12.75">
      <c r="A67" s="73">
        <v>2008</v>
      </c>
      <c r="B67" s="19" t="s">
        <v>35</v>
      </c>
      <c r="C67" s="17">
        <v>151639</v>
      </c>
      <c r="D67" s="20">
        <v>151639</v>
      </c>
      <c r="E67" s="17">
        <v>1793954</v>
      </c>
      <c r="F67" s="40">
        <v>706814</v>
      </c>
      <c r="G67" s="20">
        <v>52818</v>
      </c>
      <c r="H67" s="20">
        <v>593356</v>
      </c>
      <c r="I67" s="20">
        <v>52197</v>
      </c>
      <c r="J67" s="20">
        <v>7718</v>
      </c>
      <c r="K67" s="40">
        <v>1086881</v>
      </c>
      <c r="L67" s="20">
        <v>50805</v>
      </c>
      <c r="M67" s="20">
        <v>287884</v>
      </c>
      <c r="N67" s="20">
        <v>118403</v>
      </c>
      <c r="O67" s="20">
        <v>71955</v>
      </c>
      <c r="P67" s="20">
        <v>74562</v>
      </c>
      <c r="Q67" s="20">
        <v>86428</v>
      </c>
      <c r="R67" s="20">
        <v>77593</v>
      </c>
      <c r="S67" s="20">
        <v>43142</v>
      </c>
      <c r="T67" s="20">
        <v>34524</v>
      </c>
      <c r="U67" s="20">
        <v>105718</v>
      </c>
      <c r="V67" s="74">
        <v>66274</v>
      </c>
      <c r="W67" s="74">
        <v>35704</v>
      </c>
      <c r="X67" s="74">
        <v>8774</v>
      </c>
      <c r="Y67" s="74">
        <v>27224</v>
      </c>
      <c r="Z67" s="74">
        <v>4075</v>
      </c>
      <c r="AA67" s="17">
        <v>1943261</v>
      </c>
    </row>
    <row r="68" spans="1:27" s="5" customFormat="1" ht="12.75">
      <c r="A68" s="73">
        <v>2008</v>
      </c>
      <c r="B68" s="19" t="s">
        <v>36</v>
      </c>
      <c r="C68" s="17">
        <v>151989</v>
      </c>
      <c r="D68" s="20">
        <v>151989</v>
      </c>
      <c r="E68" s="17">
        <v>1797497</v>
      </c>
      <c r="F68" s="40">
        <v>715113</v>
      </c>
      <c r="G68" s="20">
        <v>53241</v>
      </c>
      <c r="H68" s="20">
        <v>599715</v>
      </c>
      <c r="I68" s="20">
        <v>53721</v>
      </c>
      <c r="J68" s="20">
        <v>7846</v>
      </c>
      <c r="K68" s="40">
        <v>1078002</v>
      </c>
      <c r="L68" s="20">
        <v>50189</v>
      </c>
      <c r="M68" s="20">
        <v>285234</v>
      </c>
      <c r="N68" s="20">
        <v>115233</v>
      </c>
      <c r="O68" s="20">
        <v>70229</v>
      </c>
      <c r="P68" s="20">
        <v>74721</v>
      </c>
      <c r="Q68" s="20">
        <v>88599</v>
      </c>
      <c r="R68" s="20">
        <v>76504</v>
      </c>
      <c r="S68" s="20">
        <v>40745</v>
      </c>
      <c r="T68" s="20">
        <v>34869</v>
      </c>
      <c r="U68" s="20">
        <v>104237</v>
      </c>
      <c r="V68" s="74">
        <v>66012</v>
      </c>
      <c r="W68" s="74">
        <v>35789</v>
      </c>
      <c r="X68" s="74">
        <v>8895</v>
      </c>
      <c r="Y68" s="74">
        <v>27117</v>
      </c>
      <c r="Z68" s="74">
        <v>4109</v>
      </c>
      <c r="AA68" s="17">
        <v>1947130</v>
      </c>
    </row>
    <row r="69" spans="1:27" s="5" customFormat="1" ht="12.75">
      <c r="A69" s="73">
        <v>2008</v>
      </c>
      <c r="B69" s="19" t="s">
        <v>37</v>
      </c>
      <c r="C69" s="17">
        <v>153487</v>
      </c>
      <c r="D69" s="20">
        <v>153487</v>
      </c>
      <c r="E69" s="17">
        <v>1742195</v>
      </c>
      <c r="F69" s="40">
        <v>682951</v>
      </c>
      <c r="G69" s="20">
        <v>50984</v>
      </c>
      <c r="H69" s="20">
        <v>569231</v>
      </c>
      <c r="I69" s="20">
        <v>54376</v>
      </c>
      <c r="J69" s="20">
        <v>7960</v>
      </c>
      <c r="K69" s="40">
        <v>1057058</v>
      </c>
      <c r="L69" s="20">
        <v>49431</v>
      </c>
      <c r="M69" s="20">
        <v>275425</v>
      </c>
      <c r="N69" s="20">
        <v>109259</v>
      </c>
      <c r="O69" s="20">
        <v>65568</v>
      </c>
      <c r="P69" s="20">
        <v>74460</v>
      </c>
      <c r="Q69" s="20">
        <v>90483</v>
      </c>
      <c r="R69" s="20">
        <v>75149</v>
      </c>
      <c r="S69" s="20">
        <v>37663</v>
      </c>
      <c r="T69" s="20">
        <v>32725</v>
      </c>
      <c r="U69" s="20">
        <v>109940</v>
      </c>
      <c r="V69" s="74">
        <v>69404</v>
      </c>
      <c r="W69" s="74">
        <v>35551</v>
      </c>
      <c r="X69" s="74">
        <v>8963</v>
      </c>
      <c r="Y69" s="74">
        <v>26454</v>
      </c>
      <c r="Z69" s="74">
        <v>4166</v>
      </c>
      <c r="AA69" s="17">
        <v>1896809</v>
      </c>
    </row>
    <row r="70" spans="1:27" s="5" customFormat="1" ht="12.75">
      <c r="A70" s="73">
        <v>2009</v>
      </c>
      <c r="B70" s="19" t="s">
        <v>34</v>
      </c>
      <c r="C70" s="17">
        <v>153475</v>
      </c>
      <c r="D70" s="20">
        <v>153475</v>
      </c>
      <c r="E70" s="17">
        <v>1686006</v>
      </c>
      <c r="F70" s="40">
        <v>642820</v>
      </c>
      <c r="G70" s="20">
        <v>51317</v>
      </c>
      <c r="H70" s="20">
        <v>530581</v>
      </c>
      <c r="I70" s="20">
        <v>51868</v>
      </c>
      <c r="J70" s="20">
        <v>7925</v>
      </c>
      <c r="K70" s="40">
        <v>1047127</v>
      </c>
      <c r="L70" s="20">
        <v>50595</v>
      </c>
      <c r="M70" s="20">
        <v>269800</v>
      </c>
      <c r="N70" s="20">
        <v>107685</v>
      </c>
      <c r="O70" s="20">
        <v>65396</v>
      </c>
      <c r="P70" s="20">
        <v>73659</v>
      </c>
      <c r="Q70" s="20">
        <v>93940</v>
      </c>
      <c r="R70" s="20">
        <v>73919</v>
      </c>
      <c r="S70" s="20">
        <v>34104</v>
      </c>
      <c r="T70" s="20">
        <v>31247</v>
      </c>
      <c r="U70" s="20">
        <v>106763</v>
      </c>
      <c r="V70" s="74">
        <v>66028</v>
      </c>
      <c r="W70" s="74">
        <v>38445</v>
      </c>
      <c r="X70" s="74">
        <v>8376</v>
      </c>
      <c r="Y70" s="74">
        <v>25558</v>
      </c>
      <c r="Z70" s="74">
        <v>4391</v>
      </c>
      <c r="AA70" s="17">
        <v>1840468</v>
      </c>
    </row>
    <row r="71" spans="1:27" s="5" customFormat="1" ht="12.75">
      <c r="A71" s="73">
        <v>2009</v>
      </c>
      <c r="B71" s="19" t="s">
        <v>35</v>
      </c>
      <c r="C71" s="17">
        <v>148934</v>
      </c>
      <c r="D71" s="20">
        <v>148934</v>
      </c>
      <c r="E71" s="17">
        <v>1737304</v>
      </c>
      <c r="F71" s="40">
        <v>672868</v>
      </c>
      <c r="G71" s="20">
        <v>51622</v>
      </c>
      <c r="H71" s="20">
        <v>557770</v>
      </c>
      <c r="I71" s="20">
        <v>54930</v>
      </c>
      <c r="J71" s="20">
        <v>7826</v>
      </c>
      <c r="K71" s="40">
        <v>1064221</v>
      </c>
      <c r="L71" s="20">
        <v>52522</v>
      </c>
      <c r="M71" s="20">
        <v>270868</v>
      </c>
      <c r="N71" s="20">
        <v>109669</v>
      </c>
      <c r="O71" s="20">
        <v>66830</v>
      </c>
      <c r="P71" s="20">
        <v>73212</v>
      </c>
      <c r="Q71" s="20">
        <v>98875</v>
      </c>
      <c r="R71" s="20">
        <v>73335</v>
      </c>
      <c r="S71" s="20">
        <v>35344</v>
      </c>
      <c r="T71" s="20">
        <v>31183</v>
      </c>
      <c r="U71" s="20">
        <v>108836</v>
      </c>
      <c r="V71" s="74">
        <v>66992</v>
      </c>
      <c r="W71" s="74">
        <v>38707</v>
      </c>
      <c r="X71" s="74">
        <v>8476</v>
      </c>
      <c r="Y71" s="74">
        <v>24665</v>
      </c>
      <c r="Z71" s="74">
        <v>4480</v>
      </c>
      <c r="AA71" s="17">
        <v>1882567</v>
      </c>
    </row>
    <row r="72" spans="1:27" s="5" customFormat="1" ht="12.75">
      <c r="A72" s="73">
        <v>2009</v>
      </c>
      <c r="B72" s="19" t="s">
        <v>36</v>
      </c>
      <c r="C72" s="17">
        <v>153513</v>
      </c>
      <c r="D72" s="20">
        <v>153513</v>
      </c>
      <c r="E72" s="17">
        <v>1792758</v>
      </c>
      <c r="F72" s="40">
        <v>700505</v>
      </c>
      <c r="G72" s="20">
        <v>51914</v>
      </c>
      <c r="H72" s="20">
        <v>582985</v>
      </c>
      <c r="I72" s="20">
        <v>57033</v>
      </c>
      <c r="J72" s="20">
        <v>7971</v>
      </c>
      <c r="K72" s="40">
        <v>1089226</v>
      </c>
      <c r="L72" s="20">
        <v>53105</v>
      </c>
      <c r="M72" s="20">
        <v>275403</v>
      </c>
      <c r="N72" s="20">
        <v>115897</v>
      </c>
      <c r="O72" s="20">
        <v>67814</v>
      </c>
      <c r="P72" s="20">
        <v>73358</v>
      </c>
      <c r="Q72" s="20">
        <v>99500</v>
      </c>
      <c r="R72" s="20">
        <v>73437</v>
      </c>
      <c r="S72" s="20">
        <v>34843</v>
      </c>
      <c r="T72" s="20">
        <v>31888</v>
      </c>
      <c r="U72" s="20">
        <v>110470</v>
      </c>
      <c r="V72" s="74">
        <v>69511</v>
      </c>
      <c r="W72" s="74">
        <v>40087</v>
      </c>
      <c r="X72" s="74">
        <v>8624</v>
      </c>
      <c r="Y72" s="74">
        <v>25774</v>
      </c>
      <c r="Z72" s="74">
        <v>4553</v>
      </c>
      <c r="AA72" s="17">
        <v>1942165</v>
      </c>
    </row>
    <row r="73" spans="1:27" s="5" customFormat="1" ht="12.75">
      <c r="A73" s="73">
        <v>2009</v>
      </c>
      <c r="B73" s="19" t="s">
        <v>37</v>
      </c>
      <c r="C73" s="17">
        <v>150162</v>
      </c>
      <c r="D73" s="20">
        <v>150162</v>
      </c>
      <c r="E73" s="17">
        <v>1853721</v>
      </c>
      <c r="F73" s="40">
        <v>734806</v>
      </c>
      <c r="G73" s="20">
        <v>54716</v>
      </c>
      <c r="H73" s="20">
        <v>614984</v>
      </c>
      <c r="I73" s="20">
        <v>56532</v>
      </c>
      <c r="J73" s="20">
        <v>8132</v>
      </c>
      <c r="K73" s="40">
        <v>1120185</v>
      </c>
      <c r="L73" s="20">
        <v>54548</v>
      </c>
      <c r="M73" s="20">
        <v>292336</v>
      </c>
      <c r="N73" s="20">
        <v>120697</v>
      </c>
      <c r="O73" s="20">
        <v>73796</v>
      </c>
      <c r="P73" s="20">
        <v>74238</v>
      </c>
      <c r="Q73" s="20">
        <v>100155</v>
      </c>
      <c r="R73" s="20">
        <v>74384</v>
      </c>
      <c r="S73" s="20">
        <v>40307</v>
      </c>
      <c r="T73" s="20">
        <v>32501</v>
      </c>
      <c r="U73" s="20">
        <v>112086</v>
      </c>
      <c r="V73" s="74">
        <v>71163</v>
      </c>
      <c r="W73" s="74">
        <v>40923</v>
      </c>
      <c r="X73" s="74">
        <v>8999</v>
      </c>
      <c r="Y73" s="74">
        <v>25707</v>
      </c>
      <c r="Z73" s="74">
        <v>4547</v>
      </c>
      <c r="AA73" s="17">
        <v>1998349</v>
      </c>
    </row>
    <row r="74" spans="1:27" s="5" customFormat="1" ht="12.75">
      <c r="A74" s="73">
        <v>2010</v>
      </c>
      <c r="B74" s="19" t="s">
        <v>34</v>
      </c>
      <c r="C74" s="17">
        <v>149918</v>
      </c>
      <c r="D74" s="20">
        <v>149918</v>
      </c>
      <c r="E74" s="17">
        <v>1909709</v>
      </c>
      <c r="F74" s="40">
        <v>771005</v>
      </c>
      <c r="G74" s="20">
        <v>54646</v>
      </c>
      <c r="H74" s="20">
        <v>647933</v>
      </c>
      <c r="I74" s="20">
        <v>59504</v>
      </c>
      <c r="J74" s="20">
        <v>8314</v>
      </c>
      <c r="K74" s="40">
        <v>1134317</v>
      </c>
      <c r="L74" s="20">
        <v>56323</v>
      </c>
      <c r="M74" s="20">
        <v>291359</v>
      </c>
      <c r="N74" s="20">
        <v>120724</v>
      </c>
      <c r="O74" s="20">
        <v>74041</v>
      </c>
      <c r="P74" s="20">
        <v>76762</v>
      </c>
      <c r="Q74" s="20">
        <v>103306</v>
      </c>
      <c r="R74" s="20">
        <v>76750</v>
      </c>
      <c r="S74" s="20">
        <v>39312</v>
      </c>
      <c r="T74" s="20">
        <v>32831</v>
      </c>
      <c r="U74" s="20">
        <v>111909</v>
      </c>
      <c r="V74" s="74">
        <v>71516</v>
      </c>
      <c r="W74" s="74">
        <v>41337</v>
      </c>
      <c r="X74" s="74">
        <v>9723</v>
      </c>
      <c r="Y74" s="74">
        <v>25317</v>
      </c>
      <c r="Z74" s="74">
        <v>4397</v>
      </c>
      <c r="AA74" s="17">
        <v>2056192</v>
      </c>
    </row>
    <row r="75" spans="1:27" s="5" customFormat="1" ht="12.75">
      <c r="A75" s="73">
        <v>2010</v>
      </c>
      <c r="B75" s="19" t="s">
        <v>35</v>
      </c>
      <c r="C75" s="17">
        <v>155619</v>
      </c>
      <c r="D75" s="20">
        <v>155619</v>
      </c>
      <c r="E75" s="17">
        <v>1897103</v>
      </c>
      <c r="F75" s="40">
        <v>758942</v>
      </c>
      <c r="G75" s="20">
        <v>55387</v>
      </c>
      <c r="H75" s="20">
        <v>635677</v>
      </c>
      <c r="I75" s="20">
        <v>58868</v>
      </c>
      <c r="J75" s="20">
        <v>8579</v>
      </c>
      <c r="K75" s="40">
        <v>1137115</v>
      </c>
      <c r="L75" s="20">
        <v>58402</v>
      </c>
      <c r="M75" s="20">
        <v>302325</v>
      </c>
      <c r="N75" s="20">
        <v>118467</v>
      </c>
      <c r="O75" s="20">
        <v>68201</v>
      </c>
      <c r="P75" s="20">
        <v>77023</v>
      </c>
      <c r="Q75" s="20">
        <v>101913</v>
      </c>
      <c r="R75" s="20">
        <v>74457</v>
      </c>
      <c r="S75" s="20">
        <v>38508</v>
      </c>
      <c r="T75" s="20">
        <v>32767</v>
      </c>
      <c r="U75" s="20">
        <v>111714</v>
      </c>
      <c r="V75" s="74">
        <v>71019</v>
      </c>
      <c r="W75" s="74">
        <v>41170</v>
      </c>
      <c r="X75" s="74">
        <v>10211</v>
      </c>
      <c r="Y75" s="74">
        <v>25947</v>
      </c>
      <c r="Z75" s="74">
        <v>4365</v>
      </c>
      <c r="AA75" s="17">
        <v>2050009</v>
      </c>
    </row>
    <row r="76" spans="1:27" s="5" customFormat="1" ht="12.75">
      <c r="A76" s="73">
        <v>2010</v>
      </c>
      <c r="B76" s="19" t="s">
        <v>36</v>
      </c>
      <c r="C76" s="17">
        <v>149116</v>
      </c>
      <c r="D76" s="20">
        <v>149116</v>
      </c>
      <c r="E76" s="17">
        <v>1914317</v>
      </c>
      <c r="F76" s="40">
        <v>754224</v>
      </c>
      <c r="G76" s="20">
        <v>57252</v>
      </c>
      <c r="H76" s="20">
        <v>629994</v>
      </c>
      <c r="I76" s="20">
        <v>57033</v>
      </c>
      <c r="J76" s="20">
        <v>8530</v>
      </c>
      <c r="K76" s="40">
        <v>1160103</v>
      </c>
      <c r="L76" s="20">
        <v>55885</v>
      </c>
      <c r="M76" s="20">
        <v>306814</v>
      </c>
      <c r="N76" s="20">
        <v>122251</v>
      </c>
      <c r="O76" s="20">
        <v>75728</v>
      </c>
      <c r="P76" s="20">
        <v>78201</v>
      </c>
      <c r="Q76" s="20">
        <v>99870</v>
      </c>
      <c r="R76" s="20">
        <v>77676</v>
      </c>
      <c r="S76" s="20">
        <v>40979</v>
      </c>
      <c r="T76" s="20">
        <v>33155</v>
      </c>
      <c r="U76" s="20">
        <v>114343</v>
      </c>
      <c r="V76" s="74">
        <v>72151</v>
      </c>
      <c r="W76" s="74">
        <v>41366</v>
      </c>
      <c r="X76" s="74">
        <v>10678</v>
      </c>
      <c r="Y76" s="74">
        <v>26000</v>
      </c>
      <c r="Z76" s="74">
        <v>4382</v>
      </c>
      <c r="AA76" s="17">
        <v>2061032</v>
      </c>
    </row>
    <row r="77" spans="1:27" s="5" customFormat="1" ht="12.75">
      <c r="A77" s="73">
        <v>2010</v>
      </c>
      <c r="B77" s="19" t="s">
        <v>37</v>
      </c>
      <c r="C77" s="17">
        <v>149017</v>
      </c>
      <c r="D77" s="20">
        <v>149017</v>
      </c>
      <c r="E77" s="17">
        <v>1935759</v>
      </c>
      <c r="F77" s="40">
        <v>751183</v>
      </c>
      <c r="G77" s="20">
        <v>56926</v>
      </c>
      <c r="H77" s="20">
        <v>626093</v>
      </c>
      <c r="I77" s="20">
        <v>59625</v>
      </c>
      <c r="J77" s="20">
        <v>8451</v>
      </c>
      <c r="K77" s="40">
        <v>1187825</v>
      </c>
      <c r="L77" s="20">
        <v>58018</v>
      </c>
      <c r="M77" s="20">
        <v>309709</v>
      </c>
      <c r="N77" s="20">
        <v>127879</v>
      </c>
      <c r="O77" s="20">
        <v>81027</v>
      </c>
      <c r="P77" s="20">
        <v>80242</v>
      </c>
      <c r="Q77" s="20">
        <v>102812</v>
      </c>
      <c r="R77" s="20">
        <v>79232</v>
      </c>
      <c r="S77" s="20">
        <v>42503</v>
      </c>
      <c r="T77" s="20">
        <v>36071</v>
      </c>
      <c r="U77" s="20">
        <v>117988</v>
      </c>
      <c r="V77" s="74">
        <v>73933</v>
      </c>
      <c r="W77" s="74">
        <v>42698</v>
      </c>
      <c r="X77" s="74">
        <v>11344</v>
      </c>
      <c r="Y77" s="74">
        <v>27060</v>
      </c>
      <c r="Z77" s="74">
        <v>4501</v>
      </c>
      <c r="AA77" s="17">
        <v>2069569</v>
      </c>
    </row>
    <row r="78" spans="1:27" s="5" customFormat="1" ht="12.75">
      <c r="A78" s="73">
        <v>2011</v>
      </c>
      <c r="B78" s="19" t="s">
        <v>34</v>
      </c>
      <c r="C78" s="17">
        <v>153806</v>
      </c>
      <c r="D78" s="20">
        <v>153806</v>
      </c>
      <c r="E78" s="17">
        <v>1963993</v>
      </c>
      <c r="F78" s="40">
        <v>760549</v>
      </c>
      <c r="G78" s="20">
        <v>56350</v>
      </c>
      <c r="H78" s="20">
        <v>636426</v>
      </c>
      <c r="I78" s="20">
        <v>58251</v>
      </c>
      <c r="J78" s="20">
        <v>8371</v>
      </c>
      <c r="K78" s="40">
        <v>1197410</v>
      </c>
      <c r="L78" s="20">
        <v>55570</v>
      </c>
      <c r="M78" s="20">
        <v>305551</v>
      </c>
      <c r="N78" s="20">
        <v>128748</v>
      </c>
      <c r="O78" s="20">
        <v>83769</v>
      </c>
      <c r="P78" s="20">
        <v>82146</v>
      </c>
      <c r="Q78" s="20">
        <v>104693</v>
      </c>
      <c r="R78" s="20">
        <v>79393</v>
      </c>
      <c r="S78" s="20">
        <v>44367</v>
      </c>
      <c r="T78" s="20">
        <v>35897</v>
      </c>
      <c r="U78" s="20">
        <v>119847</v>
      </c>
      <c r="V78" s="74">
        <v>74406</v>
      </c>
      <c r="W78" s="74">
        <v>43265</v>
      </c>
      <c r="X78" s="74">
        <v>11462</v>
      </c>
      <c r="Y78" s="74">
        <v>27909</v>
      </c>
      <c r="Z78" s="74">
        <v>4569</v>
      </c>
      <c r="AA78" s="17">
        <v>2116329</v>
      </c>
    </row>
    <row r="79" spans="1:27" s="5" customFormat="1" ht="12.75">
      <c r="A79" s="73">
        <v>2011</v>
      </c>
      <c r="B79" s="19" t="s">
        <v>35</v>
      </c>
      <c r="C79" s="17">
        <v>164942</v>
      </c>
      <c r="D79" s="20">
        <v>164942</v>
      </c>
      <c r="E79" s="17">
        <v>1925842</v>
      </c>
      <c r="F79" s="40">
        <v>737473</v>
      </c>
      <c r="G79" s="20">
        <v>55435</v>
      </c>
      <c r="H79" s="20">
        <v>615738</v>
      </c>
      <c r="I79" s="20">
        <v>57385</v>
      </c>
      <c r="J79" s="20">
        <v>8315</v>
      </c>
      <c r="K79" s="40">
        <v>1189488</v>
      </c>
      <c r="L79" s="20">
        <v>53840</v>
      </c>
      <c r="M79" s="20">
        <v>297681</v>
      </c>
      <c r="N79" s="20">
        <v>127850</v>
      </c>
      <c r="O79" s="20">
        <v>85534</v>
      </c>
      <c r="P79" s="20">
        <v>84212</v>
      </c>
      <c r="Q79" s="20">
        <v>105643</v>
      </c>
      <c r="R79" s="20">
        <v>80413</v>
      </c>
      <c r="S79" s="20">
        <v>43458</v>
      </c>
      <c r="T79" s="20">
        <v>37222</v>
      </c>
      <c r="U79" s="20">
        <v>118248</v>
      </c>
      <c r="V79" s="74">
        <v>73481</v>
      </c>
      <c r="W79" s="74">
        <v>43187</v>
      </c>
      <c r="X79" s="74">
        <v>11783</v>
      </c>
      <c r="Y79" s="74">
        <v>28417</v>
      </c>
      <c r="Z79" s="74">
        <v>4623</v>
      </c>
      <c r="AA79" s="17">
        <v>2086229</v>
      </c>
    </row>
    <row r="80" spans="1:27" s="5" customFormat="1" ht="12.75">
      <c r="A80" s="73">
        <v>2011</v>
      </c>
      <c r="B80" s="19" t="s">
        <v>36</v>
      </c>
      <c r="C80" s="17">
        <v>155314</v>
      </c>
      <c r="D80" s="20">
        <v>155314</v>
      </c>
      <c r="E80" s="17">
        <v>1971617</v>
      </c>
      <c r="F80" s="40">
        <v>761867</v>
      </c>
      <c r="G80" s="20">
        <v>54523</v>
      </c>
      <c r="H80" s="20">
        <v>636668</v>
      </c>
      <c r="I80" s="20">
        <v>62017</v>
      </c>
      <c r="J80" s="20">
        <v>8605</v>
      </c>
      <c r="K80" s="40">
        <v>1213026</v>
      </c>
      <c r="L80" s="20">
        <v>54337</v>
      </c>
      <c r="M80" s="20">
        <v>303497</v>
      </c>
      <c r="N80" s="20">
        <v>125715</v>
      </c>
      <c r="O80" s="20">
        <v>87567</v>
      </c>
      <c r="P80" s="20">
        <v>87270</v>
      </c>
      <c r="Q80" s="20">
        <v>110434</v>
      </c>
      <c r="R80" s="20">
        <v>80288</v>
      </c>
      <c r="S80" s="20">
        <v>44438</v>
      </c>
      <c r="T80" s="20">
        <v>36669</v>
      </c>
      <c r="U80" s="20">
        <v>120036</v>
      </c>
      <c r="V80" s="74">
        <v>74481</v>
      </c>
      <c r="W80" s="74">
        <v>44507</v>
      </c>
      <c r="X80" s="74">
        <v>12203</v>
      </c>
      <c r="Y80" s="74">
        <v>28807</v>
      </c>
      <c r="Z80" s="74">
        <v>4664</v>
      </c>
      <c r="AA80" s="17">
        <v>2118250</v>
      </c>
    </row>
    <row r="81" spans="1:27" s="5" customFormat="1" ht="12.75">
      <c r="A81" s="73">
        <v>2011</v>
      </c>
      <c r="B81" s="19" t="s">
        <v>37</v>
      </c>
      <c r="C81" s="17">
        <v>164374</v>
      </c>
      <c r="D81" s="20">
        <v>164374</v>
      </c>
      <c r="E81" s="17">
        <v>1805251</v>
      </c>
      <c r="F81" s="40">
        <v>644867</v>
      </c>
      <c r="G81" s="20">
        <v>54325</v>
      </c>
      <c r="H81" s="20">
        <v>522702</v>
      </c>
      <c r="I81" s="20">
        <v>60770</v>
      </c>
      <c r="J81" s="20">
        <v>8110</v>
      </c>
      <c r="K81" s="40">
        <v>1168302</v>
      </c>
      <c r="L81" s="20">
        <v>55001</v>
      </c>
      <c r="M81" s="20">
        <v>300948</v>
      </c>
      <c r="N81" s="20">
        <v>115332</v>
      </c>
      <c r="O81" s="20">
        <v>79826</v>
      </c>
      <c r="P81" s="20">
        <v>85040</v>
      </c>
      <c r="Q81" s="20">
        <v>111837</v>
      </c>
      <c r="R81" s="20">
        <v>78962</v>
      </c>
      <c r="S81" s="20">
        <v>39608</v>
      </c>
      <c r="T81" s="20">
        <v>33327</v>
      </c>
      <c r="U81" s="20">
        <v>115035</v>
      </c>
      <c r="V81" s="74">
        <v>74102</v>
      </c>
      <c r="W81" s="74">
        <v>43559</v>
      </c>
      <c r="X81" s="74">
        <v>12097</v>
      </c>
      <c r="Y81" s="74">
        <v>26765</v>
      </c>
      <c r="Z81" s="74">
        <v>4845</v>
      </c>
      <c r="AA81" s="17">
        <v>1985255</v>
      </c>
    </row>
    <row r="82" spans="1:27" s="5" customFormat="1" ht="12.75">
      <c r="A82" s="73">
        <v>2012</v>
      </c>
      <c r="B82" s="19" t="s">
        <v>34</v>
      </c>
      <c r="C82" s="17">
        <v>164339</v>
      </c>
      <c r="D82" s="20">
        <v>164339</v>
      </c>
      <c r="E82" s="17">
        <v>2003995</v>
      </c>
      <c r="F82" s="40">
        <v>748705</v>
      </c>
      <c r="G82" s="20">
        <v>57060</v>
      </c>
      <c r="H82" s="20">
        <v>618192</v>
      </c>
      <c r="I82" s="20">
        <v>64276</v>
      </c>
      <c r="J82" s="20">
        <v>8953</v>
      </c>
      <c r="K82" s="40">
        <v>1253099</v>
      </c>
      <c r="L82" s="20">
        <v>56064</v>
      </c>
      <c r="M82" s="20">
        <v>308016</v>
      </c>
      <c r="N82" s="20">
        <v>130924</v>
      </c>
      <c r="O82" s="20">
        <v>90580</v>
      </c>
      <c r="P82" s="20">
        <v>89192</v>
      </c>
      <c r="Q82" s="20">
        <v>116695</v>
      </c>
      <c r="R82" s="20">
        <v>80149</v>
      </c>
      <c r="S82" s="20">
        <v>49763</v>
      </c>
      <c r="T82" s="20">
        <v>39490</v>
      </c>
      <c r="U82" s="20">
        <v>124535</v>
      </c>
      <c r="V82" s="75">
        <v>77683</v>
      </c>
      <c r="W82" s="75">
        <v>45888</v>
      </c>
      <c r="X82" s="75">
        <v>12956</v>
      </c>
      <c r="Y82" s="75">
        <v>32832</v>
      </c>
      <c r="Z82" s="75">
        <v>4928</v>
      </c>
      <c r="AA82" s="17">
        <v>2171512</v>
      </c>
    </row>
    <row r="83" spans="1:27" s="5" customFormat="1" ht="12.75">
      <c r="A83" s="73">
        <v>2012</v>
      </c>
      <c r="B83" s="19" t="s">
        <v>35</v>
      </c>
      <c r="C83" s="17">
        <v>160364</v>
      </c>
      <c r="D83" s="20">
        <v>160364</v>
      </c>
      <c r="E83" s="17">
        <v>2064193</v>
      </c>
      <c r="F83" s="40">
        <v>777475</v>
      </c>
      <c r="G83" s="20">
        <v>58485</v>
      </c>
      <c r="H83" s="20">
        <v>644999</v>
      </c>
      <c r="I83" s="20">
        <v>64976</v>
      </c>
      <c r="J83" s="20">
        <v>8994</v>
      </c>
      <c r="K83" s="40">
        <v>1287318</v>
      </c>
      <c r="L83" s="20">
        <v>57584</v>
      </c>
      <c r="M83" s="20">
        <v>318013</v>
      </c>
      <c r="N83" s="20">
        <v>135271</v>
      </c>
      <c r="O83" s="20">
        <v>95078</v>
      </c>
      <c r="P83" s="20">
        <v>92077</v>
      </c>
      <c r="Q83" s="20">
        <v>123772</v>
      </c>
      <c r="R83" s="20">
        <v>82041</v>
      </c>
      <c r="S83" s="20">
        <v>51048</v>
      </c>
      <c r="T83" s="20">
        <v>41800</v>
      </c>
      <c r="U83" s="20">
        <v>123684</v>
      </c>
      <c r="V83" s="75">
        <v>77234</v>
      </c>
      <c r="W83" s="75">
        <v>46352</v>
      </c>
      <c r="X83" s="75">
        <v>13920</v>
      </c>
      <c r="Y83" s="75">
        <v>30363</v>
      </c>
      <c r="Z83" s="75">
        <v>4933</v>
      </c>
      <c r="AA83" s="17">
        <v>2212813</v>
      </c>
    </row>
    <row r="84" spans="1:27" s="5" customFormat="1" ht="12.75">
      <c r="A84" s="73">
        <v>2012</v>
      </c>
      <c r="B84" s="19" t="s">
        <v>36</v>
      </c>
      <c r="C84" s="17">
        <v>163798</v>
      </c>
      <c r="D84" s="20">
        <v>163798</v>
      </c>
      <c r="E84" s="17">
        <v>2078598</v>
      </c>
      <c r="F84" s="40">
        <v>782478</v>
      </c>
      <c r="G84" s="20">
        <v>61132</v>
      </c>
      <c r="H84" s="20">
        <v>645316</v>
      </c>
      <c r="I84" s="20">
        <v>65391</v>
      </c>
      <c r="J84" s="20">
        <v>9090</v>
      </c>
      <c r="K84" s="40">
        <v>1301544</v>
      </c>
      <c r="L84" s="20">
        <v>60274</v>
      </c>
      <c r="M84" s="20">
        <v>322977</v>
      </c>
      <c r="N84" s="20">
        <v>135888</v>
      </c>
      <c r="O84" s="20">
        <v>96078</v>
      </c>
      <c r="P84" s="20">
        <v>94150</v>
      </c>
      <c r="Q84" s="20">
        <v>127451</v>
      </c>
      <c r="R84" s="20">
        <v>83071</v>
      </c>
      <c r="S84" s="20">
        <v>50053</v>
      </c>
      <c r="T84" s="20">
        <v>42880</v>
      </c>
      <c r="U84" s="20">
        <v>121264</v>
      </c>
      <c r="V84" s="75">
        <v>75904</v>
      </c>
      <c r="W84" s="75">
        <v>45518</v>
      </c>
      <c r="X84" s="75">
        <v>14812</v>
      </c>
      <c r="Y84" s="75">
        <v>29827</v>
      </c>
      <c r="Z84" s="75">
        <v>4747</v>
      </c>
      <c r="AA84" s="17">
        <v>2230645</v>
      </c>
    </row>
    <row r="85" spans="1:27" s="5" customFormat="1" ht="12.75">
      <c r="A85" s="73">
        <v>2012</v>
      </c>
      <c r="B85" s="19" t="s">
        <v>37</v>
      </c>
      <c r="C85" s="17">
        <v>166541</v>
      </c>
      <c r="D85" s="20">
        <v>166541</v>
      </c>
      <c r="E85" s="17">
        <v>2125449</v>
      </c>
      <c r="F85" s="40">
        <v>807592</v>
      </c>
      <c r="G85" s="20">
        <v>60995</v>
      </c>
      <c r="H85" s="20">
        <v>670504</v>
      </c>
      <c r="I85" s="20">
        <v>67838</v>
      </c>
      <c r="J85" s="20">
        <v>9110</v>
      </c>
      <c r="K85" s="40">
        <v>1319350</v>
      </c>
      <c r="L85" s="20">
        <v>62665</v>
      </c>
      <c r="M85" s="20">
        <v>323695</v>
      </c>
      <c r="N85" s="20">
        <v>137264</v>
      </c>
      <c r="O85" s="20">
        <v>101831</v>
      </c>
      <c r="P85" s="20">
        <v>92921</v>
      </c>
      <c r="Q85" s="20">
        <v>130884</v>
      </c>
      <c r="R85" s="20">
        <v>83003</v>
      </c>
      <c r="S85" s="20">
        <v>50276</v>
      </c>
      <c r="T85" s="20">
        <v>42492</v>
      </c>
      <c r="U85" s="20">
        <v>123331</v>
      </c>
      <c r="V85" s="75">
        <v>80325</v>
      </c>
      <c r="W85" s="75">
        <v>46900</v>
      </c>
      <c r="X85" s="75">
        <v>14518</v>
      </c>
      <c r="Y85" s="75">
        <v>31812</v>
      </c>
      <c r="Z85" s="75">
        <v>4506</v>
      </c>
      <c r="AA85" s="17">
        <v>2288897</v>
      </c>
    </row>
    <row r="86" spans="1:27" s="5" customFormat="1" ht="12.75">
      <c r="A86" s="76">
        <v>2013</v>
      </c>
      <c r="B86" s="19" t="s">
        <v>34</v>
      </c>
      <c r="C86" s="17">
        <v>166810</v>
      </c>
      <c r="D86" s="20">
        <v>166810</v>
      </c>
      <c r="E86" s="17">
        <v>2119764</v>
      </c>
      <c r="F86" s="40">
        <v>791721</v>
      </c>
      <c r="G86" s="20">
        <v>60971</v>
      </c>
      <c r="H86" s="20">
        <v>653648</v>
      </c>
      <c r="I86" s="20">
        <v>67233</v>
      </c>
      <c r="J86" s="20">
        <v>9473</v>
      </c>
      <c r="K86" s="40">
        <v>1331402</v>
      </c>
      <c r="L86" s="20">
        <v>60882</v>
      </c>
      <c r="M86" s="20">
        <v>326344</v>
      </c>
      <c r="N86" s="20">
        <v>139731</v>
      </c>
      <c r="O86" s="20">
        <v>101580</v>
      </c>
      <c r="P86" s="20">
        <v>99433</v>
      </c>
      <c r="Q86" s="20">
        <v>136415</v>
      </c>
      <c r="R86" s="20">
        <v>82535</v>
      </c>
      <c r="S86" s="20">
        <v>51375</v>
      </c>
      <c r="T86" s="20">
        <v>42763</v>
      </c>
      <c r="U86" s="20">
        <v>121951</v>
      </c>
      <c r="V86" s="75">
        <v>77258</v>
      </c>
      <c r="W86" s="75">
        <v>46509</v>
      </c>
      <c r="X86" s="75">
        <v>15405</v>
      </c>
      <c r="Y86" s="75">
        <v>33055</v>
      </c>
      <c r="Z86" s="75">
        <v>4725</v>
      </c>
      <c r="AA86" s="17">
        <v>2287227</v>
      </c>
    </row>
    <row r="87" spans="1:27" s="5" customFormat="1" ht="12.75">
      <c r="A87" s="76">
        <v>2013</v>
      </c>
      <c r="B87" s="19" t="s">
        <v>35</v>
      </c>
      <c r="C87" s="17">
        <v>162778</v>
      </c>
      <c r="D87" s="20">
        <v>162778</v>
      </c>
      <c r="E87" s="17">
        <v>2126400</v>
      </c>
      <c r="F87" s="40">
        <v>788817</v>
      </c>
      <c r="G87" s="20">
        <v>60943</v>
      </c>
      <c r="H87" s="20">
        <v>652817</v>
      </c>
      <c r="I87" s="20">
        <v>64679</v>
      </c>
      <c r="J87" s="20">
        <v>9798</v>
      </c>
      <c r="K87" s="40">
        <v>1339521</v>
      </c>
      <c r="L87" s="20">
        <v>59460</v>
      </c>
      <c r="M87" s="20">
        <v>320206</v>
      </c>
      <c r="N87" s="20">
        <v>140095</v>
      </c>
      <c r="O87" s="20">
        <v>104334</v>
      </c>
      <c r="P87" s="20">
        <v>101536</v>
      </c>
      <c r="Q87" s="20">
        <v>138575</v>
      </c>
      <c r="R87" s="20">
        <v>83173</v>
      </c>
      <c r="S87" s="20">
        <v>50938</v>
      </c>
      <c r="T87" s="20">
        <v>42402</v>
      </c>
      <c r="U87" s="20">
        <v>125478</v>
      </c>
      <c r="V87" s="75">
        <v>80167</v>
      </c>
      <c r="W87" s="75">
        <v>49123</v>
      </c>
      <c r="X87" s="75">
        <v>15388</v>
      </c>
      <c r="Y87" s="75">
        <v>33051</v>
      </c>
      <c r="Z87" s="75">
        <v>4472</v>
      </c>
      <c r="AA87" s="17">
        <v>2273917</v>
      </c>
    </row>
    <row r="88" spans="1:27" s="5" customFormat="1" ht="12.75">
      <c r="A88" s="76">
        <v>2013</v>
      </c>
      <c r="B88" s="19" t="s">
        <v>36</v>
      </c>
      <c r="C88" s="17">
        <v>163688</v>
      </c>
      <c r="D88" s="20">
        <v>163688</v>
      </c>
      <c r="E88" s="17">
        <v>2141684</v>
      </c>
      <c r="F88" s="40">
        <v>795624</v>
      </c>
      <c r="G88" s="20">
        <v>59726</v>
      </c>
      <c r="H88" s="20">
        <v>662169</v>
      </c>
      <c r="I88" s="20">
        <v>62708</v>
      </c>
      <c r="J88" s="20">
        <v>9738</v>
      </c>
      <c r="K88" s="40">
        <v>1347964</v>
      </c>
      <c r="L88" s="20">
        <v>58834</v>
      </c>
      <c r="M88" s="20">
        <v>315367</v>
      </c>
      <c r="N88" s="20">
        <v>143336</v>
      </c>
      <c r="O88" s="20">
        <v>108538</v>
      </c>
      <c r="P88" s="20">
        <v>101882</v>
      </c>
      <c r="Q88" s="20">
        <v>140835</v>
      </c>
      <c r="R88" s="20">
        <v>83401</v>
      </c>
      <c r="S88" s="20">
        <v>51118</v>
      </c>
      <c r="T88" s="20">
        <v>42713</v>
      </c>
      <c r="U88" s="20">
        <v>126305</v>
      </c>
      <c r="V88" s="75">
        <v>80953</v>
      </c>
      <c r="W88" s="75">
        <v>49652</v>
      </c>
      <c r="X88" s="75">
        <v>15021</v>
      </c>
      <c r="Y88" s="75">
        <v>32881</v>
      </c>
      <c r="Z88" s="75">
        <v>4379</v>
      </c>
      <c r="AA88" s="17">
        <v>2289937</v>
      </c>
    </row>
    <row r="89" spans="1:27" s="5" customFormat="1" ht="12.75">
      <c r="A89" s="76">
        <v>2013</v>
      </c>
      <c r="B89" s="19" t="s">
        <v>37</v>
      </c>
      <c r="C89" s="17">
        <v>165987</v>
      </c>
      <c r="D89" s="20">
        <v>165987</v>
      </c>
      <c r="E89" s="17">
        <v>2121991</v>
      </c>
      <c r="F89" s="40">
        <v>791163</v>
      </c>
      <c r="G89" s="20">
        <v>61154</v>
      </c>
      <c r="H89" s="20">
        <v>657499</v>
      </c>
      <c r="I89" s="20">
        <v>61988</v>
      </c>
      <c r="J89" s="20">
        <v>9704</v>
      </c>
      <c r="K89" s="40">
        <v>1333138</v>
      </c>
      <c r="L89" s="20">
        <v>55828</v>
      </c>
      <c r="M89" s="20">
        <v>316346</v>
      </c>
      <c r="N89" s="20">
        <v>144073</v>
      </c>
      <c r="O89" s="20">
        <v>107213</v>
      </c>
      <c r="P89" s="20">
        <v>100627</v>
      </c>
      <c r="Q89" s="20">
        <v>144381</v>
      </c>
      <c r="R89" s="20">
        <v>82451</v>
      </c>
      <c r="S89" s="20">
        <v>51258</v>
      </c>
      <c r="T89" s="20">
        <v>40611</v>
      </c>
      <c r="U89" s="20">
        <v>121479</v>
      </c>
      <c r="V89" s="75">
        <v>78215</v>
      </c>
      <c r="W89" s="75">
        <v>46352</v>
      </c>
      <c r="X89" s="75">
        <v>15045</v>
      </c>
      <c r="Y89" s="75">
        <v>33336</v>
      </c>
      <c r="Z89" s="75">
        <v>4147</v>
      </c>
      <c r="AA89" s="17">
        <v>2288665</v>
      </c>
    </row>
    <row r="90" spans="1:27" s="5" customFormat="1" ht="12.75">
      <c r="A90" s="76">
        <v>2014</v>
      </c>
      <c r="B90" s="19" t="s">
        <v>34</v>
      </c>
      <c r="C90" s="17">
        <v>170310</v>
      </c>
      <c r="D90" s="20">
        <v>170310</v>
      </c>
      <c r="E90" s="17">
        <v>2107532</v>
      </c>
      <c r="F90" s="40">
        <v>782999</v>
      </c>
      <c r="G90" s="20">
        <v>58782</v>
      </c>
      <c r="H90" s="20">
        <v>649832</v>
      </c>
      <c r="I90" s="20">
        <v>63924</v>
      </c>
      <c r="J90" s="20">
        <v>9709</v>
      </c>
      <c r="K90" s="40">
        <v>1330185</v>
      </c>
      <c r="L90" s="20">
        <v>54899</v>
      </c>
      <c r="M90" s="20">
        <v>312714</v>
      </c>
      <c r="N90" s="20">
        <v>141157</v>
      </c>
      <c r="O90" s="20">
        <v>102658</v>
      </c>
      <c r="P90" s="20">
        <v>102083</v>
      </c>
      <c r="Q90" s="20">
        <v>145609</v>
      </c>
      <c r="R90" s="20">
        <v>84004</v>
      </c>
      <c r="S90" s="20">
        <v>50188</v>
      </c>
      <c r="T90" s="20">
        <v>40809</v>
      </c>
      <c r="U90" s="20">
        <v>123529</v>
      </c>
      <c r="V90" s="75">
        <v>80957</v>
      </c>
      <c r="W90" s="75">
        <v>50259</v>
      </c>
      <c r="X90" s="75">
        <v>14919</v>
      </c>
      <c r="Y90" s="75">
        <v>33144</v>
      </c>
      <c r="Z90" s="75">
        <v>4207</v>
      </c>
      <c r="AA90" s="17">
        <v>2280152</v>
      </c>
    </row>
    <row r="91" spans="1:27" s="5" customFormat="1" ht="12.75">
      <c r="A91" s="76">
        <v>2014</v>
      </c>
      <c r="B91" s="19" t="s">
        <v>35</v>
      </c>
      <c r="C91" s="17">
        <v>167797</v>
      </c>
      <c r="D91" s="20">
        <v>167797</v>
      </c>
      <c r="E91" s="17">
        <v>2140224</v>
      </c>
      <c r="F91" s="40">
        <v>794462</v>
      </c>
      <c r="G91" s="20">
        <v>60089</v>
      </c>
      <c r="H91" s="20">
        <v>657374</v>
      </c>
      <c r="I91" s="20">
        <v>66400</v>
      </c>
      <c r="J91" s="20">
        <v>10609</v>
      </c>
      <c r="K91" s="40">
        <v>1347521</v>
      </c>
      <c r="L91" s="20">
        <v>57679</v>
      </c>
      <c r="M91" s="20">
        <v>313987</v>
      </c>
      <c r="N91" s="20">
        <v>143037</v>
      </c>
      <c r="O91" s="20">
        <v>102694</v>
      </c>
      <c r="P91" s="20">
        <v>104459</v>
      </c>
      <c r="Q91" s="20">
        <v>148583</v>
      </c>
      <c r="R91" s="20">
        <v>85632</v>
      </c>
      <c r="S91" s="20">
        <v>50450</v>
      </c>
      <c r="T91" s="20">
        <v>40161</v>
      </c>
      <c r="U91" s="20">
        <v>125197</v>
      </c>
      <c r="V91" s="74">
        <v>81120</v>
      </c>
      <c r="W91" s="74">
        <v>50533</v>
      </c>
      <c r="X91" s="74">
        <v>14971</v>
      </c>
      <c r="Y91" s="74">
        <v>33700</v>
      </c>
      <c r="Z91" s="74">
        <v>4225</v>
      </c>
      <c r="AA91" s="17">
        <v>2294353</v>
      </c>
    </row>
    <row r="92" spans="1:27" s="5" customFormat="1" ht="12.75">
      <c r="A92" s="76">
        <v>2014</v>
      </c>
      <c r="B92" s="19" t="s">
        <v>36</v>
      </c>
      <c r="C92" s="17">
        <v>162344</v>
      </c>
      <c r="D92" s="20">
        <v>162344</v>
      </c>
      <c r="E92" s="17">
        <v>2171067</v>
      </c>
      <c r="F92" s="40">
        <v>796750</v>
      </c>
      <c r="G92" s="20">
        <v>59483</v>
      </c>
      <c r="H92" s="20">
        <v>661104</v>
      </c>
      <c r="I92" s="20">
        <v>67077</v>
      </c>
      <c r="J92" s="20">
        <v>8789</v>
      </c>
      <c r="K92" s="40">
        <v>1376280</v>
      </c>
      <c r="L92" s="20">
        <v>58953</v>
      </c>
      <c r="M92" s="20">
        <v>321086</v>
      </c>
      <c r="N92" s="20">
        <v>148018</v>
      </c>
      <c r="O92" s="20">
        <v>109135</v>
      </c>
      <c r="P92" s="20">
        <v>106094</v>
      </c>
      <c r="Q92" s="20">
        <v>153053</v>
      </c>
      <c r="R92" s="20">
        <v>85742</v>
      </c>
      <c r="S92" s="20">
        <v>50606</v>
      </c>
      <c r="T92" s="20">
        <v>40753</v>
      </c>
      <c r="U92" s="20">
        <v>125437</v>
      </c>
      <c r="V92" s="75">
        <v>80857</v>
      </c>
      <c r="W92" s="75">
        <v>50896</v>
      </c>
      <c r="X92" s="75">
        <v>15364</v>
      </c>
      <c r="Y92" s="75">
        <v>34605</v>
      </c>
      <c r="Z92" s="75">
        <v>4256</v>
      </c>
      <c r="AA92" s="17">
        <v>2315589</v>
      </c>
    </row>
    <row r="93" spans="1:27" s="5" customFormat="1" ht="12.75">
      <c r="A93" s="76">
        <v>2014</v>
      </c>
      <c r="B93" s="19" t="s">
        <v>37</v>
      </c>
      <c r="C93" s="17">
        <v>159045</v>
      </c>
      <c r="D93" s="20">
        <v>159045</v>
      </c>
      <c r="E93" s="17">
        <v>2190557</v>
      </c>
      <c r="F93" s="40">
        <v>797833</v>
      </c>
      <c r="G93" s="20">
        <v>60435</v>
      </c>
      <c r="H93" s="20">
        <v>659982</v>
      </c>
      <c r="I93" s="20">
        <v>67729</v>
      </c>
      <c r="J93" s="20">
        <v>10566</v>
      </c>
      <c r="K93" s="40">
        <v>1396403</v>
      </c>
      <c r="L93" s="20">
        <v>58216</v>
      </c>
      <c r="M93" s="20">
        <v>322350</v>
      </c>
      <c r="N93" s="20">
        <v>152757</v>
      </c>
      <c r="O93" s="20">
        <v>117782</v>
      </c>
      <c r="P93" s="20">
        <v>111601</v>
      </c>
      <c r="Q93" s="20">
        <v>154666</v>
      </c>
      <c r="R93" s="20">
        <v>83551</v>
      </c>
      <c r="S93" s="20">
        <v>51125</v>
      </c>
      <c r="T93" s="20">
        <v>42031</v>
      </c>
      <c r="U93" s="20">
        <v>127694</v>
      </c>
      <c r="V93" s="74">
        <v>80760</v>
      </c>
      <c r="W93" s="74">
        <v>50071</v>
      </c>
      <c r="X93" s="74">
        <v>15764</v>
      </c>
      <c r="Y93" s="74">
        <v>33905</v>
      </c>
      <c r="Z93" s="74">
        <v>4256</v>
      </c>
      <c r="AA93" s="17">
        <v>2340555</v>
      </c>
    </row>
    <row r="94" spans="1:27" s="5" customFormat="1" ht="12.75">
      <c r="A94" s="76">
        <v>2015</v>
      </c>
      <c r="B94" s="19" t="s">
        <v>34</v>
      </c>
      <c r="C94" s="17">
        <v>155339</v>
      </c>
      <c r="D94" s="20">
        <v>155339</v>
      </c>
      <c r="E94" s="17">
        <v>2209147</v>
      </c>
      <c r="F94" s="40">
        <v>806633</v>
      </c>
      <c r="G94" s="20">
        <v>59428</v>
      </c>
      <c r="H94" s="20">
        <v>668841</v>
      </c>
      <c r="I94" s="20">
        <v>68012</v>
      </c>
      <c r="J94" s="20">
        <v>10537</v>
      </c>
      <c r="K94" s="40">
        <v>1408199</v>
      </c>
      <c r="L94" s="20">
        <v>64836</v>
      </c>
      <c r="M94" s="20">
        <v>327663</v>
      </c>
      <c r="N94" s="20">
        <v>148844</v>
      </c>
      <c r="O94" s="20">
        <v>122499</v>
      </c>
      <c r="P94" s="20">
        <v>113423</v>
      </c>
      <c r="Q94" s="20">
        <v>161129</v>
      </c>
      <c r="R94" s="20">
        <v>85511</v>
      </c>
      <c r="S94" s="20">
        <v>49673</v>
      </c>
      <c r="T94" s="20">
        <v>42276</v>
      </c>
      <c r="U94" s="20">
        <v>123142</v>
      </c>
      <c r="V94" s="74">
        <v>79279</v>
      </c>
      <c r="W94" s="74">
        <v>50667</v>
      </c>
      <c r="X94" s="74">
        <v>15742</v>
      </c>
      <c r="Y94" s="74">
        <v>34273</v>
      </c>
      <c r="Z94" s="74">
        <v>4341</v>
      </c>
      <c r="AA94" s="17">
        <v>2351841</v>
      </c>
    </row>
    <row r="95" spans="1:27" s="5" customFormat="1" ht="12.75">
      <c r="A95" s="76">
        <v>2015</v>
      </c>
      <c r="B95" s="19" t="s">
        <v>35</v>
      </c>
      <c r="C95" s="17">
        <v>151492</v>
      </c>
      <c r="D95" s="20">
        <v>151492</v>
      </c>
      <c r="E95" s="17">
        <v>2226620</v>
      </c>
      <c r="F95" s="40">
        <v>799856</v>
      </c>
      <c r="G95" s="20">
        <v>60860</v>
      </c>
      <c r="H95" s="20">
        <v>658424</v>
      </c>
      <c r="I95" s="20">
        <v>69506</v>
      </c>
      <c r="J95" s="20">
        <v>10828</v>
      </c>
      <c r="K95" s="40">
        <v>1431435</v>
      </c>
      <c r="L95" s="20">
        <v>66469</v>
      </c>
      <c r="M95" s="20">
        <v>332025</v>
      </c>
      <c r="N95" s="20">
        <v>153395</v>
      </c>
      <c r="O95" s="20">
        <v>126106</v>
      </c>
      <c r="P95" s="20">
        <v>116379</v>
      </c>
      <c r="Q95" s="20">
        <v>160996</v>
      </c>
      <c r="R95" s="20">
        <v>83474</v>
      </c>
      <c r="S95" s="20">
        <v>50065</v>
      </c>
      <c r="T95" s="20">
        <v>42254</v>
      </c>
      <c r="U95" s="20">
        <v>127374</v>
      </c>
      <c r="V95" s="74">
        <v>80569</v>
      </c>
      <c r="W95" s="74">
        <v>51166</v>
      </c>
      <c r="X95" s="74">
        <v>16103</v>
      </c>
      <c r="Y95" s="74">
        <v>35092</v>
      </c>
      <c r="Z95" s="74">
        <v>4369</v>
      </c>
      <c r="AA95" s="17">
        <v>2361910</v>
      </c>
    </row>
    <row r="96" spans="1:27" s="5" customFormat="1" ht="12.75">
      <c r="A96" s="76">
        <v>2015</v>
      </c>
      <c r="B96" s="19" t="s">
        <v>36</v>
      </c>
      <c r="C96" s="17">
        <v>152725</v>
      </c>
      <c r="D96" s="20">
        <v>152725</v>
      </c>
      <c r="E96" s="17">
        <v>2258100</v>
      </c>
      <c r="F96" s="40">
        <v>811458</v>
      </c>
      <c r="G96" s="20">
        <v>61854</v>
      </c>
      <c r="H96" s="20">
        <v>668713</v>
      </c>
      <c r="I96" s="20">
        <v>69677</v>
      </c>
      <c r="J96" s="20">
        <v>10976</v>
      </c>
      <c r="K96" s="40">
        <v>1448476</v>
      </c>
      <c r="L96" s="20">
        <v>66812</v>
      </c>
      <c r="M96" s="20">
        <v>336344</v>
      </c>
      <c r="N96" s="20">
        <v>152814</v>
      </c>
      <c r="O96" s="20">
        <v>124403</v>
      </c>
      <c r="P96" s="20">
        <v>119406</v>
      </c>
      <c r="Q96" s="20">
        <v>163978</v>
      </c>
      <c r="R96" s="20">
        <v>85780</v>
      </c>
      <c r="S96" s="20">
        <v>49995</v>
      </c>
      <c r="T96" s="20">
        <v>42253</v>
      </c>
      <c r="U96" s="20">
        <v>129372</v>
      </c>
      <c r="V96" s="74">
        <v>82348</v>
      </c>
      <c r="W96" s="74">
        <v>52604</v>
      </c>
      <c r="X96" s="74">
        <v>16607</v>
      </c>
      <c r="Y96" s="74">
        <v>35077</v>
      </c>
      <c r="Z96" s="74">
        <v>4420</v>
      </c>
      <c r="AA96" s="17">
        <v>2396346</v>
      </c>
    </row>
    <row r="97" spans="1:27" s="5" customFormat="1" ht="12.75">
      <c r="A97" s="76">
        <v>2015</v>
      </c>
      <c r="B97" s="19" t="s">
        <v>37</v>
      </c>
      <c r="C97" s="17">
        <v>155522</v>
      </c>
      <c r="D97" s="20">
        <v>155522</v>
      </c>
      <c r="E97" s="17">
        <v>2277362</v>
      </c>
      <c r="F97" s="40">
        <v>815999</v>
      </c>
      <c r="G97" s="20">
        <v>62336</v>
      </c>
      <c r="H97" s="20">
        <v>672084</v>
      </c>
      <c r="I97" s="20">
        <v>70799</v>
      </c>
      <c r="J97" s="20">
        <v>10940</v>
      </c>
      <c r="K97" s="40">
        <v>1468607</v>
      </c>
      <c r="L97" s="20">
        <v>71317</v>
      </c>
      <c r="M97" s="20">
        <v>344335</v>
      </c>
      <c r="N97" s="20">
        <v>153971</v>
      </c>
      <c r="O97" s="20">
        <v>124755</v>
      </c>
      <c r="P97" s="20">
        <v>118360</v>
      </c>
      <c r="Q97" s="20">
        <v>166255</v>
      </c>
      <c r="R97" s="20">
        <v>89034</v>
      </c>
      <c r="S97" s="20">
        <v>49705</v>
      </c>
      <c r="T97" s="20">
        <v>42699</v>
      </c>
      <c r="U97" s="20">
        <v>127543</v>
      </c>
      <c r="V97" s="74">
        <v>81980</v>
      </c>
      <c r="W97" s="74">
        <v>53806</v>
      </c>
      <c r="X97" s="74">
        <v>18156</v>
      </c>
      <c r="Y97" s="74">
        <v>35047</v>
      </c>
      <c r="Z97" s="74">
        <v>4448</v>
      </c>
      <c r="AA97" s="17">
        <v>2411146</v>
      </c>
    </row>
    <row r="98" spans="1:27" s="5" customFormat="1" ht="12.75">
      <c r="A98" s="76">
        <v>2016</v>
      </c>
      <c r="B98" s="19" t="s">
        <v>34</v>
      </c>
      <c r="C98" s="17">
        <v>150085</v>
      </c>
      <c r="D98" s="20">
        <v>150085</v>
      </c>
      <c r="E98" s="17">
        <v>2299889</v>
      </c>
      <c r="F98" s="40">
        <v>818145</v>
      </c>
      <c r="G98" s="20">
        <v>63518</v>
      </c>
      <c r="H98" s="20">
        <v>672874</v>
      </c>
      <c r="I98" s="20">
        <v>69507</v>
      </c>
      <c r="J98" s="20">
        <v>11370</v>
      </c>
      <c r="K98" s="40">
        <v>1486818</v>
      </c>
      <c r="L98" s="20">
        <v>71344</v>
      </c>
      <c r="M98" s="20">
        <v>348420</v>
      </c>
      <c r="N98" s="20">
        <v>159172</v>
      </c>
      <c r="O98" s="20">
        <v>134863</v>
      </c>
      <c r="P98" s="20">
        <v>117257</v>
      </c>
      <c r="Q98" s="20">
        <v>170303</v>
      </c>
      <c r="R98" s="20">
        <v>90681</v>
      </c>
      <c r="S98" s="20">
        <v>48576</v>
      </c>
      <c r="T98" s="20">
        <v>42589</v>
      </c>
      <c r="U98" s="20">
        <v>127314</v>
      </c>
      <c r="V98" s="74">
        <v>81494</v>
      </c>
      <c r="W98" s="74">
        <v>52097</v>
      </c>
      <c r="X98" s="74">
        <v>19526</v>
      </c>
      <c r="Y98" s="74">
        <v>35412</v>
      </c>
      <c r="Z98" s="74">
        <v>4367</v>
      </c>
      <c r="AA98" s="17">
        <v>2430210</v>
      </c>
    </row>
    <row r="99" spans="1:27" s="5" customFormat="1" ht="12.75">
      <c r="A99" s="76">
        <v>2016</v>
      </c>
      <c r="B99" s="19" t="s">
        <v>35</v>
      </c>
      <c r="C99" s="17">
        <v>145009</v>
      </c>
      <c r="D99" s="20">
        <v>145009</v>
      </c>
      <c r="E99" s="17">
        <v>2326900</v>
      </c>
      <c r="F99" s="40">
        <v>832493</v>
      </c>
      <c r="G99" s="20">
        <v>62421</v>
      </c>
      <c r="H99" s="20">
        <v>685433</v>
      </c>
      <c r="I99" s="20">
        <v>73512</v>
      </c>
      <c r="J99" s="20">
        <v>11641</v>
      </c>
      <c r="K99" s="40">
        <v>1497384</v>
      </c>
      <c r="L99" s="20">
        <v>72860</v>
      </c>
      <c r="M99" s="20">
        <v>352696</v>
      </c>
      <c r="N99" s="20">
        <v>158330</v>
      </c>
      <c r="O99" s="20">
        <v>136570</v>
      </c>
      <c r="P99" s="20">
        <v>119136</v>
      </c>
      <c r="Q99" s="20">
        <v>172549</v>
      </c>
      <c r="R99" s="20">
        <v>91404</v>
      </c>
      <c r="S99" s="20">
        <v>48800</v>
      </c>
      <c r="T99" s="20">
        <v>42802</v>
      </c>
      <c r="U99" s="20">
        <v>126355</v>
      </c>
      <c r="V99" s="74">
        <v>80333</v>
      </c>
      <c r="W99" s="74">
        <v>53097</v>
      </c>
      <c r="X99" s="74">
        <v>20526</v>
      </c>
      <c r="Y99" s="74">
        <v>35926</v>
      </c>
      <c r="Z99" s="74">
        <v>4368</v>
      </c>
      <c r="AA99" s="17">
        <v>2453261</v>
      </c>
    </row>
    <row r="100" spans="1:27" s="5" customFormat="1" ht="12.75">
      <c r="A100" s="76">
        <v>2016</v>
      </c>
      <c r="B100" s="19" t="s">
        <v>36</v>
      </c>
      <c r="C100" s="17">
        <v>149873</v>
      </c>
      <c r="D100" s="20">
        <v>149873</v>
      </c>
      <c r="E100" s="17">
        <v>2340387</v>
      </c>
      <c r="F100" s="40">
        <v>828281</v>
      </c>
      <c r="G100" s="20">
        <v>61827</v>
      </c>
      <c r="H100" s="20">
        <v>683923</v>
      </c>
      <c r="I100" s="20">
        <v>71737</v>
      </c>
      <c r="J100" s="20">
        <v>11752</v>
      </c>
      <c r="K100" s="40">
        <v>1516058</v>
      </c>
      <c r="L100" s="20">
        <v>70935</v>
      </c>
      <c r="M100" s="20">
        <v>358302</v>
      </c>
      <c r="N100" s="20">
        <v>161604</v>
      </c>
      <c r="O100" s="20">
        <v>139210</v>
      </c>
      <c r="P100" s="20">
        <v>120306</v>
      </c>
      <c r="Q100" s="20">
        <v>175127</v>
      </c>
      <c r="R100" s="20">
        <v>91825</v>
      </c>
      <c r="S100" s="20">
        <v>48632</v>
      </c>
      <c r="T100" s="20">
        <v>43492</v>
      </c>
      <c r="U100" s="20">
        <v>127215</v>
      </c>
      <c r="V100" s="74">
        <v>80871</v>
      </c>
      <c r="W100" s="74">
        <v>54188</v>
      </c>
      <c r="X100" s="74">
        <v>20877</v>
      </c>
      <c r="Y100" s="74">
        <v>36408</v>
      </c>
      <c r="Z100" s="74">
        <v>4496</v>
      </c>
      <c r="AA100" s="17">
        <v>2474198</v>
      </c>
    </row>
    <row r="101" spans="1:27" s="5" customFormat="1" ht="12.75">
      <c r="A101" s="76">
        <v>2016</v>
      </c>
      <c r="B101" s="19" t="s">
        <v>37</v>
      </c>
      <c r="C101" s="17">
        <v>161103</v>
      </c>
      <c r="D101" s="20">
        <v>161103</v>
      </c>
      <c r="E101" s="17">
        <v>2351706</v>
      </c>
      <c r="F101" s="40">
        <v>827371</v>
      </c>
      <c r="G101" s="20">
        <v>58817</v>
      </c>
      <c r="H101" s="20">
        <v>686423</v>
      </c>
      <c r="I101" s="20">
        <v>71100</v>
      </c>
      <c r="J101" s="20">
        <v>11742</v>
      </c>
      <c r="K101" s="40">
        <v>1533559</v>
      </c>
      <c r="L101" s="20">
        <v>75424</v>
      </c>
      <c r="M101" s="20">
        <v>363568</v>
      </c>
      <c r="N101" s="20">
        <v>161633</v>
      </c>
      <c r="O101" s="20">
        <v>132610</v>
      </c>
      <c r="P101" s="20">
        <v>122237</v>
      </c>
      <c r="Q101" s="20">
        <v>180517</v>
      </c>
      <c r="R101" s="20">
        <v>94173</v>
      </c>
      <c r="S101" s="20">
        <v>48987</v>
      </c>
      <c r="T101" s="20">
        <v>43097</v>
      </c>
      <c r="U101" s="20">
        <v>128837</v>
      </c>
      <c r="V101" s="74">
        <v>81022</v>
      </c>
      <c r="W101" s="74">
        <v>55229</v>
      </c>
      <c r="X101" s="74">
        <v>19967</v>
      </c>
      <c r="Y101" s="74">
        <v>37086</v>
      </c>
      <c r="Z101" s="74">
        <v>4329</v>
      </c>
      <c r="AA101" s="17">
        <v>2490695</v>
      </c>
    </row>
    <row r="102" spans="1:27" s="5" customFormat="1" ht="12.75">
      <c r="A102" s="76">
        <v>2017</v>
      </c>
      <c r="B102" s="19" t="s">
        <v>34</v>
      </c>
      <c r="C102" s="17">
        <v>157963</v>
      </c>
      <c r="D102" s="20">
        <v>157963</v>
      </c>
      <c r="E102" s="17">
        <v>2384776</v>
      </c>
      <c r="F102" s="40">
        <v>833185</v>
      </c>
      <c r="G102" s="20">
        <v>58991</v>
      </c>
      <c r="H102" s="20">
        <v>691282</v>
      </c>
      <c r="I102" s="20">
        <v>71283</v>
      </c>
      <c r="J102" s="20">
        <v>11715</v>
      </c>
      <c r="K102" s="40">
        <v>1555788</v>
      </c>
      <c r="L102" s="20">
        <v>72408</v>
      </c>
      <c r="M102" s="20">
        <v>368794</v>
      </c>
      <c r="N102" s="20">
        <v>169156</v>
      </c>
      <c r="O102" s="20">
        <v>143291</v>
      </c>
      <c r="P102" s="20">
        <v>123076</v>
      </c>
      <c r="Q102" s="20">
        <v>181440</v>
      </c>
      <c r="R102" s="20">
        <v>95170</v>
      </c>
      <c r="S102" s="20">
        <v>50926</v>
      </c>
      <c r="T102" s="20">
        <v>43366</v>
      </c>
      <c r="U102" s="20">
        <v>128434</v>
      </c>
      <c r="V102" s="74">
        <v>80052</v>
      </c>
      <c r="W102" s="74">
        <v>55282</v>
      </c>
      <c r="X102" s="74">
        <v>21732</v>
      </c>
      <c r="Y102" s="74">
        <v>37438</v>
      </c>
      <c r="Z102" s="74">
        <v>4312</v>
      </c>
      <c r="AA102" s="17">
        <v>2523163</v>
      </c>
    </row>
    <row r="103" spans="1:27" s="5" customFormat="1" ht="12.75">
      <c r="A103" s="76">
        <v>2017</v>
      </c>
      <c r="B103" s="19" t="s">
        <v>35</v>
      </c>
      <c r="C103" s="17">
        <v>162056</v>
      </c>
      <c r="D103" s="20">
        <v>162056</v>
      </c>
      <c r="E103" s="17">
        <v>2415779</v>
      </c>
      <c r="F103" s="40">
        <v>839208</v>
      </c>
      <c r="G103" s="20">
        <v>56916</v>
      </c>
      <c r="H103" s="20">
        <v>699011</v>
      </c>
      <c r="I103" s="20">
        <v>72255</v>
      </c>
      <c r="J103" s="20">
        <v>12265</v>
      </c>
      <c r="K103" s="40">
        <v>1579848</v>
      </c>
      <c r="L103" s="20">
        <v>69229</v>
      </c>
      <c r="M103" s="20">
        <v>375556</v>
      </c>
      <c r="N103" s="20">
        <v>174056</v>
      </c>
      <c r="O103" s="20">
        <v>150432</v>
      </c>
      <c r="P103" s="20">
        <v>122477</v>
      </c>
      <c r="Q103" s="20">
        <v>185603</v>
      </c>
      <c r="R103" s="20">
        <v>97949</v>
      </c>
      <c r="S103" s="20">
        <v>51672</v>
      </c>
      <c r="T103" s="20">
        <v>44389</v>
      </c>
      <c r="U103" s="20">
        <v>128695</v>
      </c>
      <c r="V103" s="74">
        <v>81049</v>
      </c>
      <c r="W103" s="74">
        <v>55906</v>
      </c>
      <c r="X103" s="74">
        <v>22723</v>
      </c>
      <c r="Y103" s="74">
        <v>38074</v>
      </c>
      <c r="Z103" s="74">
        <v>4290</v>
      </c>
      <c r="AA103" s="17">
        <v>2561279</v>
      </c>
    </row>
    <row r="104" spans="1:27" s="5" customFormat="1" ht="12.75">
      <c r="A104" s="76">
        <v>2017</v>
      </c>
      <c r="B104" s="19" t="s">
        <v>36</v>
      </c>
      <c r="C104" s="17">
        <v>160337</v>
      </c>
      <c r="D104" s="20">
        <v>160337</v>
      </c>
      <c r="E104" s="17">
        <v>2446825</v>
      </c>
      <c r="F104" s="40">
        <v>854149</v>
      </c>
      <c r="G104" s="20">
        <v>57546</v>
      </c>
      <c r="H104" s="20">
        <v>711573</v>
      </c>
      <c r="I104" s="20">
        <v>74298</v>
      </c>
      <c r="J104" s="20">
        <v>12725</v>
      </c>
      <c r="K104" s="40">
        <v>1597650</v>
      </c>
      <c r="L104" s="20">
        <v>69201</v>
      </c>
      <c r="M104" s="20">
        <v>383208</v>
      </c>
      <c r="N104" s="20">
        <v>174574</v>
      </c>
      <c r="O104" s="20">
        <v>153793</v>
      </c>
      <c r="P104" s="20">
        <v>124543</v>
      </c>
      <c r="Q104" s="20">
        <v>187341</v>
      </c>
      <c r="R104" s="20">
        <v>98736</v>
      </c>
      <c r="S104" s="20">
        <v>52053</v>
      </c>
      <c r="T104" s="20">
        <v>44751</v>
      </c>
      <c r="U104" s="20">
        <v>127751</v>
      </c>
      <c r="V104" s="74">
        <v>81395</v>
      </c>
      <c r="W104" s="74">
        <v>56438</v>
      </c>
      <c r="X104" s="74">
        <v>22821</v>
      </c>
      <c r="Y104" s="74">
        <v>38250</v>
      </c>
      <c r="Z104" s="74">
        <v>4236</v>
      </c>
      <c r="AA104" s="17">
        <v>2588921</v>
      </c>
    </row>
    <row r="105" spans="1:27" s="5" customFormat="1" ht="12.75">
      <c r="A105" s="76">
        <v>2017</v>
      </c>
      <c r="B105" s="19" t="s">
        <v>37</v>
      </c>
      <c r="C105" s="17">
        <v>160136</v>
      </c>
      <c r="D105" s="20">
        <v>160136</v>
      </c>
      <c r="E105" s="17">
        <v>2454973</v>
      </c>
      <c r="F105" s="40">
        <v>849513</v>
      </c>
      <c r="G105" s="20">
        <v>58403</v>
      </c>
      <c r="H105" s="20">
        <v>705726</v>
      </c>
      <c r="I105" s="20">
        <v>73832</v>
      </c>
      <c r="J105" s="20">
        <v>12880</v>
      </c>
      <c r="K105" s="40">
        <v>1614465</v>
      </c>
      <c r="L105" s="20">
        <v>70623</v>
      </c>
      <c r="M105" s="20">
        <v>387217</v>
      </c>
      <c r="N105" s="20">
        <v>173622</v>
      </c>
      <c r="O105" s="20">
        <v>153365</v>
      </c>
      <c r="P105" s="20">
        <v>127381</v>
      </c>
      <c r="Q105" s="20">
        <v>190662</v>
      </c>
      <c r="R105" s="20">
        <v>100840</v>
      </c>
      <c r="S105" s="20">
        <v>52615</v>
      </c>
      <c r="T105" s="20">
        <v>44743</v>
      </c>
      <c r="U105" s="20">
        <v>128942</v>
      </c>
      <c r="V105" s="74">
        <v>82586</v>
      </c>
      <c r="W105" s="74">
        <v>55898</v>
      </c>
      <c r="X105" s="74">
        <v>23264</v>
      </c>
      <c r="Y105" s="74">
        <v>38109</v>
      </c>
      <c r="Z105" s="74">
        <v>4228</v>
      </c>
      <c r="AA105" s="17">
        <v>2586924</v>
      </c>
    </row>
    <row r="106" spans="1:27" s="5" customFormat="1" ht="12.75">
      <c r="A106" s="76">
        <v>2018</v>
      </c>
      <c r="B106" s="19" t="s">
        <v>34</v>
      </c>
      <c r="C106" s="17">
        <v>172148</v>
      </c>
      <c r="D106" s="20">
        <v>172148</v>
      </c>
      <c r="E106" s="17">
        <v>2495317</v>
      </c>
      <c r="F106" s="40">
        <v>862339</v>
      </c>
      <c r="G106" s="20">
        <v>56302</v>
      </c>
      <c r="H106" s="20">
        <v>720922</v>
      </c>
      <c r="I106" s="20">
        <v>72622</v>
      </c>
      <c r="J106" s="20">
        <v>12494</v>
      </c>
      <c r="K106" s="40">
        <v>1638122</v>
      </c>
      <c r="L106" s="20">
        <v>72647</v>
      </c>
      <c r="M106" s="20">
        <v>390205</v>
      </c>
      <c r="N106" s="20">
        <v>177380</v>
      </c>
      <c r="O106" s="20">
        <v>161863</v>
      </c>
      <c r="P106" s="20">
        <v>131339</v>
      </c>
      <c r="Q106" s="20">
        <v>190319</v>
      </c>
      <c r="R106" s="20">
        <v>101159</v>
      </c>
      <c r="S106" s="20">
        <v>52337</v>
      </c>
      <c r="T106" s="20">
        <v>45682</v>
      </c>
      <c r="U106" s="20">
        <v>130238</v>
      </c>
      <c r="V106" s="74">
        <v>82229</v>
      </c>
      <c r="W106" s="74">
        <v>58434</v>
      </c>
      <c r="X106" s="74">
        <v>24136</v>
      </c>
      <c r="Y106" s="74">
        <v>38692</v>
      </c>
      <c r="Z106" s="74">
        <v>4179</v>
      </c>
      <c r="AA106" s="17">
        <v>2650217</v>
      </c>
    </row>
    <row r="107" spans="1:27" s="5" customFormat="1" ht="12.75">
      <c r="A107" s="76">
        <v>2018</v>
      </c>
      <c r="B107" s="19" t="s">
        <v>35</v>
      </c>
      <c r="C107" s="17">
        <v>175617</v>
      </c>
      <c r="D107" s="20">
        <v>175617</v>
      </c>
      <c r="E107" s="17">
        <v>2523165</v>
      </c>
      <c r="F107" s="40">
        <v>864772</v>
      </c>
      <c r="G107" s="20">
        <v>55735</v>
      </c>
      <c r="H107" s="20">
        <v>724980</v>
      </c>
      <c r="I107" s="20">
        <v>73129</v>
      </c>
      <c r="J107" s="20">
        <v>13087</v>
      </c>
      <c r="K107" s="40">
        <v>1663663</v>
      </c>
      <c r="L107" s="20">
        <v>70689</v>
      </c>
      <c r="M107" s="20">
        <v>403390</v>
      </c>
      <c r="N107" s="20">
        <v>182505</v>
      </c>
      <c r="O107" s="20">
        <v>166313</v>
      </c>
      <c r="P107" s="20">
        <v>134029</v>
      </c>
      <c r="Q107" s="20">
        <v>194425</v>
      </c>
      <c r="R107" s="20">
        <v>102505</v>
      </c>
      <c r="S107" s="20">
        <v>52873</v>
      </c>
      <c r="T107" s="20">
        <v>46380</v>
      </c>
      <c r="U107" s="20">
        <v>130346</v>
      </c>
      <c r="V107" s="74">
        <v>81614</v>
      </c>
      <c r="W107" s="74">
        <v>59098</v>
      </c>
      <c r="X107" s="74">
        <v>25101</v>
      </c>
      <c r="Y107" s="74">
        <v>39630</v>
      </c>
      <c r="Z107" s="74">
        <v>4200</v>
      </c>
      <c r="AA107" s="17">
        <v>2683067</v>
      </c>
    </row>
    <row r="108" spans="1:27" s="5" customFormat="1" ht="12.75">
      <c r="A108" s="76">
        <v>2018</v>
      </c>
      <c r="B108" s="19" t="s">
        <v>36</v>
      </c>
      <c r="C108" s="17">
        <v>165265</v>
      </c>
      <c r="D108" s="20">
        <v>165265</v>
      </c>
      <c r="E108" s="17">
        <v>2532417</v>
      </c>
      <c r="F108" s="40">
        <v>868888</v>
      </c>
      <c r="G108" s="20">
        <v>56195</v>
      </c>
      <c r="H108" s="20">
        <v>726492</v>
      </c>
      <c r="I108" s="20">
        <v>75153</v>
      </c>
      <c r="J108" s="20">
        <v>13346</v>
      </c>
      <c r="K108" s="40">
        <v>1669074</v>
      </c>
      <c r="L108" s="20">
        <v>71264</v>
      </c>
      <c r="M108" s="20">
        <v>409558</v>
      </c>
      <c r="N108" s="20">
        <v>180630</v>
      </c>
      <c r="O108" s="20">
        <v>161397</v>
      </c>
      <c r="P108" s="20">
        <v>136640</v>
      </c>
      <c r="Q108" s="20">
        <v>193771</v>
      </c>
      <c r="R108" s="20">
        <v>104999</v>
      </c>
      <c r="S108" s="20">
        <v>53914</v>
      </c>
      <c r="T108" s="20">
        <v>45660</v>
      </c>
      <c r="U108" s="20">
        <v>129563</v>
      </c>
      <c r="V108" s="74">
        <v>81687</v>
      </c>
      <c r="W108" s="74">
        <v>58411</v>
      </c>
      <c r="X108" s="74">
        <v>26249</v>
      </c>
      <c r="Y108" s="74">
        <v>40258</v>
      </c>
      <c r="Z108" s="74">
        <v>4121</v>
      </c>
      <c r="AA108" s="17">
        <v>2678402</v>
      </c>
    </row>
    <row r="109" spans="1:27" s="5" customFormat="1" ht="12.75">
      <c r="A109" s="76">
        <v>2018</v>
      </c>
      <c r="B109" s="19" t="s">
        <v>37</v>
      </c>
      <c r="C109" s="17">
        <v>165384</v>
      </c>
      <c r="D109" s="20">
        <v>165384</v>
      </c>
      <c r="E109" s="17">
        <v>2543089</v>
      </c>
      <c r="F109" s="40">
        <v>877665</v>
      </c>
      <c r="G109" s="20">
        <v>56892</v>
      </c>
      <c r="H109" s="20">
        <v>731492</v>
      </c>
      <c r="I109" s="20">
        <v>77990</v>
      </c>
      <c r="J109" s="20">
        <v>13602</v>
      </c>
      <c r="K109" s="40">
        <v>1671412</v>
      </c>
      <c r="L109" s="20">
        <v>73519</v>
      </c>
      <c r="M109" s="20">
        <v>409565</v>
      </c>
      <c r="N109" s="20">
        <v>176378</v>
      </c>
      <c r="O109" s="20">
        <v>157133</v>
      </c>
      <c r="P109" s="20">
        <v>138848</v>
      </c>
      <c r="Q109" s="20">
        <v>193964</v>
      </c>
      <c r="R109" s="20">
        <v>105520</v>
      </c>
      <c r="S109" s="20">
        <v>53959</v>
      </c>
      <c r="T109" s="20">
        <v>45752</v>
      </c>
      <c r="U109" s="20">
        <v>131427</v>
      </c>
      <c r="V109" s="75">
        <v>82864</v>
      </c>
      <c r="W109" s="75">
        <v>58269</v>
      </c>
      <c r="X109" s="75">
        <v>26027</v>
      </c>
      <c r="Y109" s="75">
        <v>39682</v>
      </c>
      <c r="Z109" s="75">
        <v>4130</v>
      </c>
      <c r="AA109" s="17">
        <v>2679843</v>
      </c>
    </row>
    <row r="110" spans="1:27" s="5" customFormat="1" ht="12.75">
      <c r="A110" s="76">
        <v>2019</v>
      </c>
      <c r="B110" s="19" t="s">
        <v>34</v>
      </c>
      <c r="C110" s="17">
        <v>173237</v>
      </c>
      <c r="D110" s="20">
        <v>173237</v>
      </c>
      <c r="E110" s="17">
        <v>2566485</v>
      </c>
      <c r="F110" s="40">
        <v>868750</v>
      </c>
      <c r="G110" s="20">
        <v>55798</v>
      </c>
      <c r="H110" s="20">
        <v>722674</v>
      </c>
      <c r="I110" s="20">
        <v>76869</v>
      </c>
      <c r="J110" s="20">
        <v>13696</v>
      </c>
      <c r="K110" s="40">
        <v>1704618</v>
      </c>
      <c r="L110" s="20">
        <v>75089</v>
      </c>
      <c r="M110" s="20">
        <v>410221</v>
      </c>
      <c r="N110" s="20">
        <v>183283</v>
      </c>
      <c r="O110" s="20">
        <v>173840</v>
      </c>
      <c r="P110" s="20">
        <v>145247</v>
      </c>
      <c r="Q110" s="20">
        <v>193499</v>
      </c>
      <c r="R110" s="20">
        <v>106621</v>
      </c>
      <c r="S110" s="20">
        <v>52497</v>
      </c>
      <c r="T110" s="20">
        <v>46146</v>
      </c>
      <c r="U110" s="20">
        <v>131665</v>
      </c>
      <c r="V110" s="75">
        <v>83968</v>
      </c>
      <c r="W110" s="75">
        <v>59793</v>
      </c>
      <c r="X110" s="75">
        <v>27830</v>
      </c>
      <c r="Y110" s="75">
        <v>39804</v>
      </c>
      <c r="Z110" s="75">
        <v>4105</v>
      </c>
      <c r="AA110" s="17">
        <v>2720293</v>
      </c>
    </row>
    <row r="111" spans="1:27" s="5" customFormat="1" ht="12.75">
      <c r="A111" s="76">
        <v>2019</v>
      </c>
      <c r="B111" s="19" t="s">
        <v>35</v>
      </c>
      <c r="C111" s="17">
        <v>168149</v>
      </c>
      <c r="D111" s="20">
        <v>168149</v>
      </c>
      <c r="E111" s="17">
        <v>2599200</v>
      </c>
      <c r="F111" s="40">
        <v>877168</v>
      </c>
      <c r="G111" s="20">
        <v>58300</v>
      </c>
      <c r="H111" s="20">
        <v>727347</v>
      </c>
      <c r="I111" s="20">
        <v>79457</v>
      </c>
      <c r="J111" s="20">
        <v>13867</v>
      </c>
      <c r="K111" s="40">
        <v>1731079</v>
      </c>
      <c r="L111" s="20">
        <v>72566</v>
      </c>
      <c r="M111" s="20">
        <v>424113</v>
      </c>
      <c r="N111" s="20">
        <v>190946</v>
      </c>
      <c r="O111" s="20">
        <v>176513</v>
      </c>
      <c r="P111" s="20">
        <v>150251</v>
      </c>
      <c r="Q111" s="20">
        <v>196918</v>
      </c>
      <c r="R111" s="20">
        <v>106529</v>
      </c>
      <c r="S111" s="20">
        <v>54311</v>
      </c>
      <c r="T111" s="20">
        <v>47731</v>
      </c>
      <c r="U111" s="20">
        <v>131819</v>
      </c>
      <c r="V111" s="75">
        <v>84119</v>
      </c>
      <c r="W111" s="75">
        <v>60592</v>
      </c>
      <c r="X111" s="75">
        <v>28528</v>
      </c>
      <c r="Y111" s="75">
        <v>41120</v>
      </c>
      <c r="Z111" s="75">
        <v>4148</v>
      </c>
      <c r="AA111" s="17">
        <v>2746453</v>
      </c>
    </row>
    <row r="112" spans="1:27" s="5" customFormat="1" ht="12.75">
      <c r="A112" s="76">
        <v>2019</v>
      </c>
      <c r="B112" s="19" t="s">
        <v>36</v>
      </c>
      <c r="C112" s="17">
        <v>166660</v>
      </c>
      <c r="D112" s="20">
        <v>166660</v>
      </c>
      <c r="E112" s="17">
        <v>2599660</v>
      </c>
      <c r="F112" s="40">
        <v>869434</v>
      </c>
      <c r="G112" s="20">
        <v>57802</v>
      </c>
      <c r="H112" s="20">
        <v>721931</v>
      </c>
      <c r="I112" s="20">
        <v>77841</v>
      </c>
      <c r="J112" s="20">
        <v>14053</v>
      </c>
      <c r="K112" s="40">
        <v>1737163</v>
      </c>
      <c r="L112" s="20">
        <v>72232</v>
      </c>
      <c r="M112" s="20">
        <v>426478</v>
      </c>
      <c r="N112" s="20">
        <v>186040</v>
      </c>
      <c r="O112" s="20">
        <v>178407</v>
      </c>
      <c r="P112" s="20">
        <v>151797</v>
      </c>
      <c r="Q112" s="20">
        <v>199205</v>
      </c>
      <c r="R112" s="20">
        <v>107884</v>
      </c>
      <c r="S112" s="20">
        <v>55135</v>
      </c>
      <c r="T112" s="20">
        <v>47246</v>
      </c>
      <c r="U112" s="20">
        <v>132412</v>
      </c>
      <c r="V112" s="75">
        <v>82556</v>
      </c>
      <c r="W112" s="75">
        <v>61289</v>
      </c>
      <c r="X112" s="75">
        <v>30314</v>
      </c>
      <c r="Y112" s="75">
        <v>41200</v>
      </c>
      <c r="Z112" s="75">
        <v>4141</v>
      </c>
      <c r="AA112" s="17">
        <v>2749435</v>
      </c>
    </row>
    <row r="113" spans="1:27" s="5" customFormat="1" ht="12.75">
      <c r="A113" s="76">
        <v>2019</v>
      </c>
      <c r="B113" s="19" t="s">
        <v>37</v>
      </c>
      <c r="C113" s="17">
        <v>163016</v>
      </c>
      <c r="D113" s="20">
        <v>163016</v>
      </c>
      <c r="E113" s="17">
        <v>2572216</v>
      </c>
      <c r="F113" s="40">
        <v>856147</v>
      </c>
      <c r="G113" s="20">
        <v>57152</v>
      </c>
      <c r="H113" s="20">
        <v>709306</v>
      </c>
      <c r="I113" s="20">
        <v>78051</v>
      </c>
      <c r="J113" s="20">
        <v>13953</v>
      </c>
      <c r="K113" s="40">
        <v>1717873</v>
      </c>
      <c r="L113" s="20">
        <v>72229</v>
      </c>
      <c r="M113" s="20">
        <v>423707</v>
      </c>
      <c r="N113" s="20">
        <v>175778</v>
      </c>
      <c r="O113" s="20">
        <v>166956</v>
      </c>
      <c r="P113" s="20">
        <v>155130</v>
      </c>
      <c r="Q113" s="20">
        <v>196782</v>
      </c>
      <c r="R113" s="20">
        <v>108870</v>
      </c>
      <c r="S113" s="20">
        <v>55186</v>
      </c>
      <c r="T113" s="20">
        <v>46514</v>
      </c>
      <c r="U113" s="20">
        <v>132372</v>
      </c>
      <c r="V113" s="75">
        <v>82939</v>
      </c>
      <c r="W113" s="75">
        <v>61076</v>
      </c>
      <c r="X113" s="75">
        <v>29533</v>
      </c>
      <c r="Y113" s="75">
        <v>40523</v>
      </c>
      <c r="Z113" s="75">
        <v>4138</v>
      </c>
      <c r="AA113" s="17">
        <v>2703949</v>
      </c>
    </row>
    <row r="114" spans="1:27" s="5" customFormat="1" ht="12.75">
      <c r="A114" s="76">
        <v>2020</v>
      </c>
      <c r="B114" s="19" t="s">
        <v>34</v>
      </c>
      <c r="C114" s="17">
        <v>159403</v>
      </c>
      <c r="D114" s="20">
        <v>159403</v>
      </c>
      <c r="E114" s="17">
        <v>2526234</v>
      </c>
      <c r="F114" s="40">
        <v>852386</v>
      </c>
      <c r="G114" s="20">
        <v>55024</v>
      </c>
      <c r="H114" s="20">
        <v>706039</v>
      </c>
      <c r="I114" s="20">
        <v>77500</v>
      </c>
      <c r="J114" s="20">
        <v>13971</v>
      </c>
      <c r="K114" s="40">
        <v>1682357</v>
      </c>
      <c r="L114" s="20">
        <v>68045</v>
      </c>
      <c r="M114" s="20">
        <v>425319</v>
      </c>
      <c r="N114" s="20">
        <v>167438</v>
      </c>
      <c r="O114" s="20">
        <v>135172</v>
      </c>
      <c r="P114" s="20">
        <v>149303</v>
      </c>
      <c r="Q114" s="20">
        <v>206589</v>
      </c>
      <c r="R114" s="20">
        <v>108770</v>
      </c>
      <c r="S114" s="20">
        <v>53284</v>
      </c>
      <c r="T114" s="20">
        <v>41036</v>
      </c>
      <c r="U114" s="20">
        <v>133644</v>
      </c>
      <c r="V114" s="75">
        <v>84515</v>
      </c>
      <c r="W114" s="75">
        <v>61022</v>
      </c>
      <c r="X114" s="75">
        <v>30176</v>
      </c>
      <c r="Y114" s="75">
        <v>38979</v>
      </c>
      <c r="Z114" s="75">
        <v>4283</v>
      </c>
      <c r="AA114" s="17">
        <v>2661728</v>
      </c>
    </row>
    <row r="115" spans="1:27" s="5" customFormat="1" ht="12.75">
      <c r="A115" s="76">
        <v>2020</v>
      </c>
      <c r="B115" s="19" t="s">
        <v>35</v>
      </c>
      <c r="C115" s="17">
        <v>161473</v>
      </c>
      <c r="D115" s="20">
        <v>161473</v>
      </c>
      <c r="E115" s="17">
        <v>2268659</v>
      </c>
      <c r="F115" s="40">
        <v>756702</v>
      </c>
      <c r="G115" s="20">
        <v>49042</v>
      </c>
      <c r="H115" s="20">
        <v>625736</v>
      </c>
      <c r="I115" s="20">
        <v>70227</v>
      </c>
      <c r="J115" s="20">
        <v>13787</v>
      </c>
      <c r="K115" s="40">
        <v>1523540</v>
      </c>
      <c r="L115" s="20">
        <v>76444</v>
      </c>
      <c r="M115" s="20">
        <v>385297</v>
      </c>
      <c r="N115" s="20">
        <v>119935</v>
      </c>
      <c r="O115" s="20">
        <v>82702</v>
      </c>
      <c r="P115" s="20">
        <v>151344</v>
      </c>
      <c r="Q115" s="20">
        <v>204885</v>
      </c>
      <c r="R115" s="20">
        <v>107924</v>
      </c>
      <c r="S115" s="20">
        <v>49931</v>
      </c>
      <c r="T115" s="20">
        <v>34377</v>
      </c>
      <c r="U115" s="20">
        <v>133619</v>
      </c>
      <c r="V115" s="75">
        <v>84094</v>
      </c>
      <c r="W115" s="75">
        <v>61811</v>
      </c>
      <c r="X115" s="75">
        <v>15015</v>
      </c>
      <c r="Y115" s="75">
        <v>35272</v>
      </c>
      <c r="Z115" s="75">
        <v>4055</v>
      </c>
      <c r="AA115" s="17">
        <v>2415434</v>
      </c>
    </row>
    <row r="116" spans="1:27" s="5" customFormat="1" ht="12.75">
      <c r="A116" s="76">
        <v>2020</v>
      </c>
      <c r="B116" s="19" t="s">
        <v>36</v>
      </c>
      <c r="C116" s="17">
        <v>165025</v>
      </c>
      <c r="D116" s="20">
        <v>165025</v>
      </c>
      <c r="E116" s="17">
        <v>2432016</v>
      </c>
      <c r="F116" s="40">
        <v>822562</v>
      </c>
      <c r="G116" s="20">
        <v>52745</v>
      </c>
      <c r="H116" s="20">
        <v>687701</v>
      </c>
      <c r="I116" s="20">
        <v>70827</v>
      </c>
      <c r="J116" s="20">
        <v>13976</v>
      </c>
      <c r="K116" s="40">
        <v>1613538</v>
      </c>
      <c r="L116" s="20">
        <v>78448</v>
      </c>
      <c r="M116" s="20">
        <v>402054</v>
      </c>
      <c r="N116" s="20">
        <v>141762</v>
      </c>
      <c r="O116" s="20">
        <v>110185</v>
      </c>
      <c r="P116" s="20">
        <v>153209</v>
      </c>
      <c r="Q116" s="20">
        <v>206978</v>
      </c>
      <c r="R116" s="20">
        <v>109710</v>
      </c>
      <c r="S116" s="20">
        <v>51548</v>
      </c>
      <c r="T116" s="20">
        <v>35548</v>
      </c>
      <c r="U116" s="20">
        <v>134092</v>
      </c>
      <c r="V116" s="75">
        <v>84073</v>
      </c>
      <c r="W116" s="75">
        <v>63105</v>
      </c>
      <c r="X116" s="75">
        <v>28565</v>
      </c>
      <c r="Y116" s="75">
        <v>38274</v>
      </c>
      <c r="Z116" s="75">
        <v>4316</v>
      </c>
      <c r="AA116" s="17">
        <v>2580619</v>
      </c>
    </row>
    <row r="117" spans="1:27" s="5" customFormat="1" ht="12.75">
      <c r="A117" s="76">
        <v>2020</v>
      </c>
      <c r="B117" s="19" t="s">
        <v>37</v>
      </c>
      <c r="C117" s="17">
        <v>163518</v>
      </c>
      <c r="D117" s="20">
        <v>163518</v>
      </c>
      <c r="E117" s="17">
        <v>2449547</v>
      </c>
      <c r="F117" s="40">
        <v>839405</v>
      </c>
      <c r="G117" s="20">
        <v>51159</v>
      </c>
      <c r="H117" s="20">
        <v>707234</v>
      </c>
      <c r="I117" s="20">
        <v>67855</v>
      </c>
      <c r="J117" s="20">
        <v>14240</v>
      </c>
      <c r="K117" s="40">
        <v>1611854</v>
      </c>
      <c r="L117" s="20">
        <v>72537</v>
      </c>
      <c r="M117" s="20">
        <v>408886</v>
      </c>
      <c r="N117" s="20">
        <v>137655</v>
      </c>
      <c r="O117" s="20">
        <v>109745</v>
      </c>
      <c r="P117" s="20">
        <v>157434</v>
      </c>
      <c r="Q117" s="20">
        <v>209754</v>
      </c>
      <c r="R117" s="20">
        <v>110187</v>
      </c>
      <c r="S117" s="20">
        <v>51868</v>
      </c>
      <c r="T117" s="20">
        <v>36145</v>
      </c>
      <c r="U117" s="20">
        <v>135103</v>
      </c>
      <c r="V117" s="75">
        <v>84713</v>
      </c>
      <c r="W117" s="75">
        <v>64183</v>
      </c>
      <c r="X117" s="75">
        <v>27012</v>
      </c>
      <c r="Y117" s="75">
        <v>37076</v>
      </c>
      <c r="Z117" s="75">
        <v>4336</v>
      </c>
      <c r="AA117" s="17">
        <v>2591018</v>
      </c>
    </row>
    <row r="118" spans="1:27" s="5" customFormat="1" ht="12.75">
      <c r="A118" s="76">
        <v>2021</v>
      </c>
      <c r="B118" s="19" t="s">
        <v>34</v>
      </c>
      <c r="C118" s="17">
        <v>161243</v>
      </c>
      <c r="D118" s="20">
        <v>161243</v>
      </c>
      <c r="E118" s="17">
        <v>2454408</v>
      </c>
      <c r="F118" s="40">
        <v>854315</v>
      </c>
      <c r="G118" s="20">
        <v>53106</v>
      </c>
      <c r="H118" s="20">
        <v>715733</v>
      </c>
      <c r="I118" s="20">
        <v>72087</v>
      </c>
      <c r="J118" s="20">
        <v>14183</v>
      </c>
      <c r="K118" s="40">
        <v>1608635</v>
      </c>
      <c r="L118" s="20">
        <v>77271</v>
      </c>
      <c r="M118" s="20">
        <v>411547</v>
      </c>
      <c r="N118" s="20">
        <v>137118</v>
      </c>
      <c r="O118" s="20">
        <v>86022</v>
      </c>
      <c r="P118" s="20">
        <v>157004</v>
      </c>
      <c r="Q118" s="20">
        <v>218688</v>
      </c>
      <c r="R118" s="20">
        <v>110965</v>
      </c>
      <c r="S118" s="20">
        <v>51366</v>
      </c>
      <c r="T118" s="20">
        <v>34446</v>
      </c>
      <c r="U118" s="20">
        <v>135346</v>
      </c>
      <c r="V118" s="75">
        <v>84649</v>
      </c>
      <c r="W118" s="75">
        <v>61898</v>
      </c>
      <c r="X118" s="75">
        <v>27373</v>
      </c>
      <c r="Y118" s="75">
        <v>35940</v>
      </c>
      <c r="Z118" s="75">
        <v>4240</v>
      </c>
      <c r="AA118" s="17">
        <v>2593151</v>
      </c>
    </row>
    <row r="119" spans="1:27" s="5" customFormat="1" ht="12.75">
      <c r="A119" s="76">
        <v>2021</v>
      </c>
      <c r="B119" s="19" t="s">
        <v>35</v>
      </c>
      <c r="C119" s="17">
        <v>165705</v>
      </c>
      <c r="D119" s="20">
        <v>165705</v>
      </c>
      <c r="E119" s="17">
        <v>2458285</v>
      </c>
      <c r="F119" s="40">
        <v>865185</v>
      </c>
      <c r="G119" s="20">
        <v>52550</v>
      </c>
      <c r="H119" s="20">
        <v>729226</v>
      </c>
      <c r="I119" s="20">
        <v>71986</v>
      </c>
      <c r="J119" s="20">
        <v>14685</v>
      </c>
      <c r="K119" s="40">
        <v>1604085</v>
      </c>
      <c r="L119" s="20">
        <v>77650</v>
      </c>
      <c r="M119" s="20">
        <v>406421</v>
      </c>
      <c r="N119" s="20">
        <v>137676</v>
      </c>
      <c r="O119" s="20">
        <v>94832</v>
      </c>
      <c r="P119" s="20">
        <v>159503</v>
      </c>
      <c r="Q119" s="20">
        <v>216378</v>
      </c>
      <c r="R119" s="20">
        <v>110452</v>
      </c>
      <c r="S119" s="20">
        <v>50018</v>
      </c>
      <c r="T119" s="20">
        <v>33927</v>
      </c>
      <c r="U119" s="20">
        <v>134501</v>
      </c>
      <c r="V119" s="75">
        <v>84122</v>
      </c>
      <c r="W119" s="75">
        <v>63700</v>
      </c>
      <c r="X119" s="75">
        <v>27993</v>
      </c>
      <c r="Y119" s="75">
        <v>34694</v>
      </c>
      <c r="Z119" s="75">
        <v>4264</v>
      </c>
      <c r="AA119" s="17">
        <v>2604929</v>
      </c>
    </row>
    <row r="120" spans="1:27" s="5" customFormat="1" ht="12.75">
      <c r="A120" s="76">
        <v>2021</v>
      </c>
      <c r="B120" s="19" t="s">
        <v>36</v>
      </c>
      <c r="C120" s="17">
        <v>172130</v>
      </c>
      <c r="D120" s="20">
        <v>172130</v>
      </c>
      <c r="E120" s="17">
        <v>2422682</v>
      </c>
      <c r="F120" s="40">
        <v>810293</v>
      </c>
      <c r="G120" s="20">
        <v>48559</v>
      </c>
      <c r="H120" s="20">
        <v>679431</v>
      </c>
      <c r="I120" s="20">
        <v>70657</v>
      </c>
      <c r="J120" s="20">
        <v>14796</v>
      </c>
      <c r="K120" s="40">
        <v>1615477</v>
      </c>
      <c r="L120" s="20">
        <v>74428</v>
      </c>
      <c r="M120" s="20">
        <v>413757</v>
      </c>
      <c r="N120" s="20">
        <v>140445</v>
      </c>
      <c r="O120" s="20">
        <v>89812</v>
      </c>
      <c r="P120" s="20">
        <v>163526</v>
      </c>
      <c r="Q120" s="20">
        <v>219883</v>
      </c>
      <c r="R120" s="20">
        <v>110401</v>
      </c>
      <c r="S120" s="20">
        <v>49276</v>
      </c>
      <c r="T120" s="20">
        <v>33727</v>
      </c>
      <c r="U120" s="20">
        <v>133739</v>
      </c>
      <c r="V120" s="75">
        <v>84068</v>
      </c>
      <c r="W120" s="75">
        <v>65873</v>
      </c>
      <c r="X120" s="75">
        <v>26267</v>
      </c>
      <c r="Y120" s="75">
        <v>34769</v>
      </c>
      <c r="Z120" s="75">
        <v>4224</v>
      </c>
      <c r="AA120" s="17">
        <v>2577437</v>
      </c>
    </row>
    <row r="121" spans="1:27" s="5" customFormat="1" ht="12.75">
      <c r="A121" s="76">
        <v>2021</v>
      </c>
      <c r="B121" s="19" t="s">
        <v>37</v>
      </c>
      <c r="C121" s="17">
        <v>166498</v>
      </c>
      <c r="D121" s="20">
        <v>166498</v>
      </c>
      <c r="E121" s="17">
        <v>2495023</v>
      </c>
      <c r="F121" s="40">
        <v>865875</v>
      </c>
      <c r="G121" s="20">
        <v>46393</v>
      </c>
      <c r="H121" s="20">
        <v>733109</v>
      </c>
      <c r="I121" s="20">
        <v>72925</v>
      </c>
      <c r="J121" s="20">
        <v>14852</v>
      </c>
      <c r="K121" s="40">
        <v>1634463</v>
      </c>
      <c r="L121" s="20">
        <v>72345</v>
      </c>
      <c r="M121" s="20">
        <v>419182</v>
      </c>
      <c r="N121" s="20">
        <v>142361</v>
      </c>
      <c r="O121" s="20">
        <v>103248</v>
      </c>
      <c r="P121" s="20">
        <v>165587</v>
      </c>
      <c r="Q121" s="20">
        <v>219721</v>
      </c>
      <c r="R121" s="20">
        <v>111941</v>
      </c>
      <c r="S121" s="20">
        <v>49597</v>
      </c>
      <c r="T121" s="20">
        <v>33642</v>
      </c>
      <c r="U121" s="20">
        <v>134649</v>
      </c>
      <c r="V121" s="75">
        <v>85491</v>
      </c>
      <c r="W121" s="75">
        <v>67607</v>
      </c>
      <c r="X121" s="75">
        <v>25858</v>
      </c>
      <c r="Y121" s="75">
        <v>35690</v>
      </c>
      <c r="Z121" s="75">
        <v>4244</v>
      </c>
      <c r="AA121" s="17">
        <v>2641349</v>
      </c>
    </row>
    <row r="122" spans="1:27" s="5" customFormat="1" ht="12.75">
      <c r="A122" s="76">
        <v>2022</v>
      </c>
      <c r="B122" s="19" t="s">
        <v>34</v>
      </c>
      <c r="C122" s="17">
        <v>166568</v>
      </c>
      <c r="D122" s="20">
        <v>166568</v>
      </c>
      <c r="E122" s="17">
        <v>2503493</v>
      </c>
      <c r="F122" s="40">
        <v>867903</v>
      </c>
      <c r="G122" s="20">
        <v>45554</v>
      </c>
      <c r="H122" s="20">
        <v>735272</v>
      </c>
      <c r="I122" s="20">
        <v>74626</v>
      </c>
      <c r="J122" s="20">
        <v>14919</v>
      </c>
      <c r="K122" s="40">
        <v>1643409</v>
      </c>
      <c r="L122" s="20">
        <v>74173</v>
      </c>
      <c r="M122" s="20">
        <v>421385</v>
      </c>
      <c r="N122" s="20">
        <v>142110</v>
      </c>
      <c r="O122" s="20">
        <v>110470</v>
      </c>
      <c r="P122" s="20">
        <v>166700</v>
      </c>
      <c r="Q122" s="20">
        <v>213622</v>
      </c>
      <c r="R122" s="20">
        <v>112797</v>
      </c>
      <c r="S122" s="20">
        <v>51071</v>
      </c>
      <c r="T122" s="20">
        <v>34850</v>
      </c>
      <c r="U122" s="20">
        <v>131117</v>
      </c>
      <c r="V122" s="75">
        <v>85330</v>
      </c>
      <c r="W122" s="75">
        <v>65952</v>
      </c>
      <c r="X122" s="75">
        <v>26912</v>
      </c>
      <c r="Y122" s="75">
        <v>35859</v>
      </c>
      <c r="Z122" s="75">
        <v>4269</v>
      </c>
      <c r="AA122" s="17">
        <v>2647925</v>
      </c>
    </row>
    <row r="123" spans="1:27" s="5" customFormat="1" ht="12.75">
      <c r="A123" s="76">
        <v>2022</v>
      </c>
      <c r="B123" s="19" t="s">
        <v>35</v>
      </c>
      <c r="C123" s="17">
        <v>170859</v>
      </c>
      <c r="D123" s="20">
        <v>170859</v>
      </c>
      <c r="E123" s="17">
        <v>2517190</v>
      </c>
      <c r="F123" s="40">
        <v>853851</v>
      </c>
      <c r="G123" s="20">
        <v>43017</v>
      </c>
      <c r="H123" s="20">
        <v>727062</v>
      </c>
      <c r="I123" s="20">
        <v>73427</v>
      </c>
      <c r="J123" s="20">
        <v>15108</v>
      </c>
      <c r="K123" s="40">
        <v>1674378</v>
      </c>
      <c r="L123" s="20">
        <v>74241</v>
      </c>
      <c r="M123" s="20">
        <v>423677</v>
      </c>
      <c r="N123" s="20">
        <v>148224</v>
      </c>
      <c r="O123" s="20">
        <v>129677</v>
      </c>
      <c r="P123" s="20">
        <v>169335</v>
      </c>
      <c r="Q123" s="20">
        <v>214506</v>
      </c>
      <c r="R123" s="20">
        <v>113466</v>
      </c>
      <c r="S123" s="20">
        <v>50403</v>
      </c>
      <c r="T123" s="20">
        <v>35068</v>
      </c>
      <c r="U123" s="20">
        <v>134358</v>
      </c>
      <c r="V123" s="75">
        <v>85739</v>
      </c>
      <c r="W123" s="75">
        <v>68667</v>
      </c>
      <c r="X123" s="75">
        <v>27405</v>
      </c>
      <c r="Y123" s="75">
        <v>35469</v>
      </c>
      <c r="Z123" s="75">
        <v>4009</v>
      </c>
      <c r="AA123" s="17">
        <v>2669392</v>
      </c>
    </row>
    <row r="124" spans="1:27" s="5" customFormat="1" ht="12.75">
      <c r="A124" s="76">
        <v>2022</v>
      </c>
      <c r="B124" s="19" t="s">
        <v>36</v>
      </c>
      <c r="C124" s="17">
        <v>169580</v>
      </c>
      <c r="D124" s="20">
        <v>169580</v>
      </c>
      <c r="E124" s="17">
        <v>2543491</v>
      </c>
      <c r="F124" s="40">
        <v>854540</v>
      </c>
      <c r="G124" s="20">
        <v>43425</v>
      </c>
      <c r="H124" s="20">
        <v>725560</v>
      </c>
      <c r="I124" s="20">
        <v>74733</v>
      </c>
      <c r="J124" s="20">
        <v>15357</v>
      </c>
      <c r="K124" s="40">
        <v>1690098</v>
      </c>
      <c r="L124" s="20">
        <v>72190</v>
      </c>
      <c r="M124" s="20">
        <v>429191</v>
      </c>
      <c r="N124" s="20">
        <v>154905</v>
      </c>
      <c r="O124" s="20">
        <v>132885</v>
      </c>
      <c r="P124" s="20">
        <v>171504</v>
      </c>
      <c r="Q124" s="20">
        <v>213510</v>
      </c>
      <c r="R124" s="20">
        <v>114191</v>
      </c>
      <c r="S124" s="20">
        <v>50287</v>
      </c>
      <c r="T124" s="20">
        <v>35757</v>
      </c>
      <c r="U124" s="20">
        <v>134334</v>
      </c>
      <c r="V124" s="75">
        <v>86548</v>
      </c>
      <c r="W124" s="75">
        <v>68914</v>
      </c>
      <c r="X124" s="75">
        <v>27101</v>
      </c>
      <c r="Y124" s="75">
        <v>35787</v>
      </c>
      <c r="Z124" s="75">
        <v>4314</v>
      </c>
      <c r="AA124" s="17">
        <v>2692946</v>
      </c>
    </row>
    <row r="125" spans="1:27" s="5" customFormat="1" ht="12.75">
      <c r="A125" s="76">
        <v>2022</v>
      </c>
      <c r="B125" s="19" t="s">
        <v>37</v>
      </c>
      <c r="C125" s="17">
        <v>172968</v>
      </c>
      <c r="D125" s="20">
        <v>172968</v>
      </c>
      <c r="E125" s="17">
        <v>2525443</v>
      </c>
      <c r="F125" s="40">
        <v>839921</v>
      </c>
      <c r="G125" s="20">
        <v>43739</v>
      </c>
      <c r="H125" s="20">
        <v>708697</v>
      </c>
      <c r="I125" s="20">
        <v>74255</v>
      </c>
      <c r="J125" s="20">
        <v>15586</v>
      </c>
      <c r="K125" s="40">
        <v>1698269</v>
      </c>
      <c r="L125" s="20">
        <v>74595</v>
      </c>
      <c r="M125" s="20">
        <v>431674</v>
      </c>
      <c r="N125" s="20">
        <v>157393</v>
      </c>
      <c r="O125" s="20">
        <v>134846</v>
      </c>
      <c r="P125" s="20">
        <v>172130</v>
      </c>
      <c r="Q125" s="20">
        <v>212321</v>
      </c>
      <c r="R125" s="20">
        <v>114434</v>
      </c>
      <c r="S125" s="20">
        <v>50548</v>
      </c>
      <c r="T125" s="20">
        <v>36620</v>
      </c>
      <c r="U125" s="20">
        <v>132510</v>
      </c>
      <c r="V125" s="75">
        <v>85308</v>
      </c>
      <c r="W125" s="75">
        <v>69603</v>
      </c>
      <c r="X125" s="75">
        <v>26856</v>
      </c>
      <c r="Y125" s="75">
        <v>35888</v>
      </c>
      <c r="Z125" s="75">
        <v>4291</v>
      </c>
      <c r="AA125" s="17">
        <v>2680288</v>
      </c>
    </row>
    <row r="126" spans="1:27" s="5" customFormat="1" ht="12.75">
      <c r="A126" s="76">
        <v>2023</v>
      </c>
      <c r="B126" s="19" t="s">
        <v>34</v>
      </c>
      <c r="C126" s="17">
        <v>176073</v>
      </c>
      <c r="D126" s="20">
        <v>176073</v>
      </c>
      <c r="E126" s="17">
        <v>2560048</v>
      </c>
      <c r="F126" s="40">
        <v>843722</v>
      </c>
      <c r="G126" s="20">
        <v>43257</v>
      </c>
      <c r="H126" s="20">
        <v>714576</v>
      </c>
      <c r="I126" s="20">
        <v>73338</v>
      </c>
      <c r="J126" s="20">
        <v>15597</v>
      </c>
      <c r="K126" s="40">
        <v>1726021</v>
      </c>
      <c r="L126" s="20">
        <v>77826</v>
      </c>
      <c r="M126" s="20">
        <v>435650</v>
      </c>
      <c r="N126" s="20">
        <v>159733</v>
      </c>
      <c r="O126" s="20">
        <v>147481</v>
      </c>
      <c r="P126" s="20">
        <v>172864</v>
      </c>
      <c r="Q126" s="20">
        <v>214045</v>
      </c>
      <c r="R126" s="20">
        <v>114748</v>
      </c>
      <c r="S126" s="20">
        <v>51872</v>
      </c>
      <c r="T126" s="20">
        <v>37689</v>
      </c>
      <c r="U126" s="20">
        <v>132973</v>
      </c>
      <c r="V126" s="75">
        <v>85779</v>
      </c>
      <c r="W126" s="75">
        <v>70054</v>
      </c>
      <c r="X126" s="75">
        <v>27278</v>
      </c>
      <c r="Y126" s="75">
        <v>36434</v>
      </c>
      <c r="Z126" s="75">
        <v>4207</v>
      </c>
      <c r="AA126" s="17">
        <v>2717004</v>
      </c>
    </row>
    <row r="127" spans="1:27" s="5" customFormat="1" ht="12.75">
      <c r="A127" s="89">
        <v>2023</v>
      </c>
      <c r="B127" s="19" t="s">
        <v>35</v>
      </c>
      <c r="C127" s="17">
        <v>173675</v>
      </c>
      <c r="D127" s="20">
        <v>173675</v>
      </c>
      <c r="E127" s="17">
        <v>2566629</v>
      </c>
      <c r="F127" s="40">
        <v>836451</v>
      </c>
      <c r="G127" s="20">
        <v>42612</v>
      </c>
      <c r="H127" s="20">
        <v>702966</v>
      </c>
      <c r="I127" s="20">
        <v>77892</v>
      </c>
      <c r="J127" s="20">
        <v>16086</v>
      </c>
      <c r="K127" s="40">
        <v>1741661</v>
      </c>
      <c r="L127" s="20">
        <v>74639</v>
      </c>
      <c r="M127" s="20">
        <v>441046</v>
      </c>
      <c r="N127" s="20">
        <v>161477</v>
      </c>
      <c r="O127" s="20">
        <v>149948</v>
      </c>
      <c r="P127" s="20">
        <v>175491</v>
      </c>
      <c r="Q127" s="20">
        <v>216292</v>
      </c>
      <c r="R127" s="20">
        <v>115618</v>
      </c>
      <c r="S127" s="20">
        <v>52145</v>
      </c>
      <c r="T127" s="20">
        <v>37807</v>
      </c>
      <c r="U127" s="20">
        <v>134261</v>
      </c>
      <c r="V127" s="75">
        <v>86272</v>
      </c>
      <c r="W127" s="75">
        <v>70727</v>
      </c>
      <c r="X127" s="75">
        <v>27517</v>
      </c>
      <c r="Y127" s="75">
        <v>36531</v>
      </c>
      <c r="Z127" s="75">
        <v>4322</v>
      </c>
      <c r="AA127" s="17">
        <v>2720460</v>
      </c>
    </row>
    <row r="128" spans="1:27" s="5" customFormat="1" ht="12.75">
      <c r="A128" s="89">
        <v>2023</v>
      </c>
      <c r="B128" s="19" t="s">
        <v>36</v>
      </c>
      <c r="C128" s="17">
        <v>172328</v>
      </c>
      <c r="D128" s="20">
        <v>172328</v>
      </c>
      <c r="E128" s="17">
        <v>2583155</v>
      </c>
      <c r="F128" s="40">
        <v>836157</v>
      </c>
      <c r="G128" s="20">
        <v>43857</v>
      </c>
      <c r="H128" s="20">
        <v>700373</v>
      </c>
      <c r="I128" s="20">
        <v>79454</v>
      </c>
      <c r="J128" s="20">
        <v>16167</v>
      </c>
      <c r="K128" s="40">
        <v>1751746</v>
      </c>
      <c r="L128" s="20">
        <v>71884</v>
      </c>
      <c r="M128" s="20">
        <v>445187</v>
      </c>
      <c r="N128" s="20">
        <v>165517</v>
      </c>
      <c r="O128" s="20">
        <v>153696</v>
      </c>
      <c r="P128" s="20">
        <v>177761</v>
      </c>
      <c r="Q128" s="20">
        <v>216395</v>
      </c>
      <c r="R128" s="20">
        <v>116047</v>
      </c>
      <c r="S128" s="20">
        <v>52229</v>
      </c>
      <c r="T128" s="20">
        <v>38158</v>
      </c>
      <c r="U128" s="20">
        <v>134519</v>
      </c>
      <c r="V128" s="75">
        <v>86479</v>
      </c>
      <c r="W128" s="75">
        <v>71169</v>
      </c>
      <c r="X128" s="75">
        <v>27692</v>
      </c>
      <c r="Y128" s="75">
        <v>36790</v>
      </c>
      <c r="Z128" s="75">
        <v>4255</v>
      </c>
      <c r="AA128" s="17">
        <v>2734040</v>
      </c>
    </row>
    <row r="129" spans="1:27" s="5" customFormat="1" ht="12.75">
      <c r="A129" s="89">
        <v>2023</v>
      </c>
      <c r="B129" s="19" t="s">
        <v>37</v>
      </c>
      <c r="C129" s="17">
        <v>172189</v>
      </c>
      <c r="D129" s="20">
        <v>172189</v>
      </c>
      <c r="E129" s="17">
        <v>2582759</v>
      </c>
      <c r="F129" s="40">
        <v>834111</v>
      </c>
      <c r="G129" s="20">
        <v>43922</v>
      </c>
      <c r="H129" s="20">
        <v>697919</v>
      </c>
      <c r="I129" s="20">
        <v>79639</v>
      </c>
      <c r="J129" s="20">
        <v>16209</v>
      </c>
      <c r="K129" s="40">
        <v>1765474</v>
      </c>
      <c r="L129" s="20">
        <v>67577</v>
      </c>
      <c r="M129" s="20">
        <v>451419</v>
      </c>
      <c r="N129" s="20">
        <v>168833</v>
      </c>
      <c r="O129" s="20">
        <v>153491</v>
      </c>
      <c r="P129" s="20">
        <v>177933</v>
      </c>
      <c r="Q129" s="20">
        <v>219503</v>
      </c>
      <c r="R129" s="20">
        <v>115442</v>
      </c>
      <c r="S129" s="20">
        <v>52522</v>
      </c>
      <c r="T129" s="20">
        <v>38317</v>
      </c>
      <c r="U129" s="20">
        <v>135229</v>
      </c>
      <c r="V129" s="75">
        <v>86432</v>
      </c>
      <c r="W129" s="75">
        <v>72289</v>
      </c>
      <c r="X129" s="75">
        <v>27910</v>
      </c>
      <c r="Y129" s="75">
        <v>36957</v>
      </c>
      <c r="Z129" s="75">
        <v>4281</v>
      </c>
      <c r="AA129" s="17">
        <v>2733849</v>
      </c>
    </row>
    <row r="130" spans="1:27" s="5" customFormat="1" ht="12.75">
      <c r="A130" s="89">
        <v>2024</v>
      </c>
      <c r="B130" s="19" t="s">
        <v>34</v>
      </c>
      <c r="C130" s="17">
        <v>170259</v>
      </c>
      <c r="D130" s="20">
        <v>170259</v>
      </c>
      <c r="E130" s="17">
        <v>2611953</v>
      </c>
      <c r="F130" s="40">
        <v>838119</v>
      </c>
      <c r="G130" s="20">
        <v>45121</v>
      </c>
      <c r="H130" s="20">
        <v>695419</v>
      </c>
      <c r="I130" s="20">
        <v>82765</v>
      </c>
      <c r="J130" s="20">
        <v>16508</v>
      </c>
      <c r="K130" s="40">
        <v>1785393</v>
      </c>
      <c r="L130" s="20">
        <v>64982</v>
      </c>
      <c r="M130" s="20">
        <v>454184</v>
      </c>
      <c r="N130" s="20">
        <v>174207</v>
      </c>
      <c r="O130" s="20">
        <v>161767</v>
      </c>
      <c r="P130" s="20">
        <v>184552</v>
      </c>
      <c r="Q130" s="20">
        <v>220034</v>
      </c>
      <c r="R130" s="20">
        <v>115818</v>
      </c>
      <c r="S130" s="20">
        <v>53021</v>
      </c>
      <c r="T130" s="20">
        <v>38336</v>
      </c>
      <c r="U130" s="20">
        <v>134854</v>
      </c>
      <c r="V130" s="75">
        <v>87291</v>
      </c>
      <c r="W130" s="75">
        <v>73174</v>
      </c>
      <c r="X130" s="75">
        <v>28274</v>
      </c>
      <c r="Y130" s="75">
        <v>37410</v>
      </c>
      <c r="Z130" s="75">
        <v>4585</v>
      </c>
      <c r="AA130" s="17">
        <v>2760073</v>
      </c>
    </row>
    <row r="131" spans="1:27" s="5" customFormat="1" ht="12.75">
      <c r="A131" s="89">
        <v>2024</v>
      </c>
      <c r="B131" s="19" t="s">
        <v>35</v>
      </c>
      <c r="C131" s="17">
        <v>170533</v>
      </c>
      <c r="D131" s="20">
        <v>170533</v>
      </c>
      <c r="E131" s="17">
        <v>2635048</v>
      </c>
      <c r="F131" s="40">
        <v>850901</v>
      </c>
      <c r="G131" s="20">
        <v>47885</v>
      </c>
      <c r="H131" s="20">
        <v>704285</v>
      </c>
      <c r="I131" s="20">
        <v>82438</v>
      </c>
      <c r="J131" s="20">
        <v>16509</v>
      </c>
      <c r="K131" s="40">
        <v>1796203</v>
      </c>
      <c r="L131" s="20">
        <v>70563</v>
      </c>
      <c r="M131" s="20">
        <v>455108</v>
      </c>
      <c r="N131" s="20">
        <v>175743</v>
      </c>
      <c r="O131" s="20">
        <v>161964</v>
      </c>
      <c r="P131" s="20">
        <v>185356</v>
      </c>
      <c r="Q131" s="20">
        <v>220106</v>
      </c>
      <c r="R131" s="20">
        <v>116775</v>
      </c>
      <c r="S131" s="20">
        <v>53473</v>
      </c>
      <c r="T131" s="20">
        <v>38704</v>
      </c>
      <c r="U131" s="20">
        <v>134335</v>
      </c>
      <c r="V131" s="75">
        <v>87217</v>
      </c>
      <c r="W131" s="75">
        <v>73994</v>
      </c>
      <c r="X131" s="75">
        <v>28820</v>
      </c>
      <c r="Y131" s="75">
        <v>37812</v>
      </c>
      <c r="Z131" s="75">
        <v>4558</v>
      </c>
      <c r="AA131" s="17">
        <v>2782427</v>
      </c>
    </row>
    <row r="132" spans="1:27" s="5" customFormat="1" ht="12.75">
      <c r="A132" s="89">
        <v>2024</v>
      </c>
      <c r="B132" s="19" t="s">
        <v>36</v>
      </c>
      <c r="C132" s="17">
        <v>170954</v>
      </c>
      <c r="D132" s="20">
        <v>170954</v>
      </c>
      <c r="E132" s="17">
        <v>2664818</v>
      </c>
      <c r="F132" s="40">
        <v>847096</v>
      </c>
      <c r="G132" s="20">
        <v>48656</v>
      </c>
      <c r="H132" s="20">
        <v>702414</v>
      </c>
      <c r="I132" s="20">
        <v>81492</v>
      </c>
      <c r="J132" s="20">
        <v>16611</v>
      </c>
      <c r="K132" s="40">
        <v>1823275</v>
      </c>
      <c r="L132" s="20">
        <v>82152</v>
      </c>
      <c r="M132" s="20">
        <v>461588</v>
      </c>
      <c r="N132" s="20">
        <v>180408</v>
      </c>
      <c r="O132" s="20">
        <v>165663</v>
      </c>
      <c r="P132" s="20">
        <v>184473</v>
      </c>
      <c r="Q132" s="20">
        <v>220534</v>
      </c>
      <c r="R132" s="20">
        <v>116816</v>
      </c>
      <c r="S132" s="20">
        <v>53571</v>
      </c>
      <c r="T132" s="20">
        <v>38839</v>
      </c>
      <c r="U132" s="20">
        <v>134715</v>
      </c>
      <c r="V132" s="75">
        <v>87692</v>
      </c>
      <c r="W132" s="75">
        <v>75787</v>
      </c>
      <c r="X132" s="75">
        <v>29015</v>
      </c>
      <c r="Y132" s="75">
        <v>37481</v>
      </c>
      <c r="Z132" s="75">
        <v>4648</v>
      </c>
      <c r="AA132" s="17">
        <v>2813637</v>
      </c>
    </row>
    <row r="133" spans="1:27" s="5" customFormat="1" ht="12.75">
      <c r="A133" s="89">
        <v>2024</v>
      </c>
      <c r="B133" s="19" t="s">
        <v>37</v>
      </c>
      <c r="C133" s="17">
        <v>174217</v>
      </c>
      <c r="D133" s="20">
        <v>174217</v>
      </c>
      <c r="E133" s="17">
        <v>2677105</v>
      </c>
      <c r="F133" s="40">
        <v>844272</v>
      </c>
      <c r="G133" s="20">
        <v>48055</v>
      </c>
      <c r="H133" s="20">
        <v>700954</v>
      </c>
      <c r="I133" s="20">
        <v>81988</v>
      </c>
      <c r="J133" s="20">
        <v>16699</v>
      </c>
      <c r="K133" s="40">
        <v>1849652</v>
      </c>
      <c r="L133" s="20">
        <v>79565</v>
      </c>
      <c r="M133" s="20">
        <v>469410</v>
      </c>
      <c r="N133" s="20">
        <v>184033</v>
      </c>
      <c r="O133" s="20">
        <v>171751</v>
      </c>
      <c r="P133" s="20">
        <v>188702</v>
      </c>
      <c r="Q133" s="20">
        <v>222684</v>
      </c>
      <c r="R133" s="20">
        <v>117411</v>
      </c>
      <c r="S133" s="20">
        <v>53753</v>
      </c>
      <c r="T133" s="20">
        <v>38613</v>
      </c>
      <c r="U133" s="20">
        <v>138670</v>
      </c>
      <c r="V133" s="75">
        <v>87499</v>
      </c>
      <c r="W133" s="75">
        <v>77523</v>
      </c>
      <c r="X133" s="75">
        <v>29305</v>
      </c>
      <c r="Y133" s="75">
        <v>36927</v>
      </c>
      <c r="Z133" s="75">
        <v>4669</v>
      </c>
      <c r="AA133" s="17">
        <v>2826220</v>
      </c>
    </row>
    <row r="134" spans="1:27" s="5" customFormat="1" ht="12.75">
      <c r="A134" s="89">
        <v>2025</v>
      </c>
      <c r="B134" s="19" t="s">
        <v>34</v>
      </c>
      <c r="C134" s="17">
        <v>180175</v>
      </c>
      <c r="D134" s="20">
        <v>180175</v>
      </c>
      <c r="E134" s="17">
        <v>2685464</v>
      </c>
      <c r="F134" s="40">
        <v>842598</v>
      </c>
      <c r="G134" s="20">
        <v>46399</v>
      </c>
      <c r="H134" s="20">
        <v>702776</v>
      </c>
      <c r="I134" s="20">
        <v>78675</v>
      </c>
      <c r="J134" s="20">
        <v>16277</v>
      </c>
      <c r="K134" s="40">
        <v>1856427</v>
      </c>
      <c r="L134" s="20">
        <v>76147</v>
      </c>
      <c r="M134" s="20">
        <v>476072</v>
      </c>
      <c r="N134" s="20">
        <v>183339</v>
      </c>
      <c r="O134" s="20">
        <v>171767</v>
      </c>
      <c r="P134" s="20">
        <v>192666</v>
      </c>
      <c r="Q134" s="20">
        <v>224781</v>
      </c>
      <c r="R134" s="20">
        <v>117129</v>
      </c>
      <c r="S134" s="20">
        <v>54177</v>
      </c>
      <c r="T134" s="20">
        <v>38469</v>
      </c>
      <c r="U134" s="20">
        <v>135697</v>
      </c>
      <c r="V134" s="75">
        <v>87535</v>
      </c>
      <c r="W134" s="75">
        <v>77999</v>
      </c>
      <c r="X134" s="75">
        <v>29517</v>
      </c>
      <c r="Y134" s="75">
        <v>36970</v>
      </c>
      <c r="Z134" s="75">
        <v>4401</v>
      </c>
      <c r="AA134" s="17">
        <v>2845342</v>
      </c>
    </row>
    <row r="135" spans="1:27" s="5" customFormat="1" ht="12.75">
      <c r="A135" s="90">
        <v>2025</v>
      </c>
      <c r="B135" s="23" t="s">
        <v>35</v>
      </c>
      <c r="C135" s="24">
        <v>181000</v>
      </c>
      <c r="D135" s="25">
        <v>181000</v>
      </c>
      <c r="E135" s="24">
        <v>2702592</v>
      </c>
      <c r="F135" s="43">
        <v>855009</v>
      </c>
      <c r="G135" s="25">
        <v>48728</v>
      </c>
      <c r="H135" s="25">
        <v>714800</v>
      </c>
      <c r="I135" s="25">
        <v>78031</v>
      </c>
      <c r="J135" s="25">
        <v>16169</v>
      </c>
      <c r="K135" s="43">
        <v>1859653</v>
      </c>
      <c r="L135" s="25">
        <v>76141</v>
      </c>
      <c r="M135" s="25">
        <v>483516</v>
      </c>
      <c r="N135" s="25">
        <v>183257</v>
      </c>
      <c r="O135" s="25">
        <v>165987</v>
      </c>
      <c r="P135" s="25">
        <v>195310</v>
      </c>
      <c r="Q135" s="25">
        <v>225759</v>
      </c>
      <c r="R135" s="25">
        <v>118110</v>
      </c>
      <c r="S135" s="25">
        <v>54590</v>
      </c>
      <c r="T135" s="25">
        <v>39211</v>
      </c>
      <c r="U135" s="25">
        <v>135436</v>
      </c>
      <c r="V135" s="80">
        <v>87383</v>
      </c>
      <c r="W135" s="80">
        <v>77960</v>
      </c>
      <c r="X135" s="80">
        <v>29405</v>
      </c>
      <c r="Y135" s="80">
        <v>37549</v>
      </c>
      <c r="Z135" s="80">
        <v>4326</v>
      </c>
      <c r="AA135" s="24">
        <v>2861933</v>
      </c>
    </row>
    <row r="140" spans="1:27"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</row>
    <row r="141" spans="1:27"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</row>
    <row r="142" spans="1:27"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</row>
    <row r="143" spans="1:27"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</row>
    <row r="168" spans="1:1">
      <c r="A168" s="83"/>
    </row>
  </sheetData>
  <mergeCells count="1">
    <mergeCell ref="A1:AA1"/>
  </mergeCells>
  <hyperlinks>
    <hyperlink ref="B123" r:id="rId1" display="Q@" xr:uid="{A7341AB4-E10B-4305-B8DB-B0D4753B0211}"/>
    <hyperlink ref="B124" r:id="rId2" display="Q@" xr:uid="{677350B3-0ACB-4FDB-AFA9-26DB2887B1B1}"/>
    <hyperlink ref="B125" r:id="rId3" display="Q@" xr:uid="{6C3F7C87-1FD1-445A-9847-904C4EB90FFD}"/>
  </hyperlinks>
  <pageMargins left="0.74803149606299213" right="0" top="0.62992125984251968" bottom="0.35433070866141736" header="0.51181102362204722" footer="0.19685039370078741"/>
  <pageSetup paperSize="9" scale="90" firstPageNumber="12" pageOrder="overThenDown" orientation="portrait" useFirstPageNumber="1" r:id="rId4"/>
  <headerFooter alignWithMargins="0"/>
  <rowBreaks count="1" manualBreakCount="1">
    <brk id="61" max="20" man="1"/>
  </rowBreaks>
  <colBreaks count="1" manualBreakCount="1">
    <brk id="11" max="10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33A2F-0A02-4AB5-9487-EFC076FF1826}">
  <dimension ref="A1:AA168"/>
  <sheetViews>
    <sheetView showGridLines="0" zoomScale="110" zoomScaleNormal="110" zoomScaleSheetLayoutView="80" workbookViewId="0">
      <pane xSplit="2" ySplit="5" topLeftCell="C116" activePane="bottomRight" state="frozen"/>
      <selection pane="topRight"/>
      <selection pane="bottomLeft"/>
      <selection pane="bottomRight" sqref="A1:AA1"/>
    </sheetView>
  </sheetViews>
  <sheetFormatPr defaultColWidth="9.140625" defaultRowHeight="21.75"/>
  <cols>
    <col min="1" max="1" width="9.140625" style="28"/>
    <col min="2" max="2" width="9.140625" style="29"/>
    <col min="3" max="3" width="8.140625" style="28" customWidth="1"/>
    <col min="4" max="5" width="7.85546875" style="28" customWidth="1"/>
    <col min="6" max="6" width="9" style="28" customWidth="1"/>
    <col min="7" max="10" width="7.85546875" style="28" customWidth="1"/>
    <col min="11" max="11" width="9" style="28" customWidth="1"/>
    <col min="12" max="13" width="7.85546875" style="28" customWidth="1"/>
    <col min="14" max="14" width="8.85546875" style="28" customWidth="1"/>
    <col min="15" max="15" width="10.85546875" style="28" bestFit="1" customWidth="1"/>
    <col min="16" max="20" width="8.85546875" style="28" customWidth="1"/>
    <col min="21" max="21" width="9.85546875" style="28" customWidth="1"/>
    <col min="22" max="16384" width="9.140625" style="28"/>
  </cols>
  <sheetData>
    <row r="1" spans="1:27" s="5" customFormat="1" ht="13.5" customHeight="1">
      <c r="A1" s="92" t="s">
        <v>57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</row>
    <row r="2" spans="1:27" s="5" customFormat="1" ht="13.5" customHeight="1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spans="1:27" s="5" customFormat="1" ht="12.75">
      <c r="B3" s="6"/>
      <c r="K3" s="8"/>
      <c r="L3" s="8"/>
    </row>
    <row r="4" spans="1:27" s="5" customFormat="1" ht="12.75">
      <c r="A4" s="33"/>
      <c r="B4" s="32"/>
      <c r="C4" s="33"/>
      <c r="D4" s="33"/>
      <c r="E4" s="33"/>
      <c r="F4" s="33"/>
      <c r="G4" s="33"/>
      <c r="H4" s="33"/>
      <c r="I4" s="33"/>
      <c r="J4" s="33"/>
      <c r="K4" s="34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8" t="s">
        <v>51</v>
      </c>
    </row>
    <row r="5" spans="1:27" s="5" customFormat="1" ht="127.5">
      <c r="A5" s="49"/>
      <c r="B5" s="49"/>
      <c r="C5" s="50" t="s">
        <v>7</v>
      </c>
      <c r="D5" s="51" t="s">
        <v>8</v>
      </c>
      <c r="E5" s="50" t="s">
        <v>9</v>
      </c>
      <c r="F5" s="52" t="s">
        <v>10</v>
      </c>
      <c r="G5" s="51" t="s">
        <v>11</v>
      </c>
      <c r="H5" s="51" t="s">
        <v>12</v>
      </c>
      <c r="I5" s="51" t="s">
        <v>13</v>
      </c>
      <c r="J5" s="51" t="s">
        <v>14</v>
      </c>
      <c r="K5" s="52" t="s">
        <v>15</v>
      </c>
      <c r="L5" s="51" t="s">
        <v>16</v>
      </c>
      <c r="M5" s="51" t="s">
        <v>17</v>
      </c>
      <c r="N5" s="51" t="s">
        <v>18</v>
      </c>
      <c r="O5" s="51" t="s">
        <v>19</v>
      </c>
      <c r="P5" s="51" t="s">
        <v>20</v>
      </c>
      <c r="Q5" s="51" t="s">
        <v>21</v>
      </c>
      <c r="R5" s="51" t="s">
        <v>22</v>
      </c>
      <c r="S5" s="51" t="s">
        <v>23</v>
      </c>
      <c r="T5" s="51" t="s">
        <v>24</v>
      </c>
      <c r="U5" s="51" t="s">
        <v>25</v>
      </c>
      <c r="V5" s="51" t="s">
        <v>26</v>
      </c>
      <c r="W5" s="51" t="s">
        <v>27</v>
      </c>
      <c r="X5" s="51" t="s">
        <v>28</v>
      </c>
      <c r="Y5" s="51" t="s">
        <v>29</v>
      </c>
      <c r="Z5" s="51" t="s">
        <v>30</v>
      </c>
      <c r="AA5" s="50" t="s">
        <v>31</v>
      </c>
    </row>
    <row r="6" spans="1:27" s="5" customFormat="1" ht="12.75">
      <c r="A6" s="73">
        <v>1993</v>
      </c>
      <c r="B6" s="19" t="s">
        <v>34</v>
      </c>
      <c r="C6" s="17"/>
      <c r="D6" s="20"/>
      <c r="E6" s="17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AA6" s="17"/>
    </row>
    <row r="7" spans="1:27" s="5" customFormat="1" ht="12.75">
      <c r="A7" s="73">
        <v>1993</v>
      </c>
      <c r="B7" s="19" t="s">
        <v>35</v>
      </c>
      <c r="C7" s="53">
        <f>+ROUND('Table 6'!C7/'Table 6'!C6*100-100,1)</f>
        <v>-8</v>
      </c>
      <c r="D7" s="55">
        <f>+ROUND('Table 6'!D7/'Table 6'!D6*100-100,1)</f>
        <v>-8</v>
      </c>
      <c r="E7" s="53">
        <f>+ROUND('Table 6'!E7/'Table 6'!E6*100-100,1)</f>
        <v>2.6</v>
      </c>
      <c r="F7" s="56">
        <f>+ROUND('Table 6'!F7/'Table 6'!F6*100-100,1)</f>
        <v>3.3</v>
      </c>
      <c r="G7" s="55">
        <f>+ROUND('Table 6'!G7/'Table 6'!G6*100-100,1)</f>
        <v>6.4</v>
      </c>
      <c r="H7" s="55">
        <f>+ROUND('Table 6'!H7/'Table 6'!H6*100-100,1)</f>
        <v>3.1</v>
      </c>
      <c r="I7" s="55">
        <f>+ROUND('Table 6'!I7/'Table 6'!I6*100-100,1)</f>
        <v>4.5</v>
      </c>
      <c r="J7" s="55">
        <f>+ROUND('Table 6'!J7/'Table 6'!J6*100-100,1)</f>
        <v>3.8</v>
      </c>
      <c r="K7" s="56">
        <f>+ROUND('Table 6'!K7/'Table 6'!K6*100-100,1)</f>
        <v>1.1000000000000001</v>
      </c>
      <c r="L7" s="55">
        <f>+ROUND('Table 6'!L7/'Table 6'!L6*100-100,1)</f>
        <v>5.8</v>
      </c>
      <c r="M7" s="55">
        <f>+ROUND('Table 6'!M7/'Table 6'!M6*100-100,1)</f>
        <v>3.4</v>
      </c>
      <c r="N7" s="55">
        <f>+ROUND('Table 6'!N7/'Table 6'!N6*100-100,1)</f>
        <v>-0.1</v>
      </c>
      <c r="O7" s="55">
        <f>+ROUND('Table 6'!O7/'Table 6'!O6*100-100,1)</f>
        <v>-0.8</v>
      </c>
      <c r="P7" s="55">
        <f>+ROUND('Table 6'!P7/'Table 6'!P6*100-100,1)</f>
        <v>6.1</v>
      </c>
      <c r="Q7" s="55">
        <f>+ROUND('Table 6'!Q7/'Table 6'!Q6*100-100,1)</f>
        <v>-2.1</v>
      </c>
      <c r="R7" s="55">
        <f>+ROUND('Table 6'!R7/'Table 6'!R6*100-100,1)</f>
        <v>0.8</v>
      </c>
      <c r="S7" s="55">
        <f>+ROUND('Table 6'!S7/'Table 6'!S6*100-100,1)</f>
        <v>-33</v>
      </c>
      <c r="T7" s="55">
        <f>+ROUND('Table 6'!T7/'Table 6'!T6*100-100,1)</f>
        <v>-14.8</v>
      </c>
      <c r="U7" s="55">
        <f>+ROUND('Table 6'!U7/'Table 6'!U6*100-100,1)</f>
        <v>3.2</v>
      </c>
      <c r="V7" s="55">
        <f>+ROUND('Table 6'!V7/'Table 6'!V6*100-100,1)</f>
        <v>4.0999999999999996</v>
      </c>
      <c r="W7" s="55">
        <f>+ROUND('Table 6'!W7/'Table 6'!W6*100-100,1)</f>
        <v>-2.2000000000000002</v>
      </c>
      <c r="X7" s="55">
        <f>+ROUND('Table 6'!X7/'Table 6'!X6*100-100,1)</f>
        <v>9.6999999999999993</v>
      </c>
      <c r="Y7" s="55">
        <f>+ROUND('Table 6'!Y7/'Table 6'!Y6*100-100,1)</f>
        <v>3</v>
      </c>
      <c r="Z7" s="55">
        <f>+ROUND('Table 6'!Z7/'Table 6'!Z6*100-100,1)</f>
        <v>0.8</v>
      </c>
      <c r="AA7" s="53">
        <f>+ROUND('Table 6'!AA7/'Table 6'!AA6*100-100,1)</f>
        <v>0.7</v>
      </c>
    </row>
    <row r="8" spans="1:27" s="5" customFormat="1" ht="12.75">
      <c r="A8" s="73">
        <v>1993</v>
      </c>
      <c r="B8" s="19" t="s">
        <v>36</v>
      </c>
      <c r="C8" s="53">
        <f>+ROUND('Table 6'!C8/'Table 6'!C7*100-100,1)</f>
        <v>0.3</v>
      </c>
      <c r="D8" s="55">
        <f>+ROUND('Table 6'!D8/'Table 6'!D7*100-100,1)</f>
        <v>0.3</v>
      </c>
      <c r="E8" s="53">
        <f>+ROUND('Table 6'!E8/'Table 6'!E7*100-100,1)</f>
        <v>6.3</v>
      </c>
      <c r="F8" s="56">
        <f>+ROUND('Table 6'!F8/'Table 6'!F7*100-100,1)</f>
        <v>2.8</v>
      </c>
      <c r="G8" s="55">
        <f>+ROUND('Table 6'!G8/'Table 6'!G7*100-100,1)</f>
        <v>6.3</v>
      </c>
      <c r="H8" s="55">
        <f>+ROUND('Table 6'!H8/'Table 6'!H7*100-100,1)</f>
        <v>2.5</v>
      </c>
      <c r="I8" s="55">
        <f>+ROUND('Table 6'!I8/'Table 6'!I7*100-100,1)</f>
        <v>3.7</v>
      </c>
      <c r="J8" s="55">
        <f>+ROUND('Table 6'!J8/'Table 6'!J7*100-100,1)</f>
        <v>-4.0999999999999996</v>
      </c>
      <c r="K8" s="56">
        <f>+ROUND('Table 6'!K8/'Table 6'!K7*100-100,1)</f>
        <v>8.9</v>
      </c>
      <c r="L8" s="55">
        <f>+ROUND('Table 6'!L8/'Table 6'!L7*100-100,1)</f>
        <v>4.0999999999999996</v>
      </c>
      <c r="M8" s="55">
        <f>+ROUND('Table 6'!M8/'Table 6'!M7*100-100,1)</f>
        <v>18.8</v>
      </c>
      <c r="N8" s="55">
        <f>+ROUND('Table 6'!N8/'Table 6'!N7*100-100,1)</f>
        <v>2.6</v>
      </c>
      <c r="O8" s="55">
        <f>+ROUND('Table 6'!O8/'Table 6'!O7*100-100,1)</f>
        <v>3.6</v>
      </c>
      <c r="P8" s="55">
        <f>+ROUND('Table 6'!P8/'Table 6'!P7*100-100,1)</f>
        <v>3.7</v>
      </c>
      <c r="Q8" s="55">
        <f>+ROUND('Table 6'!Q8/'Table 6'!Q7*100-100,1)</f>
        <v>9.3000000000000007</v>
      </c>
      <c r="R8" s="55">
        <f>+ROUND('Table 6'!R8/'Table 6'!R7*100-100,1)</f>
        <v>-7.8</v>
      </c>
      <c r="S8" s="55">
        <f>+ROUND('Table 6'!S8/'Table 6'!S7*100-100,1)</f>
        <v>24.9</v>
      </c>
      <c r="T8" s="55">
        <f>+ROUND('Table 6'!T8/'Table 6'!T7*100-100,1)</f>
        <v>14.7</v>
      </c>
      <c r="U8" s="55">
        <f>+ROUND('Table 6'!U8/'Table 6'!U7*100-100,1)</f>
        <v>3.1</v>
      </c>
      <c r="V8" s="55">
        <f>+ROUND('Table 6'!V8/'Table 6'!V7*100-100,1)</f>
        <v>2.6</v>
      </c>
      <c r="W8" s="55">
        <f>+ROUND('Table 6'!W8/'Table 6'!W7*100-100,1)</f>
        <v>1.5</v>
      </c>
      <c r="X8" s="55">
        <f>+ROUND('Table 6'!X8/'Table 6'!X7*100-100,1)</f>
        <v>6.7</v>
      </c>
      <c r="Y8" s="55">
        <f>+ROUND('Table 6'!Y8/'Table 6'!Y7*100-100,1)</f>
        <v>14.3</v>
      </c>
      <c r="Z8" s="55">
        <f>+ROUND('Table 6'!Z8/'Table 6'!Z7*100-100,1)</f>
        <v>2.2999999999999998</v>
      </c>
      <c r="AA8" s="53">
        <f>+ROUND('Table 6'!AA8/'Table 6'!AA7*100-100,1)</f>
        <v>6.3</v>
      </c>
    </row>
    <row r="9" spans="1:27" s="5" customFormat="1" ht="12.75">
      <c r="A9" s="73">
        <v>1993</v>
      </c>
      <c r="B9" s="19" t="s">
        <v>37</v>
      </c>
      <c r="C9" s="53">
        <f>+ROUND('Table 6'!C9/'Table 6'!C8*100-100,1)</f>
        <v>2.7</v>
      </c>
      <c r="D9" s="55">
        <f>+ROUND('Table 6'!D9/'Table 6'!D8*100-100,1)</f>
        <v>2.7</v>
      </c>
      <c r="E9" s="53">
        <f>+ROUND('Table 6'!E9/'Table 6'!E8*100-100,1)</f>
        <v>0.8</v>
      </c>
      <c r="F9" s="56">
        <f>+ROUND('Table 6'!F9/'Table 6'!F8*100-100,1)</f>
        <v>-1.8</v>
      </c>
      <c r="G9" s="55">
        <f>+ROUND('Table 6'!G9/'Table 6'!G8*100-100,1)</f>
        <v>-10</v>
      </c>
      <c r="H9" s="55">
        <f>+ROUND('Table 6'!H9/'Table 6'!H8*100-100,1)</f>
        <v>-1.4</v>
      </c>
      <c r="I9" s="55">
        <f>+ROUND('Table 6'!I9/'Table 6'!I8*100-100,1)</f>
        <v>-0.2</v>
      </c>
      <c r="J9" s="55">
        <f>+ROUND('Table 6'!J9/'Table 6'!J8*100-100,1)</f>
        <v>0.1</v>
      </c>
      <c r="K9" s="56">
        <f>+ROUND('Table 6'!K9/'Table 6'!K8*100-100,1)</f>
        <v>1.5</v>
      </c>
      <c r="L9" s="55">
        <f>+ROUND('Table 6'!L9/'Table 6'!L8*100-100,1)</f>
        <v>-8.8000000000000007</v>
      </c>
      <c r="M9" s="55">
        <f>+ROUND('Table 6'!M9/'Table 6'!M8*100-100,1)</f>
        <v>-1.6</v>
      </c>
      <c r="N9" s="55">
        <f>+ROUND('Table 6'!N9/'Table 6'!N8*100-100,1)</f>
        <v>0.3</v>
      </c>
      <c r="O9" s="55">
        <f>+ROUND('Table 6'!O9/'Table 6'!O8*100-100,1)</f>
        <v>-0.8</v>
      </c>
      <c r="P9" s="55">
        <f>+ROUND('Table 6'!P9/'Table 6'!P8*100-100,1)</f>
        <v>11.5</v>
      </c>
      <c r="Q9" s="55">
        <f>+ROUND('Table 6'!Q9/'Table 6'!Q8*100-100,1)</f>
        <v>-0.4</v>
      </c>
      <c r="R9" s="55">
        <f>+ROUND('Table 6'!R9/'Table 6'!R8*100-100,1)</f>
        <v>0.5</v>
      </c>
      <c r="S9" s="55">
        <f>+ROUND('Table 6'!S9/'Table 6'!S8*100-100,1)</f>
        <v>3.3</v>
      </c>
      <c r="T9" s="55">
        <f>+ROUND('Table 6'!T9/'Table 6'!T8*100-100,1)</f>
        <v>25.7</v>
      </c>
      <c r="U9" s="55">
        <f>+ROUND('Table 6'!U9/'Table 6'!U8*100-100,1)</f>
        <v>12.4</v>
      </c>
      <c r="V9" s="55">
        <f>+ROUND('Table 6'!V9/'Table 6'!V8*100-100,1)</f>
        <v>3.4</v>
      </c>
      <c r="W9" s="55">
        <f>+ROUND('Table 6'!W9/'Table 6'!W8*100-100,1)</f>
        <v>6.8</v>
      </c>
      <c r="X9" s="55">
        <f>+ROUND('Table 6'!X9/'Table 6'!X8*100-100,1)</f>
        <v>5.3</v>
      </c>
      <c r="Y9" s="55">
        <f>+ROUND('Table 6'!Y9/'Table 6'!Y8*100-100,1)</f>
        <v>4.3</v>
      </c>
      <c r="Z9" s="55">
        <f>+ROUND('Table 6'!Z9/'Table 6'!Z8*100-100,1)</f>
        <v>2.4</v>
      </c>
      <c r="AA9" s="53">
        <f>+ROUND('Table 6'!AA9/'Table 6'!AA8*100-100,1)</f>
        <v>1</v>
      </c>
    </row>
    <row r="10" spans="1:27" s="5" customFormat="1" ht="12.75">
      <c r="A10" s="73">
        <v>1994</v>
      </c>
      <c r="B10" s="19" t="s">
        <v>34</v>
      </c>
      <c r="C10" s="53">
        <f>+ROUND('Table 6'!C10/'Table 6'!C9*100-100,1)</f>
        <v>6.4</v>
      </c>
      <c r="D10" s="55">
        <f>+ROUND('Table 6'!D10/'Table 6'!D9*100-100,1)</f>
        <v>6.4</v>
      </c>
      <c r="E10" s="53">
        <f>+ROUND('Table 6'!E10/'Table 6'!E9*100-100,1)</f>
        <v>1.7</v>
      </c>
      <c r="F10" s="56">
        <f>+ROUND('Table 6'!F10/'Table 6'!F9*100-100,1)</f>
        <v>8</v>
      </c>
      <c r="G10" s="55">
        <f>+ROUND('Table 6'!G10/'Table 6'!G9*100-100,1)</f>
        <v>11.1</v>
      </c>
      <c r="H10" s="55">
        <f>+ROUND('Table 6'!H10/'Table 6'!H9*100-100,1)</f>
        <v>8.1999999999999993</v>
      </c>
      <c r="I10" s="55">
        <f>+ROUND('Table 6'!I10/'Table 6'!I9*100-100,1)</f>
        <v>2.9</v>
      </c>
      <c r="J10" s="55">
        <f>+ROUND('Table 6'!J10/'Table 6'!J9*100-100,1)</f>
        <v>-0.2</v>
      </c>
      <c r="K10" s="56">
        <f>+ROUND('Table 6'!K10/'Table 6'!K9*100-100,1)</f>
        <v>-0.1</v>
      </c>
      <c r="L10" s="55">
        <f>+ROUND('Table 6'!L10/'Table 6'!L9*100-100,1)</f>
        <v>13.5</v>
      </c>
      <c r="M10" s="55">
        <f>+ROUND('Table 6'!M10/'Table 6'!M9*100-100,1)</f>
        <v>-2.8</v>
      </c>
      <c r="N10" s="55">
        <f>+ROUND('Table 6'!N10/'Table 6'!N9*100-100,1)</f>
        <v>2.8</v>
      </c>
      <c r="O10" s="55">
        <f>+ROUND('Table 6'!O10/'Table 6'!O9*100-100,1)</f>
        <v>-2.8</v>
      </c>
      <c r="P10" s="55">
        <f>+ROUND('Table 6'!P10/'Table 6'!P9*100-100,1)</f>
        <v>-2.1</v>
      </c>
      <c r="Q10" s="55">
        <f>+ROUND('Table 6'!Q10/'Table 6'!Q9*100-100,1)</f>
        <v>9.3000000000000007</v>
      </c>
      <c r="R10" s="55">
        <f>+ROUND('Table 6'!R10/'Table 6'!R9*100-100,1)</f>
        <v>-7</v>
      </c>
      <c r="S10" s="55">
        <f>+ROUND('Table 6'!S10/'Table 6'!S9*100-100,1)</f>
        <v>-4.0999999999999996</v>
      </c>
      <c r="T10" s="55">
        <f>+ROUND('Table 6'!T10/'Table 6'!T9*100-100,1)</f>
        <v>-9</v>
      </c>
      <c r="U10" s="55">
        <f>+ROUND('Table 6'!U10/'Table 6'!U9*100-100,1)</f>
        <v>1.5</v>
      </c>
      <c r="V10" s="55">
        <f>+ROUND('Table 6'!V10/'Table 6'!V9*100-100,1)</f>
        <v>-1.2</v>
      </c>
      <c r="W10" s="55">
        <f>+ROUND('Table 6'!W10/'Table 6'!W9*100-100,1)</f>
        <v>-2.2999999999999998</v>
      </c>
      <c r="X10" s="55">
        <f>+ROUND('Table 6'!X10/'Table 6'!X9*100-100,1)</f>
        <v>-0.4</v>
      </c>
      <c r="Y10" s="55">
        <f>+ROUND('Table 6'!Y10/'Table 6'!Y9*100-100,1)</f>
        <v>-5.7</v>
      </c>
      <c r="Z10" s="55">
        <f>+ROUND('Table 6'!Z10/'Table 6'!Z9*100-100,1)</f>
        <v>-7</v>
      </c>
      <c r="AA10" s="53">
        <f>+ROUND('Table 6'!AA10/'Table 6'!AA9*100-100,1)</f>
        <v>2.4</v>
      </c>
    </row>
    <row r="11" spans="1:27" s="5" customFormat="1" ht="12.75">
      <c r="A11" s="73">
        <v>1994</v>
      </c>
      <c r="B11" s="19" t="s">
        <v>35</v>
      </c>
      <c r="C11" s="53">
        <f>+ROUND('Table 6'!C11/'Table 6'!C10*100-100,1)</f>
        <v>-3.5</v>
      </c>
      <c r="D11" s="55">
        <f>+ROUND('Table 6'!D11/'Table 6'!D10*100-100,1)</f>
        <v>-3.5</v>
      </c>
      <c r="E11" s="53">
        <f>+ROUND('Table 6'!E11/'Table 6'!E10*100-100,1)</f>
        <v>1.1000000000000001</v>
      </c>
      <c r="F11" s="56">
        <f>+ROUND('Table 6'!F11/'Table 6'!F10*100-100,1)</f>
        <v>-2.4</v>
      </c>
      <c r="G11" s="55">
        <f>+ROUND('Table 6'!G11/'Table 6'!G10*100-100,1)</f>
        <v>-1</v>
      </c>
      <c r="H11" s="55">
        <f>+ROUND('Table 6'!H11/'Table 6'!H10*100-100,1)</f>
        <v>-2.9</v>
      </c>
      <c r="I11" s="55">
        <f>+ROUND('Table 6'!I11/'Table 6'!I10*100-100,1)</f>
        <v>4</v>
      </c>
      <c r="J11" s="55">
        <f>+ROUND('Table 6'!J11/'Table 6'!J10*100-100,1)</f>
        <v>0.7</v>
      </c>
      <c r="K11" s="56">
        <f>+ROUND('Table 6'!K11/'Table 6'!K10*100-100,1)</f>
        <v>1.5</v>
      </c>
      <c r="L11" s="55">
        <f>+ROUND('Table 6'!L11/'Table 6'!L10*100-100,1)</f>
        <v>1.6</v>
      </c>
      <c r="M11" s="55">
        <f>+ROUND('Table 6'!M11/'Table 6'!M10*100-100,1)</f>
        <v>0.8</v>
      </c>
      <c r="N11" s="55">
        <f>+ROUND('Table 6'!N11/'Table 6'!N10*100-100,1)</f>
        <v>3.3</v>
      </c>
      <c r="O11" s="55">
        <f>+ROUND('Table 6'!O11/'Table 6'!O10*100-100,1)</f>
        <v>-0.9</v>
      </c>
      <c r="P11" s="55">
        <f>+ROUND('Table 6'!P11/'Table 6'!P10*100-100,1)</f>
        <v>1.1000000000000001</v>
      </c>
      <c r="Q11" s="55">
        <f>+ROUND('Table 6'!Q11/'Table 6'!Q10*100-100,1)</f>
        <v>2.9</v>
      </c>
      <c r="R11" s="55">
        <f>+ROUND('Table 6'!R11/'Table 6'!R10*100-100,1)</f>
        <v>4.8</v>
      </c>
      <c r="S11" s="55">
        <f>+ROUND('Table 6'!S11/'Table 6'!S10*100-100,1)</f>
        <v>7</v>
      </c>
      <c r="T11" s="55">
        <f>+ROUND('Table 6'!T11/'Table 6'!T10*100-100,1)</f>
        <v>-6.1</v>
      </c>
      <c r="U11" s="55">
        <f>+ROUND('Table 6'!U11/'Table 6'!U10*100-100,1)</f>
        <v>-2.1</v>
      </c>
      <c r="V11" s="55">
        <f>+ROUND('Table 6'!V11/'Table 6'!V10*100-100,1)</f>
        <v>1.5</v>
      </c>
      <c r="W11" s="55">
        <f>+ROUND('Table 6'!W11/'Table 6'!W10*100-100,1)</f>
        <v>3.1</v>
      </c>
      <c r="X11" s="55">
        <f>+ROUND('Table 6'!X11/'Table 6'!X10*100-100,1)</f>
        <v>0.3</v>
      </c>
      <c r="Y11" s="55">
        <f>+ROUND('Table 6'!Y11/'Table 6'!Y10*100-100,1)</f>
        <v>1</v>
      </c>
      <c r="Z11" s="55">
        <f>+ROUND('Table 6'!Z11/'Table 6'!Z10*100-100,1)</f>
        <v>1.3</v>
      </c>
      <c r="AA11" s="53">
        <f>+ROUND('Table 6'!AA11/'Table 6'!AA10*100-100,1)</f>
        <v>0.4</v>
      </c>
    </row>
    <row r="12" spans="1:27" s="5" customFormat="1" ht="12.75">
      <c r="A12" s="73">
        <v>1994</v>
      </c>
      <c r="B12" s="19" t="s">
        <v>36</v>
      </c>
      <c r="C12" s="53">
        <f>+ROUND('Table 6'!C12/'Table 6'!C11*100-100,1)</f>
        <v>7.6</v>
      </c>
      <c r="D12" s="55">
        <f>+ROUND('Table 6'!D12/'Table 6'!D11*100-100,1)</f>
        <v>7.6</v>
      </c>
      <c r="E12" s="53">
        <f>+ROUND('Table 6'!E12/'Table 6'!E11*100-100,1)</f>
        <v>-0.1</v>
      </c>
      <c r="F12" s="56">
        <f>+ROUND('Table 6'!F12/'Table 6'!F11*100-100,1)</f>
        <v>1.1000000000000001</v>
      </c>
      <c r="G12" s="55">
        <f>+ROUND('Table 6'!G12/'Table 6'!G11*100-100,1)</f>
        <v>2.5</v>
      </c>
      <c r="H12" s="55">
        <f>+ROUND('Table 6'!H12/'Table 6'!H11*100-100,1)</f>
        <v>0.5</v>
      </c>
      <c r="I12" s="55">
        <f>+ROUND('Table 6'!I12/'Table 6'!I11*100-100,1)</f>
        <v>5.2</v>
      </c>
      <c r="J12" s="55">
        <f>+ROUND('Table 6'!J12/'Table 6'!J11*100-100,1)</f>
        <v>7.1</v>
      </c>
      <c r="K12" s="56">
        <f>+ROUND('Table 6'!K12/'Table 6'!K11*100-100,1)</f>
        <v>0.3</v>
      </c>
      <c r="L12" s="55">
        <f>+ROUND('Table 6'!L12/'Table 6'!L11*100-100,1)</f>
        <v>-0.2</v>
      </c>
      <c r="M12" s="55">
        <f>+ROUND('Table 6'!M12/'Table 6'!M11*100-100,1)</f>
        <v>4.0999999999999996</v>
      </c>
      <c r="N12" s="55">
        <f>+ROUND('Table 6'!N12/'Table 6'!N11*100-100,1)</f>
        <v>1.6</v>
      </c>
      <c r="O12" s="55">
        <f>+ROUND('Table 6'!O12/'Table 6'!O11*100-100,1)</f>
        <v>-1</v>
      </c>
      <c r="P12" s="55">
        <f>+ROUND('Table 6'!P12/'Table 6'!P11*100-100,1)</f>
        <v>2.1</v>
      </c>
      <c r="Q12" s="55">
        <f>+ROUND('Table 6'!Q12/'Table 6'!Q11*100-100,1)</f>
        <v>-4.9000000000000004</v>
      </c>
      <c r="R12" s="55">
        <f>+ROUND('Table 6'!R12/'Table 6'!R11*100-100,1)</f>
        <v>3.8</v>
      </c>
      <c r="S12" s="55">
        <f>+ROUND('Table 6'!S12/'Table 6'!S11*100-100,1)</f>
        <v>5.9</v>
      </c>
      <c r="T12" s="55">
        <f>+ROUND('Table 6'!T12/'Table 6'!T11*100-100,1)</f>
        <v>-11.4</v>
      </c>
      <c r="U12" s="55">
        <f>+ROUND('Table 6'!U12/'Table 6'!U11*100-100,1)</f>
        <v>-6.3</v>
      </c>
      <c r="V12" s="55">
        <f>+ROUND('Table 6'!V12/'Table 6'!V11*100-100,1)</f>
        <v>3.2</v>
      </c>
      <c r="W12" s="55">
        <f>+ROUND('Table 6'!W12/'Table 6'!W11*100-100,1)</f>
        <v>-0.6</v>
      </c>
      <c r="X12" s="55">
        <f>+ROUND('Table 6'!X12/'Table 6'!X11*100-100,1)</f>
        <v>1.1000000000000001</v>
      </c>
      <c r="Y12" s="55">
        <f>+ROUND('Table 6'!Y12/'Table 6'!Y11*100-100,1)</f>
        <v>-10.4</v>
      </c>
      <c r="Z12" s="55">
        <f>+ROUND('Table 6'!Z12/'Table 6'!Z11*100-100,1)</f>
        <v>2</v>
      </c>
      <c r="AA12" s="53">
        <f>+ROUND('Table 6'!AA12/'Table 6'!AA11*100-100,1)</f>
        <v>0.7</v>
      </c>
    </row>
    <row r="13" spans="1:27" s="5" customFormat="1" ht="12.75">
      <c r="A13" s="73">
        <v>1994</v>
      </c>
      <c r="B13" s="19" t="s">
        <v>37</v>
      </c>
      <c r="C13" s="53">
        <f>+ROUND('Table 6'!C13/'Table 6'!C12*100-100,1)</f>
        <v>-2.2000000000000002</v>
      </c>
      <c r="D13" s="55">
        <f>+ROUND('Table 6'!D13/'Table 6'!D12*100-100,1)</f>
        <v>-2.2000000000000002</v>
      </c>
      <c r="E13" s="53">
        <f>+ROUND('Table 6'!E13/'Table 6'!E12*100-100,1)</f>
        <v>4.2</v>
      </c>
      <c r="F13" s="56">
        <f>+ROUND('Table 6'!F13/'Table 6'!F12*100-100,1)</f>
        <v>4</v>
      </c>
      <c r="G13" s="55">
        <f>+ROUND('Table 6'!G13/'Table 6'!G12*100-100,1)</f>
        <v>3.5</v>
      </c>
      <c r="H13" s="55">
        <f>+ROUND('Table 6'!H13/'Table 6'!H12*100-100,1)</f>
        <v>4</v>
      </c>
      <c r="I13" s="55">
        <f>+ROUND('Table 6'!I13/'Table 6'!I12*100-100,1)</f>
        <v>4</v>
      </c>
      <c r="J13" s="55">
        <f>+ROUND('Table 6'!J13/'Table 6'!J12*100-100,1)</f>
        <v>2.2000000000000002</v>
      </c>
      <c r="K13" s="56">
        <f>+ROUND('Table 6'!K13/'Table 6'!K12*100-100,1)</f>
        <v>3.4</v>
      </c>
      <c r="L13" s="55">
        <f>+ROUND('Table 6'!L13/'Table 6'!L12*100-100,1)</f>
        <v>12.2</v>
      </c>
      <c r="M13" s="55">
        <f>+ROUND('Table 6'!M13/'Table 6'!M12*100-100,1)</f>
        <v>6.2</v>
      </c>
      <c r="N13" s="55">
        <f>+ROUND('Table 6'!N13/'Table 6'!N12*100-100,1)</f>
        <v>3.2</v>
      </c>
      <c r="O13" s="55">
        <f>+ROUND('Table 6'!O13/'Table 6'!O12*100-100,1)</f>
        <v>1.6</v>
      </c>
      <c r="P13" s="55">
        <f>+ROUND('Table 6'!P13/'Table 6'!P12*100-100,1)</f>
        <v>2.9</v>
      </c>
      <c r="Q13" s="55">
        <f>+ROUND('Table 6'!Q13/'Table 6'!Q12*100-100,1)</f>
        <v>3.8</v>
      </c>
      <c r="R13" s="55">
        <f>+ROUND('Table 6'!R13/'Table 6'!R12*100-100,1)</f>
        <v>6</v>
      </c>
      <c r="S13" s="55">
        <f>+ROUND('Table 6'!S13/'Table 6'!S12*100-100,1)</f>
        <v>9.6999999999999993</v>
      </c>
      <c r="T13" s="55">
        <f>+ROUND('Table 6'!T13/'Table 6'!T12*100-100,1)</f>
        <v>-2.7</v>
      </c>
      <c r="U13" s="55">
        <f>+ROUND('Table 6'!U13/'Table 6'!U12*100-100,1)</f>
        <v>-13</v>
      </c>
      <c r="V13" s="55">
        <f>+ROUND('Table 6'!V13/'Table 6'!V12*100-100,1)</f>
        <v>-12.2</v>
      </c>
      <c r="W13" s="55">
        <f>+ROUND('Table 6'!W13/'Table 6'!W12*100-100,1)</f>
        <v>-3.1</v>
      </c>
      <c r="X13" s="55">
        <f>+ROUND('Table 6'!X13/'Table 6'!X12*100-100,1)</f>
        <v>-0.6</v>
      </c>
      <c r="Y13" s="55">
        <f>+ROUND('Table 6'!Y13/'Table 6'!Y12*100-100,1)</f>
        <v>2.9</v>
      </c>
      <c r="Z13" s="55">
        <f>+ROUND('Table 6'!Z13/'Table 6'!Z12*100-100,1)</f>
        <v>1.3</v>
      </c>
      <c r="AA13" s="53">
        <f>+ROUND('Table 6'!AA13/'Table 6'!AA12*100-100,1)</f>
        <v>3.2</v>
      </c>
    </row>
    <row r="14" spans="1:27" s="5" customFormat="1" ht="12.75">
      <c r="A14" s="73">
        <v>1995</v>
      </c>
      <c r="B14" s="19" t="s">
        <v>34</v>
      </c>
      <c r="C14" s="53">
        <f>+ROUND('Table 6'!C14/'Table 6'!C13*100-100,1)</f>
        <v>-5.8</v>
      </c>
      <c r="D14" s="55">
        <f>+ROUND('Table 6'!D14/'Table 6'!D13*100-100,1)</f>
        <v>-5.8</v>
      </c>
      <c r="E14" s="53">
        <f>+ROUND('Table 6'!E14/'Table 6'!E13*100-100,1)</f>
        <v>3.3</v>
      </c>
      <c r="F14" s="56">
        <f>+ROUND('Table 6'!F14/'Table 6'!F13*100-100,1)</f>
        <v>3.9</v>
      </c>
      <c r="G14" s="55">
        <f>+ROUND('Table 6'!G14/'Table 6'!G13*100-100,1)</f>
        <v>-1.3</v>
      </c>
      <c r="H14" s="55">
        <f>+ROUND('Table 6'!H14/'Table 6'!H13*100-100,1)</f>
        <v>4.2</v>
      </c>
      <c r="I14" s="55">
        <f>+ROUND('Table 6'!I14/'Table 6'!I13*100-100,1)</f>
        <v>2.5</v>
      </c>
      <c r="J14" s="55">
        <f>+ROUND('Table 6'!J14/'Table 6'!J13*100-100,1)</f>
        <v>4.4000000000000004</v>
      </c>
      <c r="K14" s="56">
        <f>+ROUND('Table 6'!K14/'Table 6'!K13*100-100,1)</f>
        <v>4.4000000000000004</v>
      </c>
      <c r="L14" s="55">
        <f>+ROUND('Table 6'!L14/'Table 6'!L13*100-100,1)</f>
        <v>-2.4</v>
      </c>
      <c r="M14" s="55">
        <f>+ROUND('Table 6'!M14/'Table 6'!M13*100-100,1)</f>
        <v>4.5999999999999996</v>
      </c>
      <c r="N14" s="55">
        <f>+ROUND('Table 6'!N14/'Table 6'!N13*100-100,1)</f>
        <v>2.1</v>
      </c>
      <c r="O14" s="55">
        <f>+ROUND('Table 6'!O14/'Table 6'!O13*100-100,1)</f>
        <v>1.3</v>
      </c>
      <c r="P14" s="55">
        <f>+ROUND('Table 6'!P14/'Table 6'!P13*100-100,1)</f>
        <v>11.2</v>
      </c>
      <c r="Q14" s="55">
        <f>+ROUND('Table 6'!Q14/'Table 6'!Q13*100-100,1)</f>
        <v>-2.2000000000000002</v>
      </c>
      <c r="R14" s="55">
        <f>+ROUND('Table 6'!R14/'Table 6'!R13*100-100,1)</f>
        <v>6.2</v>
      </c>
      <c r="S14" s="55">
        <f>+ROUND('Table 6'!S14/'Table 6'!S13*100-100,1)</f>
        <v>-1.3</v>
      </c>
      <c r="T14" s="55">
        <f>+ROUND('Table 6'!T14/'Table 6'!T13*100-100,1)</f>
        <v>5.0999999999999996</v>
      </c>
      <c r="U14" s="55">
        <f>+ROUND('Table 6'!U14/'Table 6'!U13*100-100,1)</f>
        <v>36.5</v>
      </c>
      <c r="V14" s="55">
        <f>+ROUND('Table 6'!V14/'Table 6'!V13*100-100,1)</f>
        <v>18.7</v>
      </c>
      <c r="W14" s="55">
        <f>+ROUND('Table 6'!W14/'Table 6'!W13*100-100,1)</f>
        <v>12.3</v>
      </c>
      <c r="X14" s="55">
        <f>+ROUND('Table 6'!X14/'Table 6'!X13*100-100,1)</f>
        <v>19.899999999999999</v>
      </c>
      <c r="Y14" s="55">
        <f>+ROUND('Table 6'!Y14/'Table 6'!Y13*100-100,1)</f>
        <v>3.1</v>
      </c>
      <c r="Z14" s="55">
        <f>+ROUND('Table 6'!Z14/'Table 6'!Z13*100-100,1)</f>
        <v>-0.8</v>
      </c>
      <c r="AA14" s="53">
        <f>+ROUND('Table 6'!AA14/'Table 6'!AA13*100-100,1)</f>
        <v>3</v>
      </c>
    </row>
    <row r="15" spans="1:27" s="5" customFormat="1" ht="12.75">
      <c r="A15" s="73">
        <v>1995</v>
      </c>
      <c r="B15" s="19" t="s">
        <v>35</v>
      </c>
      <c r="C15" s="53">
        <f>+ROUND('Table 6'!C15/'Table 6'!C14*100-100,1)</f>
        <v>9.3000000000000007</v>
      </c>
      <c r="D15" s="55">
        <f>+ROUND('Table 6'!D15/'Table 6'!D14*100-100,1)</f>
        <v>9.3000000000000007</v>
      </c>
      <c r="E15" s="53">
        <f>+ROUND('Table 6'!E15/'Table 6'!E14*100-100,1)</f>
        <v>2</v>
      </c>
      <c r="F15" s="56">
        <f>+ROUND('Table 6'!F15/'Table 6'!F14*100-100,1)</f>
        <v>3.5</v>
      </c>
      <c r="G15" s="55">
        <f>+ROUND('Table 6'!G15/'Table 6'!G14*100-100,1)</f>
        <v>5.3</v>
      </c>
      <c r="H15" s="55">
        <f>+ROUND('Table 6'!H15/'Table 6'!H14*100-100,1)</f>
        <v>3.4</v>
      </c>
      <c r="I15" s="55">
        <f>+ROUND('Table 6'!I15/'Table 6'!I14*100-100,1)</f>
        <v>4.4000000000000004</v>
      </c>
      <c r="J15" s="55">
        <f>+ROUND('Table 6'!J15/'Table 6'!J14*100-100,1)</f>
        <v>1.5</v>
      </c>
      <c r="K15" s="56">
        <f>+ROUND('Table 6'!K15/'Table 6'!K14*100-100,1)</f>
        <v>-0.1</v>
      </c>
      <c r="L15" s="55">
        <f>+ROUND('Table 6'!L15/'Table 6'!L14*100-100,1)</f>
        <v>3.1</v>
      </c>
      <c r="M15" s="55">
        <f>+ROUND('Table 6'!M15/'Table 6'!M14*100-100,1)</f>
        <v>-1.4</v>
      </c>
      <c r="N15" s="55">
        <f>+ROUND('Table 6'!N15/'Table 6'!N14*100-100,1)</f>
        <v>-1.2</v>
      </c>
      <c r="O15" s="55">
        <f>+ROUND('Table 6'!O15/'Table 6'!O14*100-100,1)</f>
        <v>1.1000000000000001</v>
      </c>
      <c r="P15" s="55">
        <f>+ROUND('Table 6'!P15/'Table 6'!P14*100-100,1)</f>
        <v>4.5</v>
      </c>
      <c r="Q15" s="55">
        <f>+ROUND('Table 6'!Q15/'Table 6'!Q14*100-100,1)</f>
        <v>1.6</v>
      </c>
      <c r="R15" s="55">
        <f>+ROUND('Table 6'!R15/'Table 6'!R14*100-100,1)</f>
        <v>-0.4</v>
      </c>
      <c r="S15" s="55">
        <f>+ROUND('Table 6'!S15/'Table 6'!S14*100-100,1)</f>
        <v>3.1</v>
      </c>
      <c r="T15" s="55">
        <f>+ROUND('Table 6'!T15/'Table 6'!T14*100-100,1)</f>
        <v>8.6</v>
      </c>
      <c r="U15" s="55">
        <f>+ROUND('Table 6'!U15/'Table 6'!U14*100-100,1)</f>
        <v>-2.7</v>
      </c>
      <c r="V15" s="55">
        <f>+ROUND('Table 6'!V15/'Table 6'!V14*100-100,1)</f>
        <v>-8</v>
      </c>
      <c r="W15" s="55">
        <f>+ROUND('Table 6'!W15/'Table 6'!W14*100-100,1)</f>
        <v>-3</v>
      </c>
      <c r="X15" s="55">
        <f>+ROUND('Table 6'!X15/'Table 6'!X14*100-100,1)</f>
        <v>-7.6</v>
      </c>
      <c r="Y15" s="55">
        <f>+ROUND('Table 6'!Y15/'Table 6'!Y14*100-100,1)</f>
        <v>7.6</v>
      </c>
      <c r="Z15" s="55">
        <f>+ROUND('Table 6'!Z15/'Table 6'!Z14*100-100,1)</f>
        <v>-2.2999999999999998</v>
      </c>
      <c r="AA15" s="53">
        <f>+ROUND('Table 6'!AA15/'Table 6'!AA14*100-100,1)</f>
        <v>2.4</v>
      </c>
    </row>
    <row r="16" spans="1:27" s="5" customFormat="1" ht="12.75">
      <c r="A16" s="73">
        <v>1995</v>
      </c>
      <c r="B16" s="19" t="s">
        <v>36</v>
      </c>
      <c r="C16" s="53">
        <f>+ROUND('Table 6'!C16/'Table 6'!C15*100-100,1)</f>
        <v>-3.4</v>
      </c>
      <c r="D16" s="55">
        <f>+ROUND('Table 6'!D16/'Table 6'!D15*100-100,1)</f>
        <v>-3.4</v>
      </c>
      <c r="E16" s="53">
        <f>+ROUND('Table 6'!E16/'Table 6'!E15*100-100,1)</f>
        <v>-0.3</v>
      </c>
      <c r="F16" s="56">
        <f>+ROUND('Table 6'!F16/'Table 6'!F15*100-100,1)</f>
        <v>2.2999999999999998</v>
      </c>
      <c r="G16" s="55">
        <f>+ROUND('Table 6'!G16/'Table 6'!G15*100-100,1)</f>
        <v>-0.8</v>
      </c>
      <c r="H16" s="55">
        <f>+ROUND('Table 6'!H16/'Table 6'!H15*100-100,1)</f>
        <v>2.7</v>
      </c>
      <c r="I16" s="55">
        <f>+ROUND('Table 6'!I16/'Table 6'!I15*100-100,1)</f>
        <v>-0.9</v>
      </c>
      <c r="J16" s="55">
        <f>+ROUND('Table 6'!J16/'Table 6'!J15*100-100,1)</f>
        <v>0.6</v>
      </c>
      <c r="K16" s="56">
        <f>+ROUND('Table 6'!K16/'Table 6'!K15*100-100,1)</f>
        <v>-0.7</v>
      </c>
      <c r="L16" s="55">
        <f>+ROUND('Table 6'!L16/'Table 6'!L15*100-100,1)</f>
        <v>-5.0999999999999996</v>
      </c>
      <c r="M16" s="55">
        <f>+ROUND('Table 6'!M16/'Table 6'!M15*100-100,1)</f>
        <v>-1.4</v>
      </c>
      <c r="N16" s="55">
        <f>+ROUND('Table 6'!N16/'Table 6'!N15*100-100,1)</f>
        <v>-1.1000000000000001</v>
      </c>
      <c r="O16" s="55">
        <f>+ROUND('Table 6'!O16/'Table 6'!O15*100-100,1)</f>
        <v>0.9</v>
      </c>
      <c r="P16" s="55">
        <f>+ROUND('Table 6'!P16/'Table 6'!P15*100-100,1)</f>
        <v>-3</v>
      </c>
      <c r="Q16" s="55">
        <f>+ROUND('Table 6'!Q16/'Table 6'!Q15*100-100,1)</f>
        <v>-5.6</v>
      </c>
      <c r="R16" s="55">
        <f>+ROUND('Table 6'!R16/'Table 6'!R15*100-100,1)</f>
        <v>3.5</v>
      </c>
      <c r="S16" s="55">
        <f>+ROUND('Table 6'!S16/'Table 6'!S15*100-100,1)</f>
        <v>-0.4</v>
      </c>
      <c r="T16" s="55">
        <f>+ROUND('Table 6'!T16/'Table 6'!T15*100-100,1)</f>
        <v>7.6</v>
      </c>
      <c r="U16" s="55">
        <f>+ROUND('Table 6'!U16/'Table 6'!U15*100-100,1)</f>
        <v>4.3</v>
      </c>
      <c r="V16" s="55">
        <f>+ROUND('Table 6'!V16/'Table 6'!V15*100-100,1)</f>
        <v>2.1</v>
      </c>
      <c r="W16" s="55">
        <f>+ROUND('Table 6'!W16/'Table 6'!W15*100-100,1)</f>
        <v>-0.7</v>
      </c>
      <c r="X16" s="55">
        <f>+ROUND('Table 6'!X16/'Table 6'!X15*100-100,1)</f>
        <v>6.3</v>
      </c>
      <c r="Y16" s="55">
        <f>+ROUND('Table 6'!Y16/'Table 6'!Y15*100-100,1)</f>
        <v>-1</v>
      </c>
      <c r="Z16" s="55">
        <f>+ROUND('Table 6'!Z16/'Table 6'!Z15*100-100,1)</f>
        <v>-2.6</v>
      </c>
      <c r="AA16" s="53">
        <f>+ROUND('Table 6'!AA16/'Table 6'!AA15*100-100,1)</f>
        <v>-0.4</v>
      </c>
    </row>
    <row r="17" spans="1:27" s="5" customFormat="1" ht="12.75">
      <c r="A17" s="73">
        <v>1995</v>
      </c>
      <c r="B17" s="19" t="s">
        <v>37</v>
      </c>
      <c r="C17" s="53">
        <f>+ROUND('Table 6'!C17/'Table 6'!C16*100-100,1)</f>
        <v>4.8</v>
      </c>
      <c r="D17" s="55">
        <f>+ROUND('Table 6'!D17/'Table 6'!D16*100-100,1)</f>
        <v>4.8</v>
      </c>
      <c r="E17" s="53">
        <f>+ROUND('Table 6'!E17/'Table 6'!E16*100-100,1)</f>
        <v>1.8</v>
      </c>
      <c r="F17" s="56">
        <f>+ROUND('Table 6'!F17/'Table 6'!F16*100-100,1)</f>
        <v>1</v>
      </c>
      <c r="G17" s="55">
        <f>+ROUND('Table 6'!G17/'Table 6'!G16*100-100,1)</f>
        <v>-1.1000000000000001</v>
      </c>
      <c r="H17" s="55">
        <f>+ROUND('Table 6'!H17/'Table 6'!H16*100-100,1)</f>
        <v>0.6</v>
      </c>
      <c r="I17" s="55">
        <f>+ROUND('Table 6'!I17/'Table 6'!I16*100-100,1)</f>
        <v>6.8</v>
      </c>
      <c r="J17" s="55">
        <f>+ROUND('Table 6'!J17/'Table 6'!J16*100-100,1)</f>
        <v>1.4</v>
      </c>
      <c r="K17" s="56">
        <f>+ROUND('Table 6'!K17/'Table 6'!K16*100-100,1)</f>
        <v>1.5</v>
      </c>
      <c r="L17" s="55">
        <f>+ROUND('Table 6'!L17/'Table 6'!L16*100-100,1)</f>
        <v>7.7</v>
      </c>
      <c r="M17" s="55">
        <f>+ROUND('Table 6'!M17/'Table 6'!M16*100-100,1)</f>
        <v>0.2</v>
      </c>
      <c r="N17" s="55">
        <f>+ROUND('Table 6'!N17/'Table 6'!N16*100-100,1)</f>
        <v>4</v>
      </c>
      <c r="O17" s="55">
        <f>+ROUND('Table 6'!O17/'Table 6'!O16*100-100,1)</f>
        <v>0.9</v>
      </c>
      <c r="P17" s="55">
        <f>+ROUND('Table 6'!P17/'Table 6'!P16*100-100,1)</f>
        <v>6.3</v>
      </c>
      <c r="Q17" s="55">
        <f>+ROUND('Table 6'!Q17/'Table 6'!Q16*100-100,1)</f>
        <v>4.3</v>
      </c>
      <c r="R17" s="55">
        <f>+ROUND('Table 6'!R17/'Table 6'!R16*100-100,1)</f>
        <v>3.1</v>
      </c>
      <c r="S17" s="55">
        <f>+ROUND('Table 6'!S17/'Table 6'!S16*100-100,1)</f>
        <v>-4.0999999999999996</v>
      </c>
      <c r="T17" s="55">
        <f>+ROUND('Table 6'!T17/'Table 6'!T16*100-100,1)</f>
        <v>-6.1</v>
      </c>
      <c r="U17" s="55">
        <f>+ROUND('Table 6'!U17/'Table 6'!U16*100-100,1)</f>
        <v>0.7</v>
      </c>
      <c r="V17" s="55">
        <f>+ROUND('Table 6'!V17/'Table 6'!V16*100-100,1)</f>
        <v>0</v>
      </c>
      <c r="W17" s="55">
        <f>+ROUND('Table 6'!W17/'Table 6'!W16*100-100,1)</f>
        <v>-2.5</v>
      </c>
      <c r="X17" s="55">
        <f>+ROUND('Table 6'!X17/'Table 6'!X16*100-100,1)</f>
        <v>1.4</v>
      </c>
      <c r="Y17" s="55">
        <f>+ROUND('Table 6'!Y17/'Table 6'!Y16*100-100,1)</f>
        <v>-1.7</v>
      </c>
      <c r="Z17" s="55">
        <f>+ROUND('Table 6'!Z17/'Table 6'!Z16*100-100,1)</f>
        <v>-2</v>
      </c>
      <c r="AA17" s="53">
        <f>+ROUND('Table 6'!AA17/'Table 6'!AA16*100-100,1)</f>
        <v>1.7</v>
      </c>
    </row>
    <row r="18" spans="1:27" s="5" customFormat="1" ht="12.75">
      <c r="A18" s="73">
        <v>1996</v>
      </c>
      <c r="B18" s="19" t="s">
        <v>34</v>
      </c>
      <c r="C18" s="53">
        <f>+ROUND('Table 6'!C18/'Table 6'!C17*100-100,1)</f>
        <v>-2</v>
      </c>
      <c r="D18" s="55">
        <f>+ROUND('Table 6'!D18/'Table 6'!D17*100-100,1)</f>
        <v>-2</v>
      </c>
      <c r="E18" s="53">
        <f>+ROUND('Table 6'!E18/'Table 6'!E17*100-100,1)</f>
        <v>0.1</v>
      </c>
      <c r="F18" s="56">
        <f>+ROUND('Table 6'!F18/'Table 6'!F17*100-100,1)</f>
        <v>1.3</v>
      </c>
      <c r="G18" s="55">
        <f>+ROUND('Table 6'!G18/'Table 6'!G17*100-100,1)</f>
        <v>12.2</v>
      </c>
      <c r="H18" s="55">
        <f>+ROUND('Table 6'!H18/'Table 6'!H17*100-100,1)</f>
        <v>0.8</v>
      </c>
      <c r="I18" s="55">
        <f>+ROUND('Table 6'!I18/'Table 6'!I17*100-100,1)</f>
        <v>0.2</v>
      </c>
      <c r="J18" s="55">
        <f>+ROUND('Table 6'!J18/'Table 6'!J17*100-100,1)</f>
        <v>4.3</v>
      </c>
      <c r="K18" s="56">
        <f>+ROUND('Table 6'!K18/'Table 6'!K17*100-100,1)</f>
        <v>0.7</v>
      </c>
      <c r="L18" s="55">
        <f>+ROUND('Table 6'!L18/'Table 6'!L17*100-100,1)</f>
        <v>7.5</v>
      </c>
      <c r="M18" s="55">
        <f>+ROUND('Table 6'!M18/'Table 6'!M17*100-100,1)</f>
        <v>-1.7</v>
      </c>
      <c r="N18" s="55">
        <f>+ROUND('Table 6'!N18/'Table 6'!N17*100-100,1)</f>
        <v>-3.7</v>
      </c>
      <c r="O18" s="55">
        <f>+ROUND('Table 6'!O18/'Table 6'!O17*100-100,1)</f>
        <v>-4.5999999999999996</v>
      </c>
      <c r="P18" s="55">
        <f>+ROUND('Table 6'!P18/'Table 6'!P17*100-100,1)</f>
        <v>4.8</v>
      </c>
      <c r="Q18" s="55">
        <f>+ROUND('Table 6'!Q18/'Table 6'!Q17*100-100,1)</f>
        <v>0.8</v>
      </c>
      <c r="R18" s="55">
        <f>+ROUND('Table 6'!R18/'Table 6'!R17*100-100,1)</f>
        <v>3</v>
      </c>
      <c r="S18" s="55">
        <f>+ROUND('Table 6'!S18/'Table 6'!S17*100-100,1)</f>
        <v>1.2</v>
      </c>
      <c r="T18" s="55">
        <f>+ROUND('Table 6'!T18/'Table 6'!T17*100-100,1)</f>
        <v>1.7</v>
      </c>
      <c r="U18" s="55">
        <f>+ROUND('Table 6'!U18/'Table 6'!U17*100-100,1)</f>
        <v>1</v>
      </c>
      <c r="V18" s="55">
        <f>+ROUND('Table 6'!V18/'Table 6'!V17*100-100,1)</f>
        <v>3</v>
      </c>
      <c r="W18" s="55">
        <f>+ROUND('Table 6'!W18/'Table 6'!W17*100-100,1)</f>
        <v>8.1</v>
      </c>
      <c r="X18" s="55">
        <f>+ROUND('Table 6'!X18/'Table 6'!X17*100-100,1)</f>
        <v>8.4</v>
      </c>
      <c r="Y18" s="55">
        <f>+ROUND('Table 6'!Y18/'Table 6'!Y17*100-100,1)</f>
        <v>3.8</v>
      </c>
      <c r="Z18" s="55">
        <f>+ROUND('Table 6'!Z18/'Table 6'!Z17*100-100,1)</f>
        <v>0.5</v>
      </c>
      <c r="AA18" s="53">
        <f>+ROUND('Table 6'!AA18/'Table 6'!AA17*100-100,1)</f>
        <v>0.2</v>
      </c>
    </row>
    <row r="19" spans="1:27" s="5" customFormat="1" ht="12.75">
      <c r="A19" s="73">
        <v>1996</v>
      </c>
      <c r="B19" s="19" t="s">
        <v>35</v>
      </c>
      <c r="C19" s="53">
        <f>+ROUND('Table 6'!C19/'Table 6'!C18*100-100,1)</f>
        <v>5.7</v>
      </c>
      <c r="D19" s="55">
        <f>+ROUND('Table 6'!D19/'Table 6'!D18*100-100,1)</f>
        <v>5.7</v>
      </c>
      <c r="E19" s="53">
        <f>+ROUND('Table 6'!E19/'Table 6'!E18*100-100,1)</f>
        <v>5.2</v>
      </c>
      <c r="F19" s="56">
        <f>+ROUND('Table 6'!F19/'Table 6'!F18*100-100,1)</f>
        <v>1.8</v>
      </c>
      <c r="G19" s="55">
        <f>+ROUND('Table 6'!G19/'Table 6'!G18*100-100,1)</f>
        <v>2.4</v>
      </c>
      <c r="H19" s="55">
        <f>+ROUND('Table 6'!H19/'Table 6'!H18*100-100,1)</f>
        <v>2.2000000000000002</v>
      </c>
      <c r="I19" s="55">
        <f>+ROUND('Table 6'!I19/'Table 6'!I18*100-100,1)</f>
        <v>-2.6</v>
      </c>
      <c r="J19" s="55">
        <f>+ROUND('Table 6'!J19/'Table 6'!J18*100-100,1)</f>
        <v>4</v>
      </c>
      <c r="K19" s="56">
        <f>+ROUND('Table 6'!K19/'Table 6'!K18*100-100,1)</f>
        <v>5.3</v>
      </c>
      <c r="L19" s="55">
        <f>+ROUND('Table 6'!L19/'Table 6'!L18*100-100,1)</f>
        <v>-2.2000000000000002</v>
      </c>
      <c r="M19" s="55">
        <f>+ROUND('Table 6'!M19/'Table 6'!M18*100-100,1)</f>
        <v>8.9</v>
      </c>
      <c r="N19" s="55">
        <f>+ROUND('Table 6'!N19/'Table 6'!N18*100-100,1)</f>
        <v>11.3</v>
      </c>
      <c r="O19" s="55">
        <f>+ROUND('Table 6'!O19/'Table 6'!O18*100-100,1)</f>
        <v>9.3000000000000007</v>
      </c>
      <c r="P19" s="55">
        <f>+ROUND('Table 6'!P19/'Table 6'!P18*100-100,1)</f>
        <v>1.1000000000000001</v>
      </c>
      <c r="Q19" s="55">
        <f>+ROUND('Table 6'!Q19/'Table 6'!Q18*100-100,1)</f>
        <v>1.4</v>
      </c>
      <c r="R19" s="55">
        <f>+ROUND('Table 6'!R19/'Table 6'!R18*100-100,1)</f>
        <v>1.4</v>
      </c>
      <c r="S19" s="55">
        <f>+ROUND('Table 6'!S19/'Table 6'!S18*100-100,1)</f>
        <v>23</v>
      </c>
      <c r="T19" s="55">
        <f>+ROUND('Table 6'!T19/'Table 6'!T18*100-100,1)</f>
        <v>21.1</v>
      </c>
      <c r="U19" s="55">
        <f>+ROUND('Table 6'!U19/'Table 6'!U18*100-100,1)</f>
        <v>1.8</v>
      </c>
      <c r="V19" s="55">
        <f>+ROUND('Table 6'!V19/'Table 6'!V18*100-100,1)</f>
        <v>1.8</v>
      </c>
      <c r="W19" s="55">
        <f>+ROUND('Table 6'!W19/'Table 6'!W18*100-100,1)</f>
        <v>3.6</v>
      </c>
      <c r="X19" s="55">
        <f>+ROUND('Table 6'!X19/'Table 6'!X18*100-100,1)</f>
        <v>11.2</v>
      </c>
      <c r="Y19" s="55">
        <f>+ROUND('Table 6'!Y19/'Table 6'!Y18*100-100,1)</f>
        <v>2.8</v>
      </c>
      <c r="Z19" s="55">
        <f>+ROUND('Table 6'!Z19/'Table 6'!Z18*100-100,1)</f>
        <v>1.4</v>
      </c>
      <c r="AA19" s="53">
        <f>+ROUND('Table 6'!AA19/'Table 6'!AA18*100-100,1)</f>
        <v>5.0999999999999996</v>
      </c>
    </row>
    <row r="20" spans="1:27" s="5" customFormat="1" ht="12.75">
      <c r="A20" s="73">
        <v>1996</v>
      </c>
      <c r="B20" s="19" t="s">
        <v>36</v>
      </c>
      <c r="C20" s="53">
        <f>+ROUND('Table 6'!C20/'Table 6'!C19*100-100,1)</f>
        <v>-0.7</v>
      </c>
      <c r="D20" s="55">
        <f>+ROUND('Table 6'!D20/'Table 6'!D19*100-100,1)</f>
        <v>-0.7</v>
      </c>
      <c r="E20" s="53">
        <f>+ROUND('Table 6'!E20/'Table 6'!E19*100-100,1)</f>
        <v>0.4</v>
      </c>
      <c r="F20" s="56">
        <f>+ROUND('Table 6'!F20/'Table 6'!F19*100-100,1)</f>
        <v>1.5</v>
      </c>
      <c r="G20" s="55">
        <f>+ROUND('Table 6'!G20/'Table 6'!G19*100-100,1)</f>
        <v>1</v>
      </c>
      <c r="H20" s="55">
        <f>+ROUND('Table 6'!H20/'Table 6'!H19*100-100,1)</f>
        <v>1.3</v>
      </c>
      <c r="I20" s="55">
        <f>+ROUND('Table 6'!I20/'Table 6'!I19*100-100,1)</f>
        <v>3</v>
      </c>
      <c r="J20" s="55">
        <f>+ROUND('Table 6'!J20/'Table 6'!J19*100-100,1)</f>
        <v>0.2</v>
      </c>
      <c r="K20" s="56">
        <f>+ROUND('Table 6'!K20/'Table 6'!K19*100-100,1)</f>
        <v>0.6</v>
      </c>
      <c r="L20" s="55">
        <f>+ROUND('Table 6'!L20/'Table 6'!L19*100-100,1)</f>
        <v>-7.8</v>
      </c>
      <c r="M20" s="55">
        <f>+ROUND('Table 6'!M20/'Table 6'!M19*100-100,1)</f>
        <v>-1.9</v>
      </c>
      <c r="N20" s="55">
        <f>+ROUND('Table 6'!N20/'Table 6'!N19*100-100,1)</f>
        <v>5.0999999999999996</v>
      </c>
      <c r="O20" s="55">
        <f>+ROUND('Table 6'!O20/'Table 6'!O19*100-100,1)</f>
        <v>-4.2</v>
      </c>
      <c r="P20" s="55">
        <f>+ROUND('Table 6'!P20/'Table 6'!P19*100-100,1)</f>
        <v>1.5</v>
      </c>
      <c r="Q20" s="55">
        <f>+ROUND('Table 6'!Q20/'Table 6'!Q19*100-100,1)</f>
        <v>3.6</v>
      </c>
      <c r="R20" s="55">
        <f>+ROUND('Table 6'!R20/'Table 6'!R19*100-100,1)</f>
        <v>6.9</v>
      </c>
      <c r="S20" s="55">
        <f>+ROUND('Table 6'!S20/'Table 6'!S19*100-100,1)</f>
        <v>-10.4</v>
      </c>
      <c r="T20" s="55">
        <f>+ROUND('Table 6'!T20/'Table 6'!T19*100-100,1)</f>
        <v>-5</v>
      </c>
      <c r="U20" s="55">
        <f>+ROUND('Table 6'!U20/'Table 6'!U19*100-100,1)</f>
        <v>3.9</v>
      </c>
      <c r="V20" s="55">
        <f>+ROUND('Table 6'!V20/'Table 6'!V19*100-100,1)</f>
        <v>0.9</v>
      </c>
      <c r="W20" s="55">
        <f>+ROUND('Table 6'!W20/'Table 6'!W19*100-100,1)</f>
        <v>3</v>
      </c>
      <c r="X20" s="55">
        <f>+ROUND('Table 6'!X20/'Table 6'!X19*100-100,1)</f>
        <v>-1.5</v>
      </c>
      <c r="Y20" s="55">
        <f>+ROUND('Table 6'!Y20/'Table 6'!Y19*100-100,1)</f>
        <v>-1.8</v>
      </c>
      <c r="Z20" s="55">
        <f>+ROUND('Table 6'!Z20/'Table 6'!Z19*100-100,1)</f>
        <v>0.5</v>
      </c>
      <c r="AA20" s="53">
        <f>+ROUND('Table 6'!AA20/'Table 6'!AA19*100-100,1)</f>
        <v>0.2</v>
      </c>
    </row>
    <row r="21" spans="1:27" s="5" customFormat="1" ht="12.75">
      <c r="A21" s="73">
        <v>1996</v>
      </c>
      <c r="B21" s="19" t="s">
        <v>37</v>
      </c>
      <c r="C21" s="53">
        <f>+ROUND('Table 6'!C21/'Table 6'!C20*100-100,1)</f>
        <v>-0.6</v>
      </c>
      <c r="D21" s="55">
        <f>+ROUND('Table 6'!D21/'Table 6'!D20*100-100,1)</f>
        <v>-0.6</v>
      </c>
      <c r="E21" s="53">
        <f>+ROUND('Table 6'!E21/'Table 6'!E20*100-100,1)</f>
        <v>-0.8</v>
      </c>
      <c r="F21" s="56">
        <f>+ROUND('Table 6'!F21/'Table 6'!F20*100-100,1)</f>
        <v>0.5</v>
      </c>
      <c r="G21" s="55">
        <f>+ROUND('Table 6'!G21/'Table 6'!G20*100-100,1)</f>
        <v>7</v>
      </c>
      <c r="H21" s="55">
        <f>+ROUND('Table 6'!H21/'Table 6'!H20*100-100,1)</f>
        <v>0</v>
      </c>
      <c r="I21" s="55">
        <f>+ROUND('Table 6'!I21/'Table 6'!I20*100-100,1)</f>
        <v>2.5</v>
      </c>
      <c r="J21" s="55">
        <f>+ROUND('Table 6'!J21/'Table 6'!J20*100-100,1)</f>
        <v>10.1</v>
      </c>
      <c r="K21" s="56">
        <f>+ROUND('Table 6'!K21/'Table 6'!K20*100-100,1)</f>
        <v>-1.9</v>
      </c>
      <c r="L21" s="55">
        <f>+ROUND('Table 6'!L21/'Table 6'!L20*100-100,1)</f>
        <v>10.1</v>
      </c>
      <c r="M21" s="55">
        <f>+ROUND('Table 6'!M21/'Table 6'!M20*100-100,1)</f>
        <v>-2.2999999999999998</v>
      </c>
      <c r="N21" s="55">
        <f>+ROUND('Table 6'!N21/'Table 6'!N20*100-100,1)</f>
        <v>-0.8</v>
      </c>
      <c r="O21" s="55">
        <f>+ROUND('Table 6'!O21/'Table 6'!O20*100-100,1)</f>
        <v>1.2</v>
      </c>
      <c r="P21" s="55">
        <f>+ROUND('Table 6'!P21/'Table 6'!P20*100-100,1)</f>
        <v>-5.7</v>
      </c>
      <c r="Q21" s="55">
        <f>+ROUND('Table 6'!Q21/'Table 6'!Q20*100-100,1)</f>
        <v>-6.3</v>
      </c>
      <c r="R21" s="55">
        <f>+ROUND('Table 6'!R21/'Table 6'!R20*100-100,1)</f>
        <v>3</v>
      </c>
      <c r="S21" s="55">
        <f>+ROUND('Table 6'!S21/'Table 6'!S20*100-100,1)</f>
        <v>-7.4</v>
      </c>
      <c r="T21" s="55">
        <f>+ROUND('Table 6'!T21/'Table 6'!T20*100-100,1)</f>
        <v>-4.7</v>
      </c>
      <c r="U21" s="55">
        <f>+ROUND('Table 6'!U21/'Table 6'!U20*100-100,1)</f>
        <v>1.6</v>
      </c>
      <c r="V21" s="55">
        <f>+ROUND('Table 6'!V21/'Table 6'!V20*100-100,1)</f>
        <v>1.3</v>
      </c>
      <c r="W21" s="55">
        <f>+ROUND('Table 6'!W21/'Table 6'!W20*100-100,1)</f>
        <v>-1.6</v>
      </c>
      <c r="X21" s="55">
        <f>+ROUND('Table 6'!X21/'Table 6'!X20*100-100,1)</f>
        <v>-0.5</v>
      </c>
      <c r="Y21" s="55">
        <f>+ROUND('Table 6'!Y21/'Table 6'!Y20*100-100,1)</f>
        <v>-5.7</v>
      </c>
      <c r="Z21" s="55">
        <f>+ROUND('Table 6'!Z21/'Table 6'!Z20*100-100,1)</f>
        <v>1</v>
      </c>
      <c r="AA21" s="53">
        <f>+ROUND('Table 6'!AA21/'Table 6'!AA20*100-100,1)</f>
        <v>-0.6</v>
      </c>
    </row>
    <row r="22" spans="1:27" s="5" customFormat="1" ht="12.75">
      <c r="A22" s="73">
        <v>1997</v>
      </c>
      <c r="B22" s="19" t="s">
        <v>34</v>
      </c>
      <c r="C22" s="53">
        <f>+ROUND('Table 6'!C22/'Table 6'!C21*100-100,1)</f>
        <v>0.6</v>
      </c>
      <c r="D22" s="55">
        <f>+ROUND('Table 6'!D22/'Table 6'!D21*100-100,1)</f>
        <v>0.6</v>
      </c>
      <c r="E22" s="53">
        <f>+ROUND('Table 6'!E22/'Table 6'!E21*100-100,1)</f>
        <v>-4.5999999999999996</v>
      </c>
      <c r="F22" s="56">
        <f>+ROUND('Table 6'!F22/'Table 6'!F21*100-100,1)</f>
        <v>0.8</v>
      </c>
      <c r="G22" s="55">
        <f>+ROUND('Table 6'!G22/'Table 6'!G21*100-100,1)</f>
        <v>-1.5</v>
      </c>
      <c r="H22" s="55">
        <f>+ROUND('Table 6'!H22/'Table 6'!H21*100-100,1)</f>
        <v>1.1000000000000001</v>
      </c>
      <c r="I22" s="55">
        <f>+ROUND('Table 6'!I22/'Table 6'!I21*100-100,1)</f>
        <v>-0.3</v>
      </c>
      <c r="J22" s="55">
        <f>+ROUND('Table 6'!J22/'Table 6'!J21*100-100,1)</f>
        <v>-4.3</v>
      </c>
      <c r="K22" s="56">
        <f>+ROUND('Table 6'!K22/'Table 6'!K21*100-100,1)</f>
        <v>-6.2</v>
      </c>
      <c r="L22" s="55">
        <f>+ROUND('Table 6'!L22/'Table 6'!L21*100-100,1)</f>
        <v>-31.3</v>
      </c>
      <c r="M22" s="55">
        <f>+ROUND('Table 6'!M22/'Table 6'!M21*100-100,1)</f>
        <v>-1.6</v>
      </c>
      <c r="N22" s="55">
        <f>+ROUND('Table 6'!N22/'Table 6'!N21*100-100,1)</f>
        <v>1.2</v>
      </c>
      <c r="O22" s="55">
        <f>+ROUND('Table 6'!O22/'Table 6'!O21*100-100,1)</f>
        <v>-0.4</v>
      </c>
      <c r="P22" s="55">
        <f>+ROUND('Table 6'!P22/'Table 6'!P21*100-100,1)</f>
        <v>-1.3</v>
      </c>
      <c r="Q22" s="55">
        <f>+ROUND('Table 6'!Q22/'Table 6'!Q21*100-100,1)</f>
        <v>-16.5</v>
      </c>
      <c r="R22" s="55">
        <f>+ROUND('Table 6'!R22/'Table 6'!R21*100-100,1)</f>
        <v>2.2000000000000002</v>
      </c>
      <c r="S22" s="55">
        <f>+ROUND('Table 6'!S22/'Table 6'!S21*100-100,1)</f>
        <v>-6.3</v>
      </c>
      <c r="T22" s="55">
        <f>+ROUND('Table 6'!T22/'Table 6'!T21*100-100,1)</f>
        <v>-1.9</v>
      </c>
      <c r="U22" s="55">
        <f>+ROUND('Table 6'!U22/'Table 6'!U21*100-100,1)</f>
        <v>1.2</v>
      </c>
      <c r="V22" s="55">
        <f>+ROUND('Table 6'!V22/'Table 6'!V21*100-100,1)</f>
        <v>0.4</v>
      </c>
      <c r="W22" s="55">
        <f>+ROUND('Table 6'!W22/'Table 6'!W21*100-100,1)</f>
        <v>-3.1</v>
      </c>
      <c r="X22" s="55">
        <f>+ROUND('Table 6'!X22/'Table 6'!X21*100-100,1)</f>
        <v>-3.9</v>
      </c>
      <c r="Y22" s="55">
        <f>+ROUND('Table 6'!Y22/'Table 6'!Y21*100-100,1)</f>
        <v>-3.1</v>
      </c>
      <c r="Z22" s="55">
        <f>+ROUND('Table 6'!Z22/'Table 6'!Z21*100-100,1)</f>
        <v>0.7</v>
      </c>
      <c r="AA22" s="53">
        <f>+ROUND('Table 6'!AA22/'Table 6'!AA21*100-100,1)</f>
        <v>-4.0999999999999996</v>
      </c>
    </row>
    <row r="23" spans="1:27" s="5" customFormat="1" ht="12.75">
      <c r="A23" s="73">
        <v>1997</v>
      </c>
      <c r="B23" s="19" t="s">
        <v>35</v>
      </c>
      <c r="C23" s="53">
        <f>+ROUND('Table 6'!C23/'Table 6'!C22*100-100,1)</f>
        <v>0.2</v>
      </c>
      <c r="D23" s="55">
        <f>+ROUND('Table 6'!D23/'Table 6'!D22*100-100,1)</f>
        <v>0.2</v>
      </c>
      <c r="E23" s="53">
        <f>+ROUND('Table 6'!E23/'Table 6'!E22*100-100,1)</f>
        <v>3.4</v>
      </c>
      <c r="F23" s="56">
        <f>+ROUND('Table 6'!F23/'Table 6'!F22*100-100,1)</f>
        <v>0.6</v>
      </c>
      <c r="G23" s="55">
        <f>+ROUND('Table 6'!G23/'Table 6'!G22*100-100,1)</f>
        <v>0.6</v>
      </c>
      <c r="H23" s="55">
        <f>+ROUND('Table 6'!H23/'Table 6'!H22*100-100,1)</f>
        <v>0.4</v>
      </c>
      <c r="I23" s="55">
        <f>+ROUND('Table 6'!I23/'Table 6'!I22*100-100,1)</f>
        <v>4.3</v>
      </c>
      <c r="J23" s="55">
        <f>+ROUND('Table 6'!J23/'Table 6'!J22*100-100,1)</f>
        <v>2.2000000000000002</v>
      </c>
      <c r="K23" s="56">
        <f>+ROUND('Table 6'!K23/'Table 6'!K22*100-100,1)</f>
        <v>3.9</v>
      </c>
      <c r="L23" s="55">
        <f>+ROUND('Table 6'!L23/'Table 6'!L22*100-100,1)</f>
        <v>10.3</v>
      </c>
      <c r="M23" s="55">
        <f>+ROUND('Table 6'!M23/'Table 6'!M22*100-100,1)</f>
        <v>1.6</v>
      </c>
      <c r="N23" s="55">
        <f>+ROUND('Table 6'!N23/'Table 6'!N22*100-100,1)</f>
        <v>0.8</v>
      </c>
      <c r="O23" s="55">
        <f>+ROUND('Table 6'!O23/'Table 6'!O22*100-100,1)</f>
        <v>3.7</v>
      </c>
      <c r="P23" s="55">
        <f>+ROUND('Table 6'!P23/'Table 6'!P22*100-100,1)</f>
        <v>9.9</v>
      </c>
      <c r="Q23" s="55">
        <f>+ROUND('Table 6'!Q23/'Table 6'!Q22*100-100,1)</f>
        <v>4.4000000000000004</v>
      </c>
      <c r="R23" s="55">
        <f>+ROUND('Table 6'!R23/'Table 6'!R22*100-100,1)</f>
        <v>3.9</v>
      </c>
      <c r="S23" s="55">
        <f>+ROUND('Table 6'!S23/'Table 6'!S22*100-100,1)</f>
        <v>8.3000000000000007</v>
      </c>
      <c r="T23" s="55">
        <f>+ROUND('Table 6'!T23/'Table 6'!T22*100-100,1)</f>
        <v>-1.1000000000000001</v>
      </c>
      <c r="U23" s="55">
        <f>+ROUND('Table 6'!U23/'Table 6'!U22*100-100,1)</f>
        <v>2.2999999999999998</v>
      </c>
      <c r="V23" s="55">
        <f>+ROUND('Table 6'!V23/'Table 6'!V22*100-100,1)</f>
        <v>4.0999999999999996</v>
      </c>
      <c r="W23" s="55">
        <f>+ROUND('Table 6'!W23/'Table 6'!W22*100-100,1)</f>
        <v>5.9</v>
      </c>
      <c r="X23" s="55">
        <f>+ROUND('Table 6'!X23/'Table 6'!X22*100-100,1)</f>
        <v>3.3</v>
      </c>
      <c r="Y23" s="55">
        <f>+ROUND('Table 6'!Y23/'Table 6'!Y22*100-100,1)</f>
        <v>3.1</v>
      </c>
      <c r="Z23" s="55">
        <f>+ROUND('Table 6'!Z23/'Table 6'!Z22*100-100,1)</f>
        <v>-0.3</v>
      </c>
      <c r="AA23" s="53">
        <f>+ROUND('Table 6'!AA23/'Table 6'!AA22*100-100,1)</f>
        <v>2.9</v>
      </c>
    </row>
    <row r="24" spans="1:27" s="5" customFormat="1" ht="12.75">
      <c r="A24" s="73">
        <v>1997</v>
      </c>
      <c r="B24" s="19" t="s">
        <v>36</v>
      </c>
      <c r="C24" s="53">
        <f>+ROUND('Table 6'!C24/'Table 6'!C23*100-100,1)</f>
        <v>-1.6</v>
      </c>
      <c r="D24" s="55">
        <f>+ROUND('Table 6'!D24/'Table 6'!D23*100-100,1)</f>
        <v>-1.6</v>
      </c>
      <c r="E24" s="53">
        <f>+ROUND('Table 6'!E24/'Table 6'!E23*100-100,1)</f>
        <v>-1.1000000000000001</v>
      </c>
      <c r="F24" s="56">
        <f>+ROUND('Table 6'!F24/'Table 6'!F23*100-100,1)</f>
        <v>1.1000000000000001</v>
      </c>
      <c r="G24" s="55">
        <f>+ROUND('Table 6'!G24/'Table 6'!G23*100-100,1)</f>
        <v>5.3</v>
      </c>
      <c r="H24" s="55">
        <f>+ROUND('Table 6'!H24/'Table 6'!H23*100-100,1)</f>
        <v>0.4</v>
      </c>
      <c r="I24" s="55">
        <f>+ROUND('Table 6'!I24/'Table 6'!I23*100-100,1)</f>
        <v>4.0999999999999996</v>
      </c>
      <c r="J24" s="55">
        <f>+ROUND('Table 6'!J24/'Table 6'!J23*100-100,1)</f>
        <v>3.6</v>
      </c>
      <c r="K24" s="56">
        <f>+ROUND('Table 6'!K24/'Table 6'!K23*100-100,1)</f>
        <v>-2.2000000000000002</v>
      </c>
      <c r="L24" s="55">
        <f>+ROUND('Table 6'!L24/'Table 6'!L23*100-100,1)</f>
        <v>-3.2</v>
      </c>
      <c r="M24" s="55">
        <f>+ROUND('Table 6'!M24/'Table 6'!M23*100-100,1)</f>
        <v>-1.5</v>
      </c>
      <c r="N24" s="55">
        <f>+ROUND('Table 6'!N24/'Table 6'!N23*100-100,1)</f>
        <v>-4.4000000000000004</v>
      </c>
      <c r="O24" s="55">
        <f>+ROUND('Table 6'!O24/'Table 6'!O23*100-100,1)</f>
        <v>-7</v>
      </c>
      <c r="P24" s="55">
        <f>+ROUND('Table 6'!P24/'Table 6'!P23*100-100,1)</f>
        <v>10.7</v>
      </c>
      <c r="Q24" s="55">
        <f>+ROUND('Table 6'!Q24/'Table 6'!Q23*100-100,1)</f>
        <v>-18.5</v>
      </c>
      <c r="R24" s="55">
        <f>+ROUND('Table 6'!R24/'Table 6'!R23*100-100,1)</f>
        <v>1.3</v>
      </c>
      <c r="S24" s="55">
        <f>+ROUND('Table 6'!S24/'Table 6'!S23*100-100,1)</f>
        <v>7.5</v>
      </c>
      <c r="T24" s="55">
        <f>+ROUND('Table 6'!T24/'Table 6'!T23*100-100,1)</f>
        <v>1.7</v>
      </c>
      <c r="U24" s="55">
        <f>+ROUND('Table 6'!U24/'Table 6'!U23*100-100,1)</f>
        <v>1.4</v>
      </c>
      <c r="V24" s="55">
        <f>+ROUND('Table 6'!V24/'Table 6'!V23*100-100,1)</f>
        <v>0.7</v>
      </c>
      <c r="W24" s="55">
        <f>+ROUND('Table 6'!W24/'Table 6'!W23*100-100,1)</f>
        <v>-1.7</v>
      </c>
      <c r="X24" s="55">
        <f>+ROUND('Table 6'!X24/'Table 6'!X23*100-100,1)</f>
        <v>-1.7</v>
      </c>
      <c r="Y24" s="55">
        <f>+ROUND('Table 6'!Y24/'Table 6'!Y23*100-100,1)</f>
        <v>7.7</v>
      </c>
      <c r="Z24" s="55">
        <f>+ROUND('Table 6'!Z24/'Table 6'!Z23*100-100,1)</f>
        <v>-2</v>
      </c>
      <c r="AA24" s="53">
        <f>+ROUND('Table 6'!AA24/'Table 6'!AA23*100-100,1)</f>
        <v>-1.2</v>
      </c>
    </row>
    <row r="25" spans="1:27" s="5" customFormat="1" ht="12.75">
      <c r="A25" s="73">
        <v>1997</v>
      </c>
      <c r="B25" s="19" t="s">
        <v>37</v>
      </c>
      <c r="C25" s="53">
        <f>+ROUND('Table 6'!C25/'Table 6'!C24*100-100,1)</f>
        <v>-2.8</v>
      </c>
      <c r="D25" s="55">
        <f>+ROUND('Table 6'!D25/'Table 6'!D24*100-100,1)</f>
        <v>-2.8</v>
      </c>
      <c r="E25" s="53">
        <f>+ROUND('Table 6'!E25/'Table 6'!E24*100-100,1)</f>
        <v>-4.3</v>
      </c>
      <c r="F25" s="56">
        <f>+ROUND('Table 6'!F25/'Table 6'!F24*100-100,1)</f>
        <v>-6.8</v>
      </c>
      <c r="G25" s="55">
        <f>+ROUND('Table 6'!G25/'Table 6'!G24*100-100,1)</f>
        <v>-6.7</v>
      </c>
      <c r="H25" s="55">
        <f>+ROUND('Table 6'!H25/'Table 6'!H24*100-100,1)</f>
        <v>-7.2</v>
      </c>
      <c r="I25" s="55">
        <f>+ROUND('Table 6'!I25/'Table 6'!I24*100-100,1)</f>
        <v>-2.1</v>
      </c>
      <c r="J25" s="55">
        <f>+ROUND('Table 6'!J25/'Table 6'!J24*100-100,1)</f>
        <v>-2.2999999999999998</v>
      </c>
      <c r="K25" s="56">
        <f>+ROUND('Table 6'!K25/'Table 6'!K24*100-100,1)</f>
        <v>-3</v>
      </c>
      <c r="L25" s="55">
        <f>+ROUND('Table 6'!L25/'Table 6'!L24*100-100,1)</f>
        <v>-13.4</v>
      </c>
      <c r="M25" s="55">
        <f>+ROUND('Table 6'!M25/'Table 6'!M24*100-100,1)</f>
        <v>-2.5</v>
      </c>
      <c r="N25" s="55">
        <f>+ROUND('Table 6'!N25/'Table 6'!N24*100-100,1)</f>
        <v>-4.5</v>
      </c>
      <c r="O25" s="55">
        <f>+ROUND('Table 6'!O25/'Table 6'!O24*100-100,1)</f>
        <v>-2.6</v>
      </c>
      <c r="P25" s="55">
        <f>+ROUND('Table 6'!P25/'Table 6'!P24*100-100,1)</f>
        <v>-6.7</v>
      </c>
      <c r="Q25" s="55">
        <f>+ROUND('Table 6'!Q25/'Table 6'!Q24*100-100,1)</f>
        <v>8.1</v>
      </c>
      <c r="R25" s="55">
        <f>+ROUND('Table 6'!R25/'Table 6'!R24*100-100,1)</f>
        <v>0.8</v>
      </c>
      <c r="S25" s="55">
        <f>+ROUND('Table 6'!S25/'Table 6'!S24*100-100,1)</f>
        <v>11.3</v>
      </c>
      <c r="T25" s="55">
        <f>+ROUND('Table 6'!T25/'Table 6'!T24*100-100,1)</f>
        <v>-4.3</v>
      </c>
      <c r="U25" s="55">
        <f>+ROUND('Table 6'!U25/'Table 6'!U24*100-100,1)</f>
        <v>2</v>
      </c>
      <c r="V25" s="55">
        <f>+ROUND('Table 6'!V25/'Table 6'!V24*100-100,1)</f>
        <v>1.1000000000000001</v>
      </c>
      <c r="W25" s="55">
        <f>+ROUND('Table 6'!W25/'Table 6'!W24*100-100,1)</f>
        <v>-0.2</v>
      </c>
      <c r="X25" s="55">
        <f>+ROUND('Table 6'!X25/'Table 6'!X24*100-100,1)</f>
        <v>-3.6</v>
      </c>
      <c r="Y25" s="55">
        <f>+ROUND('Table 6'!Y25/'Table 6'!Y24*100-100,1)</f>
        <v>0.3</v>
      </c>
      <c r="Z25" s="55">
        <f>+ROUND('Table 6'!Z25/'Table 6'!Z24*100-100,1)</f>
        <v>-0.4</v>
      </c>
      <c r="AA25" s="53">
        <f>+ROUND('Table 6'!AA25/'Table 6'!AA24*100-100,1)</f>
        <v>-4</v>
      </c>
    </row>
    <row r="26" spans="1:27" s="5" customFormat="1" ht="12.75">
      <c r="A26" s="73">
        <v>1998</v>
      </c>
      <c r="B26" s="19" t="s">
        <v>34</v>
      </c>
      <c r="C26" s="53">
        <f>+ROUND('Table 6'!C26/'Table 6'!C25*100-100,1)</f>
        <v>0.1</v>
      </c>
      <c r="D26" s="55">
        <f>+ROUND('Table 6'!D26/'Table 6'!D25*100-100,1)</f>
        <v>0.1</v>
      </c>
      <c r="E26" s="53">
        <f>+ROUND('Table 6'!E26/'Table 6'!E25*100-100,1)</f>
        <v>-4</v>
      </c>
      <c r="F26" s="56">
        <f>+ROUND('Table 6'!F26/'Table 6'!F25*100-100,1)</f>
        <v>-2.4</v>
      </c>
      <c r="G26" s="55">
        <f>+ROUND('Table 6'!G26/'Table 6'!G25*100-100,1)</f>
        <v>-5.2</v>
      </c>
      <c r="H26" s="55">
        <f>+ROUND('Table 6'!H26/'Table 6'!H25*100-100,1)</f>
        <v>-2.9</v>
      </c>
      <c r="I26" s="55">
        <f>+ROUND('Table 6'!I26/'Table 6'!I25*100-100,1)</f>
        <v>3.1</v>
      </c>
      <c r="J26" s="55">
        <f>+ROUND('Table 6'!J26/'Table 6'!J25*100-100,1)</f>
        <v>15</v>
      </c>
      <c r="K26" s="56">
        <f>+ROUND('Table 6'!K26/'Table 6'!K25*100-100,1)</f>
        <v>-4.0999999999999996</v>
      </c>
      <c r="L26" s="55">
        <f>+ROUND('Table 6'!L26/'Table 6'!L25*100-100,1)</f>
        <v>-16.3</v>
      </c>
      <c r="M26" s="55">
        <f>+ROUND('Table 6'!M26/'Table 6'!M25*100-100,1)</f>
        <v>-6.3</v>
      </c>
      <c r="N26" s="55">
        <f>+ROUND('Table 6'!N26/'Table 6'!N25*100-100,1)</f>
        <v>1.9</v>
      </c>
      <c r="O26" s="55">
        <f>+ROUND('Table 6'!O26/'Table 6'!O25*100-100,1)</f>
        <v>4.9000000000000004</v>
      </c>
      <c r="P26" s="55">
        <f>+ROUND('Table 6'!P26/'Table 6'!P25*100-100,1)</f>
        <v>-3.4</v>
      </c>
      <c r="Q26" s="55">
        <f>+ROUND('Table 6'!Q26/'Table 6'!Q25*100-100,1)</f>
        <v>-20.5</v>
      </c>
      <c r="R26" s="55">
        <f>+ROUND('Table 6'!R26/'Table 6'!R25*100-100,1)</f>
        <v>6.3</v>
      </c>
      <c r="S26" s="55">
        <f>+ROUND('Table 6'!S26/'Table 6'!S25*100-100,1)</f>
        <v>1.2</v>
      </c>
      <c r="T26" s="55">
        <f>+ROUND('Table 6'!T26/'Table 6'!T25*100-100,1)</f>
        <v>-12.6</v>
      </c>
      <c r="U26" s="55">
        <f>+ROUND('Table 6'!U26/'Table 6'!U25*100-100,1)</f>
        <v>2.4</v>
      </c>
      <c r="V26" s="55">
        <f>+ROUND('Table 6'!V26/'Table 6'!V25*100-100,1)</f>
        <v>3.4</v>
      </c>
      <c r="W26" s="55">
        <f>+ROUND('Table 6'!W26/'Table 6'!W25*100-100,1)</f>
        <v>-1.6</v>
      </c>
      <c r="X26" s="55">
        <f>+ROUND('Table 6'!X26/'Table 6'!X25*100-100,1)</f>
        <v>-2.8</v>
      </c>
      <c r="Y26" s="55">
        <f>+ROUND('Table 6'!Y26/'Table 6'!Y25*100-100,1)</f>
        <v>-2.2999999999999998</v>
      </c>
      <c r="Z26" s="55">
        <f>+ROUND('Table 6'!Z26/'Table 6'!Z25*100-100,1)</f>
        <v>1.9</v>
      </c>
      <c r="AA26" s="53">
        <f>+ROUND('Table 6'!AA26/'Table 6'!AA25*100-100,1)</f>
        <v>-3.6</v>
      </c>
    </row>
    <row r="27" spans="1:27" s="5" customFormat="1" ht="12.75">
      <c r="A27" s="73">
        <v>1998</v>
      </c>
      <c r="B27" s="19" t="s">
        <v>35</v>
      </c>
      <c r="C27" s="53">
        <f>+ROUND('Table 6'!C27/'Table 6'!C26*100-100,1)</f>
        <v>-6.1</v>
      </c>
      <c r="D27" s="55">
        <f>+ROUND('Table 6'!D27/'Table 6'!D26*100-100,1)</f>
        <v>-6.1</v>
      </c>
      <c r="E27" s="53">
        <f>+ROUND('Table 6'!E27/'Table 6'!E26*100-100,1)</f>
        <v>-3.6</v>
      </c>
      <c r="F27" s="56">
        <f>+ROUND('Table 6'!F27/'Table 6'!F26*100-100,1)</f>
        <v>-2.6</v>
      </c>
      <c r="G27" s="55">
        <f>+ROUND('Table 6'!G27/'Table 6'!G26*100-100,1)</f>
        <v>-1.1000000000000001</v>
      </c>
      <c r="H27" s="55">
        <f>+ROUND('Table 6'!H27/'Table 6'!H26*100-100,1)</f>
        <v>-3</v>
      </c>
      <c r="I27" s="55">
        <f>+ROUND('Table 6'!I27/'Table 6'!I26*100-100,1)</f>
        <v>-0.5</v>
      </c>
      <c r="J27" s="55">
        <f>+ROUND('Table 6'!J27/'Table 6'!J26*100-100,1)</f>
        <v>-7.2</v>
      </c>
      <c r="K27" s="56">
        <f>+ROUND('Table 6'!K27/'Table 6'!K26*100-100,1)</f>
        <v>-4.4000000000000004</v>
      </c>
      <c r="L27" s="55">
        <f>+ROUND('Table 6'!L27/'Table 6'!L26*100-100,1)</f>
        <v>-13.6</v>
      </c>
      <c r="M27" s="55">
        <f>+ROUND('Table 6'!M27/'Table 6'!M26*100-100,1)</f>
        <v>-4</v>
      </c>
      <c r="N27" s="55">
        <f>+ROUND('Table 6'!N27/'Table 6'!N26*100-100,1)</f>
        <v>-6.1</v>
      </c>
      <c r="O27" s="55">
        <f>+ROUND('Table 6'!O27/'Table 6'!O26*100-100,1)</f>
        <v>1.8</v>
      </c>
      <c r="P27" s="55">
        <f>+ROUND('Table 6'!P27/'Table 6'!P26*100-100,1)</f>
        <v>-1.2</v>
      </c>
      <c r="Q27" s="55">
        <f>+ROUND('Table 6'!Q27/'Table 6'!Q26*100-100,1)</f>
        <v>-14.5</v>
      </c>
      <c r="R27" s="55">
        <f>+ROUND('Table 6'!R27/'Table 6'!R26*100-100,1)</f>
        <v>7.9</v>
      </c>
      <c r="S27" s="55">
        <f>+ROUND('Table 6'!S27/'Table 6'!S26*100-100,1)</f>
        <v>-24.6</v>
      </c>
      <c r="T27" s="55">
        <f>+ROUND('Table 6'!T27/'Table 6'!T26*100-100,1)</f>
        <v>-14</v>
      </c>
      <c r="U27" s="55">
        <f>+ROUND('Table 6'!U27/'Table 6'!U26*100-100,1)</f>
        <v>1.7</v>
      </c>
      <c r="V27" s="55">
        <f>+ROUND('Table 6'!V27/'Table 6'!V26*100-100,1)</f>
        <v>-0.8</v>
      </c>
      <c r="W27" s="55">
        <f>+ROUND('Table 6'!W27/'Table 6'!W26*100-100,1)</f>
        <v>3.3</v>
      </c>
      <c r="X27" s="55">
        <f>+ROUND('Table 6'!X27/'Table 6'!X26*100-100,1)</f>
        <v>-9.1999999999999993</v>
      </c>
      <c r="Y27" s="55">
        <f>+ROUND('Table 6'!Y27/'Table 6'!Y26*100-100,1)</f>
        <v>-16.100000000000001</v>
      </c>
      <c r="Z27" s="55">
        <f>+ROUND('Table 6'!Z27/'Table 6'!Z26*100-100,1)</f>
        <v>1.7</v>
      </c>
      <c r="AA27" s="53">
        <f>+ROUND('Table 6'!AA27/'Table 6'!AA26*100-100,1)</f>
        <v>-4.0999999999999996</v>
      </c>
    </row>
    <row r="28" spans="1:27" s="5" customFormat="1" ht="12.75">
      <c r="A28" s="73">
        <v>1998</v>
      </c>
      <c r="B28" s="19" t="s">
        <v>36</v>
      </c>
      <c r="C28" s="53">
        <f>+ROUND('Table 6'!C28/'Table 6'!C27*100-100,1)</f>
        <v>5.8</v>
      </c>
      <c r="D28" s="55">
        <f>+ROUND('Table 6'!D28/'Table 6'!D27*100-100,1)</f>
        <v>5.8</v>
      </c>
      <c r="E28" s="53">
        <f>+ROUND('Table 6'!E28/'Table 6'!E27*100-100,1)</f>
        <v>0.9</v>
      </c>
      <c r="F28" s="56">
        <f>+ROUND('Table 6'!F28/'Table 6'!F27*100-100,1)</f>
        <v>0.4</v>
      </c>
      <c r="G28" s="55">
        <f>+ROUND('Table 6'!G28/'Table 6'!G27*100-100,1)</f>
        <v>3.1</v>
      </c>
      <c r="H28" s="55">
        <f>+ROUND('Table 6'!H28/'Table 6'!H27*100-100,1)</f>
        <v>0.9</v>
      </c>
      <c r="I28" s="55">
        <f>+ROUND('Table 6'!I28/'Table 6'!I27*100-100,1)</f>
        <v>-6.2</v>
      </c>
      <c r="J28" s="55">
        <f>+ROUND('Table 6'!J28/'Table 6'!J27*100-100,1)</f>
        <v>-2.5</v>
      </c>
      <c r="K28" s="56">
        <f>+ROUND('Table 6'!K28/'Table 6'!K27*100-100,1)</f>
        <v>0.9</v>
      </c>
      <c r="L28" s="55">
        <f>+ROUND('Table 6'!L28/'Table 6'!L27*100-100,1)</f>
        <v>-1.1000000000000001</v>
      </c>
      <c r="M28" s="55">
        <f>+ROUND('Table 6'!M28/'Table 6'!M27*100-100,1)</f>
        <v>-0.6</v>
      </c>
      <c r="N28" s="55">
        <f>+ROUND('Table 6'!N28/'Table 6'!N27*100-100,1)</f>
        <v>6.7</v>
      </c>
      <c r="O28" s="55">
        <f>+ROUND('Table 6'!O28/'Table 6'!O27*100-100,1)</f>
        <v>1.4</v>
      </c>
      <c r="P28" s="55">
        <f>+ROUND('Table 6'!P28/'Table 6'!P27*100-100,1)</f>
        <v>15.6</v>
      </c>
      <c r="Q28" s="55">
        <f>+ROUND('Table 6'!Q28/'Table 6'!Q27*100-100,1)</f>
        <v>-3.8</v>
      </c>
      <c r="R28" s="55">
        <f>+ROUND('Table 6'!R28/'Table 6'!R27*100-100,1)</f>
        <v>2</v>
      </c>
      <c r="S28" s="55">
        <f>+ROUND('Table 6'!S28/'Table 6'!S27*100-100,1)</f>
        <v>-12</v>
      </c>
      <c r="T28" s="55">
        <f>+ROUND('Table 6'!T28/'Table 6'!T27*100-100,1)</f>
        <v>-0.5</v>
      </c>
      <c r="U28" s="55">
        <f>+ROUND('Table 6'!U28/'Table 6'!U27*100-100,1)</f>
        <v>3.6</v>
      </c>
      <c r="V28" s="55">
        <f>+ROUND('Table 6'!V28/'Table 6'!V27*100-100,1)</f>
        <v>2.4</v>
      </c>
      <c r="W28" s="55">
        <f>+ROUND('Table 6'!W28/'Table 6'!W27*100-100,1)</f>
        <v>2.2000000000000002</v>
      </c>
      <c r="X28" s="55">
        <f>+ROUND('Table 6'!X28/'Table 6'!X27*100-100,1)</f>
        <v>-3.3</v>
      </c>
      <c r="Y28" s="55">
        <f>+ROUND('Table 6'!Y28/'Table 6'!Y27*100-100,1)</f>
        <v>-6.9</v>
      </c>
      <c r="Z28" s="55">
        <f>+ROUND('Table 6'!Z28/'Table 6'!Z27*100-100,1)</f>
        <v>0.4</v>
      </c>
      <c r="AA28" s="53">
        <f>+ROUND('Table 6'!AA28/'Table 6'!AA27*100-100,1)</f>
        <v>1.3</v>
      </c>
    </row>
    <row r="29" spans="1:27" s="5" customFormat="1" ht="12.75">
      <c r="A29" s="73">
        <v>1998</v>
      </c>
      <c r="B29" s="19" t="s">
        <v>37</v>
      </c>
      <c r="C29" s="53">
        <f>+ROUND('Table 6'!C29/'Table 6'!C28*100-100,1)</f>
        <v>15.1</v>
      </c>
      <c r="D29" s="55">
        <f>+ROUND('Table 6'!D29/'Table 6'!D28*100-100,1)</f>
        <v>15.1</v>
      </c>
      <c r="E29" s="53">
        <f>+ROUND('Table 6'!E29/'Table 6'!E28*100-100,1)</f>
        <v>2.2000000000000002</v>
      </c>
      <c r="F29" s="56">
        <f>+ROUND('Table 6'!F29/'Table 6'!F28*100-100,1)</f>
        <v>4.5999999999999996</v>
      </c>
      <c r="G29" s="55">
        <f>+ROUND('Table 6'!G29/'Table 6'!G28*100-100,1)</f>
        <v>1.8</v>
      </c>
      <c r="H29" s="55">
        <f>+ROUND('Table 6'!H29/'Table 6'!H28*100-100,1)</f>
        <v>5.6</v>
      </c>
      <c r="I29" s="55">
        <f>+ROUND('Table 6'!I29/'Table 6'!I28*100-100,1)</f>
        <v>-0.5</v>
      </c>
      <c r="J29" s="55">
        <f>+ROUND('Table 6'!J29/'Table 6'!J28*100-100,1)</f>
        <v>-5.7</v>
      </c>
      <c r="K29" s="56">
        <f>+ROUND('Table 6'!K29/'Table 6'!K28*100-100,1)</f>
        <v>0.8</v>
      </c>
      <c r="L29" s="55">
        <f>+ROUND('Table 6'!L29/'Table 6'!L28*100-100,1)</f>
        <v>-2.7</v>
      </c>
      <c r="M29" s="55">
        <f>+ROUND('Table 6'!M29/'Table 6'!M28*100-100,1)</f>
        <v>0.3</v>
      </c>
      <c r="N29" s="55">
        <f>+ROUND('Table 6'!N29/'Table 6'!N28*100-100,1)</f>
        <v>8.6</v>
      </c>
      <c r="O29" s="55">
        <f>+ROUND('Table 6'!O29/'Table 6'!O28*100-100,1)</f>
        <v>0.3</v>
      </c>
      <c r="P29" s="55">
        <f>+ROUND('Table 6'!P29/'Table 6'!P28*100-100,1)</f>
        <v>-13.3</v>
      </c>
      <c r="Q29" s="55">
        <f>+ROUND('Table 6'!Q29/'Table 6'!Q28*100-100,1)</f>
        <v>-10.9</v>
      </c>
      <c r="R29" s="55">
        <f>+ROUND('Table 6'!R29/'Table 6'!R28*100-100,1)</f>
        <v>6.7</v>
      </c>
      <c r="S29" s="55">
        <f>+ROUND('Table 6'!S29/'Table 6'!S28*100-100,1)</f>
        <v>6.3</v>
      </c>
      <c r="T29" s="55">
        <f>+ROUND('Table 6'!T29/'Table 6'!T28*100-100,1)</f>
        <v>21.6</v>
      </c>
      <c r="U29" s="55">
        <f>+ROUND('Table 6'!U29/'Table 6'!U28*100-100,1)</f>
        <v>2.9</v>
      </c>
      <c r="V29" s="55">
        <f>+ROUND('Table 6'!V29/'Table 6'!V28*100-100,1)</f>
        <v>9</v>
      </c>
      <c r="W29" s="55">
        <f>+ROUND('Table 6'!W29/'Table 6'!W28*100-100,1)</f>
        <v>2.9</v>
      </c>
      <c r="X29" s="55">
        <f>+ROUND('Table 6'!X29/'Table 6'!X28*100-100,1)</f>
        <v>1.4</v>
      </c>
      <c r="Y29" s="55">
        <f>+ROUND('Table 6'!Y29/'Table 6'!Y28*100-100,1)</f>
        <v>1.6</v>
      </c>
      <c r="Z29" s="55">
        <f>+ROUND('Table 6'!Z29/'Table 6'!Z28*100-100,1)</f>
        <v>-0.7</v>
      </c>
      <c r="AA29" s="53">
        <f>+ROUND('Table 6'!AA29/'Table 6'!AA28*100-100,1)</f>
        <v>4.0999999999999996</v>
      </c>
    </row>
    <row r="30" spans="1:27" s="5" customFormat="1" ht="12.75">
      <c r="A30" s="73">
        <v>1999</v>
      </c>
      <c r="B30" s="19" t="s">
        <v>34</v>
      </c>
      <c r="C30" s="53">
        <f>+ROUND('Table 6'!C30/'Table 6'!C29*100-100,1)</f>
        <v>-5.0999999999999996</v>
      </c>
      <c r="D30" s="55">
        <f>+ROUND('Table 6'!D30/'Table 6'!D29*100-100,1)</f>
        <v>-5.0999999999999996</v>
      </c>
      <c r="E30" s="53">
        <f>+ROUND('Table 6'!E30/'Table 6'!E29*100-100,1)</f>
        <v>0.7</v>
      </c>
      <c r="F30" s="56">
        <f>+ROUND('Table 6'!F30/'Table 6'!F29*100-100,1)</f>
        <v>2.5</v>
      </c>
      <c r="G30" s="55">
        <f>+ROUND('Table 6'!G30/'Table 6'!G29*100-100,1)</f>
        <v>-1.4</v>
      </c>
      <c r="H30" s="55">
        <f>+ROUND('Table 6'!H30/'Table 6'!H29*100-100,1)</f>
        <v>2.8</v>
      </c>
      <c r="I30" s="55">
        <f>+ROUND('Table 6'!I30/'Table 6'!I29*100-100,1)</f>
        <v>2.4</v>
      </c>
      <c r="J30" s="55">
        <f>+ROUND('Table 6'!J30/'Table 6'!J29*100-100,1)</f>
        <v>-0.2</v>
      </c>
      <c r="K30" s="56">
        <f>+ROUND('Table 6'!K30/'Table 6'!K29*100-100,1)</f>
        <v>0.2</v>
      </c>
      <c r="L30" s="55">
        <f>+ROUND('Table 6'!L30/'Table 6'!L29*100-100,1)</f>
        <v>-16.100000000000001</v>
      </c>
      <c r="M30" s="55">
        <f>+ROUND('Table 6'!M30/'Table 6'!M29*100-100,1)</f>
        <v>4.8</v>
      </c>
      <c r="N30" s="55">
        <f>+ROUND('Table 6'!N30/'Table 6'!N29*100-100,1)</f>
        <v>-1.9</v>
      </c>
      <c r="O30" s="55">
        <f>+ROUND('Table 6'!O30/'Table 6'!O29*100-100,1)</f>
        <v>-2</v>
      </c>
      <c r="P30" s="55">
        <f>+ROUND('Table 6'!P30/'Table 6'!P29*100-100,1)</f>
        <v>9.5</v>
      </c>
      <c r="Q30" s="55">
        <f>+ROUND('Table 6'!Q30/'Table 6'!Q29*100-100,1)</f>
        <v>-8.9</v>
      </c>
      <c r="R30" s="55">
        <f>+ROUND('Table 6'!R30/'Table 6'!R29*100-100,1)</f>
        <v>1.6</v>
      </c>
      <c r="S30" s="55">
        <f>+ROUND('Table 6'!S30/'Table 6'!S29*100-100,1)</f>
        <v>13.4</v>
      </c>
      <c r="T30" s="55">
        <f>+ROUND('Table 6'!T30/'Table 6'!T29*100-100,1)</f>
        <v>11</v>
      </c>
      <c r="U30" s="55">
        <f>+ROUND('Table 6'!U30/'Table 6'!U29*100-100,1)</f>
        <v>-0.9</v>
      </c>
      <c r="V30" s="55">
        <f>+ROUND('Table 6'!V30/'Table 6'!V29*100-100,1)</f>
        <v>-9.6</v>
      </c>
      <c r="W30" s="55">
        <f>+ROUND('Table 6'!W30/'Table 6'!W29*100-100,1)</f>
        <v>0.4</v>
      </c>
      <c r="X30" s="55">
        <f>+ROUND('Table 6'!X30/'Table 6'!X29*100-100,1)</f>
        <v>6.3</v>
      </c>
      <c r="Y30" s="55">
        <f>+ROUND('Table 6'!Y30/'Table 6'!Y29*100-100,1)</f>
        <v>5</v>
      </c>
      <c r="Z30" s="55">
        <f>+ROUND('Table 6'!Z30/'Table 6'!Z29*100-100,1)</f>
        <v>-1.7</v>
      </c>
      <c r="AA30" s="53">
        <f>+ROUND('Table 6'!AA30/'Table 6'!AA29*100-100,1)</f>
        <v>-0.2</v>
      </c>
    </row>
    <row r="31" spans="1:27" s="5" customFormat="1" ht="12.75">
      <c r="A31" s="73">
        <v>1999</v>
      </c>
      <c r="B31" s="19" t="s">
        <v>35</v>
      </c>
      <c r="C31" s="53">
        <f>+ROUND('Table 6'!C31/'Table 6'!C30*100-100,1)</f>
        <v>-2.1</v>
      </c>
      <c r="D31" s="55">
        <f>+ROUND('Table 6'!D31/'Table 6'!D30*100-100,1)</f>
        <v>-2.1</v>
      </c>
      <c r="E31" s="53">
        <f>+ROUND('Table 6'!E31/'Table 6'!E30*100-100,1)</f>
        <v>1.1000000000000001</v>
      </c>
      <c r="F31" s="56">
        <f>+ROUND('Table 6'!F31/'Table 6'!F30*100-100,1)</f>
        <v>0.5</v>
      </c>
      <c r="G31" s="55">
        <f>+ROUND('Table 6'!G31/'Table 6'!G30*100-100,1)</f>
        <v>3.7</v>
      </c>
      <c r="H31" s="55">
        <f>+ROUND('Table 6'!H31/'Table 6'!H30*100-100,1)</f>
        <v>0.7</v>
      </c>
      <c r="I31" s="55">
        <f>+ROUND('Table 6'!I31/'Table 6'!I30*100-100,1)</f>
        <v>-3.8</v>
      </c>
      <c r="J31" s="55">
        <f>+ROUND('Table 6'!J31/'Table 6'!J30*100-100,1)</f>
        <v>2.1</v>
      </c>
      <c r="K31" s="56">
        <f>+ROUND('Table 6'!K31/'Table 6'!K30*100-100,1)</f>
        <v>1.3</v>
      </c>
      <c r="L31" s="55">
        <f>+ROUND('Table 6'!L31/'Table 6'!L30*100-100,1)</f>
        <v>24.6</v>
      </c>
      <c r="M31" s="55">
        <f>+ROUND('Table 6'!M31/'Table 6'!M30*100-100,1)</f>
        <v>-5.9</v>
      </c>
      <c r="N31" s="55">
        <f>+ROUND('Table 6'!N31/'Table 6'!N30*100-100,1)</f>
        <v>0.9</v>
      </c>
      <c r="O31" s="55">
        <f>+ROUND('Table 6'!O31/'Table 6'!O30*100-100,1)</f>
        <v>0.1</v>
      </c>
      <c r="P31" s="55">
        <f>+ROUND('Table 6'!P31/'Table 6'!P30*100-100,1)</f>
        <v>4</v>
      </c>
      <c r="Q31" s="55">
        <f>+ROUND('Table 6'!Q31/'Table 6'!Q30*100-100,1)</f>
        <v>0.3</v>
      </c>
      <c r="R31" s="55">
        <f>+ROUND('Table 6'!R31/'Table 6'!R30*100-100,1)</f>
        <v>4.7</v>
      </c>
      <c r="S31" s="55">
        <f>+ROUND('Table 6'!S31/'Table 6'!S30*100-100,1)</f>
        <v>9.4</v>
      </c>
      <c r="T31" s="55">
        <f>+ROUND('Table 6'!T31/'Table 6'!T30*100-100,1)</f>
        <v>-7.5</v>
      </c>
      <c r="U31" s="55">
        <f>+ROUND('Table 6'!U31/'Table 6'!U30*100-100,1)</f>
        <v>4.3</v>
      </c>
      <c r="V31" s="55">
        <f>+ROUND('Table 6'!V31/'Table 6'!V30*100-100,1)</f>
        <v>3.9</v>
      </c>
      <c r="W31" s="55">
        <f>+ROUND('Table 6'!W31/'Table 6'!W30*100-100,1)</f>
        <v>0.2</v>
      </c>
      <c r="X31" s="55">
        <f>+ROUND('Table 6'!X31/'Table 6'!X30*100-100,1)</f>
        <v>4.4000000000000004</v>
      </c>
      <c r="Y31" s="55">
        <f>+ROUND('Table 6'!Y31/'Table 6'!Y30*100-100,1)</f>
        <v>2.6</v>
      </c>
      <c r="Z31" s="55">
        <f>+ROUND('Table 6'!Z31/'Table 6'!Z30*100-100,1)</f>
        <v>0.3</v>
      </c>
      <c r="AA31" s="53">
        <f>+ROUND('Table 6'!AA31/'Table 6'!AA30*100-100,1)</f>
        <v>0.4</v>
      </c>
    </row>
    <row r="32" spans="1:27" s="5" customFormat="1" ht="12.75">
      <c r="A32" s="73">
        <v>1999</v>
      </c>
      <c r="B32" s="19" t="s">
        <v>36</v>
      </c>
      <c r="C32" s="53">
        <f>+ROUND('Table 6'!C32/'Table 6'!C31*100-100,1)</f>
        <v>2.2999999999999998</v>
      </c>
      <c r="D32" s="55">
        <f>+ROUND('Table 6'!D32/'Table 6'!D31*100-100,1)</f>
        <v>2.2999999999999998</v>
      </c>
      <c r="E32" s="53">
        <f>+ROUND('Table 6'!E32/'Table 6'!E31*100-100,1)</f>
        <v>3.6</v>
      </c>
      <c r="F32" s="56">
        <f>+ROUND('Table 6'!F32/'Table 6'!F31*100-100,1)</f>
        <v>5.3</v>
      </c>
      <c r="G32" s="55">
        <f>+ROUND('Table 6'!G32/'Table 6'!G31*100-100,1)</f>
        <v>3.9</v>
      </c>
      <c r="H32" s="55">
        <f>+ROUND('Table 6'!H32/'Table 6'!H31*100-100,1)</f>
        <v>4.9000000000000004</v>
      </c>
      <c r="I32" s="55">
        <f>+ROUND('Table 6'!I32/'Table 6'!I31*100-100,1)</f>
        <v>11.3</v>
      </c>
      <c r="J32" s="55">
        <f>+ROUND('Table 6'!J32/'Table 6'!J31*100-100,1)</f>
        <v>4.4000000000000004</v>
      </c>
      <c r="K32" s="56">
        <f>+ROUND('Table 6'!K32/'Table 6'!K31*100-100,1)</f>
        <v>2.2000000000000002</v>
      </c>
      <c r="L32" s="55">
        <f>+ROUND('Table 6'!L32/'Table 6'!L31*100-100,1)</f>
        <v>-3.8</v>
      </c>
      <c r="M32" s="55">
        <f>+ROUND('Table 6'!M32/'Table 6'!M31*100-100,1)</f>
        <v>3.5</v>
      </c>
      <c r="N32" s="55">
        <f>+ROUND('Table 6'!N32/'Table 6'!N31*100-100,1)</f>
        <v>3.1</v>
      </c>
      <c r="O32" s="55">
        <f>+ROUND('Table 6'!O32/'Table 6'!O31*100-100,1)</f>
        <v>4.0999999999999996</v>
      </c>
      <c r="P32" s="55">
        <f>+ROUND('Table 6'!P32/'Table 6'!P31*100-100,1)</f>
        <v>3.8</v>
      </c>
      <c r="Q32" s="55">
        <f>+ROUND('Table 6'!Q32/'Table 6'!Q31*100-100,1)</f>
        <v>3.4</v>
      </c>
      <c r="R32" s="55">
        <f>+ROUND('Table 6'!R32/'Table 6'!R31*100-100,1)</f>
        <v>9.8000000000000007</v>
      </c>
      <c r="S32" s="55">
        <f>+ROUND('Table 6'!S32/'Table 6'!S31*100-100,1)</f>
        <v>4.4000000000000004</v>
      </c>
      <c r="T32" s="55">
        <f>+ROUND('Table 6'!T32/'Table 6'!T31*100-100,1)</f>
        <v>-2</v>
      </c>
      <c r="U32" s="55">
        <f>+ROUND('Table 6'!U32/'Table 6'!U31*100-100,1)</f>
        <v>-1.2</v>
      </c>
      <c r="V32" s="55">
        <f>+ROUND('Table 6'!V32/'Table 6'!V31*100-100,1)</f>
        <v>0</v>
      </c>
      <c r="W32" s="55">
        <f>+ROUND('Table 6'!W32/'Table 6'!W31*100-100,1)</f>
        <v>2.7</v>
      </c>
      <c r="X32" s="55">
        <f>+ROUND('Table 6'!X32/'Table 6'!X31*100-100,1)</f>
        <v>3</v>
      </c>
      <c r="Y32" s="55">
        <f>+ROUND('Table 6'!Y32/'Table 6'!Y31*100-100,1)</f>
        <v>5.2</v>
      </c>
      <c r="Z32" s="55">
        <f>+ROUND('Table 6'!Z32/'Table 6'!Z31*100-100,1)</f>
        <v>0.5</v>
      </c>
      <c r="AA32" s="53">
        <f>+ROUND('Table 6'!AA32/'Table 6'!AA31*100-100,1)</f>
        <v>3.4</v>
      </c>
    </row>
    <row r="33" spans="1:27" s="5" customFormat="1" ht="12.75">
      <c r="A33" s="73">
        <v>1999</v>
      </c>
      <c r="B33" s="19" t="s">
        <v>37</v>
      </c>
      <c r="C33" s="53">
        <f>+ROUND('Table 6'!C33/'Table 6'!C32*100-100,1)</f>
        <v>-0.1</v>
      </c>
      <c r="D33" s="55">
        <f>+ROUND('Table 6'!D33/'Table 6'!D32*100-100,1)</f>
        <v>-0.1</v>
      </c>
      <c r="E33" s="53">
        <f>+ROUND('Table 6'!E33/'Table 6'!E32*100-100,1)</f>
        <v>0.1</v>
      </c>
      <c r="F33" s="56">
        <f>+ROUND('Table 6'!F33/'Table 6'!F32*100-100,1)</f>
        <v>0.1</v>
      </c>
      <c r="G33" s="55">
        <f>+ROUND('Table 6'!G33/'Table 6'!G32*100-100,1)</f>
        <v>3.7</v>
      </c>
      <c r="H33" s="55">
        <f>+ROUND('Table 6'!H33/'Table 6'!H32*100-100,1)</f>
        <v>0</v>
      </c>
      <c r="I33" s="55">
        <f>+ROUND('Table 6'!I33/'Table 6'!I32*100-100,1)</f>
        <v>-1.8</v>
      </c>
      <c r="J33" s="55">
        <f>+ROUND('Table 6'!J33/'Table 6'!J32*100-100,1)</f>
        <v>-0.1</v>
      </c>
      <c r="K33" s="56">
        <f>+ROUND('Table 6'!K33/'Table 6'!K32*100-100,1)</f>
        <v>0.1</v>
      </c>
      <c r="L33" s="55">
        <f>+ROUND('Table 6'!L33/'Table 6'!L32*100-100,1)</f>
        <v>-4.3</v>
      </c>
      <c r="M33" s="55">
        <f>+ROUND('Table 6'!M33/'Table 6'!M32*100-100,1)</f>
        <v>0.6</v>
      </c>
      <c r="N33" s="55">
        <f>+ROUND('Table 6'!N33/'Table 6'!N32*100-100,1)</f>
        <v>0</v>
      </c>
      <c r="O33" s="55">
        <f>+ROUND('Table 6'!O33/'Table 6'!O32*100-100,1)</f>
        <v>2.5</v>
      </c>
      <c r="P33" s="55">
        <f>+ROUND('Table 6'!P33/'Table 6'!P32*100-100,1)</f>
        <v>14</v>
      </c>
      <c r="Q33" s="55">
        <f>+ROUND('Table 6'!Q33/'Table 6'!Q32*100-100,1)</f>
        <v>5.4</v>
      </c>
      <c r="R33" s="55">
        <f>+ROUND('Table 6'!R33/'Table 6'!R32*100-100,1)</f>
        <v>0.9</v>
      </c>
      <c r="S33" s="55">
        <f>+ROUND('Table 6'!S33/'Table 6'!S32*100-100,1)</f>
        <v>-7.4</v>
      </c>
      <c r="T33" s="55">
        <f>+ROUND('Table 6'!T33/'Table 6'!T32*100-100,1)</f>
        <v>-1.7</v>
      </c>
      <c r="U33" s="55">
        <f>+ROUND('Table 6'!U33/'Table 6'!U32*100-100,1)</f>
        <v>0</v>
      </c>
      <c r="V33" s="55">
        <f>+ROUND('Table 6'!V33/'Table 6'!V32*100-100,1)</f>
        <v>-1.4</v>
      </c>
      <c r="W33" s="55">
        <f>+ROUND('Table 6'!W33/'Table 6'!W32*100-100,1)</f>
        <v>-0.7</v>
      </c>
      <c r="X33" s="55">
        <f>+ROUND('Table 6'!X33/'Table 6'!X32*100-100,1)</f>
        <v>0.8</v>
      </c>
      <c r="Y33" s="55">
        <f>+ROUND('Table 6'!Y33/'Table 6'!Y32*100-100,1)</f>
        <v>1</v>
      </c>
      <c r="Z33" s="55">
        <f>+ROUND('Table 6'!Z33/'Table 6'!Z32*100-100,1)</f>
        <v>1</v>
      </c>
      <c r="AA33" s="53">
        <f>+ROUND('Table 6'!AA33/'Table 6'!AA32*100-100,1)</f>
        <v>0.6</v>
      </c>
    </row>
    <row r="34" spans="1:27" s="5" customFormat="1" ht="12.75">
      <c r="A34" s="73">
        <v>2000</v>
      </c>
      <c r="B34" s="19" t="s">
        <v>34</v>
      </c>
      <c r="C34" s="53">
        <f>+ROUND('Table 6'!C34/'Table 6'!C33*100-100,1)</f>
        <v>10.9</v>
      </c>
      <c r="D34" s="55">
        <f>+ROUND('Table 6'!D34/'Table 6'!D33*100-100,1)</f>
        <v>10.9</v>
      </c>
      <c r="E34" s="53">
        <f>+ROUND('Table 6'!E34/'Table 6'!E33*100-100,1)</f>
        <v>1.5</v>
      </c>
      <c r="F34" s="56">
        <f>+ROUND('Table 6'!F34/'Table 6'!F33*100-100,1)</f>
        <v>0.2</v>
      </c>
      <c r="G34" s="55">
        <f>+ROUND('Table 6'!G34/'Table 6'!G33*100-100,1)</f>
        <v>2.9</v>
      </c>
      <c r="H34" s="55">
        <f>+ROUND('Table 6'!H34/'Table 6'!H33*100-100,1)</f>
        <v>-0.1</v>
      </c>
      <c r="I34" s="55">
        <f>+ROUND('Table 6'!I34/'Table 6'!I33*100-100,1)</f>
        <v>0.8</v>
      </c>
      <c r="J34" s="55">
        <f>+ROUND('Table 6'!J34/'Table 6'!J33*100-100,1)</f>
        <v>1.3</v>
      </c>
      <c r="K34" s="56">
        <f>+ROUND('Table 6'!K34/'Table 6'!K33*100-100,1)</f>
        <v>2.5</v>
      </c>
      <c r="L34" s="55">
        <f>+ROUND('Table 6'!L34/'Table 6'!L33*100-100,1)</f>
        <v>-2.7</v>
      </c>
      <c r="M34" s="55">
        <f>+ROUND('Table 6'!M34/'Table 6'!M33*100-100,1)</f>
        <v>0.8</v>
      </c>
      <c r="N34" s="55">
        <f>+ROUND('Table 6'!N34/'Table 6'!N33*100-100,1)</f>
        <v>1.6</v>
      </c>
      <c r="O34" s="55">
        <f>+ROUND('Table 6'!O34/'Table 6'!O33*100-100,1)</f>
        <v>1.1000000000000001</v>
      </c>
      <c r="P34" s="55">
        <f>+ROUND('Table 6'!P34/'Table 6'!P33*100-100,1)</f>
        <v>-4</v>
      </c>
      <c r="Q34" s="55">
        <f>+ROUND('Table 6'!Q34/'Table 6'!Q33*100-100,1)</f>
        <v>20.100000000000001</v>
      </c>
      <c r="R34" s="55">
        <f>+ROUND('Table 6'!R34/'Table 6'!R33*100-100,1)</f>
        <v>0.1</v>
      </c>
      <c r="S34" s="55">
        <f>+ROUND('Table 6'!S34/'Table 6'!S33*100-100,1)</f>
        <v>16.100000000000001</v>
      </c>
      <c r="T34" s="55">
        <f>+ROUND('Table 6'!T34/'Table 6'!T33*100-100,1)</f>
        <v>14</v>
      </c>
      <c r="U34" s="55">
        <f>+ROUND('Table 6'!U34/'Table 6'!U33*100-100,1)</f>
        <v>-0.2</v>
      </c>
      <c r="V34" s="55">
        <f>+ROUND('Table 6'!V34/'Table 6'!V33*100-100,1)</f>
        <v>0.9</v>
      </c>
      <c r="W34" s="55">
        <f>+ROUND('Table 6'!W34/'Table 6'!W33*100-100,1)</f>
        <v>0.8</v>
      </c>
      <c r="X34" s="55">
        <f>+ROUND('Table 6'!X34/'Table 6'!X33*100-100,1)</f>
        <v>-1.8</v>
      </c>
      <c r="Y34" s="55">
        <f>+ROUND('Table 6'!Y34/'Table 6'!Y33*100-100,1)</f>
        <v>-6.7</v>
      </c>
      <c r="Z34" s="55">
        <f>+ROUND('Table 6'!Z34/'Table 6'!Z33*100-100,1)</f>
        <v>-1</v>
      </c>
      <c r="AA34" s="53">
        <f>+ROUND('Table 6'!AA34/'Table 6'!AA33*100-100,1)</f>
        <v>2</v>
      </c>
    </row>
    <row r="35" spans="1:27" s="5" customFormat="1" ht="12.75">
      <c r="A35" s="73">
        <v>2000</v>
      </c>
      <c r="B35" s="19" t="s">
        <v>35</v>
      </c>
      <c r="C35" s="53">
        <f>+ROUND('Table 6'!C35/'Table 6'!C34*100-100,1)</f>
        <v>2.2999999999999998</v>
      </c>
      <c r="D35" s="55">
        <f>+ROUND('Table 6'!D35/'Table 6'!D34*100-100,1)</f>
        <v>2.2999999999999998</v>
      </c>
      <c r="E35" s="53">
        <f>+ROUND('Table 6'!E35/'Table 6'!E34*100-100,1)</f>
        <v>-0.4</v>
      </c>
      <c r="F35" s="56">
        <f>+ROUND('Table 6'!F35/'Table 6'!F34*100-100,1)</f>
        <v>0.6</v>
      </c>
      <c r="G35" s="55">
        <f>+ROUND('Table 6'!G35/'Table 6'!G34*100-100,1)</f>
        <v>-3.4</v>
      </c>
      <c r="H35" s="55">
        <f>+ROUND('Table 6'!H35/'Table 6'!H34*100-100,1)</f>
        <v>0.7</v>
      </c>
      <c r="I35" s="55">
        <f>+ROUND('Table 6'!I35/'Table 6'!I34*100-100,1)</f>
        <v>4</v>
      </c>
      <c r="J35" s="55">
        <f>+ROUND('Table 6'!J35/'Table 6'!J34*100-100,1)</f>
        <v>3.5</v>
      </c>
      <c r="K35" s="56">
        <f>+ROUND('Table 6'!K35/'Table 6'!K34*100-100,1)</f>
        <v>-1.1000000000000001</v>
      </c>
      <c r="L35" s="55">
        <f>+ROUND('Table 6'!L35/'Table 6'!L34*100-100,1)</f>
        <v>-6</v>
      </c>
      <c r="M35" s="55">
        <f>+ROUND('Table 6'!M35/'Table 6'!M34*100-100,1)</f>
        <v>-0.3</v>
      </c>
      <c r="N35" s="55">
        <f>+ROUND('Table 6'!N35/'Table 6'!N34*100-100,1)</f>
        <v>1.6</v>
      </c>
      <c r="O35" s="55">
        <f>+ROUND('Table 6'!O35/'Table 6'!O34*100-100,1)</f>
        <v>1.3</v>
      </c>
      <c r="P35" s="55">
        <f>+ROUND('Table 6'!P35/'Table 6'!P34*100-100,1)</f>
        <v>2.1</v>
      </c>
      <c r="Q35" s="55">
        <f>+ROUND('Table 6'!Q35/'Table 6'!Q34*100-100,1)</f>
        <v>-18.100000000000001</v>
      </c>
      <c r="R35" s="55">
        <f>+ROUND('Table 6'!R35/'Table 6'!R34*100-100,1)</f>
        <v>-3</v>
      </c>
      <c r="S35" s="55">
        <f>+ROUND('Table 6'!S35/'Table 6'!S34*100-100,1)</f>
        <v>6.4</v>
      </c>
      <c r="T35" s="55">
        <f>+ROUND('Table 6'!T35/'Table 6'!T34*100-100,1)</f>
        <v>12.4</v>
      </c>
      <c r="U35" s="55">
        <f>+ROUND('Table 6'!U35/'Table 6'!U34*100-100,1)</f>
        <v>1.3</v>
      </c>
      <c r="V35" s="55">
        <f>+ROUND('Table 6'!V35/'Table 6'!V34*100-100,1)</f>
        <v>-0.6</v>
      </c>
      <c r="W35" s="55">
        <f>+ROUND('Table 6'!W35/'Table 6'!W34*100-100,1)</f>
        <v>-2.2999999999999998</v>
      </c>
      <c r="X35" s="55">
        <f>+ROUND('Table 6'!X35/'Table 6'!X34*100-100,1)</f>
        <v>1.7</v>
      </c>
      <c r="Y35" s="55">
        <f>+ROUND('Table 6'!Y35/'Table 6'!Y34*100-100,1)</f>
        <v>0.2</v>
      </c>
      <c r="Z35" s="55">
        <f>+ROUND('Table 6'!Z35/'Table 6'!Z34*100-100,1)</f>
        <v>0.5</v>
      </c>
      <c r="AA35" s="53">
        <f>+ROUND('Table 6'!AA35/'Table 6'!AA34*100-100,1)</f>
        <v>-0.2</v>
      </c>
    </row>
    <row r="36" spans="1:27" s="5" customFormat="1" ht="12.75">
      <c r="A36" s="73">
        <v>2000</v>
      </c>
      <c r="B36" s="19" t="s">
        <v>36</v>
      </c>
      <c r="C36" s="53">
        <f>+ROUND('Table 6'!C36/'Table 6'!C35*100-100,1)</f>
        <v>-5.2</v>
      </c>
      <c r="D36" s="55">
        <f>+ROUND('Table 6'!D36/'Table 6'!D35*100-100,1)</f>
        <v>-5.2</v>
      </c>
      <c r="E36" s="53">
        <f>+ROUND('Table 6'!E36/'Table 6'!E35*100-100,1)</f>
        <v>0.7</v>
      </c>
      <c r="F36" s="56">
        <f>+ROUND('Table 6'!F36/'Table 6'!F35*100-100,1)</f>
        <v>0.3</v>
      </c>
      <c r="G36" s="55">
        <f>+ROUND('Table 6'!G36/'Table 6'!G35*100-100,1)</f>
        <v>-2.1</v>
      </c>
      <c r="H36" s="55">
        <f>+ROUND('Table 6'!H36/'Table 6'!H35*100-100,1)</f>
        <v>0.1</v>
      </c>
      <c r="I36" s="55">
        <f>+ROUND('Table 6'!I36/'Table 6'!I35*100-100,1)</f>
        <v>4.9000000000000004</v>
      </c>
      <c r="J36" s="55">
        <f>+ROUND('Table 6'!J36/'Table 6'!J35*100-100,1)</f>
        <v>2.7</v>
      </c>
      <c r="K36" s="56">
        <f>+ROUND('Table 6'!K36/'Table 6'!K35*100-100,1)</f>
        <v>0.9</v>
      </c>
      <c r="L36" s="55">
        <f>+ROUND('Table 6'!L36/'Table 6'!L35*100-100,1)</f>
        <v>-4.9000000000000004</v>
      </c>
      <c r="M36" s="55">
        <f>+ROUND('Table 6'!M36/'Table 6'!M35*100-100,1)</f>
        <v>0.7</v>
      </c>
      <c r="N36" s="55">
        <f>+ROUND('Table 6'!N36/'Table 6'!N35*100-100,1)</f>
        <v>1.4</v>
      </c>
      <c r="O36" s="55">
        <f>+ROUND('Table 6'!O36/'Table 6'!O35*100-100,1)</f>
        <v>0.9</v>
      </c>
      <c r="P36" s="55">
        <f>+ROUND('Table 6'!P36/'Table 6'!P35*100-100,1)</f>
        <v>4.9000000000000004</v>
      </c>
      <c r="Q36" s="55">
        <f>+ROUND('Table 6'!Q36/'Table 6'!Q35*100-100,1)</f>
        <v>-0.1</v>
      </c>
      <c r="R36" s="55">
        <f>+ROUND('Table 6'!R36/'Table 6'!R35*100-100,1)</f>
        <v>-2.7</v>
      </c>
      <c r="S36" s="55">
        <f>+ROUND('Table 6'!S36/'Table 6'!S35*100-100,1)</f>
        <v>12.7</v>
      </c>
      <c r="T36" s="55">
        <f>+ROUND('Table 6'!T36/'Table 6'!T35*100-100,1)</f>
        <v>6</v>
      </c>
      <c r="U36" s="55">
        <f>+ROUND('Table 6'!U36/'Table 6'!U35*100-100,1)</f>
        <v>2</v>
      </c>
      <c r="V36" s="55">
        <f>+ROUND('Table 6'!V36/'Table 6'!V35*100-100,1)</f>
        <v>0.6</v>
      </c>
      <c r="W36" s="55">
        <f>+ROUND('Table 6'!W36/'Table 6'!W35*100-100,1)</f>
        <v>5.5</v>
      </c>
      <c r="X36" s="55">
        <f>+ROUND('Table 6'!X36/'Table 6'!X35*100-100,1)</f>
        <v>1.4</v>
      </c>
      <c r="Y36" s="55">
        <f>+ROUND('Table 6'!Y36/'Table 6'!Y35*100-100,1)</f>
        <v>4.2</v>
      </c>
      <c r="Z36" s="55">
        <f>+ROUND('Table 6'!Z36/'Table 6'!Z35*100-100,1)</f>
        <v>-0.3</v>
      </c>
      <c r="AA36" s="53">
        <f>+ROUND('Table 6'!AA36/'Table 6'!AA35*100-100,1)</f>
        <v>0.1</v>
      </c>
    </row>
    <row r="37" spans="1:27" s="5" customFormat="1" ht="12.75">
      <c r="A37" s="73">
        <v>2000</v>
      </c>
      <c r="B37" s="19" t="s">
        <v>37</v>
      </c>
      <c r="C37" s="53">
        <f>+ROUND('Table 6'!C37/'Table 6'!C36*100-100,1)</f>
        <v>-10.6</v>
      </c>
      <c r="D37" s="55">
        <f>+ROUND('Table 6'!D37/'Table 6'!D36*100-100,1)</f>
        <v>-10.6</v>
      </c>
      <c r="E37" s="53">
        <f>+ROUND('Table 6'!E37/'Table 6'!E36*100-100,1)</f>
        <v>2.2000000000000002</v>
      </c>
      <c r="F37" s="56">
        <f>+ROUND('Table 6'!F37/'Table 6'!F36*100-100,1)</f>
        <v>1.3</v>
      </c>
      <c r="G37" s="55">
        <f>+ROUND('Table 6'!G37/'Table 6'!G36*100-100,1)</f>
        <v>0.8</v>
      </c>
      <c r="H37" s="55">
        <f>+ROUND('Table 6'!H37/'Table 6'!H36*100-100,1)</f>
        <v>0.8</v>
      </c>
      <c r="I37" s="55">
        <f>+ROUND('Table 6'!I37/'Table 6'!I36*100-100,1)</f>
        <v>5.4</v>
      </c>
      <c r="J37" s="55">
        <f>+ROUND('Table 6'!J37/'Table 6'!J36*100-100,1)</f>
        <v>4.7</v>
      </c>
      <c r="K37" s="56">
        <f>+ROUND('Table 6'!K37/'Table 6'!K36*100-100,1)</f>
        <v>2.5</v>
      </c>
      <c r="L37" s="55">
        <f>+ROUND('Table 6'!L37/'Table 6'!L36*100-100,1)</f>
        <v>-3.9</v>
      </c>
      <c r="M37" s="55">
        <f>+ROUND('Table 6'!M37/'Table 6'!M36*100-100,1)</f>
        <v>2</v>
      </c>
      <c r="N37" s="55">
        <f>+ROUND('Table 6'!N37/'Table 6'!N36*100-100,1)</f>
        <v>1.5</v>
      </c>
      <c r="O37" s="55">
        <f>+ROUND('Table 6'!O37/'Table 6'!O36*100-100,1)</f>
        <v>1.2</v>
      </c>
      <c r="P37" s="55">
        <f>+ROUND('Table 6'!P37/'Table 6'!P36*100-100,1)</f>
        <v>6.4</v>
      </c>
      <c r="Q37" s="55">
        <f>+ROUND('Table 6'!Q37/'Table 6'!Q36*100-100,1)</f>
        <v>1.4</v>
      </c>
      <c r="R37" s="55">
        <f>+ROUND('Table 6'!R37/'Table 6'!R36*100-100,1)</f>
        <v>1.5</v>
      </c>
      <c r="S37" s="55">
        <f>+ROUND('Table 6'!S37/'Table 6'!S36*100-100,1)</f>
        <v>33.6</v>
      </c>
      <c r="T37" s="55">
        <f>+ROUND('Table 6'!T37/'Table 6'!T36*100-100,1)</f>
        <v>7</v>
      </c>
      <c r="U37" s="55">
        <f>+ROUND('Table 6'!U37/'Table 6'!U36*100-100,1)</f>
        <v>2.4</v>
      </c>
      <c r="V37" s="55">
        <f>+ROUND('Table 6'!V37/'Table 6'!V36*100-100,1)</f>
        <v>1.7</v>
      </c>
      <c r="W37" s="55">
        <f>+ROUND('Table 6'!W37/'Table 6'!W36*100-100,1)</f>
        <v>1.1000000000000001</v>
      </c>
      <c r="X37" s="55">
        <f>+ROUND('Table 6'!X37/'Table 6'!X36*100-100,1)</f>
        <v>-1.6</v>
      </c>
      <c r="Y37" s="55">
        <f>+ROUND('Table 6'!Y37/'Table 6'!Y36*100-100,1)</f>
        <v>-1.1000000000000001</v>
      </c>
      <c r="Z37" s="55">
        <f>+ROUND('Table 6'!Z37/'Table 6'!Z36*100-100,1)</f>
        <v>-0.5</v>
      </c>
      <c r="AA37" s="53">
        <f>+ROUND('Table 6'!AA37/'Table 6'!AA36*100-100,1)</f>
        <v>0.8</v>
      </c>
    </row>
    <row r="38" spans="1:27" s="5" customFormat="1" ht="12.75">
      <c r="A38" s="73">
        <v>2001</v>
      </c>
      <c r="B38" s="19" t="s">
        <v>34</v>
      </c>
      <c r="C38" s="53">
        <f>+ROUND('Table 6'!C38/'Table 6'!C37*100-100,1)</f>
        <v>11.3</v>
      </c>
      <c r="D38" s="55">
        <f>+ROUND('Table 6'!D38/'Table 6'!D37*100-100,1)</f>
        <v>11.3</v>
      </c>
      <c r="E38" s="53">
        <f>+ROUND('Table 6'!E38/'Table 6'!E37*100-100,1)</f>
        <v>0.4</v>
      </c>
      <c r="F38" s="56">
        <f>+ROUND('Table 6'!F38/'Table 6'!F37*100-100,1)</f>
        <v>-0.2</v>
      </c>
      <c r="G38" s="55">
        <f>+ROUND('Table 6'!G38/'Table 6'!G37*100-100,1)</f>
        <v>-1.9</v>
      </c>
      <c r="H38" s="55">
        <f>+ROUND('Table 6'!H38/'Table 6'!H37*100-100,1)</f>
        <v>-0.2</v>
      </c>
      <c r="I38" s="55">
        <f>+ROUND('Table 6'!I38/'Table 6'!I37*100-100,1)</f>
        <v>0.3</v>
      </c>
      <c r="J38" s="55">
        <f>+ROUND('Table 6'!J38/'Table 6'!J37*100-100,1)</f>
        <v>2.1</v>
      </c>
      <c r="K38" s="56">
        <f>+ROUND('Table 6'!K38/'Table 6'!K37*100-100,1)</f>
        <v>1</v>
      </c>
      <c r="L38" s="55">
        <f>+ROUND('Table 6'!L38/'Table 6'!L37*100-100,1)</f>
        <v>7.8</v>
      </c>
      <c r="M38" s="55">
        <f>+ROUND('Table 6'!M38/'Table 6'!M37*100-100,1)</f>
        <v>1.6</v>
      </c>
      <c r="N38" s="55">
        <f>+ROUND('Table 6'!N38/'Table 6'!N37*100-100,1)</f>
        <v>0.6</v>
      </c>
      <c r="O38" s="55">
        <f>+ROUND('Table 6'!O38/'Table 6'!O37*100-100,1)</f>
        <v>3.5</v>
      </c>
      <c r="P38" s="55">
        <f>+ROUND('Table 6'!P38/'Table 6'!P37*100-100,1)</f>
        <v>6.9</v>
      </c>
      <c r="Q38" s="55">
        <f>+ROUND('Table 6'!Q38/'Table 6'!Q37*100-100,1)</f>
        <v>15</v>
      </c>
      <c r="R38" s="55">
        <f>+ROUND('Table 6'!R38/'Table 6'!R37*100-100,1)</f>
        <v>-1.2</v>
      </c>
      <c r="S38" s="55">
        <f>+ROUND('Table 6'!S38/'Table 6'!S37*100-100,1)</f>
        <v>-29.2</v>
      </c>
      <c r="T38" s="55">
        <f>+ROUND('Table 6'!T38/'Table 6'!T37*100-100,1)</f>
        <v>0.4</v>
      </c>
      <c r="U38" s="55">
        <f>+ROUND('Table 6'!U38/'Table 6'!U37*100-100,1)</f>
        <v>-2.9</v>
      </c>
      <c r="V38" s="55">
        <f>+ROUND('Table 6'!V38/'Table 6'!V37*100-100,1)</f>
        <v>-2.7</v>
      </c>
      <c r="W38" s="55">
        <f>+ROUND('Table 6'!W38/'Table 6'!W37*100-100,1)</f>
        <v>0.4</v>
      </c>
      <c r="X38" s="55">
        <f>+ROUND('Table 6'!X38/'Table 6'!X37*100-100,1)</f>
        <v>-1.9</v>
      </c>
      <c r="Y38" s="55">
        <f>+ROUND('Table 6'!Y38/'Table 6'!Y37*100-100,1)</f>
        <v>3.1</v>
      </c>
      <c r="Z38" s="55">
        <f>+ROUND('Table 6'!Z38/'Table 6'!Z37*100-100,1)</f>
        <v>2.9</v>
      </c>
      <c r="AA38" s="53">
        <f>+ROUND('Table 6'!AA38/'Table 6'!AA37*100-100,1)</f>
        <v>1.4</v>
      </c>
    </row>
    <row r="39" spans="1:27" s="5" customFormat="1" ht="12.75">
      <c r="A39" s="73">
        <v>2001</v>
      </c>
      <c r="B39" s="19" t="s">
        <v>35</v>
      </c>
      <c r="C39" s="53">
        <f>+ROUND('Table 6'!C39/'Table 6'!C38*100-100,1)</f>
        <v>1.7</v>
      </c>
      <c r="D39" s="55">
        <f>+ROUND('Table 6'!D39/'Table 6'!D38*100-100,1)</f>
        <v>1.7</v>
      </c>
      <c r="E39" s="53">
        <f>+ROUND('Table 6'!E39/'Table 6'!E38*100-100,1)</f>
        <v>1</v>
      </c>
      <c r="F39" s="56">
        <f>+ROUND('Table 6'!F39/'Table 6'!F38*100-100,1)</f>
        <v>1</v>
      </c>
      <c r="G39" s="55">
        <f>+ROUND('Table 6'!G39/'Table 6'!G38*100-100,1)</f>
        <v>5.7</v>
      </c>
      <c r="H39" s="55">
        <f>+ROUND('Table 6'!H39/'Table 6'!H38*100-100,1)</f>
        <v>0.7</v>
      </c>
      <c r="I39" s="55">
        <f>+ROUND('Table 6'!I39/'Table 6'!I38*100-100,1)</f>
        <v>0.6</v>
      </c>
      <c r="J39" s="55">
        <f>+ROUND('Table 6'!J39/'Table 6'!J38*100-100,1)</f>
        <v>-2.6</v>
      </c>
      <c r="K39" s="56">
        <f>+ROUND('Table 6'!K39/'Table 6'!K38*100-100,1)</f>
        <v>0.6</v>
      </c>
      <c r="L39" s="55">
        <f>+ROUND('Table 6'!L39/'Table 6'!L38*100-100,1)</f>
        <v>-6.5</v>
      </c>
      <c r="M39" s="55">
        <f>+ROUND('Table 6'!M39/'Table 6'!M38*100-100,1)</f>
        <v>-0.4</v>
      </c>
      <c r="N39" s="55">
        <f>+ROUND('Table 6'!N39/'Table 6'!N38*100-100,1)</f>
        <v>2.4</v>
      </c>
      <c r="O39" s="55">
        <f>+ROUND('Table 6'!O39/'Table 6'!O38*100-100,1)</f>
        <v>0.6</v>
      </c>
      <c r="P39" s="55">
        <f>+ROUND('Table 6'!P39/'Table 6'!P38*100-100,1)</f>
        <v>6.9</v>
      </c>
      <c r="Q39" s="55">
        <f>+ROUND('Table 6'!Q39/'Table 6'!Q38*100-100,1)</f>
        <v>0.5</v>
      </c>
      <c r="R39" s="55">
        <f>+ROUND('Table 6'!R39/'Table 6'!R38*100-100,1)</f>
        <v>-0.7</v>
      </c>
      <c r="S39" s="55">
        <f>+ROUND('Table 6'!S39/'Table 6'!S38*100-100,1)</f>
        <v>7.4</v>
      </c>
      <c r="T39" s="55">
        <f>+ROUND('Table 6'!T39/'Table 6'!T38*100-100,1)</f>
        <v>8.8000000000000007</v>
      </c>
      <c r="U39" s="55">
        <f>+ROUND('Table 6'!U39/'Table 6'!U38*100-100,1)</f>
        <v>0.2</v>
      </c>
      <c r="V39" s="55">
        <f>+ROUND('Table 6'!V39/'Table 6'!V38*100-100,1)</f>
        <v>1</v>
      </c>
      <c r="W39" s="55">
        <f>+ROUND('Table 6'!W39/'Table 6'!W38*100-100,1)</f>
        <v>0.8</v>
      </c>
      <c r="X39" s="55">
        <f>+ROUND('Table 6'!X39/'Table 6'!X38*100-100,1)</f>
        <v>0.1</v>
      </c>
      <c r="Y39" s="55">
        <f>+ROUND('Table 6'!Y39/'Table 6'!Y38*100-100,1)</f>
        <v>1.6</v>
      </c>
      <c r="Z39" s="55">
        <f>+ROUND('Table 6'!Z39/'Table 6'!Z38*100-100,1)</f>
        <v>0</v>
      </c>
      <c r="AA39" s="53">
        <f>+ROUND('Table 6'!AA39/'Table 6'!AA38*100-100,1)</f>
        <v>1.2</v>
      </c>
    </row>
    <row r="40" spans="1:27" s="5" customFormat="1" ht="12.75">
      <c r="A40" s="73">
        <v>2001</v>
      </c>
      <c r="B40" s="19" t="s">
        <v>36</v>
      </c>
      <c r="C40" s="53">
        <f>+ROUND('Table 6'!C40/'Table 6'!C39*100-100,1)</f>
        <v>0</v>
      </c>
      <c r="D40" s="55">
        <f>+ROUND('Table 6'!D40/'Table 6'!D39*100-100,1)</f>
        <v>0</v>
      </c>
      <c r="E40" s="53">
        <f>+ROUND('Table 6'!E40/'Table 6'!E39*100-100,1)</f>
        <v>0.4</v>
      </c>
      <c r="F40" s="56">
        <f>+ROUND('Table 6'!F40/'Table 6'!F39*100-100,1)</f>
        <v>1.1000000000000001</v>
      </c>
      <c r="G40" s="55">
        <f>+ROUND('Table 6'!G40/'Table 6'!G39*100-100,1)</f>
        <v>-2</v>
      </c>
      <c r="H40" s="55">
        <f>+ROUND('Table 6'!H40/'Table 6'!H39*100-100,1)</f>
        <v>1</v>
      </c>
      <c r="I40" s="55">
        <f>+ROUND('Table 6'!I40/'Table 6'!I39*100-100,1)</f>
        <v>3.8</v>
      </c>
      <c r="J40" s="55">
        <f>+ROUND('Table 6'!J40/'Table 6'!J39*100-100,1)</f>
        <v>5.9</v>
      </c>
      <c r="K40" s="56">
        <f>+ROUND('Table 6'!K40/'Table 6'!K39*100-100,1)</f>
        <v>0.3</v>
      </c>
      <c r="L40" s="55">
        <f>+ROUND('Table 6'!L40/'Table 6'!L39*100-100,1)</f>
        <v>10.9</v>
      </c>
      <c r="M40" s="55">
        <f>+ROUND('Table 6'!M40/'Table 6'!M39*100-100,1)</f>
        <v>-1</v>
      </c>
      <c r="N40" s="55">
        <f>+ROUND('Table 6'!N40/'Table 6'!N39*100-100,1)</f>
        <v>-1.6</v>
      </c>
      <c r="O40" s="55">
        <f>+ROUND('Table 6'!O40/'Table 6'!O39*100-100,1)</f>
        <v>-1.2</v>
      </c>
      <c r="P40" s="55">
        <f>+ROUND('Table 6'!P40/'Table 6'!P39*100-100,1)</f>
        <v>5.6</v>
      </c>
      <c r="Q40" s="55">
        <f>+ROUND('Table 6'!Q40/'Table 6'!Q39*100-100,1)</f>
        <v>-11.9</v>
      </c>
      <c r="R40" s="55">
        <f>+ROUND('Table 6'!R40/'Table 6'!R39*100-100,1)</f>
        <v>1.7</v>
      </c>
      <c r="S40" s="55">
        <f>+ROUND('Table 6'!S40/'Table 6'!S39*100-100,1)</f>
        <v>-0.7</v>
      </c>
      <c r="T40" s="55">
        <f>+ROUND('Table 6'!T40/'Table 6'!T39*100-100,1)</f>
        <v>1.2</v>
      </c>
      <c r="U40" s="55">
        <f>+ROUND('Table 6'!U40/'Table 6'!U39*100-100,1)</f>
        <v>4.7</v>
      </c>
      <c r="V40" s="55">
        <f>+ROUND('Table 6'!V40/'Table 6'!V39*100-100,1)</f>
        <v>2.6</v>
      </c>
      <c r="W40" s="55">
        <f>+ROUND('Table 6'!W40/'Table 6'!W39*100-100,1)</f>
        <v>3.8</v>
      </c>
      <c r="X40" s="55">
        <f>+ROUND('Table 6'!X40/'Table 6'!X39*100-100,1)</f>
        <v>-2.7</v>
      </c>
      <c r="Y40" s="55">
        <f>+ROUND('Table 6'!Y40/'Table 6'!Y39*100-100,1)</f>
        <v>-1.7</v>
      </c>
      <c r="Z40" s="55">
        <f>+ROUND('Table 6'!Z40/'Table 6'!Z39*100-100,1)</f>
        <v>-0.6</v>
      </c>
      <c r="AA40" s="53">
        <f>+ROUND('Table 6'!AA40/'Table 6'!AA39*100-100,1)</f>
        <v>0.3</v>
      </c>
    </row>
    <row r="41" spans="1:27" s="5" customFormat="1" ht="12.75">
      <c r="A41" s="73">
        <v>2001</v>
      </c>
      <c r="B41" s="19" t="s">
        <v>37</v>
      </c>
      <c r="C41" s="53">
        <f>+ROUND('Table 6'!C41/'Table 6'!C40*100-100,1)</f>
        <v>2.6</v>
      </c>
      <c r="D41" s="55">
        <f>+ROUND('Table 6'!D41/'Table 6'!D40*100-100,1)</f>
        <v>2.6</v>
      </c>
      <c r="E41" s="53">
        <f>+ROUND('Table 6'!E41/'Table 6'!E40*100-100,1)</f>
        <v>1.2</v>
      </c>
      <c r="F41" s="56">
        <f>+ROUND('Table 6'!F41/'Table 6'!F40*100-100,1)</f>
        <v>1.1000000000000001</v>
      </c>
      <c r="G41" s="55">
        <f>+ROUND('Table 6'!G41/'Table 6'!G40*100-100,1)</f>
        <v>0.5</v>
      </c>
      <c r="H41" s="55">
        <f>+ROUND('Table 6'!H41/'Table 6'!H40*100-100,1)</f>
        <v>1.3</v>
      </c>
      <c r="I41" s="55">
        <f>+ROUND('Table 6'!I41/'Table 6'!I40*100-100,1)</f>
        <v>0.1</v>
      </c>
      <c r="J41" s="55">
        <f>+ROUND('Table 6'!J41/'Table 6'!J40*100-100,1)</f>
        <v>-3.8</v>
      </c>
      <c r="K41" s="56">
        <f>+ROUND('Table 6'!K41/'Table 6'!K40*100-100,1)</f>
        <v>1.2</v>
      </c>
      <c r="L41" s="55">
        <f>+ROUND('Table 6'!L41/'Table 6'!L40*100-100,1)</f>
        <v>-1.1000000000000001</v>
      </c>
      <c r="M41" s="55">
        <f>+ROUND('Table 6'!M41/'Table 6'!M40*100-100,1)</f>
        <v>0.5</v>
      </c>
      <c r="N41" s="55">
        <f>+ROUND('Table 6'!N41/'Table 6'!N40*100-100,1)</f>
        <v>-1.6</v>
      </c>
      <c r="O41" s="55">
        <f>+ROUND('Table 6'!O41/'Table 6'!O40*100-100,1)</f>
        <v>-0.7</v>
      </c>
      <c r="P41" s="55">
        <f>+ROUND('Table 6'!P41/'Table 6'!P40*100-100,1)</f>
        <v>4</v>
      </c>
      <c r="Q41" s="55">
        <f>+ROUND('Table 6'!Q41/'Table 6'!Q40*100-100,1)</f>
        <v>16.899999999999999</v>
      </c>
      <c r="R41" s="55">
        <f>+ROUND('Table 6'!R41/'Table 6'!R40*100-100,1)</f>
        <v>3.1</v>
      </c>
      <c r="S41" s="55">
        <f>+ROUND('Table 6'!S41/'Table 6'!S40*100-100,1)</f>
        <v>-4.8</v>
      </c>
      <c r="T41" s="55">
        <f>+ROUND('Table 6'!T41/'Table 6'!T40*100-100,1)</f>
        <v>-2.6</v>
      </c>
      <c r="U41" s="55">
        <f>+ROUND('Table 6'!U41/'Table 6'!U40*100-100,1)</f>
        <v>2.5</v>
      </c>
      <c r="V41" s="55">
        <f>+ROUND('Table 6'!V41/'Table 6'!V40*100-100,1)</f>
        <v>1.2</v>
      </c>
      <c r="W41" s="55">
        <f>+ROUND('Table 6'!W41/'Table 6'!W40*100-100,1)</f>
        <v>2.7</v>
      </c>
      <c r="X41" s="55">
        <f>+ROUND('Table 6'!X41/'Table 6'!X40*100-100,1)</f>
        <v>-2.6</v>
      </c>
      <c r="Y41" s="55">
        <f>+ROUND('Table 6'!Y41/'Table 6'!Y40*100-100,1)</f>
        <v>0.4</v>
      </c>
      <c r="Z41" s="55">
        <f>+ROUND('Table 6'!Z41/'Table 6'!Z40*100-100,1)</f>
        <v>-1.1000000000000001</v>
      </c>
      <c r="AA41" s="53">
        <f>+ROUND('Table 6'!AA41/'Table 6'!AA40*100-100,1)</f>
        <v>1.2</v>
      </c>
    </row>
    <row r="42" spans="1:27" s="5" customFormat="1" ht="12.75">
      <c r="A42" s="73">
        <v>2002</v>
      </c>
      <c r="B42" s="19" t="s">
        <v>34</v>
      </c>
      <c r="C42" s="53">
        <f>+ROUND('Table 6'!C42/'Table 6'!C41*100-100,1)</f>
        <v>-4.9000000000000004</v>
      </c>
      <c r="D42" s="55">
        <f>+ROUND('Table 6'!D42/'Table 6'!D41*100-100,1)</f>
        <v>-4.9000000000000004</v>
      </c>
      <c r="E42" s="53">
        <f>+ROUND('Table 6'!E42/'Table 6'!E41*100-100,1)</f>
        <v>2.4</v>
      </c>
      <c r="F42" s="56">
        <f>+ROUND('Table 6'!F42/'Table 6'!F41*100-100,1)</f>
        <v>1.9</v>
      </c>
      <c r="G42" s="55">
        <f>+ROUND('Table 6'!G42/'Table 6'!G41*100-100,1)</f>
        <v>5.8</v>
      </c>
      <c r="H42" s="55">
        <f>+ROUND('Table 6'!H42/'Table 6'!H41*100-100,1)</f>
        <v>1.5</v>
      </c>
      <c r="I42" s="55">
        <f>+ROUND('Table 6'!I42/'Table 6'!I41*100-100,1)</f>
        <v>2.9</v>
      </c>
      <c r="J42" s="55">
        <f>+ROUND('Table 6'!J42/'Table 6'!J41*100-100,1)</f>
        <v>0.2</v>
      </c>
      <c r="K42" s="56">
        <f>+ROUND('Table 6'!K42/'Table 6'!K41*100-100,1)</f>
        <v>2.6</v>
      </c>
      <c r="L42" s="55">
        <f>+ROUND('Table 6'!L42/'Table 6'!L41*100-100,1)</f>
        <v>3.3</v>
      </c>
      <c r="M42" s="55">
        <f>+ROUND('Table 6'!M42/'Table 6'!M41*100-100,1)</f>
        <v>1.1000000000000001</v>
      </c>
      <c r="N42" s="55">
        <f>+ROUND('Table 6'!N42/'Table 6'!N41*100-100,1)</f>
        <v>6.6</v>
      </c>
      <c r="O42" s="55">
        <f>+ROUND('Table 6'!O42/'Table 6'!O41*100-100,1)</f>
        <v>2.7</v>
      </c>
      <c r="P42" s="55">
        <f>+ROUND('Table 6'!P42/'Table 6'!P41*100-100,1)</f>
        <v>-1.7</v>
      </c>
      <c r="Q42" s="55">
        <f>+ROUND('Table 6'!Q42/'Table 6'!Q41*100-100,1)</f>
        <v>4.0999999999999996</v>
      </c>
      <c r="R42" s="55">
        <f>+ROUND('Table 6'!R42/'Table 6'!R41*100-100,1)</f>
        <v>6.3</v>
      </c>
      <c r="S42" s="55">
        <f>+ROUND('Table 6'!S42/'Table 6'!S41*100-100,1)</f>
        <v>0.5</v>
      </c>
      <c r="T42" s="55">
        <f>+ROUND('Table 6'!T42/'Table 6'!T41*100-100,1)</f>
        <v>5.5</v>
      </c>
      <c r="U42" s="55">
        <f>+ROUND('Table 6'!U42/'Table 6'!U41*100-100,1)</f>
        <v>1.9</v>
      </c>
      <c r="V42" s="55">
        <f>+ROUND('Table 6'!V42/'Table 6'!V41*100-100,1)</f>
        <v>-0.8</v>
      </c>
      <c r="W42" s="55">
        <f>+ROUND('Table 6'!W42/'Table 6'!W41*100-100,1)</f>
        <v>2.1</v>
      </c>
      <c r="X42" s="55">
        <f>+ROUND('Table 6'!X42/'Table 6'!X41*100-100,1)</f>
        <v>3.3</v>
      </c>
      <c r="Y42" s="55">
        <f>+ROUND('Table 6'!Y42/'Table 6'!Y41*100-100,1)</f>
        <v>1</v>
      </c>
      <c r="Z42" s="55">
        <f>+ROUND('Table 6'!Z42/'Table 6'!Z41*100-100,1)</f>
        <v>-4.2</v>
      </c>
      <c r="AA42" s="53">
        <f>+ROUND('Table 6'!AA42/'Table 6'!AA41*100-100,1)</f>
        <v>1.7</v>
      </c>
    </row>
    <row r="43" spans="1:27" s="5" customFormat="1" ht="12.75">
      <c r="A43" s="73">
        <v>2002</v>
      </c>
      <c r="B43" s="19" t="s">
        <v>35</v>
      </c>
      <c r="C43" s="53">
        <f>+ROUND('Table 6'!C43/'Table 6'!C42*100-100,1)</f>
        <v>4.7</v>
      </c>
      <c r="D43" s="55">
        <f>+ROUND('Table 6'!D43/'Table 6'!D42*100-100,1)</f>
        <v>4.7</v>
      </c>
      <c r="E43" s="53">
        <f>+ROUND('Table 6'!E43/'Table 6'!E42*100-100,1)</f>
        <v>2.5</v>
      </c>
      <c r="F43" s="56">
        <f>+ROUND('Table 6'!F43/'Table 6'!F42*100-100,1)</f>
        <v>3.5</v>
      </c>
      <c r="G43" s="55">
        <f>+ROUND('Table 6'!G43/'Table 6'!G42*100-100,1)</f>
        <v>1.7</v>
      </c>
      <c r="H43" s="55">
        <f>+ROUND('Table 6'!H43/'Table 6'!H42*100-100,1)</f>
        <v>4.0999999999999996</v>
      </c>
      <c r="I43" s="55">
        <f>+ROUND('Table 6'!I43/'Table 6'!I42*100-100,1)</f>
        <v>-0.4</v>
      </c>
      <c r="J43" s="55">
        <f>+ROUND('Table 6'!J43/'Table 6'!J42*100-100,1)</f>
        <v>0.3</v>
      </c>
      <c r="K43" s="56">
        <f>+ROUND('Table 6'!K43/'Table 6'!K42*100-100,1)</f>
        <v>1.6</v>
      </c>
      <c r="L43" s="55">
        <f>+ROUND('Table 6'!L43/'Table 6'!L42*100-100,1)</f>
        <v>4</v>
      </c>
      <c r="M43" s="55">
        <f>+ROUND('Table 6'!M43/'Table 6'!M42*100-100,1)</f>
        <v>0</v>
      </c>
      <c r="N43" s="55">
        <f>+ROUND('Table 6'!N43/'Table 6'!N42*100-100,1)</f>
        <v>3.2</v>
      </c>
      <c r="O43" s="55">
        <f>+ROUND('Table 6'!O43/'Table 6'!O42*100-100,1)</f>
        <v>-0.9</v>
      </c>
      <c r="P43" s="55">
        <f>+ROUND('Table 6'!P43/'Table 6'!P42*100-100,1)</f>
        <v>-0.4</v>
      </c>
      <c r="Q43" s="55">
        <f>+ROUND('Table 6'!Q43/'Table 6'!Q42*100-100,1)</f>
        <v>2.6</v>
      </c>
      <c r="R43" s="55">
        <f>+ROUND('Table 6'!R43/'Table 6'!R42*100-100,1)</f>
        <v>1.7</v>
      </c>
      <c r="S43" s="55">
        <f>+ROUND('Table 6'!S43/'Table 6'!S42*100-100,1)</f>
        <v>9.9</v>
      </c>
      <c r="T43" s="55">
        <f>+ROUND('Table 6'!T43/'Table 6'!T42*100-100,1)</f>
        <v>22.2</v>
      </c>
      <c r="U43" s="55">
        <f>+ROUND('Table 6'!U43/'Table 6'!U42*100-100,1)</f>
        <v>-0.2</v>
      </c>
      <c r="V43" s="55">
        <f>+ROUND('Table 6'!V43/'Table 6'!V42*100-100,1)</f>
        <v>0.1</v>
      </c>
      <c r="W43" s="55">
        <f>+ROUND('Table 6'!W43/'Table 6'!W42*100-100,1)</f>
        <v>0.4</v>
      </c>
      <c r="X43" s="55">
        <f>+ROUND('Table 6'!X43/'Table 6'!X42*100-100,1)</f>
        <v>0</v>
      </c>
      <c r="Y43" s="55">
        <f>+ROUND('Table 6'!Y43/'Table 6'!Y42*100-100,1)</f>
        <v>-0.2</v>
      </c>
      <c r="Z43" s="55">
        <f>+ROUND('Table 6'!Z43/'Table 6'!Z42*100-100,1)</f>
        <v>-4.2</v>
      </c>
      <c r="AA43" s="53">
        <f>+ROUND('Table 6'!AA43/'Table 6'!AA42*100-100,1)</f>
        <v>2.9</v>
      </c>
    </row>
    <row r="44" spans="1:27" s="5" customFormat="1" ht="12.75">
      <c r="A44" s="73">
        <v>2002</v>
      </c>
      <c r="B44" s="19" t="s">
        <v>36</v>
      </c>
      <c r="C44" s="53">
        <f>+ROUND('Table 6'!C44/'Table 6'!C43*100-100,1)</f>
        <v>2.6</v>
      </c>
      <c r="D44" s="55">
        <f>+ROUND('Table 6'!D44/'Table 6'!D43*100-100,1)</f>
        <v>2.6</v>
      </c>
      <c r="E44" s="53">
        <f>+ROUND('Table 6'!E44/'Table 6'!E43*100-100,1)</f>
        <v>1.1000000000000001</v>
      </c>
      <c r="F44" s="56">
        <f>+ROUND('Table 6'!F44/'Table 6'!F43*100-100,1)</f>
        <v>3.3</v>
      </c>
      <c r="G44" s="55">
        <f>+ROUND('Table 6'!G44/'Table 6'!G43*100-100,1)</f>
        <v>2.2999999999999998</v>
      </c>
      <c r="H44" s="55">
        <f>+ROUND('Table 6'!H44/'Table 6'!H43*100-100,1)</f>
        <v>3.7</v>
      </c>
      <c r="I44" s="55">
        <f>+ROUND('Table 6'!I44/'Table 6'!I43*100-100,1)</f>
        <v>1</v>
      </c>
      <c r="J44" s="55">
        <f>+ROUND('Table 6'!J44/'Table 6'!J43*100-100,1)</f>
        <v>1</v>
      </c>
      <c r="K44" s="56">
        <f>+ROUND('Table 6'!K44/'Table 6'!K43*100-100,1)</f>
        <v>0.2</v>
      </c>
      <c r="L44" s="55">
        <f>+ROUND('Table 6'!L44/'Table 6'!L43*100-100,1)</f>
        <v>-6.2</v>
      </c>
      <c r="M44" s="55">
        <f>+ROUND('Table 6'!M44/'Table 6'!M43*100-100,1)</f>
        <v>0.8</v>
      </c>
      <c r="N44" s="55">
        <f>+ROUND('Table 6'!N44/'Table 6'!N43*100-100,1)</f>
        <v>1.4</v>
      </c>
      <c r="O44" s="55">
        <f>+ROUND('Table 6'!O44/'Table 6'!O43*100-100,1)</f>
        <v>-0.6</v>
      </c>
      <c r="P44" s="55">
        <f>+ROUND('Table 6'!P44/'Table 6'!P43*100-100,1)</f>
        <v>2.1</v>
      </c>
      <c r="Q44" s="55">
        <f>+ROUND('Table 6'!Q44/'Table 6'!Q43*100-100,1)</f>
        <v>0.4</v>
      </c>
      <c r="R44" s="55">
        <f>+ROUND('Table 6'!R44/'Table 6'!R43*100-100,1)</f>
        <v>1.9</v>
      </c>
      <c r="S44" s="55">
        <f>+ROUND('Table 6'!S44/'Table 6'!S43*100-100,1)</f>
        <v>2.4</v>
      </c>
      <c r="T44" s="55">
        <f>+ROUND('Table 6'!T44/'Table 6'!T43*100-100,1)</f>
        <v>-5.0999999999999996</v>
      </c>
      <c r="U44" s="55">
        <f>+ROUND('Table 6'!U44/'Table 6'!U43*100-100,1)</f>
        <v>-2.5</v>
      </c>
      <c r="V44" s="55">
        <f>+ROUND('Table 6'!V44/'Table 6'!V43*100-100,1)</f>
        <v>-1.7</v>
      </c>
      <c r="W44" s="55">
        <f>+ROUND('Table 6'!W44/'Table 6'!W43*100-100,1)</f>
        <v>-0.7</v>
      </c>
      <c r="X44" s="55">
        <f>+ROUND('Table 6'!X44/'Table 6'!X43*100-100,1)</f>
        <v>1.7</v>
      </c>
      <c r="Y44" s="55">
        <f>+ROUND('Table 6'!Y44/'Table 6'!Y43*100-100,1)</f>
        <v>5.3</v>
      </c>
      <c r="Z44" s="55">
        <f>+ROUND('Table 6'!Z44/'Table 6'!Z43*100-100,1)</f>
        <v>-0.5</v>
      </c>
      <c r="AA44" s="53">
        <f>+ROUND('Table 6'!AA44/'Table 6'!AA43*100-100,1)</f>
        <v>1.1000000000000001</v>
      </c>
    </row>
    <row r="45" spans="1:27" s="5" customFormat="1" ht="12.75">
      <c r="A45" s="73">
        <v>2002</v>
      </c>
      <c r="B45" s="19" t="s">
        <v>37</v>
      </c>
      <c r="C45" s="53">
        <f>+ROUND('Table 6'!C45/'Table 6'!C44*100-100,1)</f>
        <v>-5.9</v>
      </c>
      <c r="D45" s="55">
        <f>+ROUND('Table 6'!D45/'Table 6'!D44*100-100,1)</f>
        <v>-5.9</v>
      </c>
      <c r="E45" s="53">
        <f>+ROUND('Table 6'!E45/'Table 6'!E44*100-100,1)</f>
        <v>1.8</v>
      </c>
      <c r="F45" s="56">
        <f>+ROUND('Table 6'!F45/'Table 6'!F44*100-100,1)</f>
        <v>2.2000000000000002</v>
      </c>
      <c r="G45" s="55">
        <f>+ROUND('Table 6'!G45/'Table 6'!G44*100-100,1)</f>
        <v>-3.5</v>
      </c>
      <c r="H45" s="55">
        <f>+ROUND('Table 6'!H45/'Table 6'!H44*100-100,1)</f>
        <v>1.9</v>
      </c>
      <c r="I45" s="55">
        <f>+ROUND('Table 6'!I45/'Table 6'!I44*100-100,1)</f>
        <v>9.6</v>
      </c>
      <c r="J45" s="55">
        <f>+ROUND('Table 6'!J45/'Table 6'!J44*100-100,1)</f>
        <v>1.5</v>
      </c>
      <c r="K45" s="56">
        <f>+ROUND('Table 6'!K45/'Table 6'!K44*100-100,1)</f>
        <v>1.3</v>
      </c>
      <c r="L45" s="55">
        <f>+ROUND('Table 6'!L45/'Table 6'!L44*100-100,1)</f>
        <v>-0.3</v>
      </c>
      <c r="M45" s="55">
        <f>+ROUND('Table 6'!M45/'Table 6'!M44*100-100,1)</f>
        <v>2.7</v>
      </c>
      <c r="N45" s="55">
        <f>+ROUND('Table 6'!N45/'Table 6'!N44*100-100,1)</f>
        <v>-0.7</v>
      </c>
      <c r="O45" s="55">
        <f>+ROUND('Table 6'!O45/'Table 6'!O44*100-100,1)</f>
        <v>2.2999999999999998</v>
      </c>
      <c r="P45" s="55">
        <f>+ROUND('Table 6'!P45/'Table 6'!P44*100-100,1)</f>
        <v>9.5</v>
      </c>
      <c r="Q45" s="55">
        <f>+ROUND('Table 6'!Q45/'Table 6'!Q44*100-100,1)</f>
        <v>0.9</v>
      </c>
      <c r="R45" s="55">
        <f>+ROUND('Table 6'!R45/'Table 6'!R44*100-100,1)</f>
        <v>2.7</v>
      </c>
      <c r="S45" s="55">
        <f>+ROUND('Table 6'!S45/'Table 6'!S44*100-100,1)</f>
        <v>2.5</v>
      </c>
      <c r="T45" s="55">
        <f>+ROUND('Table 6'!T45/'Table 6'!T44*100-100,1)</f>
        <v>0.1</v>
      </c>
      <c r="U45" s="55">
        <f>+ROUND('Table 6'!U45/'Table 6'!U44*100-100,1)</f>
        <v>1.1000000000000001</v>
      </c>
      <c r="V45" s="55">
        <f>+ROUND('Table 6'!V45/'Table 6'!V44*100-100,1)</f>
        <v>-0.8</v>
      </c>
      <c r="W45" s="55">
        <f>+ROUND('Table 6'!W45/'Table 6'!W44*100-100,1)</f>
        <v>1.8</v>
      </c>
      <c r="X45" s="55">
        <f>+ROUND('Table 6'!X45/'Table 6'!X44*100-100,1)</f>
        <v>-0.7</v>
      </c>
      <c r="Y45" s="55">
        <f>+ROUND('Table 6'!Y45/'Table 6'!Y44*100-100,1)</f>
        <v>2.9</v>
      </c>
      <c r="Z45" s="55">
        <f>+ROUND('Table 6'!Z45/'Table 6'!Z44*100-100,1)</f>
        <v>0.6</v>
      </c>
      <c r="AA45" s="53">
        <f>+ROUND('Table 6'!AA45/'Table 6'!AA44*100-100,1)</f>
        <v>0.9</v>
      </c>
    </row>
    <row r="46" spans="1:27" s="5" customFormat="1" ht="12.75">
      <c r="A46" s="73">
        <v>2003</v>
      </c>
      <c r="B46" s="19" t="s">
        <v>34</v>
      </c>
      <c r="C46" s="53">
        <f>+ROUND('Table 6'!C46/'Table 6'!C45*100-100,1)</f>
        <v>9.8000000000000007</v>
      </c>
      <c r="D46" s="55">
        <f>+ROUND('Table 6'!D46/'Table 6'!D45*100-100,1)</f>
        <v>9.8000000000000007</v>
      </c>
      <c r="E46" s="53">
        <f>+ROUND('Table 6'!E46/'Table 6'!E45*100-100,1)</f>
        <v>1.7</v>
      </c>
      <c r="F46" s="56">
        <f>+ROUND('Table 6'!F46/'Table 6'!F45*100-100,1)</f>
        <v>2.9</v>
      </c>
      <c r="G46" s="55">
        <f>+ROUND('Table 6'!G46/'Table 6'!G45*100-100,1)</f>
        <v>7.5</v>
      </c>
      <c r="H46" s="55">
        <f>+ROUND('Table 6'!H46/'Table 6'!H45*100-100,1)</f>
        <v>3</v>
      </c>
      <c r="I46" s="55">
        <f>+ROUND('Table 6'!I46/'Table 6'!I45*100-100,1)</f>
        <v>-3.4</v>
      </c>
      <c r="J46" s="55">
        <f>+ROUND('Table 6'!J46/'Table 6'!J45*100-100,1)</f>
        <v>0.4</v>
      </c>
      <c r="K46" s="56">
        <f>+ROUND('Table 6'!K46/'Table 6'!K45*100-100,1)</f>
        <v>1.2</v>
      </c>
      <c r="L46" s="55">
        <f>+ROUND('Table 6'!L46/'Table 6'!L45*100-100,1)</f>
        <v>-0.3</v>
      </c>
      <c r="M46" s="55">
        <f>+ROUND('Table 6'!M46/'Table 6'!M45*100-100,1)</f>
        <v>0.5</v>
      </c>
      <c r="N46" s="55">
        <f>+ROUND('Table 6'!N46/'Table 6'!N45*100-100,1)</f>
        <v>-0.3</v>
      </c>
      <c r="O46" s="55">
        <f>+ROUND('Table 6'!O46/'Table 6'!O45*100-100,1)</f>
        <v>3</v>
      </c>
      <c r="P46" s="55">
        <f>+ROUND('Table 6'!P46/'Table 6'!P45*100-100,1)</f>
        <v>-4.4000000000000004</v>
      </c>
      <c r="Q46" s="55">
        <f>+ROUND('Table 6'!Q46/'Table 6'!Q45*100-100,1)</f>
        <v>3.5</v>
      </c>
      <c r="R46" s="55">
        <f>+ROUND('Table 6'!R46/'Table 6'!R45*100-100,1)</f>
        <v>2.7</v>
      </c>
      <c r="S46" s="55">
        <f>+ROUND('Table 6'!S46/'Table 6'!S45*100-100,1)</f>
        <v>3.3</v>
      </c>
      <c r="T46" s="55">
        <f>+ROUND('Table 6'!T46/'Table 6'!T45*100-100,1)</f>
        <v>5.3</v>
      </c>
      <c r="U46" s="55">
        <f>+ROUND('Table 6'!U46/'Table 6'!U45*100-100,1)</f>
        <v>1.7</v>
      </c>
      <c r="V46" s="55">
        <f>+ROUND('Table 6'!V46/'Table 6'!V45*100-100,1)</f>
        <v>2.4</v>
      </c>
      <c r="W46" s="55">
        <f>+ROUND('Table 6'!W46/'Table 6'!W45*100-100,1)</f>
        <v>-3.4</v>
      </c>
      <c r="X46" s="55">
        <f>+ROUND('Table 6'!X46/'Table 6'!X45*100-100,1)</f>
        <v>-1.4</v>
      </c>
      <c r="Y46" s="55">
        <f>+ROUND('Table 6'!Y46/'Table 6'!Y45*100-100,1)</f>
        <v>-1.7</v>
      </c>
      <c r="Z46" s="55">
        <f>+ROUND('Table 6'!Z46/'Table 6'!Z45*100-100,1)</f>
        <v>9.5</v>
      </c>
      <c r="AA46" s="53">
        <f>+ROUND('Table 6'!AA46/'Table 6'!AA45*100-100,1)</f>
        <v>2.5</v>
      </c>
    </row>
    <row r="47" spans="1:27" s="5" customFormat="1" ht="12.75">
      <c r="A47" s="73">
        <v>2003</v>
      </c>
      <c r="B47" s="19" t="s">
        <v>35</v>
      </c>
      <c r="C47" s="53">
        <f>+ROUND('Table 6'!C47/'Table 6'!C46*100-100,1)</f>
        <v>6.7</v>
      </c>
      <c r="D47" s="55">
        <f>+ROUND('Table 6'!D47/'Table 6'!D46*100-100,1)</f>
        <v>6.7</v>
      </c>
      <c r="E47" s="53">
        <f>+ROUND('Table 6'!E47/'Table 6'!E46*100-100,1)</f>
        <v>1</v>
      </c>
      <c r="F47" s="56">
        <f>+ROUND('Table 6'!F47/'Table 6'!F46*100-100,1)</f>
        <v>1.7</v>
      </c>
      <c r="G47" s="55">
        <f>+ROUND('Table 6'!G47/'Table 6'!G46*100-100,1)</f>
        <v>2</v>
      </c>
      <c r="H47" s="55">
        <f>+ROUND('Table 6'!H47/'Table 6'!H46*100-100,1)</f>
        <v>1.8</v>
      </c>
      <c r="I47" s="55">
        <f>+ROUND('Table 6'!I47/'Table 6'!I46*100-100,1)</f>
        <v>0.8</v>
      </c>
      <c r="J47" s="55">
        <f>+ROUND('Table 6'!J47/'Table 6'!J46*100-100,1)</f>
        <v>-0.2</v>
      </c>
      <c r="K47" s="56">
        <f>+ROUND('Table 6'!K47/'Table 6'!K46*100-100,1)</f>
        <v>0.4</v>
      </c>
      <c r="L47" s="55">
        <f>+ROUND('Table 6'!L47/'Table 6'!L46*100-100,1)</f>
        <v>5.3</v>
      </c>
      <c r="M47" s="55">
        <f>+ROUND('Table 6'!M47/'Table 6'!M46*100-100,1)</f>
        <v>1.8</v>
      </c>
      <c r="N47" s="55">
        <f>+ROUND('Table 6'!N47/'Table 6'!N46*100-100,1)</f>
        <v>-3.2</v>
      </c>
      <c r="O47" s="55">
        <f>+ROUND('Table 6'!O47/'Table 6'!O46*100-100,1)</f>
        <v>-16.100000000000001</v>
      </c>
      <c r="P47" s="55">
        <f>+ROUND('Table 6'!P47/'Table 6'!P46*100-100,1)</f>
        <v>3</v>
      </c>
      <c r="Q47" s="55">
        <f>+ROUND('Table 6'!Q47/'Table 6'!Q46*100-100,1)</f>
        <v>2.1</v>
      </c>
      <c r="R47" s="55">
        <f>+ROUND('Table 6'!R47/'Table 6'!R46*100-100,1)</f>
        <v>1.6</v>
      </c>
      <c r="S47" s="55">
        <f>+ROUND('Table 6'!S47/'Table 6'!S46*100-100,1)</f>
        <v>5.3</v>
      </c>
      <c r="T47" s="55">
        <f>+ROUND('Table 6'!T47/'Table 6'!T46*100-100,1)</f>
        <v>3.4</v>
      </c>
      <c r="U47" s="55">
        <f>+ROUND('Table 6'!U47/'Table 6'!U46*100-100,1)</f>
        <v>1.6</v>
      </c>
      <c r="V47" s="55">
        <f>+ROUND('Table 6'!V47/'Table 6'!V46*100-100,1)</f>
        <v>1</v>
      </c>
      <c r="W47" s="55">
        <f>+ROUND('Table 6'!W47/'Table 6'!W46*100-100,1)</f>
        <v>0.9</v>
      </c>
      <c r="X47" s="55">
        <f>+ROUND('Table 6'!X47/'Table 6'!X46*100-100,1)</f>
        <v>11.1</v>
      </c>
      <c r="Y47" s="55">
        <f>+ROUND('Table 6'!Y47/'Table 6'!Y46*100-100,1)</f>
        <v>0.1</v>
      </c>
      <c r="Z47" s="55">
        <f>+ROUND('Table 6'!Z47/'Table 6'!Z46*100-100,1)</f>
        <v>0.8</v>
      </c>
      <c r="AA47" s="53">
        <f>+ROUND('Table 6'!AA47/'Table 6'!AA46*100-100,1)</f>
        <v>1.6</v>
      </c>
    </row>
    <row r="48" spans="1:27" s="5" customFormat="1" ht="12.75">
      <c r="A48" s="73">
        <v>2003</v>
      </c>
      <c r="B48" s="19" t="s">
        <v>36</v>
      </c>
      <c r="C48" s="53">
        <f>+ROUND('Table 6'!C48/'Table 6'!C47*100-100,1)</f>
        <v>-1.2</v>
      </c>
      <c r="D48" s="55">
        <f>+ROUND('Table 6'!D48/'Table 6'!D47*100-100,1)</f>
        <v>-1.2</v>
      </c>
      <c r="E48" s="53">
        <f>+ROUND('Table 6'!E48/'Table 6'!E47*100-100,1)</f>
        <v>2.2000000000000002</v>
      </c>
      <c r="F48" s="56">
        <f>+ROUND('Table 6'!F48/'Table 6'!F47*100-100,1)</f>
        <v>0.3</v>
      </c>
      <c r="G48" s="55">
        <f>+ROUND('Table 6'!G48/'Table 6'!G47*100-100,1)</f>
        <v>0.8</v>
      </c>
      <c r="H48" s="55">
        <f>+ROUND('Table 6'!H48/'Table 6'!H47*100-100,1)</f>
        <v>0.8</v>
      </c>
      <c r="I48" s="55">
        <f>+ROUND('Table 6'!I48/'Table 6'!I47*100-100,1)</f>
        <v>-3</v>
      </c>
      <c r="J48" s="55">
        <f>+ROUND('Table 6'!J48/'Table 6'!J47*100-100,1)</f>
        <v>4.7</v>
      </c>
      <c r="K48" s="56">
        <f>+ROUND('Table 6'!K48/'Table 6'!K47*100-100,1)</f>
        <v>3.6</v>
      </c>
      <c r="L48" s="55">
        <f>+ROUND('Table 6'!L48/'Table 6'!L47*100-100,1)</f>
        <v>3.3</v>
      </c>
      <c r="M48" s="55">
        <f>+ROUND('Table 6'!M48/'Table 6'!M47*100-100,1)</f>
        <v>1</v>
      </c>
      <c r="N48" s="55">
        <f>+ROUND('Table 6'!N48/'Table 6'!N47*100-100,1)</f>
        <v>2.9</v>
      </c>
      <c r="O48" s="55">
        <f>+ROUND('Table 6'!O48/'Table 6'!O47*100-100,1)</f>
        <v>14.3</v>
      </c>
      <c r="P48" s="55">
        <f>+ROUND('Table 6'!P48/'Table 6'!P47*100-100,1)</f>
        <v>4.3</v>
      </c>
      <c r="Q48" s="55">
        <f>+ROUND('Table 6'!Q48/'Table 6'!Q47*100-100,1)</f>
        <v>11</v>
      </c>
      <c r="R48" s="55">
        <f>+ROUND('Table 6'!R48/'Table 6'!R47*100-100,1)</f>
        <v>1.9</v>
      </c>
      <c r="S48" s="55">
        <f>+ROUND('Table 6'!S48/'Table 6'!S47*100-100,1)</f>
        <v>-3.2</v>
      </c>
      <c r="T48" s="55">
        <f>+ROUND('Table 6'!T48/'Table 6'!T47*100-100,1)</f>
        <v>7.2</v>
      </c>
      <c r="U48" s="55">
        <f>+ROUND('Table 6'!U48/'Table 6'!U47*100-100,1)</f>
        <v>1.2</v>
      </c>
      <c r="V48" s="55">
        <f>+ROUND('Table 6'!V48/'Table 6'!V47*100-100,1)</f>
        <v>2.2999999999999998</v>
      </c>
      <c r="W48" s="55">
        <f>+ROUND('Table 6'!W48/'Table 6'!W47*100-100,1)</f>
        <v>1.9</v>
      </c>
      <c r="X48" s="55">
        <f>+ROUND('Table 6'!X48/'Table 6'!X47*100-100,1)</f>
        <v>17.8</v>
      </c>
      <c r="Y48" s="55">
        <f>+ROUND('Table 6'!Y48/'Table 6'!Y47*100-100,1)</f>
        <v>1.1000000000000001</v>
      </c>
      <c r="Z48" s="55">
        <f>+ROUND('Table 6'!Z48/'Table 6'!Z47*100-100,1)</f>
        <v>0.8</v>
      </c>
      <c r="AA48" s="53">
        <f>+ROUND('Table 6'!AA48/'Table 6'!AA47*100-100,1)</f>
        <v>1.8</v>
      </c>
    </row>
    <row r="49" spans="1:27" s="5" customFormat="1" ht="12.75">
      <c r="A49" s="73">
        <v>2003</v>
      </c>
      <c r="B49" s="19" t="s">
        <v>37</v>
      </c>
      <c r="C49" s="53">
        <f>+ROUND('Table 6'!C49/'Table 6'!C48*100-100,1)</f>
        <v>-2.1</v>
      </c>
      <c r="D49" s="55">
        <f>+ROUND('Table 6'!D49/'Table 6'!D48*100-100,1)</f>
        <v>-2.1</v>
      </c>
      <c r="E49" s="53">
        <f>+ROUND('Table 6'!E49/'Table 6'!E48*100-100,1)</f>
        <v>1.8</v>
      </c>
      <c r="F49" s="56">
        <f>+ROUND('Table 6'!F49/'Table 6'!F48*100-100,1)</f>
        <v>3.4</v>
      </c>
      <c r="G49" s="55">
        <f>+ROUND('Table 6'!G49/'Table 6'!G48*100-100,1)</f>
        <v>2.5</v>
      </c>
      <c r="H49" s="55">
        <f>+ROUND('Table 6'!H49/'Table 6'!H48*100-100,1)</f>
        <v>3</v>
      </c>
      <c r="I49" s="55">
        <f>+ROUND('Table 6'!I49/'Table 6'!I48*100-100,1)</f>
        <v>5.8</v>
      </c>
      <c r="J49" s="55">
        <f>+ROUND('Table 6'!J49/'Table 6'!J48*100-100,1)</f>
        <v>3.4</v>
      </c>
      <c r="K49" s="56">
        <f>+ROUND('Table 6'!K49/'Table 6'!K48*100-100,1)</f>
        <v>0.5</v>
      </c>
      <c r="L49" s="55">
        <f>+ROUND('Table 6'!L49/'Table 6'!L48*100-100,1)</f>
        <v>0.1</v>
      </c>
      <c r="M49" s="55">
        <f>+ROUND('Table 6'!M49/'Table 6'!M48*100-100,1)</f>
        <v>0.2</v>
      </c>
      <c r="N49" s="55">
        <f>+ROUND('Table 6'!N49/'Table 6'!N48*100-100,1)</f>
        <v>1.8</v>
      </c>
      <c r="O49" s="55">
        <f>+ROUND('Table 6'!O49/'Table 6'!O48*100-100,1)</f>
        <v>4.8</v>
      </c>
      <c r="P49" s="55">
        <f>+ROUND('Table 6'!P49/'Table 6'!P48*100-100,1)</f>
        <v>7.6</v>
      </c>
      <c r="Q49" s="55">
        <f>+ROUND('Table 6'!Q49/'Table 6'!Q48*100-100,1)</f>
        <v>-4.5</v>
      </c>
      <c r="R49" s="55">
        <f>+ROUND('Table 6'!R49/'Table 6'!R48*100-100,1)</f>
        <v>-2.6</v>
      </c>
      <c r="S49" s="55">
        <f>+ROUND('Table 6'!S49/'Table 6'!S48*100-100,1)</f>
        <v>3.9</v>
      </c>
      <c r="T49" s="55">
        <f>+ROUND('Table 6'!T49/'Table 6'!T48*100-100,1)</f>
        <v>3.8</v>
      </c>
      <c r="U49" s="55">
        <f>+ROUND('Table 6'!U49/'Table 6'!U48*100-100,1)</f>
        <v>-1</v>
      </c>
      <c r="V49" s="55">
        <f>+ROUND('Table 6'!V49/'Table 6'!V48*100-100,1)</f>
        <v>3.1</v>
      </c>
      <c r="W49" s="55">
        <f>+ROUND('Table 6'!W49/'Table 6'!W48*100-100,1)</f>
        <v>2.2000000000000002</v>
      </c>
      <c r="X49" s="55">
        <f>+ROUND('Table 6'!X49/'Table 6'!X48*100-100,1)</f>
        <v>13.3</v>
      </c>
      <c r="Y49" s="55">
        <f>+ROUND('Table 6'!Y49/'Table 6'!Y48*100-100,1)</f>
        <v>3.9</v>
      </c>
      <c r="Z49" s="55">
        <f>+ROUND('Table 6'!Z49/'Table 6'!Z48*100-100,1)</f>
        <v>0.1</v>
      </c>
      <c r="AA49" s="53">
        <f>+ROUND('Table 6'!AA49/'Table 6'!AA48*100-100,1)</f>
        <v>1.6</v>
      </c>
    </row>
    <row r="50" spans="1:27" s="5" customFormat="1" ht="12.75">
      <c r="A50" s="73">
        <v>2004</v>
      </c>
      <c r="B50" s="19" t="s">
        <v>34</v>
      </c>
      <c r="C50" s="53">
        <f>+ROUND('Table 6'!C50/'Table 6'!C49*100-100,1)</f>
        <v>0.4</v>
      </c>
      <c r="D50" s="55">
        <f>+ROUND('Table 6'!D50/'Table 6'!D49*100-100,1)</f>
        <v>0.4</v>
      </c>
      <c r="E50" s="53">
        <f>+ROUND('Table 6'!E50/'Table 6'!E49*100-100,1)</f>
        <v>1.6</v>
      </c>
      <c r="F50" s="56">
        <f>+ROUND('Table 6'!F50/'Table 6'!F49*100-100,1)</f>
        <v>2.2000000000000002</v>
      </c>
      <c r="G50" s="55">
        <f>+ROUND('Table 6'!G50/'Table 6'!G49*100-100,1)</f>
        <v>-1.7</v>
      </c>
      <c r="H50" s="55">
        <f>+ROUND('Table 6'!H50/'Table 6'!H49*100-100,1)</f>
        <v>2.5</v>
      </c>
      <c r="I50" s="55">
        <f>+ROUND('Table 6'!I50/'Table 6'!I49*100-100,1)</f>
        <v>0.5</v>
      </c>
      <c r="J50" s="55">
        <f>+ROUND('Table 6'!J50/'Table 6'!J49*100-100,1)</f>
        <v>1.2</v>
      </c>
      <c r="K50" s="56">
        <f>+ROUND('Table 6'!K50/'Table 6'!K49*100-100,1)</f>
        <v>1.8</v>
      </c>
      <c r="L50" s="55">
        <f>+ROUND('Table 6'!L50/'Table 6'!L49*100-100,1)</f>
        <v>0.4</v>
      </c>
      <c r="M50" s="55">
        <f>+ROUND('Table 6'!M50/'Table 6'!M49*100-100,1)</f>
        <v>2.4</v>
      </c>
      <c r="N50" s="55">
        <f>+ROUND('Table 6'!N50/'Table 6'!N49*100-100,1)</f>
        <v>1.8</v>
      </c>
      <c r="O50" s="55">
        <f>+ROUND('Table 6'!O50/'Table 6'!O49*100-100,1)</f>
        <v>1.1000000000000001</v>
      </c>
      <c r="P50" s="55">
        <f>+ROUND('Table 6'!P50/'Table 6'!P49*100-100,1)</f>
        <v>4.3</v>
      </c>
      <c r="Q50" s="55">
        <f>+ROUND('Table 6'!Q50/'Table 6'!Q49*100-100,1)</f>
        <v>-0.9</v>
      </c>
      <c r="R50" s="55">
        <f>+ROUND('Table 6'!R50/'Table 6'!R49*100-100,1)</f>
        <v>4</v>
      </c>
      <c r="S50" s="55">
        <f>+ROUND('Table 6'!S50/'Table 6'!S49*100-100,1)</f>
        <v>2.9</v>
      </c>
      <c r="T50" s="55">
        <f>+ROUND('Table 6'!T50/'Table 6'!T49*100-100,1)</f>
        <v>-0.1</v>
      </c>
      <c r="U50" s="55">
        <f>+ROUND('Table 6'!U50/'Table 6'!U49*100-100,1)</f>
        <v>-0.7</v>
      </c>
      <c r="V50" s="55">
        <f>+ROUND('Table 6'!V50/'Table 6'!V49*100-100,1)</f>
        <v>0.2</v>
      </c>
      <c r="W50" s="55">
        <f>+ROUND('Table 6'!W50/'Table 6'!W49*100-100,1)</f>
        <v>1</v>
      </c>
      <c r="X50" s="55">
        <f>+ROUND('Table 6'!X50/'Table 6'!X49*100-100,1)</f>
        <v>3.1</v>
      </c>
      <c r="Y50" s="55">
        <f>+ROUND('Table 6'!Y50/'Table 6'!Y49*100-100,1)</f>
        <v>5.3</v>
      </c>
      <c r="Z50" s="55">
        <f>+ROUND('Table 6'!Z50/'Table 6'!Z49*100-100,1)</f>
        <v>-4.5999999999999996</v>
      </c>
      <c r="AA50" s="53">
        <f>+ROUND('Table 6'!AA50/'Table 6'!AA49*100-100,1)</f>
        <v>1.3</v>
      </c>
    </row>
    <row r="51" spans="1:27" s="5" customFormat="1" ht="12.75">
      <c r="A51" s="73">
        <v>2004</v>
      </c>
      <c r="B51" s="19" t="s">
        <v>35</v>
      </c>
      <c r="C51" s="53">
        <f>+ROUND('Table 6'!C51/'Table 6'!C50*100-100,1)</f>
        <v>-3.8</v>
      </c>
      <c r="D51" s="55">
        <f>+ROUND('Table 6'!D51/'Table 6'!D50*100-100,1)</f>
        <v>-3.8</v>
      </c>
      <c r="E51" s="53">
        <f>+ROUND('Table 6'!E51/'Table 6'!E50*100-100,1)</f>
        <v>1.9</v>
      </c>
      <c r="F51" s="56">
        <f>+ROUND('Table 6'!F51/'Table 6'!F50*100-100,1)</f>
        <v>0.5</v>
      </c>
      <c r="G51" s="55">
        <f>+ROUND('Table 6'!G51/'Table 6'!G50*100-100,1)</f>
        <v>-0.3</v>
      </c>
      <c r="H51" s="55">
        <f>+ROUND('Table 6'!H51/'Table 6'!H50*100-100,1)</f>
        <v>0.4</v>
      </c>
      <c r="I51" s="55">
        <f>+ROUND('Table 6'!I51/'Table 6'!I50*100-100,1)</f>
        <v>2.8</v>
      </c>
      <c r="J51" s="55">
        <f>+ROUND('Table 6'!J51/'Table 6'!J50*100-100,1)</f>
        <v>3.9</v>
      </c>
      <c r="K51" s="56">
        <f>+ROUND('Table 6'!K51/'Table 6'!K50*100-100,1)</f>
        <v>2.4</v>
      </c>
      <c r="L51" s="55">
        <f>+ROUND('Table 6'!L51/'Table 6'!L50*100-100,1)</f>
        <v>1.1000000000000001</v>
      </c>
      <c r="M51" s="55">
        <f>+ROUND('Table 6'!M51/'Table 6'!M50*100-100,1)</f>
        <v>0.9</v>
      </c>
      <c r="N51" s="55">
        <f>+ROUND('Table 6'!N51/'Table 6'!N50*100-100,1)</f>
        <v>3.1</v>
      </c>
      <c r="O51" s="55">
        <f>+ROUND('Table 6'!O51/'Table 6'!O50*100-100,1)</f>
        <v>3.2</v>
      </c>
      <c r="P51" s="55">
        <f>+ROUND('Table 6'!P51/'Table 6'!P50*100-100,1)</f>
        <v>6.1</v>
      </c>
      <c r="Q51" s="55">
        <f>+ROUND('Table 6'!Q51/'Table 6'!Q50*100-100,1)</f>
        <v>6.3</v>
      </c>
      <c r="R51" s="55">
        <f>+ROUND('Table 6'!R51/'Table 6'!R50*100-100,1)</f>
        <v>2.1</v>
      </c>
      <c r="S51" s="55">
        <f>+ROUND('Table 6'!S51/'Table 6'!S50*100-100,1)</f>
        <v>5.3</v>
      </c>
      <c r="T51" s="55">
        <f>+ROUND('Table 6'!T51/'Table 6'!T50*100-100,1)</f>
        <v>4.8</v>
      </c>
      <c r="U51" s="55">
        <f>+ROUND('Table 6'!U51/'Table 6'!U50*100-100,1)</f>
        <v>0.9</v>
      </c>
      <c r="V51" s="55">
        <f>+ROUND('Table 6'!V51/'Table 6'!V50*100-100,1)</f>
        <v>2.2000000000000002</v>
      </c>
      <c r="W51" s="55">
        <f>+ROUND('Table 6'!W51/'Table 6'!W50*100-100,1)</f>
        <v>1.4</v>
      </c>
      <c r="X51" s="55">
        <f>+ROUND('Table 6'!X51/'Table 6'!X50*100-100,1)</f>
        <v>-5.5</v>
      </c>
      <c r="Y51" s="55">
        <f>+ROUND('Table 6'!Y51/'Table 6'!Y50*100-100,1)</f>
        <v>3.9</v>
      </c>
      <c r="Z51" s="55">
        <f>+ROUND('Table 6'!Z51/'Table 6'!Z50*100-100,1)</f>
        <v>-1.3</v>
      </c>
      <c r="AA51" s="53">
        <f>+ROUND('Table 6'!AA51/'Table 6'!AA50*100-100,1)</f>
        <v>1.5</v>
      </c>
    </row>
    <row r="52" spans="1:27" s="5" customFormat="1" ht="12.75">
      <c r="A52" s="73">
        <v>2004</v>
      </c>
      <c r="B52" s="19" t="s">
        <v>36</v>
      </c>
      <c r="C52" s="53">
        <f>+ROUND('Table 6'!C52/'Table 6'!C51*100-100,1)</f>
        <v>1.5</v>
      </c>
      <c r="D52" s="55">
        <f>+ROUND('Table 6'!D52/'Table 6'!D51*100-100,1)</f>
        <v>1.5</v>
      </c>
      <c r="E52" s="53">
        <f>+ROUND('Table 6'!E52/'Table 6'!E51*100-100,1)</f>
        <v>1.1000000000000001</v>
      </c>
      <c r="F52" s="56">
        <f>+ROUND('Table 6'!F52/'Table 6'!F51*100-100,1)</f>
        <v>1.6</v>
      </c>
      <c r="G52" s="55">
        <f>+ROUND('Table 6'!G52/'Table 6'!G51*100-100,1)</f>
        <v>1.8</v>
      </c>
      <c r="H52" s="55">
        <f>+ROUND('Table 6'!H52/'Table 6'!H51*100-100,1)</f>
        <v>2</v>
      </c>
      <c r="I52" s="55">
        <f>+ROUND('Table 6'!I52/'Table 6'!I51*100-100,1)</f>
        <v>3</v>
      </c>
      <c r="J52" s="55">
        <f>+ROUND('Table 6'!J52/'Table 6'!J51*100-100,1)</f>
        <v>-3.7</v>
      </c>
      <c r="K52" s="56">
        <f>+ROUND('Table 6'!K52/'Table 6'!K51*100-100,1)</f>
        <v>1.1000000000000001</v>
      </c>
      <c r="L52" s="55">
        <f>+ROUND('Table 6'!L52/'Table 6'!L51*100-100,1)</f>
        <v>3.7</v>
      </c>
      <c r="M52" s="55">
        <f>+ROUND('Table 6'!M52/'Table 6'!M51*100-100,1)</f>
        <v>0.9</v>
      </c>
      <c r="N52" s="55">
        <f>+ROUND('Table 6'!N52/'Table 6'!N51*100-100,1)</f>
        <v>0.8</v>
      </c>
      <c r="O52" s="55">
        <f>+ROUND('Table 6'!O52/'Table 6'!O51*100-100,1)</f>
        <v>0.9</v>
      </c>
      <c r="P52" s="55">
        <f>+ROUND('Table 6'!P52/'Table 6'!P51*100-100,1)</f>
        <v>3</v>
      </c>
      <c r="Q52" s="55">
        <f>+ROUND('Table 6'!Q52/'Table 6'!Q51*100-100,1)</f>
        <v>-1.9</v>
      </c>
      <c r="R52" s="55">
        <f>+ROUND('Table 6'!R52/'Table 6'!R51*100-100,1)</f>
        <v>1.7</v>
      </c>
      <c r="S52" s="55">
        <f>+ROUND('Table 6'!S52/'Table 6'!S51*100-100,1)</f>
        <v>4.0999999999999996</v>
      </c>
      <c r="T52" s="55">
        <f>+ROUND('Table 6'!T52/'Table 6'!T51*100-100,1)</f>
        <v>5.4</v>
      </c>
      <c r="U52" s="55">
        <f>+ROUND('Table 6'!U52/'Table 6'!U51*100-100,1)</f>
        <v>0.1</v>
      </c>
      <c r="V52" s="55">
        <f>+ROUND('Table 6'!V52/'Table 6'!V51*100-100,1)</f>
        <v>-2.4</v>
      </c>
      <c r="W52" s="55">
        <f>+ROUND('Table 6'!W52/'Table 6'!W51*100-100,1)</f>
        <v>0.9</v>
      </c>
      <c r="X52" s="55">
        <f>+ROUND('Table 6'!X52/'Table 6'!X51*100-100,1)</f>
        <v>4.0999999999999996</v>
      </c>
      <c r="Y52" s="55">
        <f>+ROUND('Table 6'!Y52/'Table 6'!Y51*100-100,1)</f>
        <v>0.6</v>
      </c>
      <c r="Z52" s="55">
        <f>+ROUND('Table 6'!Z52/'Table 6'!Z51*100-100,1)</f>
        <v>-0.3</v>
      </c>
      <c r="AA52" s="53">
        <f>+ROUND('Table 6'!AA52/'Table 6'!AA51*100-100,1)</f>
        <v>1.1000000000000001</v>
      </c>
    </row>
    <row r="53" spans="1:27" s="5" customFormat="1" ht="12.75">
      <c r="A53" s="73">
        <v>2004</v>
      </c>
      <c r="B53" s="19" t="s">
        <v>37</v>
      </c>
      <c r="C53" s="53">
        <f>+ROUND('Table 6'!C53/'Table 6'!C52*100-100,1)</f>
        <v>2.6</v>
      </c>
      <c r="D53" s="55">
        <f>+ROUND('Table 6'!D53/'Table 6'!D52*100-100,1)</f>
        <v>2.6</v>
      </c>
      <c r="E53" s="53">
        <f>+ROUND('Table 6'!E53/'Table 6'!E52*100-100,1)</f>
        <v>2.2999999999999998</v>
      </c>
      <c r="F53" s="56">
        <f>+ROUND('Table 6'!F53/'Table 6'!F52*100-100,1)</f>
        <v>1.9</v>
      </c>
      <c r="G53" s="55">
        <f>+ROUND('Table 6'!G53/'Table 6'!G52*100-100,1)</f>
        <v>3.5</v>
      </c>
      <c r="H53" s="55">
        <f>+ROUND('Table 6'!H53/'Table 6'!H52*100-100,1)</f>
        <v>1.4</v>
      </c>
      <c r="I53" s="55">
        <f>+ROUND('Table 6'!I53/'Table 6'!I52*100-100,1)</f>
        <v>2</v>
      </c>
      <c r="J53" s="55">
        <f>+ROUND('Table 6'!J53/'Table 6'!J52*100-100,1)</f>
        <v>4.5</v>
      </c>
      <c r="K53" s="56">
        <f>+ROUND('Table 6'!K53/'Table 6'!K52*100-100,1)</f>
        <v>1.9</v>
      </c>
      <c r="L53" s="55">
        <f>+ROUND('Table 6'!L53/'Table 6'!L52*100-100,1)</f>
        <v>8.8000000000000007</v>
      </c>
      <c r="M53" s="55">
        <f>+ROUND('Table 6'!M53/'Table 6'!M52*100-100,1)</f>
        <v>0.1</v>
      </c>
      <c r="N53" s="55">
        <f>+ROUND('Table 6'!N53/'Table 6'!N52*100-100,1)</f>
        <v>5.0999999999999996</v>
      </c>
      <c r="O53" s="55">
        <f>+ROUND('Table 6'!O53/'Table 6'!O52*100-100,1)</f>
        <v>-3.3</v>
      </c>
      <c r="P53" s="55">
        <f>+ROUND('Table 6'!P53/'Table 6'!P52*100-100,1)</f>
        <v>1.6</v>
      </c>
      <c r="Q53" s="55">
        <f>+ROUND('Table 6'!Q53/'Table 6'!Q52*100-100,1)</f>
        <v>5.8</v>
      </c>
      <c r="R53" s="55">
        <f>+ROUND('Table 6'!R53/'Table 6'!R52*100-100,1)</f>
        <v>1.9</v>
      </c>
      <c r="S53" s="55">
        <f>+ROUND('Table 6'!S53/'Table 6'!S52*100-100,1)</f>
        <v>6.6</v>
      </c>
      <c r="T53" s="55">
        <f>+ROUND('Table 6'!T53/'Table 6'!T52*100-100,1)</f>
        <v>3.4</v>
      </c>
      <c r="U53" s="55">
        <f>+ROUND('Table 6'!U53/'Table 6'!U52*100-100,1)</f>
        <v>0.1</v>
      </c>
      <c r="V53" s="55">
        <f>+ROUND('Table 6'!V53/'Table 6'!V52*100-100,1)</f>
        <v>3.2</v>
      </c>
      <c r="W53" s="55">
        <f>+ROUND('Table 6'!W53/'Table 6'!W52*100-100,1)</f>
        <v>3</v>
      </c>
      <c r="X53" s="55">
        <f>+ROUND('Table 6'!X53/'Table 6'!X52*100-100,1)</f>
        <v>8.9</v>
      </c>
      <c r="Y53" s="55">
        <f>+ROUND('Table 6'!Y53/'Table 6'!Y52*100-100,1)</f>
        <v>1.4</v>
      </c>
      <c r="Z53" s="55">
        <f>+ROUND('Table 6'!Z53/'Table 6'!Z52*100-100,1)</f>
        <v>0.3</v>
      </c>
      <c r="AA53" s="53">
        <f>+ROUND('Table 6'!AA53/'Table 6'!AA52*100-100,1)</f>
        <v>2.2999999999999998</v>
      </c>
    </row>
    <row r="54" spans="1:27" s="5" customFormat="1" ht="12.75">
      <c r="A54" s="73">
        <v>2005</v>
      </c>
      <c r="B54" s="19" t="s">
        <v>34</v>
      </c>
      <c r="C54" s="53">
        <f>+ROUND('Table 6'!C54/'Table 6'!C53*100-100,1)</f>
        <v>-5.6</v>
      </c>
      <c r="D54" s="55">
        <f>+ROUND('Table 6'!D54/'Table 6'!D53*100-100,1)</f>
        <v>-5.6</v>
      </c>
      <c r="E54" s="53">
        <f>+ROUND('Table 6'!E54/'Table 6'!E53*100-100,1)</f>
        <v>-0.6</v>
      </c>
      <c r="F54" s="56">
        <f>+ROUND('Table 6'!F54/'Table 6'!F53*100-100,1)</f>
        <v>-0.1</v>
      </c>
      <c r="G54" s="55">
        <f>+ROUND('Table 6'!G54/'Table 6'!G53*100-100,1)</f>
        <v>1.9</v>
      </c>
      <c r="H54" s="55">
        <f>+ROUND('Table 6'!H54/'Table 6'!H53*100-100,1)</f>
        <v>-0.7</v>
      </c>
      <c r="I54" s="55">
        <f>+ROUND('Table 6'!I54/'Table 6'!I53*100-100,1)</f>
        <v>2.2999999999999998</v>
      </c>
      <c r="J54" s="55">
        <f>+ROUND('Table 6'!J54/'Table 6'!J53*100-100,1)</f>
        <v>0.8</v>
      </c>
      <c r="K54" s="56">
        <f>+ROUND('Table 6'!K54/'Table 6'!K53*100-100,1)</f>
        <v>-0.1</v>
      </c>
      <c r="L54" s="55">
        <f>+ROUND('Table 6'!L54/'Table 6'!L53*100-100,1)</f>
        <v>0.8</v>
      </c>
      <c r="M54" s="55">
        <f>+ROUND('Table 6'!M54/'Table 6'!M53*100-100,1)</f>
        <v>-0.8</v>
      </c>
      <c r="N54" s="55">
        <f>+ROUND('Table 6'!N54/'Table 6'!N53*100-100,1)</f>
        <v>-5.7</v>
      </c>
      <c r="O54" s="55">
        <f>+ROUND('Table 6'!O54/'Table 6'!O53*100-100,1)</f>
        <v>-5.4</v>
      </c>
      <c r="P54" s="55">
        <f>+ROUND('Table 6'!P54/'Table 6'!P53*100-100,1)</f>
        <v>4.9000000000000004</v>
      </c>
      <c r="Q54" s="55">
        <f>+ROUND('Table 6'!Q54/'Table 6'!Q53*100-100,1)</f>
        <v>0</v>
      </c>
      <c r="R54" s="55">
        <f>+ROUND('Table 6'!R54/'Table 6'!R53*100-100,1)</f>
        <v>-0.3</v>
      </c>
      <c r="S54" s="55">
        <f>+ROUND('Table 6'!S54/'Table 6'!S53*100-100,1)</f>
        <v>-2.4</v>
      </c>
      <c r="T54" s="55">
        <f>+ROUND('Table 6'!T54/'Table 6'!T53*100-100,1)</f>
        <v>-3.1</v>
      </c>
      <c r="U54" s="55">
        <f>+ROUND('Table 6'!U54/'Table 6'!U53*100-100,1)</f>
        <v>4.4000000000000004</v>
      </c>
      <c r="V54" s="55">
        <f>+ROUND('Table 6'!V54/'Table 6'!V53*100-100,1)</f>
        <v>3.5</v>
      </c>
      <c r="W54" s="55">
        <f>+ROUND('Table 6'!W54/'Table 6'!W53*100-100,1)</f>
        <v>0</v>
      </c>
      <c r="X54" s="55">
        <f>+ROUND('Table 6'!X54/'Table 6'!X53*100-100,1)</f>
        <v>4.3</v>
      </c>
      <c r="Y54" s="55">
        <f>+ROUND('Table 6'!Y54/'Table 6'!Y53*100-100,1)</f>
        <v>0.6</v>
      </c>
      <c r="Z54" s="55">
        <f>+ROUND('Table 6'!Z54/'Table 6'!Z53*100-100,1)</f>
        <v>0.3</v>
      </c>
      <c r="AA54" s="53">
        <f>+ROUND('Table 6'!AA54/'Table 6'!AA53*100-100,1)</f>
        <v>-1.2</v>
      </c>
    </row>
    <row r="55" spans="1:27" s="5" customFormat="1" ht="12.75">
      <c r="A55" s="73">
        <v>2005</v>
      </c>
      <c r="B55" s="19" t="s">
        <v>35</v>
      </c>
      <c r="C55" s="53">
        <f>+ROUND('Table 6'!C55/'Table 6'!C54*100-100,1)</f>
        <v>1.4</v>
      </c>
      <c r="D55" s="55">
        <f>+ROUND('Table 6'!D55/'Table 6'!D54*100-100,1)</f>
        <v>1.4</v>
      </c>
      <c r="E55" s="53">
        <f>+ROUND('Table 6'!E55/'Table 6'!E54*100-100,1)</f>
        <v>2.1</v>
      </c>
      <c r="F55" s="56">
        <f>+ROUND('Table 6'!F55/'Table 6'!F54*100-100,1)</f>
        <v>2.1</v>
      </c>
      <c r="G55" s="55">
        <f>+ROUND('Table 6'!G55/'Table 6'!G54*100-100,1)</f>
        <v>-0.2</v>
      </c>
      <c r="H55" s="55">
        <f>+ROUND('Table 6'!H55/'Table 6'!H54*100-100,1)</f>
        <v>2.7</v>
      </c>
      <c r="I55" s="55">
        <f>+ROUND('Table 6'!I55/'Table 6'!I54*100-100,1)</f>
        <v>-0.3</v>
      </c>
      <c r="J55" s="55">
        <f>+ROUND('Table 6'!J55/'Table 6'!J54*100-100,1)</f>
        <v>1.1000000000000001</v>
      </c>
      <c r="K55" s="56">
        <f>+ROUND('Table 6'!K55/'Table 6'!K54*100-100,1)</f>
        <v>1.6</v>
      </c>
      <c r="L55" s="55">
        <f>+ROUND('Table 6'!L55/'Table 6'!L54*100-100,1)</f>
        <v>0.1</v>
      </c>
      <c r="M55" s="55">
        <f>+ROUND('Table 6'!M55/'Table 6'!M54*100-100,1)</f>
        <v>0.7</v>
      </c>
      <c r="N55" s="55">
        <f>+ROUND('Table 6'!N55/'Table 6'!N54*100-100,1)</f>
        <v>4.5999999999999996</v>
      </c>
      <c r="O55" s="55">
        <f>+ROUND('Table 6'!O55/'Table 6'!O54*100-100,1)</f>
        <v>8.1999999999999993</v>
      </c>
      <c r="P55" s="55">
        <f>+ROUND('Table 6'!P55/'Table 6'!P54*100-100,1)</f>
        <v>1.6</v>
      </c>
      <c r="Q55" s="55">
        <f>+ROUND('Table 6'!Q55/'Table 6'!Q54*100-100,1)</f>
        <v>0.6</v>
      </c>
      <c r="R55" s="55">
        <f>+ROUND('Table 6'!R55/'Table 6'!R54*100-100,1)</f>
        <v>1.1000000000000001</v>
      </c>
      <c r="S55" s="55">
        <f>+ROUND('Table 6'!S55/'Table 6'!S54*100-100,1)</f>
        <v>2.9</v>
      </c>
      <c r="T55" s="55">
        <f>+ROUND('Table 6'!T55/'Table 6'!T54*100-100,1)</f>
        <v>0.5</v>
      </c>
      <c r="U55" s="55">
        <f>+ROUND('Table 6'!U55/'Table 6'!U54*100-100,1)</f>
        <v>0.2</v>
      </c>
      <c r="V55" s="55">
        <f>+ROUND('Table 6'!V55/'Table 6'!V54*100-100,1)</f>
        <v>-0.3</v>
      </c>
      <c r="W55" s="55">
        <f>+ROUND('Table 6'!W55/'Table 6'!W54*100-100,1)</f>
        <v>-0.8</v>
      </c>
      <c r="X55" s="55">
        <f>+ROUND('Table 6'!X55/'Table 6'!X54*100-100,1)</f>
        <v>10.199999999999999</v>
      </c>
      <c r="Y55" s="55">
        <f>+ROUND('Table 6'!Y55/'Table 6'!Y54*100-100,1)</f>
        <v>4.0999999999999996</v>
      </c>
      <c r="Z55" s="55">
        <f>+ROUND('Table 6'!Z55/'Table 6'!Z54*100-100,1)</f>
        <v>1.8</v>
      </c>
      <c r="AA55" s="53">
        <f>+ROUND('Table 6'!AA55/'Table 6'!AA54*100-100,1)</f>
        <v>2.2000000000000002</v>
      </c>
    </row>
    <row r="56" spans="1:27" s="5" customFormat="1" ht="12.75">
      <c r="A56" s="73">
        <v>2005</v>
      </c>
      <c r="B56" s="19" t="s">
        <v>36</v>
      </c>
      <c r="C56" s="53">
        <f>+ROUND('Table 6'!C56/'Table 6'!C55*100-100,1)</f>
        <v>5</v>
      </c>
      <c r="D56" s="55">
        <f>+ROUND('Table 6'!D56/'Table 6'!D55*100-100,1)</f>
        <v>5</v>
      </c>
      <c r="E56" s="53">
        <f>+ROUND('Table 6'!E56/'Table 6'!E55*100-100,1)</f>
        <v>1.1000000000000001</v>
      </c>
      <c r="F56" s="56">
        <f>+ROUND('Table 6'!F56/'Table 6'!F55*100-100,1)</f>
        <v>1.4</v>
      </c>
      <c r="G56" s="55">
        <f>+ROUND('Table 6'!G56/'Table 6'!G55*100-100,1)</f>
        <v>13</v>
      </c>
      <c r="H56" s="55">
        <f>+ROUND('Table 6'!H56/'Table 6'!H55*100-100,1)</f>
        <v>0.9</v>
      </c>
      <c r="I56" s="55">
        <f>+ROUND('Table 6'!I56/'Table 6'!I55*100-100,1)</f>
        <v>-1.3</v>
      </c>
      <c r="J56" s="55">
        <f>+ROUND('Table 6'!J56/'Table 6'!J55*100-100,1)</f>
        <v>5.2</v>
      </c>
      <c r="K56" s="56">
        <f>+ROUND('Table 6'!K56/'Table 6'!K55*100-100,1)</f>
        <v>1.1000000000000001</v>
      </c>
      <c r="L56" s="55">
        <f>+ROUND('Table 6'!L56/'Table 6'!L55*100-100,1)</f>
        <v>-1.2</v>
      </c>
      <c r="M56" s="55">
        <f>+ROUND('Table 6'!M56/'Table 6'!M55*100-100,1)</f>
        <v>1.4</v>
      </c>
      <c r="N56" s="55">
        <f>+ROUND('Table 6'!N56/'Table 6'!N55*100-100,1)</f>
        <v>1.6</v>
      </c>
      <c r="O56" s="55">
        <f>+ROUND('Table 6'!O56/'Table 6'!O55*100-100,1)</f>
        <v>2.9</v>
      </c>
      <c r="P56" s="55">
        <f>+ROUND('Table 6'!P56/'Table 6'!P55*100-100,1)</f>
        <v>2.4</v>
      </c>
      <c r="Q56" s="55">
        <f>+ROUND('Table 6'!Q56/'Table 6'!Q55*100-100,1)</f>
        <v>0.6</v>
      </c>
      <c r="R56" s="55">
        <f>+ROUND('Table 6'!R56/'Table 6'!R55*100-100,1)</f>
        <v>1.2</v>
      </c>
      <c r="S56" s="55">
        <f>+ROUND('Table 6'!S56/'Table 6'!S55*100-100,1)</f>
        <v>4.4000000000000004</v>
      </c>
      <c r="T56" s="55">
        <f>+ROUND('Table 6'!T56/'Table 6'!T55*100-100,1)</f>
        <v>1</v>
      </c>
      <c r="U56" s="55">
        <f>+ROUND('Table 6'!U56/'Table 6'!U55*100-100,1)</f>
        <v>0</v>
      </c>
      <c r="V56" s="55">
        <f>+ROUND('Table 6'!V56/'Table 6'!V55*100-100,1)</f>
        <v>-1.1000000000000001</v>
      </c>
      <c r="W56" s="55">
        <f>+ROUND('Table 6'!W56/'Table 6'!W55*100-100,1)</f>
        <v>0.7</v>
      </c>
      <c r="X56" s="55">
        <f>+ROUND('Table 6'!X56/'Table 6'!X55*100-100,1)</f>
        <v>-2.6</v>
      </c>
      <c r="Y56" s="55">
        <f>+ROUND('Table 6'!Y56/'Table 6'!Y55*100-100,1)</f>
        <v>-1.7</v>
      </c>
      <c r="Z56" s="55">
        <f>+ROUND('Table 6'!Z56/'Table 6'!Z55*100-100,1)</f>
        <v>-1.2</v>
      </c>
      <c r="AA56" s="53">
        <f>+ROUND('Table 6'!AA56/'Table 6'!AA55*100-100,1)</f>
        <v>1.4</v>
      </c>
    </row>
    <row r="57" spans="1:27" s="5" customFormat="1" ht="12.75">
      <c r="A57" s="73">
        <v>2005</v>
      </c>
      <c r="B57" s="19" t="s">
        <v>37</v>
      </c>
      <c r="C57" s="53">
        <f>+ROUND('Table 6'!C57/'Table 6'!C56*100-100,1)</f>
        <v>2</v>
      </c>
      <c r="D57" s="55">
        <f>+ROUND('Table 6'!D57/'Table 6'!D56*100-100,1)</f>
        <v>2</v>
      </c>
      <c r="E57" s="53">
        <f>+ROUND('Table 6'!E57/'Table 6'!E56*100-100,1)</f>
        <v>1</v>
      </c>
      <c r="F57" s="56">
        <f>+ROUND('Table 6'!F57/'Table 6'!F56*100-100,1)</f>
        <v>0.9</v>
      </c>
      <c r="G57" s="55">
        <f>+ROUND('Table 6'!G57/'Table 6'!G56*100-100,1)</f>
        <v>0.2</v>
      </c>
      <c r="H57" s="55">
        <f>+ROUND('Table 6'!H57/'Table 6'!H56*100-100,1)</f>
        <v>0.8</v>
      </c>
      <c r="I57" s="55">
        <f>+ROUND('Table 6'!I57/'Table 6'!I56*100-100,1)</f>
        <v>1.6</v>
      </c>
      <c r="J57" s="55">
        <f>+ROUND('Table 6'!J57/'Table 6'!J56*100-100,1)</f>
        <v>-8.6</v>
      </c>
      <c r="K57" s="56">
        <f>+ROUND('Table 6'!K57/'Table 6'!K56*100-100,1)</f>
        <v>0.7</v>
      </c>
      <c r="L57" s="55">
        <f>+ROUND('Table 6'!L57/'Table 6'!L56*100-100,1)</f>
        <v>2.6</v>
      </c>
      <c r="M57" s="55">
        <f>+ROUND('Table 6'!M57/'Table 6'!M56*100-100,1)</f>
        <v>2.2000000000000002</v>
      </c>
      <c r="N57" s="55">
        <f>+ROUND('Table 6'!N57/'Table 6'!N56*100-100,1)</f>
        <v>0.1</v>
      </c>
      <c r="O57" s="55">
        <f>+ROUND('Table 6'!O57/'Table 6'!O56*100-100,1)</f>
        <v>0.3</v>
      </c>
      <c r="P57" s="55">
        <f>+ROUND('Table 6'!P57/'Table 6'!P56*100-100,1)</f>
        <v>5.9</v>
      </c>
      <c r="Q57" s="55">
        <f>+ROUND('Table 6'!Q57/'Table 6'!Q56*100-100,1)</f>
        <v>-0.4</v>
      </c>
      <c r="R57" s="55">
        <f>+ROUND('Table 6'!R57/'Table 6'!R56*100-100,1)</f>
        <v>0.6</v>
      </c>
      <c r="S57" s="55">
        <f>+ROUND('Table 6'!S57/'Table 6'!S56*100-100,1)</f>
        <v>-0.9</v>
      </c>
      <c r="T57" s="55">
        <f>+ROUND('Table 6'!T57/'Table 6'!T56*100-100,1)</f>
        <v>2</v>
      </c>
      <c r="U57" s="55">
        <f>+ROUND('Table 6'!U57/'Table 6'!U56*100-100,1)</f>
        <v>0.3</v>
      </c>
      <c r="V57" s="55">
        <f>+ROUND('Table 6'!V57/'Table 6'!V56*100-100,1)</f>
        <v>-0.1</v>
      </c>
      <c r="W57" s="55">
        <f>+ROUND('Table 6'!W57/'Table 6'!W56*100-100,1)</f>
        <v>0.9</v>
      </c>
      <c r="X57" s="55">
        <f>+ROUND('Table 6'!X57/'Table 6'!X56*100-100,1)</f>
        <v>-0.9</v>
      </c>
      <c r="Y57" s="55">
        <f>+ROUND('Table 6'!Y57/'Table 6'!Y56*100-100,1)</f>
        <v>2.2999999999999998</v>
      </c>
      <c r="Z57" s="55">
        <f>+ROUND('Table 6'!Z57/'Table 6'!Z56*100-100,1)</f>
        <v>-2.8</v>
      </c>
      <c r="AA57" s="53">
        <f>+ROUND('Table 6'!AA57/'Table 6'!AA56*100-100,1)</f>
        <v>1.3</v>
      </c>
    </row>
    <row r="58" spans="1:27" s="5" customFormat="1" ht="12.75">
      <c r="A58" s="73">
        <v>2006</v>
      </c>
      <c r="B58" s="19" t="s">
        <v>34</v>
      </c>
      <c r="C58" s="53">
        <f>+ROUND('Table 6'!C58/'Table 6'!C57*100-100,1)</f>
        <v>-1.5</v>
      </c>
      <c r="D58" s="55">
        <f>+ROUND('Table 6'!D58/'Table 6'!D57*100-100,1)</f>
        <v>-1.5</v>
      </c>
      <c r="E58" s="53">
        <f>+ROUND('Table 6'!E58/'Table 6'!E57*100-100,1)</f>
        <v>1.1000000000000001</v>
      </c>
      <c r="F58" s="56">
        <f>+ROUND('Table 6'!F58/'Table 6'!F57*100-100,1)</f>
        <v>1.3</v>
      </c>
      <c r="G58" s="55">
        <f>+ROUND('Table 6'!G58/'Table 6'!G57*100-100,1)</f>
        <v>3.7</v>
      </c>
      <c r="H58" s="55">
        <f>+ROUND('Table 6'!H58/'Table 6'!H57*100-100,1)</f>
        <v>0.8</v>
      </c>
      <c r="I58" s="55">
        <f>+ROUND('Table 6'!I58/'Table 6'!I57*100-100,1)</f>
        <v>1.7</v>
      </c>
      <c r="J58" s="55">
        <f>+ROUND('Table 6'!J58/'Table 6'!J57*100-100,1)</f>
        <v>1.4</v>
      </c>
      <c r="K58" s="56">
        <f>+ROUND('Table 6'!K58/'Table 6'!K57*100-100,1)</f>
        <v>1.5</v>
      </c>
      <c r="L58" s="55">
        <f>+ROUND('Table 6'!L58/'Table 6'!L57*100-100,1)</f>
        <v>0.5</v>
      </c>
      <c r="M58" s="55">
        <f>+ROUND('Table 6'!M58/'Table 6'!M57*100-100,1)</f>
        <v>0</v>
      </c>
      <c r="N58" s="55">
        <f>+ROUND('Table 6'!N58/'Table 6'!N57*100-100,1)</f>
        <v>-0.2</v>
      </c>
      <c r="O58" s="55">
        <f>+ROUND('Table 6'!O58/'Table 6'!O57*100-100,1)</f>
        <v>2.4</v>
      </c>
      <c r="P58" s="55">
        <f>+ROUND('Table 6'!P58/'Table 6'!P57*100-100,1)</f>
        <v>7.3</v>
      </c>
      <c r="Q58" s="55">
        <f>+ROUND('Table 6'!Q58/'Table 6'!Q57*100-100,1)</f>
        <v>0.9</v>
      </c>
      <c r="R58" s="55">
        <f>+ROUND('Table 6'!R58/'Table 6'!R57*100-100,1)</f>
        <v>5.4</v>
      </c>
      <c r="S58" s="55">
        <f>+ROUND('Table 6'!S58/'Table 6'!S57*100-100,1)</f>
        <v>3.2</v>
      </c>
      <c r="T58" s="55">
        <f>+ROUND('Table 6'!T58/'Table 6'!T57*100-100,1)</f>
        <v>1.8</v>
      </c>
      <c r="U58" s="55">
        <f>+ROUND('Table 6'!U58/'Table 6'!U57*100-100,1)</f>
        <v>-0.5</v>
      </c>
      <c r="V58" s="55">
        <f>+ROUND('Table 6'!V58/'Table 6'!V57*100-100,1)</f>
        <v>1.3</v>
      </c>
      <c r="W58" s="55">
        <f>+ROUND('Table 6'!W58/'Table 6'!W57*100-100,1)</f>
        <v>1.1000000000000001</v>
      </c>
      <c r="X58" s="55">
        <f>+ROUND('Table 6'!X58/'Table 6'!X57*100-100,1)</f>
        <v>3.9</v>
      </c>
      <c r="Y58" s="55">
        <f>+ROUND('Table 6'!Y58/'Table 6'!Y57*100-100,1)</f>
        <v>1.4</v>
      </c>
      <c r="Z58" s="55">
        <f>+ROUND('Table 6'!Z58/'Table 6'!Z57*100-100,1)</f>
        <v>-3.2</v>
      </c>
      <c r="AA58" s="53">
        <f>+ROUND('Table 6'!AA58/'Table 6'!AA57*100-100,1)</f>
        <v>0.5</v>
      </c>
    </row>
    <row r="59" spans="1:27" s="5" customFormat="1" ht="12.75">
      <c r="A59" s="73">
        <v>2006</v>
      </c>
      <c r="B59" s="19" t="s">
        <v>35</v>
      </c>
      <c r="C59" s="53">
        <f>+ROUND('Table 6'!C59/'Table 6'!C58*100-100,1)</f>
        <v>-1.3</v>
      </c>
      <c r="D59" s="55">
        <f>+ROUND('Table 6'!D59/'Table 6'!D58*100-100,1)</f>
        <v>-1.3</v>
      </c>
      <c r="E59" s="53">
        <f>+ROUND('Table 6'!E59/'Table 6'!E58*100-100,1)</f>
        <v>1.4</v>
      </c>
      <c r="F59" s="56">
        <f>+ROUND('Table 6'!F59/'Table 6'!F58*100-100,1)</f>
        <v>1.3</v>
      </c>
      <c r="G59" s="55">
        <f>+ROUND('Table 6'!G59/'Table 6'!G58*100-100,1)</f>
        <v>-1.9</v>
      </c>
      <c r="H59" s="55">
        <f>+ROUND('Table 6'!H59/'Table 6'!H58*100-100,1)</f>
        <v>1.8</v>
      </c>
      <c r="I59" s="55">
        <f>+ROUND('Table 6'!I59/'Table 6'!I58*100-100,1)</f>
        <v>1.3</v>
      </c>
      <c r="J59" s="55">
        <f>+ROUND('Table 6'!J59/'Table 6'!J58*100-100,1)</f>
        <v>-2.2000000000000002</v>
      </c>
      <c r="K59" s="56">
        <f>+ROUND('Table 6'!K59/'Table 6'!K58*100-100,1)</f>
        <v>1.2</v>
      </c>
      <c r="L59" s="55">
        <f>+ROUND('Table 6'!L59/'Table 6'!L58*100-100,1)</f>
        <v>-1.1000000000000001</v>
      </c>
      <c r="M59" s="55">
        <f>+ROUND('Table 6'!M59/'Table 6'!M58*100-100,1)</f>
        <v>1.5</v>
      </c>
      <c r="N59" s="55">
        <f>+ROUND('Table 6'!N59/'Table 6'!N58*100-100,1)</f>
        <v>1.5</v>
      </c>
      <c r="O59" s="55">
        <f>+ROUND('Table 6'!O59/'Table 6'!O58*100-100,1)</f>
        <v>3.7</v>
      </c>
      <c r="P59" s="55">
        <f>+ROUND('Table 6'!P59/'Table 6'!P58*100-100,1)</f>
        <v>2.2000000000000002</v>
      </c>
      <c r="Q59" s="55">
        <f>+ROUND('Table 6'!Q59/'Table 6'!Q58*100-100,1)</f>
        <v>-2.1</v>
      </c>
      <c r="R59" s="55">
        <f>+ROUND('Table 6'!R59/'Table 6'!R58*100-100,1)</f>
        <v>1.3</v>
      </c>
      <c r="S59" s="55">
        <f>+ROUND('Table 6'!S59/'Table 6'!S58*100-100,1)</f>
        <v>0.8</v>
      </c>
      <c r="T59" s="55">
        <f>+ROUND('Table 6'!T59/'Table 6'!T58*100-100,1)</f>
        <v>1.3</v>
      </c>
      <c r="U59" s="55">
        <f>+ROUND('Table 6'!U59/'Table 6'!U58*100-100,1)</f>
        <v>3</v>
      </c>
      <c r="V59" s="55">
        <f>+ROUND('Table 6'!V59/'Table 6'!V58*100-100,1)</f>
        <v>3.9</v>
      </c>
      <c r="W59" s="55">
        <f>+ROUND('Table 6'!W59/'Table 6'!W58*100-100,1)</f>
        <v>0.6</v>
      </c>
      <c r="X59" s="55">
        <f>+ROUND('Table 6'!X59/'Table 6'!X58*100-100,1)</f>
        <v>-4.2</v>
      </c>
      <c r="Y59" s="55">
        <f>+ROUND('Table 6'!Y59/'Table 6'!Y58*100-100,1)</f>
        <v>-0.6</v>
      </c>
      <c r="Z59" s="55">
        <f>+ROUND('Table 6'!Z59/'Table 6'!Z58*100-100,1)</f>
        <v>-3.5</v>
      </c>
      <c r="AA59" s="53">
        <f>+ROUND('Table 6'!AA59/'Table 6'!AA58*100-100,1)</f>
        <v>1.3</v>
      </c>
    </row>
    <row r="60" spans="1:27" s="5" customFormat="1" ht="12.75">
      <c r="A60" s="73">
        <v>2006</v>
      </c>
      <c r="B60" s="19" t="s">
        <v>36</v>
      </c>
      <c r="C60" s="53">
        <f>+ROUND('Table 6'!C60/'Table 6'!C59*100-100,1)</f>
        <v>5.9</v>
      </c>
      <c r="D60" s="55">
        <f>+ROUND('Table 6'!D60/'Table 6'!D59*100-100,1)</f>
        <v>5.9</v>
      </c>
      <c r="E60" s="53">
        <f>+ROUND('Table 6'!E60/'Table 6'!E59*100-100,1)</f>
        <v>0.8</v>
      </c>
      <c r="F60" s="56">
        <f>+ROUND('Table 6'!F60/'Table 6'!F59*100-100,1)</f>
        <v>1.1000000000000001</v>
      </c>
      <c r="G60" s="55">
        <f>+ROUND('Table 6'!G60/'Table 6'!G59*100-100,1)</f>
        <v>0.3</v>
      </c>
      <c r="H60" s="55">
        <f>+ROUND('Table 6'!H60/'Table 6'!H59*100-100,1)</f>
        <v>1.5</v>
      </c>
      <c r="I60" s="55">
        <f>+ROUND('Table 6'!I60/'Table 6'!I59*100-100,1)</f>
        <v>-0.9</v>
      </c>
      <c r="J60" s="55">
        <f>+ROUND('Table 6'!J60/'Table 6'!J59*100-100,1)</f>
        <v>-0.6</v>
      </c>
      <c r="K60" s="56">
        <f>+ROUND('Table 6'!K60/'Table 6'!K59*100-100,1)</f>
        <v>0.7</v>
      </c>
      <c r="L60" s="55">
        <f>+ROUND('Table 6'!L60/'Table 6'!L59*100-100,1)</f>
        <v>-0.2</v>
      </c>
      <c r="M60" s="55">
        <f>+ROUND('Table 6'!M60/'Table 6'!M59*100-100,1)</f>
        <v>1.3</v>
      </c>
      <c r="N60" s="55">
        <f>+ROUND('Table 6'!N60/'Table 6'!N59*100-100,1)</f>
        <v>1.2</v>
      </c>
      <c r="O60" s="55">
        <f>+ROUND('Table 6'!O60/'Table 6'!O59*100-100,1)</f>
        <v>1</v>
      </c>
      <c r="P60" s="55">
        <f>+ROUND('Table 6'!P60/'Table 6'!P59*100-100,1)</f>
        <v>3.2</v>
      </c>
      <c r="Q60" s="55">
        <f>+ROUND('Table 6'!Q60/'Table 6'!Q59*100-100,1)</f>
        <v>-0.8</v>
      </c>
      <c r="R60" s="55">
        <f>+ROUND('Table 6'!R60/'Table 6'!R59*100-100,1)</f>
        <v>1.1000000000000001</v>
      </c>
      <c r="S60" s="55">
        <f>+ROUND('Table 6'!S60/'Table 6'!S59*100-100,1)</f>
        <v>2.9</v>
      </c>
      <c r="T60" s="55">
        <f>+ROUND('Table 6'!T60/'Table 6'!T59*100-100,1)</f>
        <v>-5</v>
      </c>
      <c r="U60" s="55">
        <f>+ROUND('Table 6'!U60/'Table 6'!U59*100-100,1)</f>
        <v>0.4</v>
      </c>
      <c r="V60" s="55">
        <f>+ROUND('Table 6'!V60/'Table 6'!V59*100-100,1)</f>
        <v>-0.6</v>
      </c>
      <c r="W60" s="55">
        <f>+ROUND('Table 6'!W60/'Table 6'!W59*100-100,1)</f>
        <v>0.4</v>
      </c>
      <c r="X60" s="55">
        <f>+ROUND('Table 6'!X60/'Table 6'!X59*100-100,1)</f>
        <v>0.2</v>
      </c>
      <c r="Y60" s="55">
        <f>+ROUND('Table 6'!Y60/'Table 6'!Y59*100-100,1)</f>
        <v>0.7</v>
      </c>
      <c r="Z60" s="55">
        <f>+ROUND('Table 6'!Z60/'Table 6'!Z59*100-100,1)</f>
        <v>-1</v>
      </c>
      <c r="AA60" s="53">
        <f>+ROUND('Table 6'!AA60/'Table 6'!AA59*100-100,1)</f>
        <v>1.2</v>
      </c>
    </row>
    <row r="61" spans="1:27" s="5" customFormat="1" ht="12.75">
      <c r="A61" s="73">
        <v>2006</v>
      </c>
      <c r="B61" s="19" t="s">
        <v>37</v>
      </c>
      <c r="C61" s="53">
        <f>+ROUND('Table 6'!C61/'Table 6'!C60*100-100,1)</f>
        <v>-0.9</v>
      </c>
      <c r="D61" s="55">
        <f>+ROUND('Table 6'!D61/'Table 6'!D60*100-100,1)</f>
        <v>-0.9</v>
      </c>
      <c r="E61" s="53">
        <f>+ROUND('Table 6'!E61/'Table 6'!E60*100-100,1)</f>
        <v>2.4</v>
      </c>
      <c r="F61" s="56">
        <f>+ROUND('Table 6'!F61/'Table 6'!F60*100-100,1)</f>
        <v>3.3</v>
      </c>
      <c r="G61" s="55">
        <f>+ROUND('Table 6'!G61/'Table 6'!G60*100-100,1)</f>
        <v>0.8</v>
      </c>
      <c r="H61" s="55">
        <f>+ROUND('Table 6'!H61/'Table 6'!H60*100-100,1)</f>
        <v>3.4</v>
      </c>
      <c r="I61" s="55">
        <f>+ROUND('Table 6'!I61/'Table 6'!I60*100-100,1)</f>
        <v>2.2000000000000002</v>
      </c>
      <c r="J61" s="55">
        <f>+ROUND('Table 6'!J61/'Table 6'!J60*100-100,1)</f>
        <v>-1.5</v>
      </c>
      <c r="K61" s="56">
        <f>+ROUND('Table 6'!K61/'Table 6'!K60*100-100,1)</f>
        <v>1.6</v>
      </c>
      <c r="L61" s="55">
        <f>+ROUND('Table 6'!L61/'Table 6'!L60*100-100,1)</f>
        <v>1</v>
      </c>
      <c r="M61" s="55">
        <f>+ROUND('Table 6'!M61/'Table 6'!M60*100-100,1)</f>
        <v>2.9</v>
      </c>
      <c r="N61" s="55">
        <f>+ROUND('Table 6'!N61/'Table 6'!N60*100-100,1)</f>
        <v>2.6</v>
      </c>
      <c r="O61" s="55">
        <f>+ROUND('Table 6'!O61/'Table 6'!O60*100-100,1)</f>
        <v>0.2</v>
      </c>
      <c r="P61" s="55">
        <f>+ROUND('Table 6'!P61/'Table 6'!P60*100-100,1)</f>
        <v>-0.1</v>
      </c>
      <c r="Q61" s="55">
        <f>+ROUND('Table 6'!Q61/'Table 6'!Q60*100-100,1)</f>
        <v>1.9</v>
      </c>
      <c r="R61" s="55">
        <f>+ROUND('Table 6'!R61/'Table 6'!R60*100-100,1)</f>
        <v>0.2</v>
      </c>
      <c r="S61" s="55">
        <f>+ROUND('Table 6'!S61/'Table 6'!S60*100-100,1)</f>
        <v>-3.2</v>
      </c>
      <c r="T61" s="55">
        <f>+ROUND('Table 6'!T61/'Table 6'!T60*100-100,1)</f>
        <v>19.2</v>
      </c>
      <c r="U61" s="55">
        <f>+ROUND('Table 6'!U61/'Table 6'!U60*100-100,1)</f>
        <v>2.8</v>
      </c>
      <c r="V61" s="55">
        <f>+ROUND('Table 6'!V61/'Table 6'!V60*100-100,1)</f>
        <v>-0.1</v>
      </c>
      <c r="W61" s="55">
        <f>+ROUND('Table 6'!W61/'Table 6'!W60*100-100,1)</f>
        <v>0.5</v>
      </c>
      <c r="X61" s="55">
        <f>+ROUND('Table 6'!X61/'Table 6'!X60*100-100,1)</f>
        <v>-9.9</v>
      </c>
      <c r="Y61" s="55">
        <f>+ROUND('Table 6'!Y61/'Table 6'!Y60*100-100,1)</f>
        <v>-1.3</v>
      </c>
      <c r="Z61" s="55">
        <f>+ROUND('Table 6'!Z61/'Table 6'!Z60*100-100,1)</f>
        <v>0.6</v>
      </c>
      <c r="AA61" s="53">
        <f>+ROUND('Table 6'!AA61/'Table 6'!AA60*100-100,1)</f>
        <v>2.2000000000000002</v>
      </c>
    </row>
    <row r="62" spans="1:27" s="5" customFormat="1" ht="12.75">
      <c r="A62" s="73">
        <v>2007</v>
      </c>
      <c r="B62" s="19" t="s">
        <v>34</v>
      </c>
      <c r="C62" s="53">
        <f>+ROUND('Table 6'!C62/'Table 6'!C61*100-100,1)</f>
        <v>-0.4</v>
      </c>
      <c r="D62" s="55">
        <f>+ROUND('Table 6'!D62/'Table 6'!D61*100-100,1)</f>
        <v>-0.4</v>
      </c>
      <c r="E62" s="53">
        <f>+ROUND('Table 6'!E62/'Table 6'!E61*100-100,1)</f>
        <v>2</v>
      </c>
      <c r="F62" s="56">
        <f>+ROUND('Table 6'!F62/'Table 6'!F61*100-100,1)</f>
        <v>2.6</v>
      </c>
      <c r="G62" s="55">
        <f>+ROUND('Table 6'!G62/'Table 6'!G61*100-100,1)</f>
        <v>1.6</v>
      </c>
      <c r="H62" s="55">
        <f>+ROUND('Table 6'!H62/'Table 6'!H61*100-100,1)</f>
        <v>2.6</v>
      </c>
      <c r="I62" s="55">
        <f>+ROUND('Table 6'!I62/'Table 6'!I61*100-100,1)</f>
        <v>3.6</v>
      </c>
      <c r="J62" s="55">
        <f>+ROUND('Table 6'!J62/'Table 6'!J61*100-100,1)</f>
        <v>-0.7</v>
      </c>
      <c r="K62" s="56">
        <f>+ROUND('Table 6'!K62/'Table 6'!K61*100-100,1)</f>
        <v>2</v>
      </c>
      <c r="L62" s="55">
        <f>+ROUND('Table 6'!L62/'Table 6'!L61*100-100,1)</f>
        <v>0.8</v>
      </c>
      <c r="M62" s="55">
        <f>+ROUND('Table 6'!M62/'Table 6'!M61*100-100,1)</f>
        <v>2.7</v>
      </c>
      <c r="N62" s="55">
        <f>+ROUND('Table 6'!N62/'Table 6'!N61*100-100,1)</f>
        <v>2.2999999999999998</v>
      </c>
      <c r="O62" s="55">
        <f>+ROUND('Table 6'!O62/'Table 6'!O61*100-100,1)</f>
        <v>0</v>
      </c>
      <c r="P62" s="55">
        <f>+ROUND('Table 6'!P62/'Table 6'!P61*100-100,1)</f>
        <v>2.1</v>
      </c>
      <c r="Q62" s="55">
        <f>+ROUND('Table 6'!Q62/'Table 6'!Q61*100-100,1)</f>
        <v>-0.4</v>
      </c>
      <c r="R62" s="55">
        <f>+ROUND('Table 6'!R62/'Table 6'!R61*100-100,1)</f>
        <v>-1.9</v>
      </c>
      <c r="S62" s="55">
        <f>+ROUND('Table 6'!S62/'Table 6'!S61*100-100,1)</f>
        <v>10.4</v>
      </c>
      <c r="T62" s="55">
        <f>+ROUND('Table 6'!T62/'Table 6'!T61*100-100,1)</f>
        <v>-9.9</v>
      </c>
      <c r="U62" s="55">
        <f>+ROUND('Table 6'!U62/'Table 6'!U61*100-100,1)</f>
        <v>4.2</v>
      </c>
      <c r="V62" s="55">
        <f>+ROUND('Table 6'!V62/'Table 6'!V61*100-100,1)</f>
        <v>4.3</v>
      </c>
      <c r="W62" s="55">
        <f>+ROUND('Table 6'!W62/'Table 6'!W61*100-100,1)</f>
        <v>1.6</v>
      </c>
      <c r="X62" s="55">
        <f>+ROUND('Table 6'!X62/'Table 6'!X61*100-100,1)</f>
        <v>-4.2</v>
      </c>
      <c r="Y62" s="55">
        <f>+ROUND('Table 6'!Y62/'Table 6'!Y61*100-100,1)</f>
        <v>-0.9</v>
      </c>
      <c r="Z62" s="55">
        <f>+ROUND('Table 6'!Z62/'Table 6'!Z61*100-100,1)</f>
        <v>3.1</v>
      </c>
      <c r="AA62" s="53">
        <f>+ROUND('Table 6'!AA62/'Table 6'!AA61*100-100,1)</f>
        <v>1.6</v>
      </c>
    </row>
    <row r="63" spans="1:27" s="5" customFormat="1" ht="12.75">
      <c r="A63" s="73">
        <v>2007</v>
      </c>
      <c r="B63" s="19" t="s">
        <v>35</v>
      </c>
      <c r="C63" s="53">
        <f>+ROUND('Table 6'!C63/'Table 6'!C62*100-100,1)</f>
        <v>-1.6</v>
      </c>
      <c r="D63" s="55">
        <f>+ROUND('Table 6'!D63/'Table 6'!D62*100-100,1)</f>
        <v>-1.6</v>
      </c>
      <c r="E63" s="53">
        <f>+ROUND('Table 6'!E63/'Table 6'!E62*100-100,1)</f>
        <v>0.2</v>
      </c>
      <c r="F63" s="56">
        <f>+ROUND('Table 6'!F63/'Table 6'!F62*100-100,1)</f>
        <v>-0.3</v>
      </c>
      <c r="G63" s="55">
        <f>+ROUND('Table 6'!G63/'Table 6'!G62*100-100,1)</f>
        <v>1.7</v>
      </c>
      <c r="H63" s="55">
        <f>+ROUND('Table 6'!H63/'Table 6'!H62*100-100,1)</f>
        <v>-0.3</v>
      </c>
      <c r="I63" s="55">
        <f>+ROUND('Table 6'!I63/'Table 6'!I62*100-100,1)</f>
        <v>-0.2</v>
      </c>
      <c r="J63" s="55">
        <f>+ROUND('Table 6'!J63/'Table 6'!J62*100-100,1)</f>
        <v>0.9</v>
      </c>
      <c r="K63" s="56">
        <f>+ROUND('Table 6'!K63/'Table 6'!K62*100-100,1)</f>
        <v>0.5</v>
      </c>
      <c r="L63" s="55">
        <f>+ROUND('Table 6'!L63/'Table 6'!L62*100-100,1)</f>
        <v>1.9</v>
      </c>
      <c r="M63" s="55">
        <f>+ROUND('Table 6'!M63/'Table 6'!M62*100-100,1)</f>
        <v>0.3</v>
      </c>
      <c r="N63" s="55">
        <f>+ROUND('Table 6'!N63/'Table 6'!N62*100-100,1)</f>
        <v>0.5</v>
      </c>
      <c r="O63" s="55">
        <f>+ROUND('Table 6'!O63/'Table 6'!O62*100-100,1)</f>
        <v>0.5</v>
      </c>
      <c r="P63" s="55">
        <f>+ROUND('Table 6'!P63/'Table 6'!P62*100-100,1)</f>
        <v>1.6</v>
      </c>
      <c r="Q63" s="55">
        <f>+ROUND('Table 6'!Q63/'Table 6'!Q62*100-100,1)</f>
        <v>2.4</v>
      </c>
      <c r="R63" s="55">
        <f>+ROUND('Table 6'!R63/'Table 6'!R62*100-100,1)</f>
        <v>3.3</v>
      </c>
      <c r="S63" s="55">
        <f>+ROUND('Table 6'!S63/'Table 6'!S62*100-100,1)</f>
        <v>-1.3</v>
      </c>
      <c r="T63" s="55">
        <f>+ROUND('Table 6'!T63/'Table 6'!T62*100-100,1)</f>
        <v>-4.4000000000000004</v>
      </c>
      <c r="U63" s="55">
        <f>+ROUND('Table 6'!U63/'Table 6'!U62*100-100,1)</f>
        <v>-0.8</v>
      </c>
      <c r="V63" s="55">
        <f>+ROUND('Table 6'!V63/'Table 6'!V62*100-100,1)</f>
        <v>-1.2</v>
      </c>
      <c r="W63" s="55">
        <f>+ROUND('Table 6'!W63/'Table 6'!W62*100-100,1)</f>
        <v>1.5</v>
      </c>
      <c r="X63" s="55">
        <f>+ROUND('Table 6'!X63/'Table 6'!X62*100-100,1)</f>
        <v>-0.8</v>
      </c>
      <c r="Y63" s="55">
        <f>+ROUND('Table 6'!Y63/'Table 6'!Y62*100-100,1)</f>
        <v>1.9</v>
      </c>
      <c r="Z63" s="55">
        <f>+ROUND('Table 6'!Z63/'Table 6'!Z62*100-100,1)</f>
        <v>2.2000000000000002</v>
      </c>
      <c r="AA63" s="53">
        <f>+ROUND('Table 6'!AA63/'Table 6'!AA62*100-100,1)</f>
        <v>0.2</v>
      </c>
    </row>
    <row r="64" spans="1:27" s="5" customFormat="1" ht="12.75">
      <c r="A64" s="73">
        <v>2007</v>
      </c>
      <c r="B64" s="19" t="s">
        <v>36</v>
      </c>
      <c r="C64" s="53">
        <f>+ROUND('Table 6'!C64/'Table 6'!C63*100-100,1)</f>
        <v>1.5</v>
      </c>
      <c r="D64" s="55">
        <f>+ROUND('Table 6'!D64/'Table 6'!D63*100-100,1)</f>
        <v>1.5</v>
      </c>
      <c r="E64" s="53">
        <f>+ROUND('Table 6'!E64/'Table 6'!E63*100-100,1)</f>
        <v>1.3</v>
      </c>
      <c r="F64" s="56">
        <f>+ROUND('Table 6'!F64/'Table 6'!F63*100-100,1)</f>
        <v>0.9</v>
      </c>
      <c r="G64" s="55">
        <f>+ROUND('Table 6'!G64/'Table 6'!G63*100-100,1)</f>
        <v>-0.5</v>
      </c>
      <c r="H64" s="55">
        <f>+ROUND('Table 6'!H64/'Table 6'!H63*100-100,1)</f>
        <v>0.7</v>
      </c>
      <c r="I64" s="55">
        <f>+ROUND('Table 6'!I64/'Table 6'!I63*100-100,1)</f>
        <v>5.5</v>
      </c>
      <c r="J64" s="55">
        <f>+ROUND('Table 6'!J64/'Table 6'!J63*100-100,1)</f>
        <v>-2.9</v>
      </c>
      <c r="K64" s="56">
        <f>+ROUND('Table 6'!K64/'Table 6'!K63*100-100,1)</f>
        <v>1.4</v>
      </c>
      <c r="L64" s="55">
        <f>+ROUND('Table 6'!L64/'Table 6'!L63*100-100,1)</f>
        <v>-0.1</v>
      </c>
      <c r="M64" s="55">
        <f>+ROUND('Table 6'!M64/'Table 6'!M63*100-100,1)</f>
        <v>1.6</v>
      </c>
      <c r="N64" s="55">
        <f>+ROUND('Table 6'!N64/'Table 6'!N63*100-100,1)</f>
        <v>0.6</v>
      </c>
      <c r="O64" s="55">
        <f>+ROUND('Table 6'!O64/'Table 6'!O63*100-100,1)</f>
        <v>1.6</v>
      </c>
      <c r="P64" s="55">
        <f>+ROUND('Table 6'!P64/'Table 6'!P63*100-100,1)</f>
        <v>0.3</v>
      </c>
      <c r="Q64" s="55">
        <f>+ROUND('Table 6'!Q64/'Table 6'!Q63*100-100,1)</f>
        <v>2.8</v>
      </c>
      <c r="R64" s="55">
        <f>+ROUND('Table 6'!R64/'Table 6'!R63*100-100,1)</f>
        <v>-0.6</v>
      </c>
      <c r="S64" s="55">
        <f>+ROUND('Table 6'!S64/'Table 6'!S63*100-100,1)</f>
        <v>4.9000000000000004</v>
      </c>
      <c r="T64" s="55">
        <f>+ROUND('Table 6'!T64/'Table 6'!T63*100-100,1)</f>
        <v>-3.5</v>
      </c>
      <c r="U64" s="55">
        <f>+ROUND('Table 6'!U64/'Table 6'!U63*100-100,1)</f>
        <v>2.5</v>
      </c>
      <c r="V64" s="55">
        <f>+ROUND('Table 6'!V64/'Table 6'!V63*100-100,1)</f>
        <v>3.1</v>
      </c>
      <c r="W64" s="55">
        <f>+ROUND('Table 6'!W64/'Table 6'!W63*100-100,1)</f>
        <v>1.2</v>
      </c>
      <c r="X64" s="55">
        <f>+ROUND('Table 6'!X64/'Table 6'!X63*100-100,1)</f>
        <v>-5.0999999999999996</v>
      </c>
      <c r="Y64" s="55">
        <f>+ROUND('Table 6'!Y64/'Table 6'!Y63*100-100,1)</f>
        <v>-1.3</v>
      </c>
      <c r="Z64" s="55">
        <f>+ROUND('Table 6'!Z64/'Table 6'!Z63*100-100,1)</f>
        <v>1.3</v>
      </c>
      <c r="AA64" s="53">
        <f>+ROUND('Table 6'!AA64/'Table 6'!AA63*100-100,1)</f>
        <v>1.4</v>
      </c>
    </row>
    <row r="65" spans="1:27" s="5" customFormat="1" ht="12.75">
      <c r="A65" s="73">
        <v>2007</v>
      </c>
      <c r="B65" s="19" t="s">
        <v>37</v>
      </c>
      <c r="C65" s="53">
        <f>+ROUND('Table 6'!C65/'Table 6'!C64*100-100,1)</f>
        <v>4</v>
      </c>
      <c r="D65" s="55">
        <f>+ROUND('Table 6'!D65/'Table 6'!D64*100-100,1)</f>
        <v>4</v>
      </c>
      <c r="E65" s="53">
        <f>+ROUND('Table 6'!E65/'Table 6'!E64*100-100,1)</f>
        <v>1.2</v>
      </c>
      <c r="F65" s="56">
        <f>+ROUND('Table 6'!F65/'Table 6'!F64*100-100,1)</f>
        <v>2.4</v>
      </c>
      <c r="G65" s="55">
        <f>+ROUND('Table 6'!G65/'Table 6'!G64*100-100,1)</f>
        <v>2.2000000000000002</v>
      </c>
      <c r="H65" s="55">
        <f>+ROUND('Table 6'!H65/'Table 6'!H64*100-100,1)</f>
        <v>2.8</v>
      </c>
      <c r="I65" s="55">
        <f>+ROUND('Table 6'!I65/'Table 6'!I64*100-100,1)</f>
        <v>-4.5</v>
      </c>
      <c r="J65" s="55">
        <f>+ROUND('Table 6'!J65/'Table 6'!J64*100-100,1)</f>
        <v>6.1</v>
      </c>
      <c r="K65" s="56">
        <f>+ROUND('Table 6'!K65/'Table 6'!K64*100-100,1)</f>
        <v>0.4</v>
      </c>
      <c r="L65" s="55">
        <f>+ROUND('Table 6'!L65/'Table 6'!L64*100-100,1)</f>
        <v>5.9</v>
      </c>
      <c r="M65" s="55">
        <f>+ROUND('Table 6'!M65/'Table 6'!M64*100-100,1)</f>
        <v>-0.7</v>
      </c>
      <c r="N65" s="55">
        <f>+ROUND('Table 6'!N65/'Table 6'!N64*100-100,1)</f>
        <v>4.2</v>
      </c>
      <c r="O65" s="55">
        <f>+ROUND('Table 6'!O65/'Table 6'!O64*100-100,1)</f>
        <v>3.9</v>
      </c>
      <c r="P65" s="55">
        <f>+ROUND('Table 6'!P65/'Table 6'!P64*100-100,1)</f>
        <v>9.4</v>
      </c>
      <c r="Q65" s="55">
        <f>+ROUND('Table 6'!Q65/'Table 6'!Q64*100-100,1)</f>
        <v>-0.7</v>
      </c>
      <c r="R65" s="55">
        <f>+ROUND('Table 6'!R65/'Table 6'!R64*100-100,1)</f>
        <v>1.9</v>
      </c>
      <c r="S65" s="55">
        <f>+ROUND('Table 6'!S65/'Table 6'!S64*100-100,1)</f>
        <v>0</v>
      </c>
      <c r="T65" s="55">
        <f>+ROUND('Table 6'!T65/'Table 6'!T64*100-100,1)</f>
        <v>5.3</v>
      </c>
      <c r="U65" s="55">
        <f>+ROUND('Table 6'!U65/'Table 6'!U64*100-100,1)</f>
        <v>-2.1</v>
      </c>
      <c r="V65" s="55">
        <f>+ROUND('Table 6'!V65/'Table 6'!V64*100-100,1)</f>
        <v>-4.2</v>
      </c>
      <c r="W65" s="55">
        <f>+ROUND('Table 6'!W65/'Table 6'!W64*100-100,1)</f>
        <v>-0.3</v>
      </c>
      <c r="X65" s="55">
        <f>+ROUND('Table 6'!X65/'Table 6'!X64*100-100,1)</f>
        <v>0.2</v>
      </c>
      <c r="Y65" s="55">
        <f>+ROUND('Table 6'!Y65/'Table 6'!Y64*100-100,1)</f>
        <v>1</v>
      </c>
      <c r="Z65" s="55">
        <f>+ROUND('Table 6'!Z65/'Table 6'!Z64*100-100,1)</f>
        <v>-0.1</v>
      </c>
      <c r="AA65" s="53">
        <f>+ROUND('Table 6'!AA65/'Table 6'!AA64*100-100,1)</f>
        <v>1.5</v>
      </c>
    </row>
    <row r="66" spans="1:27" s="5" customFormat="1" ht="12.75">
      <c r="A66" s="73">
        <v>2008</v>
      </c>
      <c r="B66" s="19" t="s">
        <v>34</v>
      </c>
      <c r="C66" s="53">
        <f>+ROUND('Table 6'!C66/'Table 6'!C65*100-100,1)</f>
        <v>-1.3</v>
      </c>
      <c r="D66" s="55">
        <f>+ROUND('Table 6'!D66/'Table 6'!D65*100-100,1)</f>
        <v>-1.3</v>
      </c>
      <c r="E66" s="53">
        <f>+ROUND('Table 6'!E66/'Table 6'!E65*100-100,1)</f>
        <v>0.3</v>
      </c>
      <c r="F66" s="56">
        <f>+ROUND('Table 6'!F66/'Table 6'!F65*100-100,1)</f>
        <v>1.2</v>
      </c>
      <c r="G66" s="55">
        <f>+ROUND('Table 6'!G66/'Table 6'!G65*100-100,1)</f>
        <v>0.7</v>
      </c>
      <c r="H66" s="55">
        <f>+ROUND('Table 6'!H66/'Table 6'!H65*100-100,1)</f>
        <v>1.2</v>
      </c>
      <c r="I66" s="55">
        <f>+ROUND('Table 6'!I66/'Table 6'!I65*100-100,1)</f>
        <v>1.8</v>
      </c>
      <c r="J66" s="55">
        <f>+ROUND('Table 6'!J66/'Table 6'!J65*100-100,1)</f>
        <v>1.5</v>
      </c>
      <c r="K66" s="56">
        <f>+ROUND('Table 6'!K66/'Table 6'!K65*100-100,1)</f>
        <v>0.1</v>
      </c>
      <c r="L66" s="55">
        <f>+ROUND('Table 6'!L66/'Table 6'!L65*100-100,1)</f>
        <v>-6.3</v>
      </c>
      <c r="M66" s="55">
        <f>+ROUND('Table 6'!M66/'Table 6'!M65*100-100,1)</f>
        <v>0.4</v>
      </c>
      <c r="N66" s="55">
        <f>+ROUND('Table 6'!N66/'Table 6'!N65*100-100,1)</f>
        <v>-2.8</v>
      </c>
      <c r="O66" s="55">
        <f>+ROUND('Table 6'!O66/'Table 6'!O65*100-100,1)</f>
        <v>2.7</v>
      </c>
      <c r="P66" s="55">
        <f>+ROUND('Table 6'!P66/'Table 6'!P65*100-100,1)</f>
        <v>0.1</v>
      </c>
      <c r="Q66" s="55">
        <f>+ROUND('Table 6'!Q66/'Table 6'!Q65*100-100,1)</f>
        <v>-3</v>
      </c>
      <c r="R66" s="55">
        <f>+ROUND('Table 6'!R66/'Table 6'!R65*100-100,1)</f>
        <v>2.2999999999999998</v>
      </c>
      <c r="S66" s="55">
        <f>+ROUND('Table 6'!S66/'Table 6'!S65*100-100,1)</f>
        <v>1</v>
      </c>
      <c r="T66" s="55">
        <f>+ROUND('Table 6'!T66/'Table 6'!T65*100-100,1)</f>
        <v>6</v>
      </c>
      <c r="U66" s="55">
        <f>+ROUND('Table 6'!U66/'Table 6'!U65*100-100,1)</f>
        <v>0.8</v>
      </c>
      <c r="V66" s="55">
        <f>+ROUND('Table 6'!V66/'Table 6'!V65*100-100,1)</f>
        <v>-1.2</v>
      </c>
      <c r="W66" s="55">
        <f>+ROUND('Table 6'!W66/'Table 6'!W65*100-100,1)</f>
        <v>0.1</v>
      </c>
      <c r="X66" s="55">
        <f>+ROUND('Table 6'!X66/'Table 6'!X65*100-100,1)</f>
        <v>1.5</v>
      </c>
      <c r="Y66" s="55">
        <f>+ROUND('Table 6'!Y66/'Table 6'!Y65*100-100,1)</f>
        <v>1.6</v>
      </c>
      <c r="Z66" s="55">
        <f>+ROUND('Table 6'!Z66/'Table 6'!Z65*100-100,1)</f>
        <v>-7.8</v>
      </c>
      <c r="AA66" s="53">
        <f>+ROUND('Table 6'!AA66/'Table 6'!AA65*100-100,1)</f>
        <v>0</v>
      </c>
    </row>
    <row r="67" spans="1:27" s="5" customFormat="1" ht="12.75">
      <c r="A67" s="73">
        <v>2008</v>
      </c>
      <c r="B67" s="19" t="s">
        <v>35</v>
      </c>
      <c r="C67" s="53">
        <f>+ROUND('Table 6'!C67/'Table 6'!C66*100-100,1)</f>
        <v>1.5</v>
      </c>
      <c r="D67" s="55">
        <f>+ROUND('Table 6'!D67/'Table 6'!D66*100-100,1)</f>
        <v>1.5</v>
      </c>
      <c r="E67" s="53">
        <f>+ROUND('Table 6'!E67/'Table 6'!E66*100-100,1)</f>
        <v>0.5</v>
      </c>
      <c r="F67" s="56">
        <f>+ROUND('Table 6'!F67/'Table 6'!F66*100-100,1)</f>
        <v>0.2</v>
      </c>
      <c r="G67" s="55">
        <f>+ROUND('Table 6'!G67/'Table 6'!G66*100-100,1)</f>
        <v>6</v>
      </c>
      <c r="H67" s="55">
        <f>+ROUND('Table 6'!H67/'Table 6'!H66*100-100,1)</f>
        <v>-0.5</v>
      </c>
      <c r="I67" s="55">
        <f>+ROUND('Table 6'!I67/'Table 6'!I66*100-100,1)</f>
        <v>3.5</v>
      </c>
      <c r="J67" s="55">
        <f>+ROUND('Table 6'!J67/'Table 6'!J66*100-100,1)</f>
        <v>-1.3</v>
      </c>
      <c r="K67" s="56">
        <f>+ROUND('Table 6'!K67/'Table 6'!K66*100-100,1)</f>
        <v>0.6</v>
      </c>
      <c r="L67" s="55">
        <f>+ROUND('Table 6'!L67/'Table 6'!L66*100-100,1)</f>
        <v>-3.9</v>
      </c>
      <c r="M67" s="55">
        <f>+ROUND('Table 6'!M67/'Table 6'!M66*100-100,1)</f>
        <v>0.6</v>
      </c>
      <c r="N67" s="55">
        <f>+ROUND('Table 6'!N67/'Table 6'!N66*100-100,1)</f>
        <v>1.3</v>
      </c>
      <c r="O67" s="55">
        <f>+ROUND('Table 6'!O67/'Table 6'!O66*100-100,1)</f>
        <v>0.8</v>
      </c>
      <c r="P67" s="55">
        <f>+ROUND('Table 6'!P67/'Table 6'!P66*100-100,1)</f>
        <v>2.5</v>
      </c>
      <c r="Q67" s="55">
        <f>+ROUND('Table 6'!Q67/'Table 6'!Q66*100-100,1)</f>
        <v>-1.1000000000000001</v>
      </c>
      <c r="R67" s="55">
        <f>+ROUND('Table 6'!R67/'Table 6'!R66*100-100,1)</f>
        <v>-1.7</v>
      </c>
      <c r="S67" s="55">
        <f>+ROUND('Table 6'!S67/'Table 6'!S66*100-100,1)</f>
        <v>2.5</v>
      </c>
      <c r="T67" s="55">
        <f>+ROUND('Table 6'!T67/'Table 6'!T66*100-100,1)</f>
        <v>-6.4</v>
      </c>
      <c r="U67" s="55">
        <f>+ROUND('Table 6'!U67/'Table 6'!U66*100-100,1)</f>
        <v>3.4</v>
      </c>
      <c r="V67" s="55">
        <f>+ROUND('Table 6'!V67/'Table 6'!V66*100-100,1)</f>
        <v>3.8</v>
      </c>
      <c r="W67" s="55">
        <f>+ROUND('Table 6'!W67/'Table 6'!W66*100-100,1)</f>
        <v>2.2000000000000002</v>
      </c>
      <c r="X67" s="55">
        <f>+ROUND('Table 6'!X67/'Table 6'!X66*100-100,1)</f>
        <v>-0.4</v>
      </c>
      <c r="Y67" s="55">
        <f>+ROUND('Table 6'!Y67/'Table 6'!Y66*100-100,1)</f>
        <v>-2.1</v>
      </c>
      <c r="Z67" s="55">
        <f>+ROUND('Table 6'!Z67/'Table 6'!Z66*100-100,1)</f>
        <v>-0.8</v>
      </c>
      <c r="AA67" s="53">
        <f>+ROUND('Table 6'!AA67/'Table 6'!AA66*100-100,1)</f>
        <v>0.7</v>
      </c>
    </row>
    <row r="68" spans="1:27" s="5" customFormat="1" ht="12.75">
      <c r="A68" s="73">
        <v>2008</v>
      </c>
      <c r="B68" s="19" t="s">
        <v>36</v>
      </c>
      <c r="C68" s="53">
        <f>+ROUND('Table 6'!C68/'Table 6'!C67*100-100,1)</f>
        <v>0.2</v>
      </c>
      <c r="D68" s="55">
        <f>+ROUND('Table 6'!D68/'Table 6'!D67*100-100,1)</f>
        <v>0.2</v>
      </c>
      <c r="E68" s="53">
        <f>+ROUND('Table 6'!E68/'Table 6'!E67*100-100,1)</f>
        <v>0.2</v>
      </c>
      <c r="F68" s="56">
        <f>+ROUND('Table 6'!F68/'Table 6'!F67*100-100,1)</f>
        <v>1.2</v>
      </c>
      <c r="G68" s="55">
        <f>+ROUND('Table 6'!G68/'Table 6'!G67*100-100,1)</f>
        <v>0.8</v>
      </c>
      <c r="H68" s="55">
        <f>+ROUND('Table 6'!H68/'Table 6'!H67*100-100,1)</f>
        <v>1.1000000000000001</v>
      </c>
      <c r="I68" s="55">
        <f>+ROUND('Table 6'!I68/'Table 6'!I67*100-100,1)</f>
        <v>2.9</v>
      </c>
      <c r="J68" s="55">
        <f>+ROUND('Table 6'!J68/'Table 6'!J67*100-100,1)</f>
        <v>1.7</v>
      </c>
      <c r="K68" s="56">
        <f>+ROUND('Table 6'!K68/'Table 6'!K67*100-100,1)</f>
        <v>-0.8</v>
      </c>
      <c r="L68" s="55">
        <f>+ROUND('Table 6'!L68/'Table 6'!L67*100-100,1)</f>
        <v>-1.2</v>
      </c>
      <c r="M68" s="55">
        <f>+ROUND('Table 6'!M68/'Table 6'!M67*100-100,1)</f>
        <v>-0.9</v>
      </c>
      <c r="N68" s="55">
        <f>+ROUND('Table 6'!N68/'Table 6'!N67*100-100,1)</f>
        <v>-2.7</v>
      </c>
      <c r="O68" s="55">
        <f>+ROUND('Table 6'!O68/'Table 6'!O67*100-100,1)</f>
        <v>-2.4</v>
      </c>
      <c r="P68" s="55">
        <f>+ROUND('Table 6'!P68/'Table 6'!P67*100-100,1)</f>
        <v>0.2</v>
      </c>
      <c r="Q68" s="55">
        <f>+ROUND('Table 6'!Q68/'Table 6'!Q67*100-100,1)</f>
        <v>2.5</v>
      </c>
      <c r="R68" s="55">
        <f>+ROUND('Table 6'!R68/'Table 6'!R67*100-100,1)</f>
        <v>-1.4</v>
      </c>
      <c r="S68" s="55">
        <f>+ROUND('Table 6'!S68/'Table 6'!S67*100-100,1)</f>
        <v>-5.6</v>
      </c>
      <c r="T68" s="55">
        <f>+ROUND('Table 6'!T68/'Table 6'!T67*100-100,1)</f>
        <v>1</v>
      </c>
      <c r="U68" s="55">
        <f>+ROUND('Table 6'!U68/'Table 6'!U67*100-100,1)</f>
        <v>-1.4</v>
      </c>
      <c r="V68" s="55">
        <f>+ROUND('Table 6'!V68/'Table 6'!V67*100-100,1)</f>
        <v>-0.4</v>
      </c>
      <c r="W68" s="55">
        <f>+ROUND('Table 6'!W68/'Table 6'!W67*100-100,1)</f>
        <v>0.2</v>
      </c>
      <c r="X68" s="55">
        <f>+ROUND('Table 6'!X68/'Table 6'!X67*100-100,1)</f>
        <v>1.4</v>
      </c>
      <c r="Y68" s="55">
        <f>+ROUND('Table 6'!Y68/'Table 6'!Y67*100-100,1)</f>
        <v>-0.4</v>
      </c>
      <c r="Z68" s="55">
        <f>+ROUND('Table 6'!Z68/'Table 6'!Z67*100-100,1)</f>
        <v>0.8</v>
      </c>
      <c r="AA68" s="53">
        <f>+ROUND('Table 6'!AA68/'Table 6'!AA67*100-100,1)</f>
        <v>0.2</v>
      </c>
    </row>
    <row r="69" spans="1:27" s="5" customFormat="1" ht="12.75">
      <c r="A69" s="73">
        <v>2008</v>
      </c>
      <c r="B69" s="19" t="s">
        <v>37</v>
      </c>
      <c r="C69" s="53">
        <f>+ROUND('Table 6'!C69/'Table 6'!C68*100-100,1)</f>
        <v>1</v>
      </c>
      <c r="D69" s="55">
        <f>+ROUND('Table 6'!D69/'Table 6'!D68*100-100,1)</f>
        <v>1</v>
      </c>
      <c r="E69" s="53">
        <f>+ROUND('Table 6'!E69/'Table 6'!E68*100-100,1)</f>
        <v>-3.1</v>
      </c>
      <c r="F69" s="56">
        <f>+ROUND('Table 6'!F69/'Table 6'!F68*100-100,1)</f>
        <v>-4.5</v>
      </c>
      <c r="G69" s="55">
        <f>+ROUND('Table 6'!G69/'Table 6'!G68*100-100,1)</f>
        <v>-4.2</v>
      </c>
      <c r="H69" s="55">
        <f>+ROUND('Table 6'!H69/'Table 6'!H68*100-100,1)</f>
        <v>-5.0999999999999996</v>
      </c>
      <c r="I69" s="55">
        <f>+ROUND('Table 6'!I69/'Table 6'!I68*100-100,1)</f>
        <v>1.2</v>
      </c>
      <c r="J69" s="55">
        <f>+ROUND('Table 6'!J69/'Table 6'!J68*100-100,1)</f>
        <v>1.5</v>
      </c>
      <c r="K69" s="56">
        <f>+ROUND('Table 6'!K69/'Table 6'!K68*100-100,1)</f>
        <v>-1.9</v>
      </c>
      <c r="L69" s="55">
        <f>+ROUND('Table 6'!L69/'Table 6'!L68*100-100,1)</f>
        <v>-1.5</v>
      </c>
      <c r="M69" s="55">
        <f>+ROUND('Table 6'!M69/'Table 6'!M68*100-100,1)</f>
        <v>-3.4</v>
      </c>
      <c r="N69" s="55">
        <f>+ROUND('Table 6'!N69/'Table 6'!N68*100-100,1)</f>
        <v>-5.2</v>
      </c>
      <c r="O69" s="55">
        <f>+ROUND('Table 6'!O69/'Table 6'!O68*100-100,1)</f>
        <v>-6.6</v>
      </c>
      <c r="P69" s="55">
        <f>+ROUND('Table 6'!P69/'Table 6'!P68*100-100,1)</f>
        <v>-0.3</v>
      </c>
      <c r="Q69" s="55">
        <f>+ROUND('Table 6'!Q69/'Table 6'!Q68*100-100,1)</f>
        <v>2.1</v>
      </c>
      <c r="R69" s="55">
        <f>+ROUND('Table 6'!R69/'Table 6'!R68*100-100,1)</f>
        <v>-1.8</v>
      </c>
      <c r="S69" s="55">
        <f>+ROUND('Table 6'!S69/'Table 6'!S68*100-100,1)</f>
        <v>-7.6</v>
      </c>
      <c r="T69" s="55">
        <f>+ROUND('Table 6'!T69/'Table 6'!T68*100-100,1)</f>
        <v>-6.1</v>
      </c>
      <c r="U69" s="55">
        <f>+ROUND('Table 6'!U69/'Table 6'!U68*100-100,1)</f>
        <v>5.5</v>
      </c>
      <c r="V69" s="55">
        <f>+ROUND('Table 6'!V69/'Table 6'!V68*100-100,1)</f>
        <v>5.0999999999999996</v>
      </c>
      <c r="W69" s="55">
        <f>+ROUND('Table 6'!W69/'Table 6'!W68*100-100,1)</f>
        <v>-0.7</v>
      </c>
      <c r="X69" s="55">
        <f>+ROUND('Table 6'!X69/'Table 6'!X68*100-100,1)</f>
        <v>0.8</v>
      </c>
      <c r="Y69" s="55">
        <f>+ROUND('Table 6'!Y69/'Table 6'!Y68*100-100,1)</f>
        <v>-2.4</v>
      </c>
      <c r="Z69" s="55">
        <f>+ROUND('Table 6'!Z69/'Table 6'!Z68*100-100,1)</f>
        <v>1.4</v>
      </c>
      <c r="AA69" s="53">
        <f>+ROUND('Table 6'!AA69/'Table 6'!AA68*100-100,1)</f>
        <v>-2.6</v>
      </c>
    </row>
    <row r="70" spans="1:27" s="5" customFormat="1" ht="12.75">
      <c r="A70" s="73">
        <v>2009</v>
      </c>
      <c r="B70" s="19" t="s">
        <v>34</v>
      </c>
      <c r="C70" s="53">
        <f>+ROUND('Table 6'!C70/'Table 6'!C69*100-100,1)</f>
        <v>0</v>
      </c>
      <c r="D70" s="55">
        <f>+ROUND('Table 6'!D70/'Table 6'!D69*100-100,1)</f>
        <v>0</v>
      </c>
      <c r="E70" s="53">
        <f>+ROUND('Table 6'!E70/'Table 6'!E69*100-100,1)</f>
        <v>-3.2</v>
      </c>
      <c r="F70" s="56">
        <f>+ROUND('Table 6'!F70/'Table 6'!F69*100-100,1)</f>
        <v>-5.9</v>
      </c>
      <c r="G70" s="55">
        <f>+ROUND('Table 6'!G70/'Table 6'!G69*100-100,1)</f>
        <v>0.7</v>
      </c>
      <c r="H70" s="55">
        <f>+ROUND('Table 6'!H70/'Table 6'!H69*100-100,1)</f>
        <v>-6.8</v>
      </c>
      <c r="I70" s="55">
        <f>+ROUND('Table 6'!I70/'Table 6'!I69*100-100,1)</f>
        <v>-4.5999999999999996</v>
      </c>
      <c r="J70" s="55">
        <f>+ROUND('Table 6'!J70/'Table 6'!J69*100-100,1)</f>
        <v>-0.4</v>
      </c>
      <c r="K70" s="56">
        <f>+ROUND('Table 6'!K70/'Table 6'!K69*100-100,1)</f>
        <v>-0.9</v>
      </c>
      <c r="L70" s="55">
        <f>+ROUND('Table 6'!L70/'Table 6'!L69*100-100,1)</f>
        <v>2.4</v>
      </c>
      <c r="M70" s="55">
        <f>+ROUND('Table 6'!M70/'Table 6'!M69*100-100,1)</f>
        <v>-2</v>
      </c>
      <c r="N70" s="55">
        <f>+ROUND('Table 6'!N70/'Table 6'!N69*100-100,1)</f>
        <v>-1.4</v>
      </c>
      <c r="O70" s="55">
        <f>+ROUND('Table 6'!O70/'Table 6'!O69*100-100,1)</f>
        <v>-0.3</v>
      </c>
      <c r="P70" s="55">
        <f>+ROUND('Table 6'!P70/'Table 6'!P69*100-100,1)</f>
        <v>-1.1000000000000001</v>
      </c>
      <c r="Q70" s="55">
        <f>+ROUND('Table 6'!Q70/'Table 6'!Q69*100-100,1)</f>
        <v>3.8</v>
      </c>
      <c r="R70" s="55">
        <f>+ROUND('Table 6'!R70/'Table 6'!R69*100-100,1)</f>
        <v>-1.6</v>
      </c>
      <c r="S70" s="55">
        <f>+ROUND('Table 6'!S70/'Table 6'!S69*100-100,1)</f>
        <v>-9.4</v>
      </c>
      <c r="T70" s="55">
        <f>+ROUND('Table 6'!T70/'Table 6'!T69*100-100,1)</f>
        <v>-4.5</v>
      </c>
      <c r="U70" s="55">
        <f>+ROUND('Table 6'!U70/'Table 6'!U69*100-100,1)</f>
        <v>-2.9</v>
      </c>
      <c r="V70" s="55">
        <f>+ROUND('Table 6'!V70/'Table 6'!V69*100-100,1)</f>
        <v>-4.9000000000000004</v>
      </c>
      <c r="W70" s="55">
        <f>+ROUND('Table 6'!W70/'Table 6'!W69*100-100,1)</f>
        <v>8.1</v>
      </c>
      <c r="X70" s="55">
        <f>+ROUND('Table 6'!X70/'Table 6'!X69*100-100,1)</f>
        <v>-6.5</v>
      </c>
      <c r="Y70" s="55">
        <f>+ROUND('Table 6'!Y70/'Table 6'!Y69*100-100,1)</f>
        <v>-3.4</v>
      </c>
      <c r="Z70" s="55">
        <f>+ROUND('Table 6'!Z70/'Table 6'!Z69*100-100,1)</f>
        <v>5.4</v>
      </c>
      <c r="AA70" s="53">
        <f>+ROUND('Table 6'!AA70/'Table 6'!AA69*100-100,1)</f>
        <v>-3</v>
      </c>
    </row>
    <row r="71" spans="1:27" s="5" customFormat="1" ht="12.75">
      <c r="A71" s="73">
        <v>2009</v>
      </c>
      <c r="B71" s="19" t="s">
        <v>35</v>
      </c>
      <c r="C71" s="53">
        <f>+ROUND('Table 6'!C71/'Table 6'!C70*100-100,1)</f>
        <v>-3</v>
      </c>
      <c r="D71" s="55">
        <f>+ROUND('Table 6'!D71/'Table 6'!D70*100-100,1)</f>
        <v>-3</v>
      </c>
      <c r="E71" s="53">
        <f>+ROUND('Table 6'!E71/'Table 6'!E70*100-100,1)</f>
        <v>3</v>
      </c>
      <c r="F71" s="56">
        <f>+ROUND('Table 6'!F71/'Table 6'!F70*100-100,1)</f>
        <v>4.7</v>
      </c>
      <c r="G71" s="55">
        <f>+ROUND('Table 6'!G71/'Table 6'!G70*100-100,1)</f>
        <v>0.6</v>
      </c>
      <c r="H71" s="55">
        <f>+ROUND('Table 6'!H71/'Table 6'!H70*100-100,1)</f>
        <v>5.0999999999999996</v>
      </c>
      <c r="I71" s="55">
        <f>+ROUND('Table 6'!I71/'Table 6'!I70*100-100,1)</f>
        <v>5.9</v>
      </c>
      <c r="J71" s="55">
        <f>+ROUND('Table 6'!J71/'Table 6'!J70*100-100,1)</f>
        <v>-1.2</v>
      </c>
      <c r="K71" s="56">
        <f>+ROUND('Table 6'!K71/'Table 6'!K70*100-100,1)</f>
        <v>1.6</v>
      </c>
      <c r="L71" s="55">
        <f>+ROUND('Table 6'!L71/'Table 6'!L70*100-100,1)</f>
        <v>3.8</v>
      </c>
      <c r="M71" s="55">
        <f>+ROUND('Table 6'!M71/'Table 6'!M70*100-100,1)</f>
        <v>0.4</v>
      </c>
      <c r="N71" s="55">
        <f>+ROUND('Table 6'!N71/'Table 6'!N70*100-100,1)</f>
        <v>1.8</v>
      </c>
      <c r="O71" s="55">
        <f>+ROUND('Table 6'!O71/'Table 6'!O70*100-100,1)</f>
        <v>2.2000000000000002</v>
      </c>
      <c r="P71" s="55">
        <f>+ROUND('Table 6'!P71/'Table 6'!P70*100-100,1)</f>
        <v>-0.6</v>
      </c>
      <c r="Q71" s="55">
        <f>+ROUND('Table 6'!Q71/'Table 6'!Q70*100-100,1)</f>
        <v>5.3</v>
      </c>
      <c r="R71" s="55">
        <f>+ROUND('Table 6'!R71/'Table 6'!R70*100-100,1)</f>
        <v>-0.8</v>
      </c>
      <c r="S71" s="55">
        <f>+ROUND('Table 6'!S71/'Table 6'!S70*100-100,1)</f>
        <v>3.6</v>
      </c>
      <c r="T71" s="55">
        <f>+ROUND('Table 6'!T71/'Table 6'!T70*100-100,1)</f>
        <v>-0.2</v>
      </c>
      <c r="U71" s="55">
        <f>+ROUND('Table 6'!U71/'Table 6'!U70*100-100,1)</f>
        <v>1.9</v>
      </c>
      <c r="V71" s="55">
        <f>+ROUND('Table 6'!V71/'Table 6'!V70*100-100,1)</f>
        <v>1.5</v>
      </c>
      <c r="W71" s="55">
        <f>+ROUND('Table 6'!W71/'Table 6'!W70*100-100,1)</f>
        <v>0.7</v>
      </c>
      <c r="X71" s="55">
        <f>+ROUND('Table 6'!X71/'Table 6'!X70*100-100,1)</f>
        <v>1.2</v>
      </c>
      <c r="Y71" s="55">
        <f>+ROUND('Table 6'!Y71/'Table 6'!Y70*100-100,1)</f>
        <v>-3.5</v>
      </c>
      <c r="Z71" s="55">
        <f>+ROUND('Table 6'!Z71/'Table 6'!Z70*100-100,1)</f>
        <v>2</v>
      </c>
      <c r="AA71" s="53">
        <f>+ROUND('Table 6'!AA71/'Table 6'!AA70*100-100,1)</f>
        <v>2.2999999999999998</v>
      </c>
    </row>
    <row r="72" spans="1:27" s="5" customFormat="1" ht="12.75">
      <c r="A72" s="73">
        <v>2009</v>
      </c>
      <c r="B72" s="19" t="s">
        <v>36</v>
      </c>
      <c r="C72" s="53">
        <f>+ROUND('Table 6'!C72/'Table 6'!C71*100-100,1)</f>
        <v>3.1</v>
      </c>
      <c r="D72" s="55">
        <f>+ROUND('Table 6'!D72/'Table 6'!D71*100-100,1)</f>
        <v>3.1</v>
      </c>
      <c r="E72" s="53">
        <f>+ROUND('Table 6'!E72/'Table 6'!E71*100-100,1)</f>
        <v>3.2</v>
      </c>
      <c r="F72" s="56">
        <f>+ROUND('Table 6'!F72/'Table 6'!F71*100-100,1)</f>
        <v>4.0999999999999996</v>
      </c>
      <c r="G72" s="55">
        <f>+ROUND('Table 6'!G72/'Table 6'!G71*100-100,1)</f>
        <v>0.6</v>
      </c>
      <c r="H72" s="55">
        <f>+ROUND('Table 6'!H72/'Table 6'!H71*100-100,1)</f>
        <v>4.5</v>
      </c>
      <c r="I72" s="55">
        <f>+ROUND('Table 6'!I72/'Table 6'!I71*100-100,1)</f>
        <v>3.8</v>
      </c>
      <c r="J72" s="55">
        <f>+ROUND('Table 6'!J72/'Table 6'!J71*100-100,1)</f>
        <v>1.9</v>
      </c>
      <c r="K72" s="56">
        <f>+ROUND('Table 6'!K72/'Table 6'!K71*100-100,1)</f>
        <v>2.2999999999999998</v>
      </c>
      <c r="L72" s="55">
        <f>+ROUND('Table 6'!L72/'Table 6'!L71*100-100,1)</f>
        <v>1.1000000000000001</v>
      </c>
      <c r="M72" s="55">
        <f>+ROUND('Table 6'!M72/'Table 6'!M71*100-100,1)</f>
        <v>1.7</v>
      </c>
      <c r="N72" s="55">
        <f>+ROUND('Table 6'!N72/'Table 6'!N71*100-100,1)</f>
        <v>5.7</v>
      </c>
      <c r="O72" s="55">
        <f>+ROUND('Table 6'!O72/'Table 6'!O71*100-100,1)</f>
        <v>1.5</v>
      </c>
      <c r="P72" s="55">
        <f>+ROUND('Table 6'!P72/'Table 6'!P71*100-100,1)</f>
        <v>0.2</v>
      </c>
      <c r="Q72" s="55">
        <f>+ROUND('Table 6'!Q72/'Table 6'!Q71*100-100,1)</f>
        <v>0.6</v>
      </c>
      <c r="R72" s="55">
        <f>+ROUND('Table 6'!R72/'Table 6'!R71*100-100,1)</f>
        <v>0.1</v>
      </c>
      <c r="S72" s="55">
        <f>+ROUND('Table 6'!S72/'Table 6'!S71*100-100,1)</f>
        <v>-1.4</v>
      </c>
      <c r="T72" s="55">
        <f>+ROUND('Table 6'!T72/'Table 6'!T71*100-100,1)</f>
        <v>2.2999999999999998</v>
      </c>
      <c r="U72" s="55">
        <f>+ROUND('Table 6'!U72/'Table 6'!U71*100-100,1)</f>
        <v>1.5</v>
      </c>
      <c r="V72" s="55">
        <f>+ROUND('Table 6'!V72/'Table 6'!V71*100-100,1)</f>
        <v>3.8</v>
      </c>
      <c r="W72" s="55">
        <f>+ROUND('Table 6'!W72/'Table 6'!W71*100-100,1)</f>
        <v>3.6</v>
      </c>
      <c r="X72" s="55">
        <f>+ROUND('Table 6'!X72/'Table 6'!X71*100-100,1)</f>
        <v>1.7</v>
      </c>
      <c r="Y72" s="55">
        <f>+ROUND('Table 6'!Y72/'Table 6'!Y71*100-100,1)</f>
        <v>4.5</v>
      </c>
      <c r="Z72" s="55">
        <f>+ROUND('Table 6'!Z72/'Table 6'!Z71*100-100,1)</f>
        <v>1.6</v>
      </c>
      <c r="AA72" s="53">
        <f>+ROUND('Table 6'!AA72/'Table 6'!AA71*100-100,1)</f>
        <v>3.2</v>
      </c>
    </row>
    <row r="73" spans="1:27" s="5" customFormat="1" ht="12.75">
      <c r="A73" s="73">
        <v>2009</v>
      </c>
      <c r="B73" s="19" t="s">
        <v>37</v>
      </c>
      <c r="C73" s="53">
        <f>+ROUND('Table 6'!C73/'Table 6'!C72*100-100,1)</f>
        <v>-2.2000000000000002</v>
      </c>
      <c r="D73" s="55">
        <f>+ROUND('Table 6'!D73/'Table 6'!D72*100-100,1)</f>
        <v>-2.2000000000000002</v>
      </c>
      <c r="E73" s="53">
        <f>+ROUND('Table 6'!E73/'Table 6'!E72*100-100,1)</f>
        <v>3.4</v>
      </c>
      <c r="F73" s="56">
        <f>+ROUND('Table 6'!F73/'Table 6'!F72*100-100,1)</f>
        <v>4.9000000000000004</v>
      </c>
      <c r="G73" s="55">
        <f>+ROUND('Table 6'!G73/'Table 6'!G72*100-100,1)</f>
        <v>5.4</v>
      </c>
      <c r="H73" s="55">
        <f>+ROUND('Table 6'!H73/'Table 6'!H72*100-100,1)</f>
        <v>5.5</v>
      </c>
      <c r="I73" s="55">
        <f>+ROUND('Table 6'!I73/'Table 6'!I72*100-100,1)</f>
        <v>-0.9</v>
      </c>
      <c r="J73" s="55">
        <f>+ROUND('Table 6'!J73/'Table 6'!J72*100-100,1)</f>
        <v>2</v>
      </c>
      <c r="K73" s="56">
        <f>+ROUND('Table 6'!K73/'Table 6'!K72*100-100,1)</f>
        <v>2.8</v>
      </c>
      <c r="L73" s="55">
        <f>+ROUND('Table 6'!L73/'Table 6'!L72*100-100,1)</f>
        <v>2.7</v>
      </c>
      <c r="M73" s="55">
        <f>+ROUND('Table 6'!M73/'Table 6'!M72*100-100,1)</f>
        <v>6.1</v>
      </c>
      <c r="N73" s="55">
        <f>+ROUND('Table 6'!N73/'Table 6'!N72*100-100,1)</f>
        <v>4.0999999999999996</v>
      </c>
      <c r="O73" s="55">
        <f>+ROUND('Table 6'!O73/'Table 6'!O72*100-100,1)</f>
        <v>8.8000000000000007</v>
      </c>
      <c r="P73" s="55">
        <f>+ROUND('Table 6'!P73/'Table 6'!P72*100-100,1)</f>
        <v>1.2</v>
      </c>
      <c r="Q73" s="55">
        <f>+ROUND('Table 6'!Q73/'Table 6'!Q72*100-100,1)</f>
        <v>0.7</v>
      </c>
      <c r="R73" s="55">
        <f>+ROUND('Table 6'!R73/'Table 6'!R72*100-100,1)</f>
        <v>1.3</v>
      </c>
      <c r="S73" s="55">
        <f>+ROUND('Table 6'!S73/'Table 6'!S72*100-100,1)</f>
        <v>15.7</v>
      </c>
      <c r="T73" s="55">
        <f>+ROUND('Table 6'!T73/'Table 6'!T72*100-100,1)</f>
        <v>1.9</v>
      </c>
      <c r="U73" s="55">
        <f>+ROUND('Table 6'!U73/'Table 6'!U72*100-100,1)</f>
        <v>1.5</v>
      </c>
      <c r="V73" s="55">
        <f>+ROUND('Table 6'!V73/'Table 6'!V72*100-100,1)</f>
        <v>2.4</v>
      </c>
      <c r="W73" s="55">
        <f>+ROUND('Table 6'!W73/'Table 6'!W72*100-100,1)</f>
        <v>2.1</v>
      </c>
      <c r="X73" s="55">
        <f>+ROUND('Table 6'!X73/'Table 6'!X72*100-100,1)</f>
        <v>4.3</v>
      </c>
      <c r="Y73" s="55">
        <f>+ROUND('Table 6'!Y73/'Table 6'!Y72*100-100,1)</f>
        <v>-0.3</v>
      </c>
      <c r="Z73" s="55">
        <f>+ROUND('Table 6'!Z73/'Table 6'!Z72*100-100,1)</f>
        <v>-0.1</v>
      </c>
      <c r="AA73" s="53">
        <f>+ROUND('Table 6'!AA73/'Table 6'!AA72*100-100,1)</f>
        <v>2.9</v>
      </c>
    </row>
    <row r="74" spans="1:27" s="5" customFormat="1" ht="12.75">
      <c r="A74" s="73">
        <v>2010</v>
      </c>
      <c r="B74" s="19" t="s">
        <v>34</v>
      </c>
      <c r="C74" s="53">
        <f>+ROUND('Table 6'!C74/'Table 6'!C73*100-100,1)</f>
        <v>-0.2</v>
      </c>
      <c r="D74" s="55">
        <f>+ROUND('Table 6'!D74/'Table 6'!D73*100-100,1)</f>
        <v>-0.2</v>
      </c>
      <c r="E74" s="53">
        <f>+ROUND('Table 6'!E74/'Table 6'!E73*100-100,1)</f>
        <v>3</v>
      </c>
      <c r="F74" s="56">
        <f>+ROUND('Table 6'!F74/'Table 6'!F73*100-100,1)</f>
        <v>4.9000000000000004</v>
      </c>
      <c r="G74" s="55">
        <f>+ROUND('Table 6'!G74/'Table 6'!G73*100-100,1)</f>
        <v>-0.1</v>
      </c>
      <c r="H74" s="55">
        <f>+ROUND('Table 6'!H74/'Table 6'!H73*100-100,1)</f>
        <v>5.4</v>
      </c>
      <c r="I74" s="55">
        <f>+ROUND('Table 6'!I74/'Table 6'!I73*100-100,1)</f>
        <v>5.3</v>
      </c>
      <c r="J74" s="55">
        <f>+ROUND('Table 6'!J74/'Table 6'!J73*100-100,1)</f>
        <v>2.2000000000000002</v>
      </c>
      <c r="K74" s="56">
        <f>+ROUND('Table 6'!K74/'Table 6'!K73*100-100,1)</f>
        <v>1.3</v>
      </c>
      <c r="L74" s="55">
        <f>+ROUND('Table 6'!L74/'Table 6'!L73*100-100,1)</f>
        <v>3.3</v>
      </c>
      <c r="M74" s="55">
        <f>+ROUND('Table 6'!M74/'Table 6'!M73*100-100,1)</f>
        <v>-0.3</v>
      </c>
      <c r="N74" s="55">
        <f>+ROUND('Table 6'!N74/'Table 6'!N73*100-100,1)</f>
        <v>0</v>
      </c>
      <c r="O74" s="55">
        <f>+ROUND('Table 6'!O74/'Table 6'!O73*100-100,1)</f>
        <v>0.3</v>
      </c>
      <c r="P74" s="55">
        <f>+ROUND('Table 6'!P74/'Table 6'!P73*100-100,1)</f>
        <v>3.4</v>
      </c>
      <c r="Q74" s="55">
        <f>+ROUND('Table 6'!Q74/'Table 6'!Q73*100-100,1)</f>
        <v>3.1</v>
      </c>
      <c r="R74" s="55">
        <f>+ROUND('Table 6'!R74/'Table 6'!R73*100-100,1)</f>
        <v>3.2</v>
      </c>
      <c r="S74" s="55">
        <f>+ROUND('Table 6'!S74/'Table 6'!S73*100-100,1)</f>
        <v>-2.5</v>
      </c>
      <c r="T74" s="55">
        <f>+ROUND('Table 6'!T74/'Table 6'!T73*100-100,1)</f>
        <v>1</v>
      </c>
      <c r="U74" s="55">
        <f>+ROUND('Table 6'!U74/'Table 6'!U73*100-100,1)</f>
        <v>-0.2</v>
      </c>
      <c r="V74" s="55">
        <f>+ROUND('Table 6'!V74/'Table 6'!V73*100-100,1)</f>
        <v>0.5</v>
      </c>
      <c r="W74" s="55">
        <f>+ROUND('Table 6'!W74/'Table 6'!W73*100-100,1)</f>
        <v>1</v>
      </c>
      <c r="X74" s="55">
        <f>+ROUND('Table 6'!X74/'Table 6'!X73*100-100,1)</f>
        <v>8</v>
      </c>
      <c r="Y74" s="55">
        <f>+ROUND('Table 6'!Y74/'Table 6'!Y73*100-100,1)</f>
        <v>-1.5</v>
      </c>
      <c r="Z74" s="55">
        <f>+ROUND('Table 6'!Z74/'Table 6'!Z73*100-100,1)</f>
        <v>-3.3</v>
      </c>
      <c r="AA74" s="53">
        <f>+ROUND('Table 6'!AA74/'Table 6'!AA73*100-100,1)</f>
        <v>2.9</v>
      </c>
    </row>
    <row r="75" spans="1:27" s="5" customFormat="1" ht="12.75">
      <c r="A75" s="73">
        <v>2010</v>
      </c>
      <c r="B75" s="19" t="s">
        <v>35</v>
      </c>
      <c r="C75" s="53">
        <f>+ROUND('Table 6'!C75/'Table 6'!C74*100-100,1)</f>
        <v>3.8</v>
      </c>
      <c r="D75" s="55">
        <f>+ROUND('Table 6'!D75/'Table 6'!D74*100-100,1)</f>
        <v>3.8</v>
      </c>
      <c r="E75" s="53">
        <f>+ROUND('Table 6'!E75/'Table 6'!E74*100-100,1)</f>
        <v>-0.7</v>
      </c>
      <c r="F75" s="56">
        <f>+ROUND('Table 6'!F75/'Table 6'!F74*100-100,1)</f>
        <v>-1.6</v>
      </c>
      <c r="G75" s="55">
        <f>+ROUND('Table 6'!G75/'Table 6'!G74*100-100,1)</f>
        <v>1.4</v>
      </c>
      <c r="H75" s="55">
        <f>+ROUND('Table 6'!H75/'Table 6'!H74*100-100,1)</f>
        <v>-1.9</v>
      </c>
      <c r="I75" s="55">
        <f>+ROUND('Table 6'!I75/'Table 6'!I74*100-100,1)</f>
        <v>-1.1000000000000001</v>
      </c>
      <c r="J75" s="55">
        <f>+ROUND('Table 6'!J75/'Table 6'!J74*100-100,1)</f>
        <v>3.2</v>
      </c>
      <c r="K75" s="56">
        <f>+ROUND('Table 6'!K75/'Table 6'!K74*100-100,1)</f>
        <v>0.2</v>
      </c>
      <c r="L75" s="55">
        <f>+ROUND('Table 6'!L75/'Table 6'!L74*100-100,1)</f>
        <v>3.7</v>
      </c>
      <c r="M75" s="55">
        <f>+ROUND('Table 6'!M75/'Table 6'!M74*100-100,1)</f>
        <v>3.8</v>
      </c>
      <c r="N75" s="55">
        <f>+ROUND('Table 6'!N75/'Table 6'!N74*100-100,1)</f>
        <v>-1.9</v>
      </c>
      <c r="O75" s="55">
        <f>+ROUND('Table 6'!O75/'Table 6'!O74*100-100,1)</f>
        <v>-7.9</v>
      </c>
      <c r="P75" s="55">
        <f>+ROUND('Table 6'!P75/'Table 6'!P74*100-100,1)</f>
        <v>0.3</v>
      </c>
      <c r="Q75" s="55">
        <f>+ROUND('Table 6'!Q75/'Table 6'!Q74*100-100,1)</f>
        <v>-1.3</v>
      </c>
      <c r="R75" s="55">
        <f>+ROUND('Table 6'!R75/'Table 6'!R74*100-100,1)</f>
        <v>-3</v>
      </c>
      <c r="S75" s="55">
        <f>+ROUND('Table 6'!S75/'Table 6'!S74*100-100,1)</f>
        <v>-2</v>
      </c>
      <c r="T75" s="55">
        <f>+ROUND('Table 6'!T75/'Table 6'!T74*100-100,1)</f>
        <v>-0.2</v>
      </c>
      <c r="U75" s="55">
        <f>+ROUND('Table 6'!U75/'Table 6'!U74*100-100,1)</f>
        <v>-0.2</v>
      </c>
      <c r="V75" s="55">
        <f>+ROUND('Table 6'!V75/'Table 6'!V74*100-100,1)</f>
        <v>-0.7</v>
      </c>
      <c r="W75" s="55">
        <f>+ROUND('Table 6'!W75/'Table 6'!W74*100-100,1)</f>
        <v>-0.4</v>
      </c>
      <c r="X75" s="55">
        <f>+ROUND('Table 6'!X75/'Table 6'!X74*100-100,1)</f>
        <v>5</v>
      </c>
      <c r="Y75" s="55">
        <f>+ROUND('Table 6'!Y75/'Table 6'!Y74*100-100,1)</f>
        <v>2.5</v>
      </c>
      <c r="Z75" s="55">
        <f>+ROUND('Table 6'!Z75/'Table 6'!Z74*100-100,1)</f>
        <v>-0.7</v>
      </c>
      <c r="AA75" s="53">
        <f>+ROUND('Table 6'!AA75/'Table 6'!AA74*100-100,1)</f>
        <v>-0.3</v>
      </c>
    </row>
    <row r="76" spans="1:27" s="5" customFormat="1" ht="12.75">
      <c r="A76" s="73">
        <v>2010</v>
      </c>
      <c r="B76" s="19" t="s">
        <v>36</v>
      </c>
      <c r="C76" s="53">
        <f>+ROUND('Table 6'!C76/'Table 6'!C75*100-100,1)</f>
        <v>-4.2</v>
      </c>
      <c r="D76" s="55">
        <f>+ROUND('Table 6'!D76/'Table 6'!D75*100-100,1)</f>
        <v>-4.2</v>
      </c>
      <c r="E76" s="53">
        <f>+ROUND('Table 6'!E76/'Table 6'!E75*100-100,1)</f>
        <v>0.9</v>
      </c>
      <c r="F76" s="56">
        <f>+ROUND('Table 6'!F76/'Table 6'!F75*100-100,1)</f>
        <v>-0.6</v>
      </c>
      <c r="G76" s="55">
        <f>+ROUND('Table 6'!G76/'Table 6'!G75*100-100,1)</f>
        <v>3.4</v>
      </c>
      <c r="H76" s="55">
        <f>+ROUND('Table 6'!H76/'Table 6'!H75*100-100,1)</f>
        <v>-0.9</v>
      </c>
      <c r="I76" s="55">
        <f>+ROUND('Table 6'!I76/'Table 6'!I75*100-100,1)</f>
        <v>-3.1</v>
      </c>
      <c r="J76" s="55">
        <f>+ROUND('Table 6'!J76/'Table 6'!J75*100-100,1)</f>
        <v>-0.6</v>
      </c>
      <c r="K76" s="56">
        <f>+ROUND('Table 6'!K76/'Table 6'!K75*100-100,1)</f>
        <v>2</v>
      </c>
      <c r="L76" s="55">
        <f>+ROUND('Table 6'!L76/'Table 6'!L75*100-100,1)</f>
        <v>-4.3</v>
      </c>
      <c r="M76" s="55">
        <f>+ROUND('Table 6'!M76/'Table 6'!M75*100-100,1)</f>
        <v>1.5</v>
      </c>
      <c r="N76" s="55">
        <f>+ROUND('Table 6'!N76/'Table 6'!N75*100-100,1)</f>
        <v>3.2</v>
      </c>
      <c r="O76" s="55">
        <f>+ROUND('Table 6'!O76/'Table 6'!O75*100-100,1)</f>
        <v>11</v>
      </c>
      <c r="P76" s="55">
        <f>+ROUND('Table 6'!P76/'Table 6'!P75*100-100,1)</f>
        <v>1.5</v>
      </c>
      <c r="Q76" s="55">
        <f>+ROUND('Table 6'!Q76/'Table 6'!Q75*100-100,1)</f>
        <v>-2</v>
      </c>
      <c r="R76" s="55">
        <f>+ROUND('Table 6'!R76/'Table 6'!R75*100-100,1)</f>
        <v>4.3</v>
      </c>
      <c r="S76" s="55">
        <f>+ROUND('Table 6'!S76/'Table 6'!S75*100-100,1)</f>
        <v>6.4</v>
      </c>
      <c r="T76" s="55">
        <f>+ROUND('Table 6'!T76/'Table 6'!T75*100-100,1)</f>
        <v>1.2</v>
      </c>
      <c r="U76" s="55">
        <f>+ROUND('Table 6'!U76/'Table 6'!U75*100-100,1)</f>
        <v>2.4</v>
      </c>
      <c r="V76" s="55">
        <f>+ROUND('Table 6'!V76/'Table 6'!V75*100-100,1)</f>
        <v>1.6</v>
      </c>
      <c r="W76" s="55">
        <f>+ROUND('Table 6'!W76/'Table 6'!W75*100-100,1)</f>
        <v>0.5</v>
      </c>
      <c r="X76" s="55">
        <f>+ROUND('Table 6'!X76/'Table 6'!X75*100-100,1)</f>
        <v>4.5999999999999996</v>
      </c>
      <c r="Y76" s="55">
        <f>+ROUND('Table 6'!Y76/'Table 6'!Y75*100-100,1)</f>
        <v>0.2</v>
      </c>
      <c r="Z76" s="55">
        <f>+ROUND('Table 6'!Z76/'Table 6'!Z75*100-100,1)</f>
        <v>0.4</v>
      </c>
      <c r="AA76" s="53">
        <f>+ROUND('Table 6'!AA76/'Table 6'!AA75*100-100,1)</f>
        <v>0.5</v>
      </c>
    </row>
    <row r="77" spans="1:27" s="5" customFormat="1" ht="12.75">
      <c r="A77" s="73">
        <v>2010</v>
      </c>
      <c r="B77" s="19" t="s">
        <v>37</v>
      </c>
      <c r="C77" s="53">
        <f>+ROUND('Table 6'!C77/'Table 6'!C76*100-100,1)</f>
        <v>-0.1</v>
      </c>
      <c r="D77" s="55">
        <f>+ROUND('Table 6'!D77/'Table 6'!D76*100-100,1)</f>
        <v>-0.1</v>
      </c>
      <c r="E77" s="53">
        <f>+ROUND('Table 6'!E77/'Table 6'!E76*100-100,1)</f>
        <v>1.1000000000000001</v>
      </c>
      <c r="F77" s="56">
        <f>+ROUND('Table 6'!F77/'Table 6'!F76*100-100,1)</f>
        <v>-0.4</v>
      </c>
      <c r="G77" s="55">
        <f>+ROUND('Table 6'!G77/'Table 6'!G76*100-100,1)</f>
        <v>-0.6</v>
      </c>
      <c r="H77" s="55">
        <f>+ROUND('Table 6'!H77/'Table 6'!H76*100-100,1)</f>
        <v>-0.6</v>
      </c>
      <c r="I77" s="55">
        <f>+ROUND('Table 6'!I77/'Table 6'!I76*100-100,1)</f>
        <v>4.5</v>
      </c>
      <c r="J77" s="55">
        <f>+ROUND('Table 6'!J77/'Table 6'!J76*100-100,1)</f>
        <v>-0.9</v>
      </c>
      <c r="K77" s="56">
        <f>+ROUND('Table 6'!K77/'Table 6'!K76*100-100,1)</f>
        <v>2.4</v>
      </c>
      <c r="L77" s="55">
        <f>+ROUND('Table 6'!L77/'Table 6'!L76*100-100,1)</f>
        <v>3.8</v>
      </c>
      <c r="M77" s="55">
        <f>+ROUND('Table 6'!M77/'Table 6'!M76*100-100,1)</f>
        <v>0.9</v>
      </c>
      <c r="N77" s="55">
        <f>+ROUND('Table 6'!N77/'Table 6'!N76*100-100,1)</f>
        <v>4.5999999999999996</v>
      </c>
      <c r="O77" s="55">
        <f>+ROUND('Table 6'!O77/'Table 6'!O76*100-100,1)</f>
        <v>7</v>
      </c>
      <c r="P77" s="55">
        <f>+ROUND('Table 6'!P77/'Table 6'!P76*100-100,1)</f>
        <v>2.6</v>
      </c>
      <c r="Q77" s="55">
        <f>+ROUND('Table 6'!Q77/'Table 6'!Q76*100-100,1)</f>
        <v>2.9</v>
      </c>
      <c r="R77" s="55">
        <f>+ROUND('Table 6'!R77/'Table 6'!R76*100-100,1)</f>
        <v>2</v>
      </c>
      <c r="S77" s="55">
        <f>+ROUND('Table 6'!S77/'Table 6'!S76*100-100,1)</f>
        <v>3.7</v>
      </c>
      <c r="T77" s="55">
        <f>+ROUND('Table 6'!T77/'Table 6'!T76*100-100,1)</f>
        <v>8.8000000000000007</v>
      </c>
      <c r="U77" s="55">
        <f>+ROUND('Table 6'!U77/'Table 6'!U76*100-100,1)</f>
        <v>3.2</v>
      </c>
      <c r="V77" s="55">
        <f>+ROUND('Table 6'!V77/'Table 6'!V76*100-100,1)</f>
        <v>2.5</v>
      </c>
      <c r="W77" s="55">
        <f>+ROUND('Table 6'!W77/'Table 6'!W76*100-100,1)</f>
        <v>3.2</v>
      </c>
      <c r="X77" s="55">
        <f>+ROUND('Table 6'!X77/'Table 6'!X76*100-100,1)</f>
        <v>6.2</v>
      </c>
      <c r="Y77" s="55">
        <f>+ROUND('Table 6'!Y77/'Table 6'!Y76*100-100,1)</f>
        <v>4.0999999999999996</v>
      </c>
      <c r="Z77" s="55">
        <f>+ROUND('Table 6'!Z77/'Table 6'!Z76*100-100,1)</f>
        <v>2.7</v>
      </c>
      <c r="AA77" s="53">
        <f>+ROUND('Table 6'!AA77/'Table 6'!AA76*100-100,1)</f>
        <v>0.4</v>
      </c>
    </row>
    <row r="78" spans="1:27" s="5" customFormat="1" ht="12.75">
      <c r="A78" s="73">
        <v>2011</v>
      </c>
      <c r="B78" s="19" t="s">
        <v>34</v>
      </c>
      <c r="C78" s="53">
        <f>+ROUND('Table 6'!C78/'Table 6'!C77*100-100,1)</f>
        <v>3.2</v>
      </c>
      <c r="D78" s="55">
        <f>+ROUND('Table 6'!D78/'Table 6'!D77*100-100,1)</f>
        <v>3.2</v>
      </c>
      <c r="E78" s="53">
        <f>+ROUND('Table 6'!E78/'Table 6'!E77*100-100,1)</f>
        <v>1.5</v>
      </c>
      <c r="F78" s="56">
        <f>+ROUND('Table 6'!F78/'Table 6'!F77*100-100,1)</f>
        <v>1.2</v>
      </c>
      <c r="G78" s="55">
        <f>+ROUND('Table 6'!G78/'Table 6'!G77*100-100,1)</f>
        <v>-1</v>
      </c>
      <c r="H78" s="55">
        <f>+ROUND('Table 6'!H78/'Table 6'!H77*100-100,1)</f>
        <v>1.7</v>
      </c>
      <c r="I78" s="55">
        <f>+ROUND('Table 6'!I78/'Table 6'!I77*100-100,1)</f>
        <v>-2.2999999999999998</v>
      </c>
      <c r="J78" s="55">
        <f>+ROUND('Table 6'!J78/'Table 6'!J77*100-100,1)</f>
        <v>-0.9</v>
      </c>
      <c r="K78" s="56">
        <f>+ROUND('Table 6'!K78/'Table 6'!K77*100-100,1)</f>
        <v>0.8</v>
      </c>
      <c r="L78" s="55">
        <f>+ROUND('Table 6'!L78/'Table 6'!L77*100-100,1)</f>
        <v>-4.2</v>
      </c>
      <c r="M78" s="55">
        <f>+ROUND('Table 6'!M78/'Table 6'!M77*100-100,1)</f>
        <v>-1.3</v>
      </c>
      <c r="N78" s="55">
        <f>+ROUND('Table 6'!N78/'Table 6'!N77*100-100,1)</f>
        <v>0.7</v>
      </c>
      <c r="O78" s="55">
        <f>+ROUND('Table 6'!O78/'Table 6'!O77*100-100,1)</f>
        <v>3.4</v>
      </c>
      <c r="P78" s="55">
        <f>+ROUND('Table 6'!P78/'Table 6'!P77*100-100,1)</f>
        <v>2.4</v>
      </c>
      <c r="Q78" s="55">
        <f>+ROUND('Table 6'!Q78/'Table 6'!Q77*100-100,1)</f>
        <v>1.8</v>
      </c>
      <c r="R78" s="55">
        <f>+ROUND('Table 6'!R78/'Table 6'!R77*100-100,1)</f>
        <v>0.2</v>
      </c>
      <c r="S78" s="55">
        <f>+ROUND('Table 6'!S78/'Table 6'!S77*100-100,1)</f>
        <v>4.4000000000000004</v>
      </c>
      <c r="T78" s="55">
        <f>+ROUND('Table 6'!T78/'Table 6'!T77*100-100,1)</f>
        <v>-0.5</v>
      </c>
      <c r="U78" s="55">
        <f>+ROUND('Table 6'!U78/'Table 6'!U77*100-100,1)</f>
        <v>1.6</v>
      </c>
      <c r="V78" s="55">
        <f>+ROUND('Table 6'!V78/'Table 6'!V77*100-100,1)</f>
        <v>0.6</v>
      </c>
      <c r="W78" s="55">
        <f>+ROUND('Table 6'!W78/'Table 6'!W77*100-100,1)</f>
        <v>1.3</v>
      </c>
      <c r="X78" s="55">
        <f>+ROUND('Table 6'!X78/'Table 6'!X77*100-100,1)</f>
        <v>1</v>
      </c>
      <c r="Y78" s="55">
        <f>+ROUND('Table 6'!Y78/'Table 6'!Y77*100-100,1)</f>
        <v>3.1</v>
      </c>
      <c r="Z78" s="55">
        <f>+ROUND('Table 6'!Z78/'Table 6'!Z77*100-100,1)</f>
        <v>1.5</v>
      </c>
      <c r="AA78" s="53">
        <f>+ROUND('Table 6'!AA78/'Table 6'!AA77*100-100,1)</f>
        <v>2.2999999999999998</v>
      </c>
    </row>
    <row r="79" spans="1:27" s="5" customFormat="1" ht="12.75">
      <c r="A79" s="73">
        <v>2011</v>
      </c>
      <c r="B79" s="19" t="s">
        <v>35</v>
      </c>
      <c r="C79" s="53">
        <f>+ROUND('Table 6'!C79/'Table 6'!C78*100-100,1)</f>
        <v>7.2</v>
      </c>
      <c r="D79" s="55">
        <f>+ROUND('Table 6'!D79/'Table 6'!D78*100-100,1)</f>
        <v>7.2</v>
      </c>
      <c r="E79" s="53">
        <f>+ROUND('Table 6'!E79/'Table 6'!E78*100-100,1)</f>
        <v>-1.9</v>
      </c>
      <c r="F79" s="56">
        <f>+ROUND('Table 6'!F79/'Table 6'!F78*100-100,1)</f>
        <v>-3</v>
      </c>
      <c r="G79" s="55">
        <f>+ROUND('Table 6'!G79/'Table 6'!G78*100-100,1)</f>
        <v>-1.6</v>
      </c>
      <c r="H79" s="55">
        <f>+ROUND('Table 6'!H79/'Table 6'!H78*100-100,1)</f>
        <v>-3.3</v>
      </c>
      <c r="I79" s="55">
        <f>+ROUND('Table 6'!I79/'Table 6'!I78*100-100,1)</f>
        <v>-1.5</v>
      </c>
      <c r="J79" s="55">
        <f>+ROUND('Table 6'!J79/'Table 6'!J78*100-100,1)</f>
        <v>-0.7</v>
      </c>
      <c r="K79" s="56">
        <f>+ROUND('Table 6'!K79/'Table 6'!K78*100-100,1)</f>
        <v>-0.7</v>
      </c>
      <c r="L79" s="55">
        <f>+ROUND('Table 6'!L79/'Table 6'!L78*100-100,1)</f>
        <v>-3.1</v>
      </c>
      <c r="M79" s="55">
        <f>+ROUND('Table 6'!M79/'Table 6'!M78*100-100,1)</f>
        <v>-2.6</v>
      </c>
      <c r="N79" s="55">
        <f>+ROUND('Table 6'!N79/'Table 6'!N78*100-100,1)</f>
        <v>-0.7</v>
      </c>
      <c r="O79" s="55">
        <f>+ROUND('Table 6'!O79/'Table 6'!O78*100-100,1)</f>
        <v>2.1</v>
      </c>
      <c r="P79" s="55">
        <f>+ROUND('Table 6'!P79/'Table 6'!P78*100-100,1)</f>
        <v>2.5</v>
      </c>
      <c r="Q79" s="55">
        <f>+ROUND('Table 6'!Q79/'Table 6'!Q78*100-100,1)</f>
        <v>0.9</v>
      </c>
      <c r="R79" s="55">
        <f>+ROUND('Table 6'!R79/'Table 6'!R78*100-100,1)</f>
        <v>1.3</v>
      </c>
      <c r="S79" s="55">
        <f>+ROUND('Table 6'!S79/'Table 6'!S78*100-100,1)</f>
        <v>-2</v>
      </c>
      <c r="T79" s="55">
        <f>+ROUND('Table 6'!T79/'Table 6'!T78*100-100,1)</f>
        <v>3.7</v>
      </c>
      <c r="U79" s="55">
        <f>+ROUND('Table 6'!U79/'Table 6'!U78*100-100,1)</f>
        <v>-1.3</v>
      </c>
      <c r="V79" s="55">
        <f>+ROUND('Table 6'!V79/'Table 6'!V78*100-100,1)</f>
        <v>-1.2</v>
      </c>
      <c r="W79" s="55">
        <f>+ROUND('Table 6'!W79/'Table 6'!W78*100-100,1)</f>
        <v>-0.2</v>
      </c>
      <c r="X79" s="55">
        <f>+ROUND('Table 6'!X79/'Table 6'!X78*100-100,1)</f>
        <v>2.8</v>
      </c>
      <c r="Y79" s="55">
        <f>+ROUND('Table 6'!Y79/'Table 6'!Y78*100-100,1)</f>
        <v>1.8</v>
      </c>
      <c r="Z79" s="55">
        <f>+ROUND('Table 6'!Z79/'Table 6'!Z78*100-100,1)</f>
        <v>1.2</v>
      </c>
      <c r="AA79" s="53">
        <f>+ROUND('Table 6'!AA79/'Table 6'!AA78*100-100,1)</f>
        <v>-1.4</v>
      </c>
    </row>
    <row r="80" spans="1:27" s="5" customFormat="1" ht="12.75">
      <c r="A80" s="73">
        <v>2011</v>
      </c>
      <c r="B80" s="19" t="s">
        <v>36</v>
      </c>
      <c r="C80" s="53">
        <f>+ROUND('Table 6'!C80/'Table 6'!C79*100-100,1)</f>
        <v>-5.8</v>
      </c>
      <c r="D80" s="55">
        <f>+ROUND('Table 6'!D80/'Table 6'!D79*100-100,1)</f>
        <v>-5.8</v>
      </c>
      <c r="E80" s="53">
        <f>+ROUND('Table 6'!E80/'Table 6'!E79*100-100,1)</f>
        <v>2.4</v>
      </c>
      <c r="F80" s="56">
        <f>+ROUND('Table 6'!F80/'Table 6'!F79*100-100,1)</f>
        <v>3.3</v>
      </c>
      <c r="G80" s="55">
        <f>+ROUND('Table 6'!G80/'Table 6'!G79*100-100,1)</f>
        <v>-1.6</v>
      </c>
      <c r="H80" s="55">
        <f>+ROUND('Table 6'!H80/'Table 6'!H79*100-100,1)</f>
        <v>3.4</v>
      </c>
      <c r="I80" s="55">
        <f>+ROUND('Table 6'!I80/'Table 6'!I79*100-100,1)</f>
        <v>8.1</v>
      </c>
      <c r="J80" s="55">
        <f>+ROUND('Table 6'!J80/'Table 6'!J79*100-100,1)</f>
        <v>3.5</v>
      </c>
      <c r="K80" s="56">
        <f>+ROUND('Table 6'!K80/'Table 6'!K79*100-100,1)</f>
        <v>2</v>
      </c>
      <c r="L80" s="55">
        <f>+ROUND('Table 6'!L80/'Table 6'!L79*100-100,1)</f>
        <v>0.9</v>
      </c>
      <c r="M80" s="55">
        <f>+ROUND('Table 6'!M80/'Table 6'!M79*100-100,1)</f>
        <v>2</v>
      </c>
      <c r="N80" s="55">
        <f>+ROUND('Table 6'!N80/'Table 6'!N79*100-100,1)</f>
        <v>-1.7</v>
      </c>
      <c r="O80" s="55">
        <f>+ROUND('Table 6'!O80/'Table 6'!O79*100-100,1)</f>
        <v>2.4</v>
      </c>
      <c r="P80" s="55">
        <f>+ROUND('Table 6'!P80/'Table 6'!P79*100-100,1)</f>
        <v>3.6</v>
      </c>
      <c r="Q80" s="55">
        <f>+ROUND('Table 6'!Q80/'Table 6'!Q79*100-100,1)</f>
        <v>4.5</v>
      </c>
      <c r="R80" s="55">
        <f>+ROUND('Table 6'!R80/'Table 6'!R79*100-100,1)</f>
        <v>-0.2</v>
      </c>
      <c r="S80" s="55">
        <f>+ROUND('Table 6'!S80/'Table 6'!S79*100-100,1)</f>
        <v>2.2999999999999998</v>
      </c>
      <c r="T80" s="55">
        <f>+ROUND('Table 6'!T80/'Table 6'!T79*100-100,1)</f>
        <v>-1.5</v>
      </c>
      <c r="U80" s="55">
        <f>+ROUND('Table 6'!U80/'Table 6'!U79*100-100,1)</f>
        <v>1.5</v>
      </c>
      <c r="V80" s="55">
        <f>+ROUND('Table 6'!V80/'Table 6'!V79*100-100,1)</f>
        <v>1.4</v>
      </c>
      <c r="W80" s="55">
        <f>+ROUND('Table 6'!W80/'Table 6'!W79*100-100,1)</f>
        <v>3.1</v>
      </c>
      <c r="X80" s="55">
        <f>+ROUND('Table 6'!X80/'Table 6'!X79*100-100,1)</f>
        <v>3.6</v>
      </c>
      <c r="Y80" s="55">
        <f>+ROUND('Table 6'!Y80/'Table 6'!Y79*100-100,1)</f>
        <v>1.4</v>
      </c>
      <c r="Z80" s="55">
        <f>+ROUND('Table 6'!Z80/'Table 6'!Z79*100-100,1)</f>
        <v>0.9</v>
      </c>
      <c r="AA80" s="53">
        <f>+ROUND('Table 6'!AA80/'Table 6'!AA79*100-100,1)</f>
        <v>1.5</v>
      </c>
    </row>
    <row r="81" spans="1:27" s="5" customFormat="1" ht="12.75">
      <c r="A81" s="73">
        <v>2011</v>
      </c>
      <c r="B81" s="19" t="s">
        <v>37</v>
      </c>
      <c r="C81" s="53">
        <f>+ROUND('Table 6'!C81/'Table 6'!C80*100-100,1)</f>
        <v>5.8</v>
      </c>
      <c r="D81" s="55">
        <f>+ROUND('Table 6'!D81/'Table 6'!D80*100-100,1)</f>
        <v>5.8</v>
      </c>
      <c r="E81" s="53">
        <f>+ROUND('Table 6'!E81/'Table 6'!E80*100-100,1)</f>
        <v>-8.4</v>
      </c>
      <c r="F81" s="56">
        <f>+ROUND('Table 6'!F81/'Table 6'!F80*100-100,1)</f>
        <v>-15.4</v>
      </c>
      <c r="G81" s="55">
        <f>+ROUND('Table 6'!G81/'Table 6'!G80*100-100,1)</f>
        <v>-0.4</v>
      </c>
      <c r="H81" s="55">
        <f>+ROUND('Table 6'!H81/'Table 6'!H80*100-100,1)</f>
        <v>-17.899999999999999</v>
      </c>
      <c r="I81" s="55">
        <f>+ROUND('Table 6'!I81/'Table 6'!I80*100-100,1)</f>
        <v>-2</v>
      </c>
      <c r="J81" s="55">
        <f>+ROUND('Table 6'!J81/'Table 6'!J80*100-100,1)</f>
        <v>-5.8</v>
      </c>
      <c r="K81" s="56">
        <f>+ROUND('Table 6'!K81/'Table 6'!K80*100-100,1)</f>
        <v>-3.7</v>
      </c>
      <c r="L81" s="55">
        <f>+ROUND('Table 6'!L81/'Table 6'!L80*100-100,1)</f>
        <v>1.2</v>
      </c>
      <c r="M81" s="55">
        <f>+ROUND('Table 6'!M81/'Table 6'!M80*100-100,1)</f>
        <v>-0.8</v>
      </c>
      <c r="N81" s="55">
        <f>+ROUND('Table 6'!N81/'Table 6'!N80*100-100,1)</f>
        <v>-8.3000000000000007</v>
      </c>
      <c r="O81" s="55">
        <f>+ROUND('Table 6'!O81/'Table 6'!O80*100-100,1)</f>
        <v>-8.8000000000000007</v>
      </c>
      <c r="P81" s="55">
        <f>+ROUND('Table 6'!P81/'Table 6'!P80*100-100,1)</f>
        <v>-2.6</v>
      </c>
      <c r="Q81" s="55">
        <f>+ROUND('Table 6'!Q81/'Table 6'!Q80*100-100,1)</f>
        <v>1.3</v>
      </c>
      <c r="R81" s="55">
        <f>+ROUND('Table 6'!R81/'Table 6'!R80*100-100,1)</f>
        <v>-1.7</v>
      </c>
      <c r="S81" s="55">
        <f>+ROUND('Table 6'!S81/'Table 6'!S80*100-100,1)</f>
        <v>-10.9</v>
      </c>
      <c r="T81" s="55">
        <f>+ROUND('Table 6'!T81/'Table 6'!T80*100-100,1)</f>
        <v>-9.1</v>
      </c>
      <c r="U81" s="55">
        <f>+ROUND('Table 6'!U81/'Table 6'!U80*100-100,1)</f>
        <v>-4.2</v>
      </c>
      <c r="V81" s="55">
        <f>+ROUND('Table 6'!V81/'Table 6'!V80*100-100,1)</f>
        <v>-0.5</v>
      </c>
      <c r="W81" s="55">
        <f>+ROUND('Table 6'!W81/'Table 6'!W80*100-100,1)</f>
        <v>-2.1</v>
      </c>
      <c r="X81" s="55">
        <f>+ROUND('Table 6'!X81/'Table 6'!X80*100-100,1)</f>
        <v>-0.9</v>
      </c>
      <c r="Y81" s="55">
        <f>+ROUND('Table 6'!Y81/'Table 6'!Y80*100-100,1)</f>
        <v>-7.1</v>
      </c>
      <c r="Z81" s="55">
        <f>+ROUND('Table 6'!Z81/'Table 6'!Z80*100-100,1)</f>
        <v>3.9</v>
      </c>
      <c r="AA81" s="53">
        <f>+ROUND('Table 6'!AA81/'Table 6'!AA80*100-100,1)</f>
        <v>-6.3</v>
      </c>
    </row>
    <row r="82" spans="1:27" s="5" customFormat="1" ht="12.75">
      <c r="A82" s="73">
        <v>2012</v>
      </c>
      <c r="B82" s="19" t="s">
        <v>34</v>
      </c>
      <c r="C82" s="53">
        <f>+ROUND('Table 6'!C82/'Table 6'!C81*100-100,1)</f>
        <v>0</v>
      </c>
      <c r="D82" s="55">
        <f>+ROUND('Table 6'!D82/'Table 6'!D81*100-100,1)</f>
        <v>0</v>
      </c>
      <c r="E82" s="53">
        <f>+ROUND('Table 6'!E82/'Table 6'!E81*100-100,1)</f>
        <v>11</v>
      </c>
      <c r="F82" s="56">
        <f>+ROUND('Table 6'!F82/'Table 6'!F81*100-100,1)</f>
        <v>16.100000000000001</v>
      </c>
      <c r="G82" s="55">
        <f>+ROUND('Table 6'!G82/'Table 6'!G81*100-100,1)</f>
        <v>5</v>
      </c>
      <c r="H82" s="55">
        <f>+ROUND('Table 6'!H82/'Table 6'!H81*100-100,1)</f>
        <v>18.3</v>
      </c>
      <c r="I82" s="55">
        <f>+ROUND('Table 6'!I82/'Table 6'!I81*100-100,1)</f>
        <v>5.8</v>
      </c>
      <c r="J82" s="55">
        <f>+ROUND('Table 6'!J82/'Table 6'!J81*100-100,1)</f>
        <v>10.4</v>
      </c>
      <c r="K82" s="56">
        <f>+ROUND('Table 6'!K82/'Table 6'!K81*100-100,1)</f>
        <v>7.3</v>
      </c>
      <c r="L82" s="55">
        <f>+ROUND('Table 6'!L82/'Table 6'!L81*100-100,1)</f>
        <v>1.9</v>
      </c>
      <c r="M82" s="55">
        <f>+ROUND('Table 6'!M82/'Table 6'!M81*100-100,1)</f>
        <v>2.2999999999999998</v>
      </c>
      <c r="N82" s="55">
        <f>+ROUND('Table 6'!N82/'Table 6'!N81*100-100,1)</f>
        <v>13.5</v>
      </c>
      <c r="O82" s="55">
        <f>+ROUND('Table 6'!O82/'Table 6'!O81*100-100,1)</f>
        <v>13.5</v>
      </c>
      <c r="P82" s="55">
        <f>+ROUND('Table 6'!P82/'Table 6'!P81*100-100,1)</f>
        <v>4.9000000000000004</v>
      </c>
      <c r="Q82" s="55">
        <f>+ROUND('Table 6'!Q82/'Table 6'!Q81*100-100,1)</f>
        <v>4.3</v>
      </c>
      <c r="R82" s="55">
        <f>+ROUND('Table 6'!R82/'Table 6'!R81*100-100,1)</f>
        <v>1.5</v>
      </c>
      <c r="S82" s="55">
        <f>+ROUND('Table 6'!S82/'Table 6'!S81*100-100,1)</f>
        <v>25.6</v>
      </c>
      <c r="T82" s="55">
        <f>+ROUND('Table 6'!T82/'Table 6'!T81*100-100,1)</f>
        <v>18.5</v>
      </c>
      <c r="U82" s="55">
        <f>+ROUND('Table 6'!U82/'Table 6'!U81*100-100,1)</f>
        <v>8.3000000000000007</v>
      </c>
      <c r="V82" s="55">
        <f>+ROUND('Table 6'!V82/'Table 6'!V81*100-100,1)</f>
        <v>4.8</v>
      </c>
      <c r="W82" s="55">
        <f>+ROUND('Table 6'!W82/'Table 6'!W81*100-100,1)</f>
        <v>5.3</v>
      </c>
      <c r="X82" s="55">
        <f>+ROUND('Table 6'!X82/'Table 6'!X81*100-100,1)</f>
        <v>7.1</v>
      </c>
      <c r="Y82" s="55">
        <f>+ROUND('Table 6'!Y82/'Table 6'!Y81*100-100,1)</f>
        <v>22.7</v>
      </c>
      <c r="Z82" s="55">
        <f>+ROUND('Table 6'!Z82/'Table 6'!Z81*100-100,1)</f>
        <v>1.7</v>
      </c>
      <c r="AA82" s="53">
        <f>+ROUND('Table 6'!AA82/'Table 6'!AA81*100-100,1)</f>
        <v>9.4</v>
      </c>
    </row>
    <row r="83" spans="1:27" s="5" customFormat="1" ht="12.75">
      <c r="A83" s="73">
        <v>2012</v>
      </c>
      <c r="B83" s="19" t="s">
        <v>35</v>
      </c>
      <c r="C83" s="53">
        <f>+ROUND('Table 6'!C83/'Table 6'!C82*100-100,1)</f>
        <v>-2.4</v>
      </c>
      <c r="D83" s="55">
        <f>+ROUND('Table 6'!D83/'Table 6'!D82*100-100,1)</f>
        <v>-2.4</v>
      </c>
      <c r="E83" s="53">
        <f>+ROUND('Table 6'!E83/'Table 6'!E82*100-100,1)</f>
        <v>3</v>
      </c>
      <c r="F83" s="56">
        <f>+ROUND('Table 6'!F83/'Table 6'!F82*100-100,1)</f>
        <v>3.8</v>
      </c>
      <c r="G83" s="55">
        <f>+ROUND('Table 6'!G83/'Table 6'!G82*100-100,1)</f>
        <v>2.5</v>
      </c>
      <c r="H83" s="55">
        <f>+ROUND('Table 6'!H83/'Table 6'!H82*100-100,1)</f>
        <v>4.3</v>
      </c>
      <c r="I83" s="55">
        <f>+ROUND('Table 6'!I83/'Table 6'!I82*100-100,1)</f>
        <v>1.1000000000000001</v>
      </c>
      <c r="J83" s="55">
        <f>+ROUND('Table 6'!J83/'Table 6'!J82*100-100,1)</f>
        <v>0.5</v>
      </c>
      <c r="K83" s="56">
        <f>+ROUND('Table 6'!K83/'Table 6'!K82*100-100,1)</f>
        <v>2.7</v>
      </c>
      <c r="L83" s="55">
        <f>+ROUND('Table 6'!L83/'Table 6'!L82*100-100,1)</f>
        <v>2.7</v>
      </c>
      <c r="M83" s="55">
        <f>+ROUND('Table 6'!M83/'Table 6'!M82*100-100,1)</f>
        <v>3.2</v>
      </c>
      <c r="N83" s="55">
        <f>+ROUND('Table 6'!N83/'Table 6'!N82*100-100,1)</f>
        <v>3.3</v>
      </c>
      <c r="O83" s="55">
        <f>+ROUND('Table 6'!O83/'Table 6'!O82*100-100,1)</f>
        <v>5</v>
      </c>
      <c r="P83" s="55">
        <f>+ROUND('Table 6'!P83/'Table 6'!P82*100-100,1)</f>
        <v>3.2</v>
      </c>
      <c r="Q83" s="55">
        <f>+ROUND('Table 6'!Q83/'Table 6'!Q82*100-100,1)</f>
        <v>6.1</v>
      </c>
      <c r="R83" s="55">
        <f>+ROUND('Table 6'!R83/'Table 6'!R82*100-100,1)</f>
        <v>2.4</v>
      </c>
      <c r="S83" s="55">
        <f>+ROUND('Table 6'!S83/'Table 6'!S82*100-100,1)</f>
        <v>2.6</v>
      </c>
      <c r="T83" s="55">
        <f>+ROUND('Table 6'!T83/'Table 6'!T82*100-100,1)</f>
        <v>5.8</v>
      </c>
      <c r="U83" s="55">
        <f>+ROUND('Table 6'!U83/'Table 6'!U82*100-100,1)</f>
        <v>-0.7</v>
      </c>
      <c r="V83" s="55">
        <f>+ROUND('Table 6'!V83/'Table 6'!V82*100-100,1)</f>
        <v>-0.6</v>
      </c>
      <c r="W83" s="55">
        <f>+ROUND('Table 6'!W83/'Table 6'!W82*100-100,1)</f>
        <v>1</v>
      </c>
      <c r="X83" s="55">
        <f>+ROUND('Table 6'!X83/'Table 6'!X82*100-100,1)</f>
        <v>7.4</v>
      </c>
      <c r="Y83" s="55">
        <f>+ROUND('Table 6'!Y83/'Table 6'!Y82*100-100,1)</f>
        <v>-7.5</v>
      </c>
      <c r="Z83" s="55">
        <f>+ROUND('Table 6'!Z83/'Table 6'!Z82*100-100,1)</f>
        <v>0.1</v>
      </c>
      <c r="AA83" s="53">
        <f>+ROUND('Table 6'!AA83/'Table 6'!AA82*100-100,1)</f>
        <v>1.9</v>
      </c>
    </row>
    <row r="84" spans="1:27" s="5" customFormat="1" ht="12.75">
      <c r="A84" s="73">
        <v>2012</v>
      </c>
      <c r="B84" s="19" t="s">
        <v>36</v>
      </c>
      <c r="C84" s="53">
        <f>+ROUND('Table 6'!C84/'Table 6'!C83*100-100,1)</f>
        <v>2.1</v>
      </c>
      <c r="D84" s="55">
        <f>+ROUND('Table 6'!D84/'Table 6'!D83*100-100,1)</f>
        <v>2.1</v>
      </c>
      <c r="E84" s="53">
        <f>+ROUND('Table 6'!E84/'Table 6'!E83*100-100,1)</f>
        <v>0.7</v>
      </c>
      <c r="F84" s="56">
        <f>+ROUND('Table 6'!F84/'Table 6'!F83*100-100,1)</f>
        <v>0.6</v>
      </c>
      <c r="G84" s="55">
        <f>+ROUND('Table 6'!G84/'Table 6'!G83*100-100,1)</f>
        <v>4.5</v>
      </c>
      <c r="H84" s="55">
        <f>+ROUND('Table 6'!H84/'Table 6'!H83*100-100,1)</f>
        <v>0</v>
      </c>
      <c r="I84" s="55">
        <f>+ROUND('Table 6'!I84/'Table 6'!I83*100-100,1)</f>
        <v>0.6</v>
      </c>
      <c r="J84" s="55">
        <f>+ROUND('Table 6'!J84/'Table 6'!J83*100-100,1)</f>
        <v>1.1000000000000001</v>
      </c>
      <c r="K84" s="56">
        <f>+ROUND('Table 6'!K84/'Table 6'!K83*100-100,1)</f>
        <v>1.1000000000000001</v>
      </c>
      <c r="L84" s="55">
        <f>+ROUND('Table 6'!L84/'Table 6'!L83*100-100,1)</f>
        <v>4.7</v>
      </c>
      <c r="M84" s="55">
        <f>+ROUND('Table 6'!M84/'Table 6'!M83*100-100,1)</f>
        <v>1.6</v>
      </c>
      <c r="N84" s="55">
        <f>+ROUND('Table 6'!N84/'Table 6'!N83*100-100,1)</f>
        <v>0.5</v>
      </c>
      <c r="O84" s="55">
        <f>+ROUND('Table 6'!O84/'Table 6'!O83*100-100,1)</f>
        <v>1.1000000000000001</v>
      </c>
      <c r="P84" s="55">
        <f>+ROUND('Table 6'!P84/'Table 6'!P83*100-100,1)</f>
        <v>2.2999999999999998</v>
      </c>
      <c r="Q84" s="55">
        <f>+ROUND('Table 6'!Q84/'Table 6'!Q83*100-100,1)</f>
        <v>3</v>
      </c>
      <c r="R84" s="55">
        <f>+ROUND('Table 6'!R84/'Table 6'!R83*100-100,1)</f>
        <v>1.3</v>
      </c>
      <c r="S84" s="55">
        <f>+ROUND('Table 6'!S84/'Table 6'!S83*100-100,1)</f>
        <v>-1.9</v>
      </c>
      <c r="T84" s="55">
        <f>+ROUND('Table 6'!T84/'Table 6'!T83*100-100,1)</f>
        <v>2.6</v>
      </c>
      <c r="U84" s="55">
        <f>+ROUND('Table 6'!U84/'Table 6'!U83*100-100,1)</f>
        <v>-2</v>
      </c>
      <c r="V84" s="55">
        <f>+ROUND('Table 6'!V84/'Table 6'!V83*100-100,1)</f>
        <v>-1.7</v>
      </c>
      <c r="W84" s="55">
        <f>+ROUND('Table 6'!W84/'Table 6'!W83*100-100,1)</f>
        <v>-1.8</v>
      </c>
      <c r="X84" s="55">
        <f>+ROUND('Table 6'!X84/'Table 6'!X83*100-100,1)</f>
        <v>6.4</v>
      </c>
      <c r="Y84" s="55">
        <f>+ROUND('Table 6'!Y84/'Table 6'!Y83*100-100,1)</f>
        <v>-1.8</v>
      </c>
      <c r="Z84" s="55">
        <f>+ROUND('Table 6'!Z84/'Table 6'!Z83*100-100,1)</f>
        <v>-3.8</v>
      </c>
      <c r="AA84" s="53">
        <f>+ROUND('Table 6'!AA84/'Table 6'!AA83*100-100,1)</f>
        <v>0.8</v>
      </c>
    </row>
    <row r="85" spans="1:27" s="5" customFormat="1" ht="12.75">
      <c r="A85" s="73">
        <v>2012</v>
      </c>
      <c r="B85" s="19" t="s">
        <v>37</v>
      </c>
      <c r="C85" s="53">
        <f>+ROUND('Table 6'!C85/'Table 6'!C84*100-100,1)</f>
        <v>1.7</v>
      </c>
      <c r="D85" s="55">
        <f>+ROUND('Table 6'!D85/'Table 6'!D84*100-100,1)</f>
        <v>1.7</v>
      </c>
      <c r="E85" s="53">
        <f>+ROUND('Table 6'!E85/'Table 6'!E84*100-100,1)</f>
        <v>2.2999999999999998</v>
      </c>
      <c r="F85" s="56">
        <f>+ROUND('Table 6'!F85/'Table 6'!F84*100-100,1)</f>
        <v>3.2</v>
      </c>
      <c r="G85" s="55">
        <f>+ROUND('Table 6'!G85/'Table 6'!G84*100-100,1)</f>
        <v>-0.2</v>
      </c>
      <c r="H85" s="55">
        <f>+ROUND('Table 6'!H85/'Table 6'!H84*100-100,1)</f>
        <v>3.9</v>
      </c>
      <c r="I85" s="55">
        <f>+ROUND('Table 6'!I85/'Table 6'!I84*100-100,1)</f>
        <v>3.7</v>
      </c>
      <c r="J85" s="55">
        <f>+ROUND('Table 6'!J85/'Table 6'!J84*100-100,1)</f>
        <v>0.2</v>
      </c>
      <c r="K85" s="56">
        <f>+ROUND('Table 6'!K85/'Table 6'!K84*100-100,1)</f>
        <v>1.4</v>
      </c>
      <c r="L85" s="55">
        <f>+ROUND('Table 6'!L85/'Table 6'!L84*100-100,1)</f>
        <v>4</v>
      </c>
      <c r="M85" s="55">
        <f>+ROUND('Table 6'!M85/'Table 6'!M84*100-100,1)</f>
        <v>0.2</v>
      </c>
      <c r="N85" s="55">
        <f>+ROUND('Table 6'!N85/'Table 6'!N84*100-100,1)</f>
        <v>1</v>
      </c>
      <c r="O85" s="55">
        <f>+ROUND('Table 6'!O85/'Table 6'!O84*100-100,1)</f>
        <v>6</v>
      </c>
      <c r="P85" s="55">
        <f>+ROUND('Table 6'!P85/'Table 6'!P84*100-100,1)</f>
        <v>-1.3</v>
      </c>
      <c r="Q85" s="55">
        <f>+ROUND('Table 6'!Q85/'Table 6'!Q84*100-100,1)</f>
        <v>2.7</v>
      </c>
      <c r="R85" s="55">
        <f>+ROUND('Table 6'!R85/'Table 6'!R84*100-100,1)</f>
        <v>-0.1</v>
      </c>
      <c r="S85" s="55">
        <f>+ROUND('Table 6'!S85/'Table 6'!S84*100-100,1)</f>
        <v>0.4</v>
      </c>
      <c r="T85" s="55">
        <f>+ROUND('Table 6'!T85/'Table 6'!T84*100-100,1)</f>
        <v>-0.9</v>
      </c>
      <c r="U85" s="55">
        <f>+ROUND('Table 6'!U85/'Table 6'!U84*100-100,1)</f>
        <v>1.7</v>
      </c>
      <c r="V85" s="55">
        <f>+ROUND('Table 6'!V85/'Table 6'!V84*100-100,1)</f>
        <v>5.8</v>
      </c>
      <c r="W85" s="55">
        <f>+ROUND('Table 6'!W85/'Table 6'!W84*100-100,1)</f>
        <v>3</v>
      </c>
      <c r="X85" s="55">
        <f>+ROUND('Table 6'!X85/'Table 6'!X84*100-100,1)</f>
        <v>-2</v>
      </c>
      <c r="Y85" s="55">
        <f>+ROUND('Table 6'!Y85/'Table 6'!Y84*100-100,1)</f>
        <v>6.7</v>
      </c>
      <c r="Z85" s="55">
        <f>+ROUND('Table 6'!Z85/'Table 6'!Z84*100-100,1)</f>
        <v>-5.0999999999999996</v>
      </c>
      <c r="AA85" s="53">
        <f>+ROUND('Table 6'!AA85/'Table 6'!AA84*100-100,1)</f>
        <v>2.6</v>
      </c>
    </row>
    <row r="86" spans="1:27" s="5" customFormat="1" ht="12.75">
      <c r="A86" s="76">
        <v>2013</v>
      </c>
      <c r="B86" s="19" t="s">
        <v>34</v>
      </c>
      <c r="C86" s="53">
        <f>+ROUND('Table 6'!C86/'Table 6'!C85*100-100,1)</f>
        <v>0.2</v>
      </c>
      <c r="D86" s="55">
        <f>+ROUND('Table 6'!D86/'Table 6'!D85*100-100,1)</f>
        <v>0.2</v>
      </c>
      <c r="E86" s="53">
        <f>+ROUND('Table 6'!E86/'Table 6'!E85*100-100,1)</f>
        <v>-0.3</v>
      </c>
      <c r="F86" s="56">
        <f>+ROUND('Table 6'!F86/'Table 6'!F85*100-100,1)</f>
        <v>-2</v>
      </c>
      <c r="G86" s="55">
        <f>+ROUND('Table 6'!G86/'Table 6'!G85*100-100,1)</f>
        <v>0</v>
      </c>
      <c r="H86" s="55">
        <f>+ROUND('Table 6'!H86/'Table 6'!H85*100-100,1)</f>
        <v>-2.5</v>
      </c>
      <c r="I86" s="55">
        <f>+ROUND('Table 6'!I86/'Table 6'!I85*100-100,1)</f>
        <v>-0.9</v>
      </c>
      <c r="J86" s="55">
        <f>+ROUND('Table 6'!J86/'Table 6'!J85*100-100,1)</f>
        <v>4</v>
      </c>
      <c r="K86" s="56">
        <f>+ROUND('Table 6'!K86/'Table 6'!K85*100-100,1)</f>
        <v>0.9</v>
      </c>
      <c r="L86" s="55">
        <f>+ROUND('Table 6'!L86/'Table 6'!L85*100-100,1)</f>
        <v>-2.8</v>
      </c>
      <c r="M86" s="55">
        <f>+ROUND('Table 6'!M86/'Table 6'!M85*100-100,1)</f>
        <v>0.8</v>
      </c>
      <c r="N86" s="55">
        <f>+ROUND('Table 6'!N86/'Table 6'!N85*100-100,1)</f>
        <v>1.8</v>
      </c>
      <c r="O86" s="55">
        <f>+ROUND('Table 6'!O86/'Table 6'!O85*100-100,1)</f>
        <v>-0.2</v>
      </c>
      <c r="P86" s="55">
        <f>+ROUND('Table 6'!P86/'Table 6'!P85*100-100,1)</f>
        <v>7</v>
      </c>
      <c r="Q86" s="55">
        <f>+ROUND('Table 6'!Q86/'Table 6'!Q85*100-100,1)</f>
        <v>4.2</v>
      </c>
      <c r="R86" s="55">
        <f>+ROUND('Table 6'!R86/'Table 6'!R85*100-100,1)</f>
        <v>-0.6</v>
      </c>
      <c r="S86" s="55">
        <f>+ROUND('Table 6'!S86/'Table 6'!S85*100-100,1)</f>
        <v>2.2000000000000002</v>
      </c>
      <c r="T86" s="55">
        <f>+ROUND('Table 6'!T86/'Table 6'!T85*100-100,1)</f>
        <v>0.6</v>
      </c>
      <c r="U86" s="55">
        <f>+ROUND('Table 6'!U86/'Table 6'!U85*100-100,1)</f>
        <v>-1.1000000000000001</v>
      </c>
      <c r="V86" s="55">
        <f>+ROUND('Table 6'!V86/'Table 6'!V85*100-100,1)</f>
        <v>-3.8</v>
      </c>
      <c r="W86" s="55">
        <f>+ROUND('Table 6'!W86/'Table 6'!W85*100-100,1)</f>
        <v>-0.8</v>
      </c>
      <c r="X86" s="55">
        <f>+ROUND('Table 6'!X86/'Table 6'!X85*100-100,1)</f>
        <v>6.1</v>
      </c>
      <c r="Y86" s="55">
        <f>+ROUND('Table 6'!Y86/'Table 6'!Y85*100-100,1)</f>
        <v>3.9</v>
      </c>
      <c r="Z86" s="55">
        <f>+ROUND('Table 6'!Z86/'Table 6'!Z85*100-100,1)</f>
        <v>4.9000000000000004</v>
      </c>
      <c r="AA86" s="53">
        <f>+ROUND('Table 6'!AA86/'Table 6'!AA85*100-100,1)</f>
        <v>-0.1</v>
      </c>
    </row>
    <row r="87" spans="1:27" s="5" customFormat="1" ht="12.75">
      <c r="A87" s="76">
        <v>2013</v>
      </c>
      <c r="B87" s="19" t="s">
        <v>35</v>
      </c>
      <c r="C87" s="53">
        <f>+ROUND('Table 6'!C87/'Table 6'!C86*100-100,1)</f>
        <v>-2.4</v>
      </c>
      <c r="D87" s="55">
        <f>+ROUND('Table 6'!D87/'Table 6'!D86*100-100,1)</f>
        <v>-2.4</v>
      </c>
      <c r="E87" s="53">
        <f>+ROUND('Table 6'!E87/'Table 6'!E86*100-100,1)</f>
        <v>0.3</v>
      </c>
      <c r="F87" s="56">
        <f>+ROUND('Table 6'!F87/'Table 6'!F86*100-100,1)</f>
        <v>-0.4</v>
      </c>
      <c r="G87" s="55">
        <f>+ROUND('Table 6'!G87/'Table 6'!G86*100-100,1)</f>
        <v>0</v>
      </c>
      <c r="H87" s="55">
        <f>+ROUND('Table 6'!H87/'Table 6'!H86*100-100,1)</f>
        <v>-0.1</v>
      </c>
      <c r="I87" s="55">
        <f>+ROUND('Table 6'!I87/'Table 6'!I86*100-100,1)</f>
        <v>-3.8</v>
      </c>
      <c r="J87" s="55">
        <f>+ROUND('Table 6'!J87/'Table 6'!J86*100-100,1)</f>
        <v>3.4</v>
      </c>
      <c r="K87" s="56">
        <f>+ROUND('Table 6'!K87/'Table 6'!K86*100-100,1)</f>
        <v>0.6</v>
      </c>
      <c r="L87" s="55">
        <f>+ROUND('Table 6'!L87/'Table 6'!L86*100-100,1)</f>
        <v>-2.2999999999999998</v>
      </c>
      <c r="M87" s="55">
        <f>+ROUND('Table 6'!M87/'Table 6'!M86*100-100,1)</f>
        <v>-1.9</v>
      </c>
      <c r="N87" s="55">
        <f>+ROUND('Table 6'!N87/'Table 6'!N86*100-100,1)</f>
        <v>0.3</v>
      </c>
      <c r="O87" s="55">
        <f>+ROUND('Table 6'!O87/'Table 6'!O86*100-100,1)</f>
        <v>2.7</v>
      </c>
      <c r="P87" s="55">
        <f>+ROUND('Table 6'!P87/'Table 6'!P86*100-100,1)</f>
        <v>2.1</v>
      </c>
      <c r="Q87" s="55">
        <f>+ROUND('Table 6'!Q87/'Table 6'!Q86*100-100,1)</f>
        <v>1.6</v>
      </c>
      <c r="R87" s="55">
        <f>+ROUND('Table 6'!R87/'Table 6'!R86*100-100,1)</f>
        <v>0.8</v>
      </c>
      <c r="S87" s="55">
        <f>+ROUND('Table 6'!S87/'Table 6'!S86*100-100,1)</f>
        <v>-0.9</v>
      </c>
      <c r="T87" s="55">
        <f>+ROUND('Table 6'!T87/'Table 6'!T86*100-100,1)</f>
        <v>-0.8</v>
      </c>
      <c r="U87" s="55">
        <f>+ROUND('Table 6'!U87/'Table 6'!U86*100-100,1)</f>
        <v>2.9</v>
      </c>
      <c r="V87" s="55">
        <f>+ROUND('Table 6'!V87/'Table 6'!V86*100-100,1)</f>
        <v>3.8</v>
      </c>
      <c r="W87" s="55">
        <f>+ROUND('Table 6'!W87/'Table 6'!W86*100-100,1)</f>
        <v>5.6</v>
      </c>
      <c r="X87" s="55">
        <f>+ROUND('Table 6'!X87/'Table 6'!X86*100-100,1)</f>
        <v>-0.1</v>
      </c>
      <c r="Y87" s="55">
        <f>+ROUND('Table 6'!Y87/'Table 6'!Y86*100-100,1)</f>
        <v>0</v>
      </c>
      <c r="Z87" s="55">
        <f>+ROUND('Table 6'!Z87/'Table 6'!Z86*100-100,1)</f>
        <v>-5.4</v>
      </c>
      <c r="AA87" s="53">
        <f>+ROUND('Table 6'!AA87/'Table 6'!AA86*100-100,1)</f>
        <v>-0.6</v>
      </c>
    </row>
    <row r="88" spans="1:27" s="5" customFormat="1" ht="12.75">
      <c r="A88" s="76">
        <v>2013</v>
      </c>
      <c r="B88" s="19" t="s">
        <v>36</v>
      </c>
      <c r="C88" s="53">
        <f>+ROUND('Table 6'!C88/'Table 6'!C87*100-100,1)</f>
        <v>0.6</v>
      </c>
      <c r="D88" s="55">
        <f>+ROUND('Table 6'!D88/'Table 6'!D87*100-100,1)</f>
        <v>0.6</v>
      </c>
      <c r="E88" s="53">
        <f>+ROUND('Table 6'!E88/'Table 6'!E87*100-100,1)</f>
        <v>0.7</v>
      </c>
      <c r="F88" s="56">
        <f>+ROUND('Table 6'!F88/'Table 6'!F87*100-100,1)</f>
        <v>0.9</v>
      </c>
      <c r="G88" s="55">
        <f>+ROUND('Table 6'!G88/'Table 6'!G87*100-100,1)</f>
        <v>-2</v>
      </c>
      <c r="H88" s="55">
        <f>+ROUND('Table 6'!H88/'Table 6'!H87*100-100,1)</f>
        <v>1.4</v>
      </c>
      <c r="I88" s="55">
        <f>+ROUND('Table 6'!I88/'Table 6'!I87*100-100,1)</f>
        <v>-3</v>
      </c>
      <c r="J88" s="55">
        <f>+ROUND('Table 6'!J88/'Table 6'!J87*100-100,1)</f>
        <v>-0.6</v>
      </c>
      <c r="K88" s="56">
        <f>+ROUND('Table 6'!K88/'Table 6'!K87*100-100,1)</f>
        <v>0.6</v>
      </c>
      <c r="L88" s="55">
        <f>+ROUND('Table 6'!L88/'Table 6'!L87*100-100,1)</f>
        <v>-1.1000000000000001</v>
      </c>
      <c r="M88" s="55">
        <f>+ROUND('Table 6'!M88/'Table 6'!M87*100-100,1)</f>
        <v>-1.5</v>
      </c>
      <c r="N88" s="55">
        <f>+ROUND('Table 6'!N88/'Table 6'!N87*100-100,1)</f>
        <v>2.2999999999999998</v>
      </c>
      <c r="O88" s="55">
        <f>+ROUND('Table 6'!O88/'Table 6'!O87*100-100,1)</f>
        <v>4</v>
      </c>
      <c r="P88" s="55">
        <f>+ROUND('Table 6'!P88/'Table 6'!P87*100-100,1)</f>
        <v>0.3</v>
      </c>
      <c r="Q88" s="55">
        <f>+ROUND('Table 6'!Q88/'Table 6'!Q87*100-100,1)</f>
        <v>1.6</v>
      </c>
      <c r="R88" s="55">
        <f>+ROUND('Table 6'!R88/'Table 6'!R87*100-100,1)</f>
        <v>0.3</v>
      </c>
      <c r="S88" s="55">
        <f>+ROUND('Table 6'!S88/'Table 6'!S87*100-100,1)</f>
        <v>0.4</v>
      </c>
      <c r="T88" s="55">
        <f>+ROUND('Table 6'!T88/'Table 6'!T87*100-100,1)</f>
        <v>0.7</v>
      </c>
      <c r="U88" s="55">
        <f>+ROUND('Table 6'!U88/'Table 6'!U87*100-100,1)</f>
        <v>0.7</v>
      </c>
      <c r="V88" s="55">
        <f>+ROUND('Table 6'!V88/'Table 6'!V87*100-100,1)</f>
        <v>1</v>
      </c>
      <c r="W88" s="55">
        <f>+ROUND('Table 6'!W88/'Table 6'!W87*100-100,1)</f>
        <v>1.1000000000000001</v>
      </c>
      <c r="X88" s="55">
        <f>+ROUND('Table 6'!X88/'Table 6'!X87*100-100,1)</f>
        <v>-2.4</v>
      </c>
      <c r="Y88" s="55">
        <f>+ROUND('Table 6'!Y88/'Table 6'!Y87*100-100,1)</f>
        <v>-0.5</v>
      </c>
      <c r="Z88" s="55">
        <f>+ROUND('Table 6'!Z88/'Table 6'!Z87*100-100,1)</f>
        <v>-2.1</v>
      </c>
      <c r="AA88" s="53">
        <f>+ROUND('Table 6'!AA88/'Table 6'!AA87*100-100,1)</f>
        <v>0.7</v>
      </c>
    </row>
    <row r="89" spans="1:27" s="5" customFormat="1" ht="12.75">
      <c r="A89" s="76">
        <v>2013</v>
      </c>
      <c r="B89" s="19" t="s">
        <v>37</v>
      </c>
      <c r="C89" s="53">
        <f>+ROUND('Table 6'!C89/'Table 6'!C88*100-100,1)</f>
        <v>1.4</v>
      </c>
      <c r="D89" s="55">
        <f>+ROUND('Table 6'!D89/'Table 6'!D88*100-100,1)</f>
        <v>1.4</v>
      </c>
      <c r="E89" s="53">
        <f>+ROUND('Table 6'!E89/'Table 6'!E88*100-100,1)</f>
        <v>-0.9</v>
      </c>
      <c r="F89" s="56">
        <f>+ROUND('Table 6'!F89/'Table 6'!F88*100-100,1)</f>
        <v>-0.6</v>
      </c>
      <c r="G89" s="55">
        <f>+ROUND('Table 6'!G89/'Table 6'!G88*100-100,1)</f>
        <v>2.4</v>
      </c>
      <c r="H89" s="55">
        <f>+ROUND('Table 6'!H89/'Table 6'!H88*100-100,1)</f>
        <v>-0.7</v>
      </c>
      <c r="I89" s="55">
        <f>+ROUND('Table 6'!I89/'Table 6'!I88*100-100,1)</f>
        <v>-1.1000000000000001</v>
      </c>
      <c r="J89" s="55">
        <f>+ROUND('Table 6'!J89/'Table 6'!J88*100-100,1)</f>
        <v>-0.3</v>
      </c>
      <c r="K89" s="56">
        <f>+ROUND('Table 6'!K89/'Table 6'!K88*100-100,1)</f>
        <v>-1.1000000000000001</v>
      </c>
      <c r="L89" s="55">
        <f>+ROUND('Table 6'!L89/'Table 6'!L88*100-100,1)</f>
        <v>-5.0999999999999996</v>
      </c>
      <c r="M89" s="55">
        <f>+ROUND('Table 6'!M89/'Table 6'!M88*100-100,1)</f>
        <v>0.3</v>
      </c>
      <c r="N89" s="55">
        <f>+ROUND('Table 6'!N89/'Table 6'!N88*100-100,1)</f>
        <v>0.5</v>
      </c>
      <c r="O89" s="55">
        <f>+ROUND('Table 6'!O89/'Table 6'!O88*100-100,1)</f>
        <v>-1.2</v>
      </c>
      <c r="P89" s="55">
        <f>+ROUND('Table 6'!P89/'Table 6'!P88*100-100,1)</f>
        <v>-1.2</v>
      </c>
      <c r="Q89" s="55">
        <f>+ROUND('Table 6'!Q89/'Table 6'!Q88*100-100,1)</f>
        <v>2.5</v>
      </c>
      <c r="R89" s="55">
        <f>+ROUND('Table 6'!R89/'Table 6'!R88*100-100,1)</f>
        <v>-1.1000000000000001</v>
      </c>
      <c r="S89" s="55">
        <f>+ROUND('Table 6'!S89/'Table 6'!S88*100-100,1)</f>
        <v>0.3</v>
      </c>
      <c r="T89" s="55">
        <f>+ROUND('Table 6'!T89/'Table 6'!T88*100-100,1)</f>
        <v>-4.9000000000000004</v>
      </c>
      <c r="U89" s="55">
        <f>+ROUND('Table 6'!U89/'Table 6'!U88*100-100,1)</f>
        <v>-3.8</v>
      </c>
      <c r="V89" s="55">
        <f>+ROUND('Table 6'!V89/'Table 6'!V88*100-100,1)</f>
        <v>-3.4</v>
      </c>
      <c r="W89" s="55">
        <f>+ROUND('Table 6'!W89/'Table 6'!W88*100-100,1)</f>
        <v>-6.6</v>
      </c>
      <c r="X89" s="55">
        <f>+ROUND('Table 6'!X89/'Table 6'!X88*100-100,1)</f>
        <v>0.2</v>
      </c>
      <c r="Y89" s="55">
        <f>+ROUND('Table 6'!Y89/'Table 6'!Y88*100-100,1)</f>
        <v>1.4</v>
      </c>
      <c r="Z89" s="55">
        <f>+ROUND('Table 6'!Z89/'Table 6'!Z88*100-100,1)</f>
        <v>-5.3</v>
      </c>
      <c r="AA89" s="53">
        <f>+ROUND('Table 6'!AA89/'Table 6'!AA88*100-100,1)</f>
        <v>-0.1</v>
      </c>
    </row>
    <row r="90" spans="1:27" s="5" customFormat="1" ht="12.75">
      <c r="A90" s="76">
        <v>2014</v>
      </c>
      <c r="B90" s="19" t="s">
        <v>34</v>
      </c>
      <c r="C90" s="53">
        <f>+ROUND('Table 6'!C90/'Table 6'!C89*100-100,1)</f>
        <v>2.6</v>
      </c>
      <c r="D90" s="55">
        <f>+ROUND('Table 6'!D90/'Table 6'!D89*100-100,1)</f>
        <v>2.6</v>
      </c>
      <c r="E90" s="53">
        <f>+ROUND('Table 6'!E90/'Table 6'!E89*100-100,1)</f>
        <v>-0.7</v>
      </c>
      <c r="F90" s="56">
        <f>+ROUND('Table 6'!F90/'Table 6'!F89*100-100,1)</f>
        <v>-1</v>
      </c>
      <c r="G90" s="55">
        <f>+ROUND('Table 6'!G90/'Table 6'!G89*100-100,1)</f>
        <v>-3.9</v>
      </c>
      <c r="H90" s="55">
        <f>+ROUND('Table 6'!H90/'Table 6'!H89*100-100,1)</f>
        <v>-1.2</v>
      </c>
      <c r="I90" s="55">
        <f>+ROUND('Table 6'!I90/'Table 6'!I89*100-100,1)</f>
        <v>3.1</v>
      </c>
      <c r="J90" s="55">
        <f>+ROUND('Table 6'!J90/'Table 6'!J89*100-100,1)</f>
        <v>0.1</v>
      </c>
      <c r="K90" s="56">
        <f>+ROUND('Table 6'!K90/'Table 6'!K89*100-100,1)</f>
        <v>-0.2</v>
      </c>
      <c r="L90" s="55">
        <f>+ROUND('Table 6'!L90/'Table 6'!L89*100-100,1)</f>
        <v>-1.7</v>
      </c>
      <c r="M90" s="55">
        <f>+ROUND('Table 6'!M90/'Table 6'!M89*100-100,1)</f>
        <v>-1.1000000000000001</v>
      </c>
      <c r="N90" s="55">
        <f>+ROUND('Table 6'!N90/'Table 6'!N89*100-100,1)</f>
        <v>-2</v>
      </c>
      <c r="O90" s="55">
        <f>+ROUND('Table 6'!O90/'Table 6'!O89*100-100,1)</f>
        <v>-4.2</v>
      </c>
      <c r="P90" s="55">
        <f>+ROUND('Table 6'!P90/'Table 6'!P89*100-100,1)</f>
        <v>1.4</v>
      </c>
      <c r="Q90" s="55">
        <f>+ROUND('Table 6'!Q90/'Table 6'!Q89*100-100,1)</f>
        <v>0.9</v>
      </c>
      <c r="R90" s="55">
        <f>+ROUND('Table 6'!R90/'Table 6'!R89*100-100,1)</f>
        <v>1.9</v>
      </c>
      <c r="S90" s="55">
        <f>+ROUND('Table 6'!S90/'Table 6'!S89*100-100,1)</f>
        <v>-2.1</v>
      </c>
      <c r="T90" s="55">
        <f>+ROUND('Table 6'!T90/'Table 6'!T89*100-100,1)</f>
        <v>0.5</v>
      </c>
      <c r="U90" s="55">
        <f>+ROUND('Table 6'!U90/'Table 6'!U89*100-100,1)</f>
        <v>1.7</v>
      </c>
      <c r="V90" s="55">
        <f>+ROUND('Table 6'!V90/'Table 6'!V89*100-100,1)</f>
        <v>3.5</v>
      </c>
      <c r="W90" s="55">
        <f>+ROUND('Table 6'!W90/'Table 6'!W89*100-100,1)</f>
        <v>8.4</v>
      </c>
      <c r="X90" s="55">
        <f>+ROUND('Table 6'!X90/'Table 6'!X89*100-100,1)</f>
        <v>-0.8</v>
      </c>
      <c r="Y90" s="55">
        <f>+ROUND('Table 6'!Y90/'Table 6'!Y89*100-100,1)</f>
        <v>-0.6</v>
      </c>
      <c r="Z90" s="55">
        <f>+ROUND('Table 6'!Z90/'Table 6'!Z89*100-100,1)</f>
        <v>1.4</v>
      </c>
      <c r="AA90" s="53">
        <f>+ROUND('Table 6'!AA90/'Table 6'!AA89*100-100,1)</f>
        <v>-0.4</v>
      </c>
    </row>
    <row r="91" spans="1:27" s="5" customFormat="1" ht="12.75">
      <c r="A91" s="76">
        <v>2014</v>
      </c>
      <c r="B91" s="19" t="s">
        <v>35</v>
      </c>
      <c r="C91" s="53">
        <f>+ROUND('Table 6'!C91/'Table 6'!C90*100-100,1)</f>
        <v>-1.5</v>
      </c>
      <c r="D91" s="55">
        <f>+ROUND('Table 6'!D91/'Table 6'!D90*100-100,1)</f>
        <v>-1.5</v>
      </c>
      <c r="E91" s="53">
        <f>+ROUND('Table 6'!E91/'Table 6'!E90*100-100,1)</f>
        <v>1.6</v>
      </c>
      <c r="F91" s="56">
        <f>+ROUND('Table 6'!F91/'Table 6'!F90*100-100,1)</f>
        <v>1.5</v>
      </c>
      <c r="G91" s="55">
        <f>+ROUND('Table 6'!G91/'Table 6'!G90*100-100,1)</f>
        <v>2.2000000000000002</v>
      </c>
      <c r="H91" s="55">
        <f>+ROUND('Table 6'!H91/'Table 6'!H90*100-100,1)</f>
        <v>1.2</v>
      </c>
      <c r="I91" s="55">
        <f>+ROUND('Table 6'!I91/'Table 6'!I90*100-100,1)</f>
        <v>3.9</v>
      </c>
      <c r="J91" s="55">
        <f>+ROUND('Table 6'!J91/'Table 6'!J90*100-100,1)</f>
        <v>9.3000000000000007</v>
      </c>
      <c r="K91" s="56">
        <f>+ROUND('Table 6'!K91/'Table 6'!K90*100-100,1)</f>
        <v>1.3</v>
      </c>
      <c r="L91" s="55">
        <f>+ROUND('Table 6'!L91/'Table 6'!L90*100-100,1)</f>
        <v>5.0999999999999996</v>
      </c>
      <c r="M91" s="55">
        <f>+ROUND('Table 6'!M91/'Table 6'!M90*100-100,1)</f>
        <v>0.4</v>
      </c>
      <c r="N91" s="55">
        <f>+ROUND('Table 6'!N91/'Table 6'!N90*100-100,1)</f>
        <v>1.3</v>
      </c>
      <c r="O91" s="55">
        <f>+ROUND('Table 6'!O91/'Table 6'!O90*100-100,1)</f>
        <v>0</v>
      </c>
      <c r="P91" s="55">
        <f>+ROUND('Table 6'!P91/'Table 6'!P90*100-100,1)</f>
        <v>2.2999999999999998</v>
      </c>
      <c r="Q91" s="55">
        <f>+ROUND('Table 6'!Q91/'Table 6'!Q90*100-100,1)</f>
        <v>2</v>
      </c>
      <c r="R91" s="55">
        <f>+ROUND('Table 6'!R91/'Table 6'!R90*100-100,1)</f>
        <v>1.9</v>
      </c>
      <c r="S91" s="55">
        <f>+ROUND('Table 6'!S91/'Table 6'!S90*100-100,1)</f>
        <v>0.5</v>
      </c>
      <c r="T91" s="55">
        <f>+ROUND('Table 6'!T91/'Table 6'!T90*100-100,1)</f>
        <v>-1.6</v>
      </c>
      <c r="U91" s="55">
        <f>+ROUND('Table 6'!U91/'Table 6'!U90*100-100,1)</f>
        <v>1.4</v>
      </c>
      <c r="V91" s="55">
        <f>+ROUND('Table 6'!V91/'Table 6'!V90*100-100,1)</f>
        <v>0.2</v>
      </c>
      <c r="W91" s="55">
        <f>+ROUND('Table 6'!W91/'Table 6'!W90*100-100,1)</f>
        <v>0.5</v>
      </c>
      <c r="X91" s="55">
        <f>+ROUND('Table 6'!X91/'Table 6'!X90*100-100,1)</f>
        <v>0.3</v>
      </c>
      <c r="Y91" s="55">
        <f>+ROUND('Table 6'!Y91/'Table 6'!Y90*100-100,1)</f>
        <v>1.7</v>
      </c>
      <c r="Z91" s="55">
        <f>+ROUND('Table 6'!Z91/'Table 6'!Z90*100-100,1)</f>
        <v>0.4</v>
      </c>
      <c r="AA91" s="53">
        <f>+ROUND('Table 6'!AA91/'Table 6'!AA90*100-100,1)</f>
        <v>0.6</v>
      </c>
    </row>
    <row r="92" spans="1:27" s="5" customFormat="1" ht="12.75">
      <c r="A92" s="76">
        <v>2014</v>
      </c>
      <c r="B92" s="19" t="s">
        <v>36</v>
      </c>
      <c r="C92" s="53">
        <f>+ROUND('Table 6'!C92/'Table 6'!C91*100-100,1)</f>
        <v>-3.2</v>
      </c>
      <c r="D92" s="55">
        <f>+ROUND('Table 6'!D92/'Table 6'!D91*100-100,1)</f>
        <v>-3.2</v>
      </c>
      <c r="E92" s="53">
        <f>+ROUND('Table 6'!E92/'Table 6'!E91*100-100,1)</f>
        <v>1.4</v>
      </c>
      <c r="F92" s="56">
        <f>+ROUND('Table 6'!F92/'Table 6'!F91*100-100,1)</f>
        <v>0.3</v>
      </c>
      <c r="G92" s="55">
        <f>+ROUND('Table 6'!G92/'Table 6'!G91*100-100,1)</f>
        <v>-1</v>
      </c>
      <c r="H92" s="55">
        <f>+ROUND('Table 6'!H92/'Table 6'!H91*100-100,1)</f>
        <v>0.6</v>
      </c>
      <c r="I92" s="55">
        <f>+ROUND('Table 6'!I92/'Table 6'!I91*100-100,1)</f>
        <v>1</v>
      </c>
      <c r="J92" s="55">
        <f>+ROUND('Table 6'!J92/'Table 6'!J91*100-100,1)</f>
        <v>-17.2</v>
      </c>
      <c r="K92" s="56">
        <f>+ROUND('Table 6'!K92/'Table 6'!K91*100-100,1)</f>
        <v>2.1</v>
      </c>
      <c r="L92" s="55">
        <f>+ROUND('Table 6'!L92/'Table 6'!L91*100-100,1)</f>
        <v>2.2000000000000002</v>
      </c>
      <c r="M92" s="55">
        <f>+ROUND('Table 6'!M92/'Table 6'!M91*100-100,1)</f>
        <v>2.2999999999999998</v>
      </c>
      <c r="N92" s="55">
        <f>+ROUND('Table 6'!N92/'Table 6'!N91*100-100,1)</f>
        <v>3.5</v>
      </c>
      <c r="O92" s="55">
        <f>+ROUND('Table 6'!O92/'Table 6'!O91*100-100,1)</f>
        <v>6.3</v>
      </c>
      <c r="P92" s="55">
        <f>+ROUND('Table 6'!P92/'Table 6'!P91*100-100,1)</f>
        <v>1.6</v>
      </c>
      <c r="Q92" s="55">
        <f>+ROUND('Table 6'!Q92/'Table 6'!Q91*100-100,1)</f>
        <v>3</v>
      </c>
      <c r="R92" s="55">
        <f>+ROUND('Table 6'!R92/'Table 6'!R91*100-100,1)</f>
        <v>0.1</v>
      </c>
      <c r="S92" s="55">
        <f>+ROUND('Table 6'!S92/'Table 6'!S91*100-100,1)</f>
        <v>0.3</v>
      </c>
      <c r="T92" s="55">
        <f>+ROUND('Table 6'!T92/'Table 6'!T91*100-100,1)</f>
        <v>1.5</v>
      </c>
      <c r="U92" s="55">
        <f>+ROUND('Table 6'!U92/'Table 6'!U91*100-100,1)</f>
        <v>0.2</v>
      </c>
      <c r="V92" s="55">
        <f>+ROUND('Table 6'!V92/'Table 6'!V91*100-100,1)</f>
        <v>-0.3</v>
      </c>
      <c r="W92" s="55">
        <f>+ROUND('Table 6'!W92/'Table 6'!W91*100-100,1)</f>
        <v>0.7</v>
      </c>
      <c r="X92" s="55">
        <f>+ROUND('Table 6'!X92/'Table 6'!X91*100-100,1)</f>
        <v>2.6</v>
      </c>
      <c r="Y92" s="55">
        <f>+ROUND('Table 6'!Y92/'Table 6'!Y91*100-100,1)</f>
        <v>2.7</v>
      </c>
      <c r="Z92" s="55">
        <f>+ROUND('Table 6'!Z92/'Table 6'!Z91*100-100,1)</f>
        <v>0.7</v>
      </c>
      <c r="AA92" s="53">
        <f>+ROUND('Table 6'!AA92/'Table 6'!AA91*100-100,1)</f>
        <v>0.9</v>
      </c>
    </row>
    <row r="93" spans="1:27" s="5" customFormat="1" ht="12.75">
      <c r="A93" s="76">
        <v>2014</v>
      </c>
      <c r="B93" s="19" t="s">
        <v>37</v>
      </c>
      <c r="C93" s="53">
        <f>+ROUND('Table 6'!C93/'Table 6'!C92*100-100,1)</f>
        <v>-2</v>
      </c>
      <c r="D93" s="55">
        <f>+ROUND('Table 6'!D93/'Table 6'!D92*100-100,1)</f>
        <v>-2</v>
      </c>
      <c r="E93" s="53">
        <f>+ROUND('Table 6'!E93/'Table 6'!E92*100-100,1)</f>
        <v>0.9</v>
      </c>
      <c r="F93" s="56">
        <f>+ROUND('Table 6'!F93/'Table 6'!F92*100-100,1)</f>
        <v>0.1</v>
      </c>
      <c r="G93" s="55">
        <f>+ROUND('Table 6'!G93/'Table 6'!G92*100-100,1)</f>
        <v>1.6</v>
      </c>
      <c r="H93" s="55">
        <f>+ROUND('Table 6'!H93/'Table 6'!H92*100-100,1)</f>
        <v>-0.2</v>
      </c>
      <c r="I93" s="55">
        <f>+ROUND('Table 6'!I93/'Table 6'!I92*100-100,1)</f>
        <v>1</v>
      </c>
      <c r="J93" s="55">
        <f>+ROUND('Table 6'!J93/'Table 6'!J92*100-100,1)</f>
        <v>20.2</v>
      </c>
      <c r="K93" s="56">
        <f>+ROUND('Table 6'!K93/'Table 6'!K92*100-100,1)</f>
        <v>1.5</v>
      </c>
      <c r="L93" s="55">
        <f>+ROUND('Table 6'!L93/'Table 6'!L92*100-100,1)</f>
        <v>-1.3</v>
      </c>
      <c r="M93" s="55">
        <f>+ROUND('Table 6'!M93/'Table 6'!M92*100-100,1)</f>
        <v>0.4</v>
      </c>
      <c r="N93" s="55">
        <f>+ROUND('Table 6'!N93/'Table 6'!N92*100-100,1)</f>
        <v>3.2</v>
      </c>
      <c r="O93" s="55">
        <f>+ROUND('Table 6'!O93/'Table 6'!O92*100-100,1)</f>
        <v>7.9</v>
      </c>
      <c r="P93" s="55">
        <f>+ROUND('Table 6'!P93/'Table 6'!P92*100-100,1)</f>
        <v>5.2</v>
      </c>
      <c r="Q93" s="55">
        <f>+ROUND('Table 6'!Q93/'Table 6'!Q92*100-100,1)</f>
        <v>1.1000000000000001</v>
      </c>
      <c r="R93" s="55">
        <f>+ROUND('Table 6'!R93/'Table 6'!R92*100-100,1)</f>
        <v>-2.6</v>
      </c>
      <c r="S93" s="55">
        <f>+ROUND('Table 6'!S93/'Table 6'!S92*100-100,1)</f>
        <v>1</v>
      </c>
      <c r="T93" s="55">
        <f>+ROUND('Table 6'!T93/'Table 6'!T92*100-100,1)</f>
        <v>3.1</v>
      </c>
      <c r="U93" s="55">
        <f>+ROUND('Table 6'!U93/'Table 6'!U92*100-100,1)</f>
        <v>1.8</v>
      </c>
      <c r="V93" s="55">
        <f>+ROUND('Table 6'!V93/'Table 6'!V92*100-100,1)</f>
        <v>-0.1</v>
      </c>
      <c r="W93" s="55">
        <f>+ROUND('Table 6'!W93/'Table 6'!W92*100-100,1)</f>
        <v>-1.6</v>
      </c>
      <c r="X93" s="55">
        <f>+ROUND('Table 6'!X93/'Table 6'!X92*100-100,1)</f>
        <v>2.6</v>
      </c>
      <c r="Y93" s="55">
        <f>+ROUND('Table 6'!Y93/'Table 6'!Y92*100-100,1)</f>
        <v>-2</v>
      </c>
      <c r="Z93" s="55">
        <f>+ROUND('Table 6'!Z93/'Table 6'!Z92*100-100,1)</f>
        <v>0</v>
      </c>
      <c r="AA93" s="53">
        <f>+ROUND('Table 6'!AA93/'Table 6'!AA92*100-100,1)</f>
        <v>1.1000000000000001</v>
      </c>
    </row>
    <row r="94" spans="1:27" s="5" customFormat="1" ht="12.75">
      <c r="A94" s="76">
        <v>2015</v>
      </c>
      <c r="B94" s="19" t="s">
        <v>34</v>
      </c>
      <c r="C94" s="53">
        <f>+ROUND('Table 6'!C94/'Table 6'!C93*100-100,1)</f>
        <v>-2.2999999999999998</v>
      </c>
      <c r="D94" s="55">
        <f>+ROUND('Table 6'!D94/'Table 6'!D93*100-100,1)</f>
        <v>-2.2999999999999998</v>
      </c>
      <c r="E94" s="53">
        <f>+ROUND('Table 6'!E94/'Table 6'!E93*100-100,1)</f>
        <v>0.8</v>
      </c>
      <c r="F94" s="56">
        <f>+ROUND('Table 6'!F94/'Table 6'!F93*100-100,1)</f>
        <v>1.1000000000000001</v>
      </c>
      <c r="G94" s="55">
        <f>+ROUND('Table 6'!G94/'Table 6'!G93*100-100,1)</f>
        <v>-1.7</v>
      </c>
      <c r="H94" s="55">
        <f>+ROUND('Table 6'!H94/'Table 6'!H93*100-100,1)</f>
        <v>1.3</v>
      </c>
      <c r="I94" s="55">
        <f>+ROUND('Table 6'!I94/'Table 6'!I93*100-100,1)</f>
        <v>0.4</v>
      </c>
      <c r="J94" s="55">
        <f>+ROUND('Table 6'!J94/'Table 6'!J93*100-100,1)</f>
        <v>-0.3</v>
      </c>
      <c r="K94" s="56">
        <f>+ROUND('Table 6'!K94/'Table 6'!K93*100-100,1)</f>
        <v>0.8</v>
      </c>
      <c r="L94" s="55">
        <f>+ROUND('Table 6'!L94/'Table 6'!L93*100-100,1)</f>
        <v>11.4</v>
      </c>
      <c r="M94" s="55">
        <f>+ROUND('Table 6'!M94/'Table 6'!M93*100-100,1)</f>
        <v>1.6</v>
      </c>
      <c r="N94" s="55">
        <f>+ROUND('Table 6'!N94/'Table 6'!N93*100-100,1)</f>
        <v>-2.6</v>
      </c>
      <c r="O94" s="55">
        <f>+ROUND('Table 6'!O94/'Table 6'!O93*100-100,1)</f>
        <v>4</v>
      </c>
      <c r="P94" s="55">
        <f>+ROUND('Table 6'!P94/'Table 6'!P93*100-100,1)</f>
        <v>1.6</v>
      </c>
      <c r="Q94" s="55">
        <f>+ROUND('Table 6'!Q94/'Table 6'!Q93*100-100,1)</f>
        <v>4.2</v>
      </c>
      <c r="R94" s="55">
        <f>+ROUND('Table 6'!R94/'Table 6'!R93*100-100,1)</f>
        <v>2.2999999999999998</v>
      </c>
      <c r="S94" s="55">
        <f>+ROUND('Table 6'!S94/'Table 6'!S93*100-100,1)</f>
        <v>-2.8</v>
      </c>
      <c r="T94" s="55">
        <f>+ROUND('Table 6'!T94/'Table 6'!T93*100-100,1)</f>
        <v>0.6</v>
      </c>
      <c r="U94" s="55">
        <f>+ROUND('Table 6'!U94/'Table 6'!U93*100-100,1)</f>
        <v>-3.6</v>
      </c>
      <c r="V94" s="55">
        <f>+ROUND('Table 6'!V94/'Table 6'!V93*100-100,1)</f>
        <v>-1.8</v>
      </c>
      <c r="W94" s="55">
        <f>+ROUND('Table 6'!W94/'Table 6'!W93*100-100,1)</f>
        <v>1.2</v>
      </c>
      <c r="X94" s="55">
        <f>+ROUND('Table 6'!X94/'Table 6'!X93*100-100,1)</f>
        <v>-0.1</v>
      </c>
      <c r="Y94" s="55">
        <f>+ROUND('Table 6'!Y94/'Table 6'!Y93*100-100,1)</f>
        <v>1.1000000000000001</v>
      </c>
      <c r="Z94" s="55">
        <f>+ROUND('Table 6'!Z94/'Table 6'!Z93*100-100,1)</f>
        <v>2</v>
      </c>
      <c r="AA94" s="53">
        <f>+ROUND('Table 6'!AA94/'Table 6'!AA93*100-100,1)</f>
        <v>0.5</v>
      </c>
    </row>
    <row r="95" spans="1:27" s="5" customFormat="1" ht="12.75">
      <c r="A95" s="76">
        <v>2015</v>
      </c>
      <c r="B95" s="19" t="s">
        <v>35</v>
      </c>
      <c r="C95" s="53">
        <f>+ROUND('Table 6'!C95/'Table 6'!C94*100-100,1)</f>
        <v>-2.5</v>
      </c>
      <c r="D95" s="55">
        <f>+ROUND('Table 6'!D95/'Table 6'!D94*100-100,1)</f>
        <v>-2.5</v>
      </c>
      <c r="E95" s="53">
        <f>+ROUND('Table 6'!E95/'Table 6'!E94*100-100,1)</f>
        <v>0.8</v>
      </c>
      <c r="F95" s="56">
        <f>+ROUND('Table 6'!F95/'Table 6'!F94*100-100,1)</f>
        <v>-0.8</v>
      </c>
      <c r="G95" s="55">
        <f>+ROUND('Table 6'!G95/'Table 6'!G94*100-100,1)</f>
        <v>2.4</v>
      </c>
      <c r="H95" s="55">
        <f>+ROUND('Table 6'!H95/'Table 6'!H94*100-100,1)</f>
        <v>-1.6</v>
      </c>
      <c r="I95" s="55">
        <f>+ROUND('Table 6'!I95/'Table 6'!I94*100-100,1)</f>
        <v>2.2000000000000002</v>
      </c>
      <c r="J95" s="55">
        <f>+ROUND('Table 6'!J95/'Table 6'!J94*100-100,1)</f>
        <v>2.8</v>
      </c>
      <c r="K95" s="56">
        <f>+ROUND('Table 6'!K95/'Table 6'!K94*100-100,1)</f>
        <v>1.7</v>
      </c>
      <c r="L95" s="55">
        <f>+ROUND('Table 6'!L95/'Table 6'!L94*100-100,1)</f>
        <v>2.5</v>
      </c>
      <c r="M95" s="55">
        <f>+ROUND('Table 6'!M95/'Table 6'!M94*100-100,1)</f>
        <v>1.3</v>
      </c>
      <c r="N95" s="55">
        <f>+ROUND('Table 6'!N95/'Table 6'!N94*100-100,1)</f>
        <v>3.1</v>
      </c>
      <c r="O95" s="55">
        <f>+ROUND('Table 6'!O95/'Table 6'!O94*100-100,1)</f>
        <v>2.9</v>
      </c>
      <c r="P95" s="55">
        <f>+ROUND('Table 6'!P95/'Table 6'!P94*100-100,1)</f>
        <v>2.6</v>
      </c>
      <c r="Q95" s="55">
        <f>+ROUND('Table 6'!Q95/'Table 6'!Q94*100-100,1)</f>
        <v>-0.1</v>
      </c>
      <c r="R95" s="55">
        <f>+ROUND('Table 6'!R95/'Table 6'!R94*100-100,1)</f>
        <v>-2.4</v>
      </c>
      <c r="S95" s="55">
        <f>+ROUND('Table 6'!S95/'Table 6'!S94*100-100,1)</f>
        <v>0.8</v>
      </c>
      <c r="T95" s="55">
        <f>+ROUND('Table 6'!T95/'Table 6'!T94*100-100,1)</f>
        <v>-0.1</v>
      </c>
      <c r="U95" s="55">
        <f>+ROUND('Table 6'!U95/'Table 6'!U94*100-100,1)</f>
        <v>3.4</v>
      </c>
      <c r="V95" s="55">
        <f>+ROUND('Table 6'!V95/'Table 6'!V94*100-100,1)</f>
        <v>1.6</v>
      </c>
      <c r="W95" s="55">
        <f>+ROUND('Table 6'!W95/'Table 6'!W94*100-100,1)</f>
        <v>1</v>
      </c>
      <c r="X95" s="55">
        <f>+ROUND('Table 6'!X95/'Table 6'!X94*100-100,1)</f>
        <v>2.2999999999999998</v>
      </c>
      <c r="Y95" s="55">
        <f>+ROUND('Table 6'!Y95/'Table 6'!Y94*100-100,1)</f>
        <v>2.4</v>
      </c>
      <c r="Z95" s="55">
        <f>+ROUND('Table 6'!Z95/'Table 6'!Z94*100-100,1)</f>
        <v>0.6</v>
      </c>
      <c r="AA95" s="53">
        <f>+ROUND('Table 6'!AA95/'Table 6'!AA94*100-100,1)</f>
        <v>0.4</v>
      </c>
    </row>
    <row r="96" spans="1:27" s="5" customFormat="1" ht="12.75">
      <c r="A96" s="76">
        <v>2015</v>
      </c>
      <c r="B96" s="19" t="s">
        <v>36</v>
      </c>
      <c r="C96" s="53">
        <f>+ROUND('Table 6'!C96/'Table 6'!C95*100-100,1)</f>
        <v>0.8</v>
      </c>
      <c r="D96" s="55">
        <f>+ROUND('Table 6'!D96/'Table 6'!D95*100-100,1)</f>
        <v>0.8</v>
      </c>
      <c r="E96" s="53">
        <f>+ROUND('Table 6'!E96/'Table 6'!E95*100-100,1)</f>
        <v>1.4</v>
      </c>
      <c r="F96" s="56">
        <f>+ROUND('Table 6'!F96/'Table 6'!F95*100-100,1)</f>
        <v>1.5</v>
      </c>
      <c r="G96" s="55">
        <f>+ROUND('Table 6'!G96/'Table 6'!G95*100-100,1)</f>
        <v>1.6</v>
      </c>
      <c r="H96" s="55">
        <f>+ROUND('Table 6'!H96/'Table 6'!H95*100-100,1)</f>
        <v>1.6</v>
      </c>
      <c r="I96" s="55">
        <f>+ROUND('Table 6'!I96/'Table 6'!I95*100-100,1)</f>
        <v>0.2</v>
      </c>
      <c r="J96" s="55">
        <f>+ROUND('Table 6'!J96/'Table 6'!J95*100-100,1)</f>
        <v>1.4</v>
      </c>
      <c r="K96" s="56">
        <f>+ROUND('Table 6'!K96/'Table 6'!K95*100-100,1)</f>
        <v>1.2</v>
      </c>
      <c r="L96" s="55">
        <f>+ROUND('Table 6'!L96/'Table 6'!L95*100-100,1)</f>
        <v>0.5</v>
      </c>
      <c r="M96" s="55">
        <f>+ROUND('Table 6'!M96/'Table 6'!M95*100-100,1)</f>
        <v>1.3</v>
      </c>
      <c r="N96" s="55">
        <f>+ROUND('Table 6'!N96/'Table 6'!N95*100-100,1)</f>
        <v>-0.4</v>
      </c>
      <c r="O96" s="55">
        <f>+ROUND('Table 6'!O96/'Table 6'!O95*100-100,1)</f>
        <v>-1.4</v>
      </c>
      <c r="P96" s="55">
        <f>+ROUND('Table 6'!P96/'Table 6'!P95*100-100,1)</f>
        <v>2.6</v>
      </c>
      <c r="Q96" s="55">
        <f>+ROUND('Table 6'!Q96/'Table 6'!Q95*100-100,1)</f>
        <v>1.9</v>
      </c>
      <c r="R96" s="55">
        <f>+ROUND('Table 6'!R96/'Table 6'!R95*100-100,1)</f>
        <v>2.8</v>
      </c>
      <c r="S96" s="55">
        <f>+ROUND('Table 6'!S96/'Table 6'!S95*100-100,1)</f>
        <v>-0.1</v>
      </c>
      <c r="T96" s="55">
        <f>+ROUND('Table 6'!T96/'Table 6'!T95*100-100,1)</f>
        <v>0</v>
      </c>
      <c r="U96" s="55">
        <f>+ROUND('Table 6'!U96/'Table 6'!U95*100-100,1)</f>
        <v>1.6</v>
      </c>
      <c r="V96" s="55">
        <f>+ROUND('Table 6'!V96/'Table 6'!V95*100-100,1)</f>
        <v>2.2000000000000002</v>
      </c>
      <c r="W96" s="55">
        <f>+ROUND('Table 6'!W96/'Table 6'!W95*100-100,1)</f>
        <v>2.8</v>
      </c>
      <c r="X96" s="55">
        <f>+ROUND('Table 6'!X96/'Table 6'!X95*100-100,1)</f>
        <v>3.1</v>
      </c>
      <c r="Y96" s="55">
        <f>+ROUND('Table 6'!Y96/'Table 6'!Y95*100-100,1)</f>
        <v>0</v>
      </c>
      <c r="Z96" s="55">
        <f>+ROUND('Table 6'!Z96/'Table 6'!Z95*100-100,1)</f>
        <v>1.2</v>
      </c>
      <c r="AA96" s="53">
        <f>+ROUND('Table 6'!AA96/'Table 6'!AA95*100-100,1)</f>
        <v>1.5</v>
      </c>
    </row>
    <row r="97" spans="1:27" s="5" customFormat="1" ht="12.75">
      <c r="A97" s="76">
        <v>2015</v>
      </c>
      <c r="B97" s="19" t="s">
        <v>37</v>
      </c>
      <c r="C97" s="53">
        <f>+ROUND('Table 6'!C97/'Table 6'!C96*100-100,1)</f>
        <v>1.8</v>
      </c>
      <c r="D97" s="55">
        <f>+ROUND('Table 6'!D97/'Table 6'!D96*100-100,1)</f>
        <v>1.8</v>
      </c>
      <c r="E97" s="53">
        <f>+ROUND('Table 6'!E97/'Table 6'!E96*100-100,1)</f>
        <v>0.9</v>
      </c>
      <c r="F97" s="56">
        <f>+ROUND('Table 6'!F97/'Table 6'!F96*100-100,1)</f>
        <v>0.6</v>
      </c>
      <c r="G97" s="55">
        <f>+ROUND('Table 6'!G97/'Table 6'!G96*100-100,1)</f>
        <v>0.8</v>
      </c>
      <c r="H97" s="55">
        <f>+ROUND('Table 6'!H97/'Table 6'!H96*100-100,1)</f>
        <v>0.5</v>
      </c>
      <c r="I97" s="55">
        <f>+ROUND('Table 6'!I97/'Table 6'!I96*100-100,1)</f>
        <v>1.6</v>
      </c>
      <c r="J97" s="55">
        <f>+ROUND('Table 6'!J97/'Table 6'!J96*100-100,1)</f>
        <v>-0.3</v>
      </c>
      <c r="K97" s="56">
        <f>+ROUND('Table 6'!K97/'Table 6'!K96*100-100,1)</f>
        <v>1.4</v>
      </c>
      <c r="L97" s="55">
        <f>+ROUND('Table 6'!L97/'Table 6'!L96*100-100,1)</f>
        <v>6.7</v>
      </c>
      <c r="M97" s="55">
        <f>+ROUND('Table 6'!M97/'Table 6'!M96*100-100,1)</f>
        <v>2.4</v>
      </c>
      <c r="N97" s="55">
        <f>+ROUND('Table 6'!N97/'Table 6'!N96*100-100,1)</f>
        <v>0.8</v>
      </c>
      <c r="O97" s="55">
        <f>+ROUND('Table 6'!O97/'Table 6'!O96*100-100,1)</f>
        <v>0.3</v>
      </c>
      <c r="P97" s="55">
        <f>+ROUND('Table 6'!P97/'Table 6'!P96*100-100,1)</f>
        <v>-0.9</v>
      </c>
      <c r="Q97" s="55">
        <f>+ROUND('Table 6'!Q97/'Table 6'!Q96*100-100,1)</f>
        <v>1.4</v>
      </c>
      <c r="R97" s="55">
        <f>+ROUND('Table 6'!R97/'Table 6'!R96*100-100,1)</f>
        <v>3.8</v>
      </c>
      <c r="S97" s="55">
        <f>+ROUND('Table 6'!S97/'Table 6'!S96*100-100,1)</f>
        <v>-0.6</v>
      </c>
      <c r="T97" s="55">
        <f>+ROUND('Table 6'!T97/'Table 6'!T96*100-100,1)</f>
        <v>1.1000000000000001</v>
      </c>
      <c r="U97" s="55">
        <f>+ROUND('Table 6'!U97/'Table 6'!U96*100-100,1)</f>
        <v>-1.4</v>
      </c>
      <c r="V97" s="55">
        <f>+ROUND('Table 6'!V97/'Table 6'!V96*100-100,1)</f>
        <v>-0.4</v>
      </c>
      <c r="W97" s="55">
        <f>+ROUND('Table 6'!W97/'Table 6'!W96*100-100,1)</f>
        <v>2.2999999999999998</v>
      </c>
      <c r="X97" s="55">
        <f>+ROUND('Table 6'!X97/'Table 6'!X96*100-100,1)</f>
        <v>9.3000000000000007</v>
      </c>
      <c r="Y97" s="55">
        <f>+ROUND('Table 6'!Y97/'Table 6'!Y96*100-100,1)</f>
        <v>-0.1</v>
      </c>
      <c r="Z97" s="55">
        <f>+ROUND('Table 6'!Z97/'Table 6'!Z96*100-100,1)</f>
        <v>0.6</v>
      </c>
      <c r="AA97" s="53">
        <f>+ROUND('Table 6'!AA97/'Table 6'!AA96*100-100,1)</f>
        <v>0.6</v>
      </c>
    </row>
    <row r="98" spans="1:27" s="5" customFormat="1" ht="12.75">
      <c r="A98" s="76">
        <v>2016</v>
      </c>
      <c r="B98" s="19" t="s">
        <v>34</v>
      </c>
      <c r="C98" s="53">
        <f>+ROUND('Table 6'!C98/'Table 6'!C97*100-100,1)</f>
        <v>-3.5</v>
      </c>
      <c r="D98" s="55">
        <f>+ROUND('Table 6'!D98/'Table 6'!D97*100-100,1)</f>
        <v>-3.5</v>
      </c>
      <c r="E98" s="53">
        <f>+ROUND('Table 6'!E98/'Table 6'!E97*100-100,1)</f>
        <v>1</v>
      </c>
      <c r="F98" s="56">
        <f>+ROUND('Table 6'!F98/'Table 6'!F97*100-100,1)</f>
        <v>0.3</v>
      </c>
      <c r="G98" s="55">
        <f>+ROUND('Table 6'!G98/'Table 6'!G97*100-100,1)</f>
        <v>1.9</v>
      </c>
      <c r="H98" s="55">
        <f>+ROUND('Table 6'!H98/'Table 6'!H97*100-100,1)</f>
        <v>0.1</v>
      </c>
      <c r="I98" s="55">
        <f>+ROUND('Table 6'!I98/'Table 6'!I97*100-100,1)</f>
        <v>-1.8</v>
      </c>
      <c r="J98" s="55">
        <f>+ROUND('Table 6'!J98/'Table 6'!J97*100-100,1)</f>
        <v>3.9</v>
      </c>
      <c r="K98" s="56">
        <f>+ROUND('Table 6'!K98/'Table 6'!K97*100-100,1)</f>
        <v>1.2</v>
      </c>
      <c r="L98" s="55">
        <f>+ROUND('Table 6'!L98/'Table 6'!L97*100-100,1)</f>
        <v>0</v>
      </c>
      <c r="M98" s="55">
        <f>+ROUND('Table 6'!M98/'Table 6'!M97*100-100,1)</f>
        <v>1.2</v>
      </c>
      <c r="N98" s="55">
        <f>+ROUND('Table 6'!N98/'Table 6'!N97*100-100,1)</f>
        <v>3.4</v>
      </c>
      <c r="O98" s="55">
        <f>+ROUND('Table 6'!O98/'Table 6'!O97*100-100,1)</f>
        <v>8.1</v>
      </c>
      <c r="P98" s="55">
        <f>+ROUND('Table 6'!P98/'Table 6'!P97*100-100,1)</f>
        <v>-0.9</v>
      </c>
      <c r="Q98" s="55">
        <f>+ROUND('Table 6'!Q98/'Table 6'!Q97*100-100,1)</f>
        <v>2.4</v>
      </c>
      <c r="R98" s="55">
        <f>+ROUND('Table 6'!R98/'Table 6'!R97*100-100,1)</f>
        <v>1.8</v>
      </c>
      <c r="S98" s="55">
        <f>+ROUND('Table 6'!S98/'Table 6'!S97*100-100,1)</f>
        <v>-2.2999999999999998</v>
      </c>
      <c r="T98" s="55">
        <f>+ROUND('Table 6'!T98/'Table 6'!T97*100-100,1)</f>
        <v>-0.3</v>
      </c>
      <c r="U98" s="55">
        <f>+ROUND('Table 6'!U98/'Table 6'!U97*100-100,1)</f>
        <v>-0.2</v>
      </c>
      <c r="V98" s="55">
        <f>+ROUND('Table 6'!V98/'Table 6'!V97*100-100,1)</f>
        <v>-0.6</v>
      </c>
      <c r="W98" s="55">
        <f>+ROUND('Table 6'!W98/'Table 6'!W97*100-100,1)</f>
        <v>-3.2</v>
      </c>
      <c r="X98" s="55">
        <f>+ROUND('Table 6'!X98/'Table 6'!X97*100-100,1)</f>
        <v>7.5</v>
      </c>
      <c r="Y98" s="55">
        <f>+ROUND('Table 6'!Y98/'Table 6'!Y97*100-100,1)</f>
        <v>1</v>
      </c>
      <c r="Z98" s="55">
        <f>+ROUND('Table 6'!Z98/'Table 6'!Z97*100-100,1)</f>
        <v>-1.8</v>
      </c>
      <c r="AA98" s="53">
        <f>+ROUND('Table 6'!AA98/'Table 6'!AA97*100-100,1)</f>
        <v>0.8</v>
      </c>
    </row>
    <row r="99" spans="1:27" s="5" customFormat="1" ht="12.75">
      <c r="A99" s="76">
        <v>2016</v>
      </c>
      <c r="B99" s="19" t="s">
        <v>35</v>
      </c>
      <c r="C99" s="53">
        <f>+ROUND('Table 6'!C99/'Table 6'!C98*100-100,1)</f>
        <v>-3.4</v>
      </c>
      <c r="D99" s="55">
        <f>+ROUND('Table 6'!D99/'Table 6'!D98*100-100,1)</f>
        <v>-3.4</v>
      </c>
      <c r="E99" s="53">
        <f>+ROUND('Table 6'!E99/'Table 6'!E98*100-100,1)</f>
        <v>1.2</v>
      </c>
      <c r="F99" s="56">
        <f>+ROUND('Table 6'!F99/'Table 6'!F98*100-100,1)</f>
        <v>1.8</v>
      </c>
      <c r="G99" s="55">
        <f>+ROUND('Table 6'!G99/'Table 6'!G98*100-100,1)</f>
        <v>-1.7</v>
      </c>
      <c r="H99" s="55">
        <f>+ROUND('Table 6'!H99/'Table 6'!H98*100-100,1)</f>
        <v>1.9</v>
      </c>
      <c r="I99" s="55">
        <f>+ROUND('Table 6'!I99/'Table 6'!I98*100-100,1)</f>
        <v>5.8</v>
      </c>
      <c r="J99" s="55">
        <f>+ROUND('Table 6'!J99/'Table 6'!J98*100-100,1)</f>
        <v>2.4</v>
      </c>
      <c r="K99" s="56">
        <f>+ROUND('Table 6'!K99/'Table 6'!K98*100-100,1)</f>
        <v>0.7</v>
      </c>
      <c r="L99" s="55">
        <f>+ROUND('Table 6'!L99/'Table 6'!L98*100-100,1)</f>
        <v>2.1</v>
      </c>
      <c r="M99" s="55">
        <f>+ROUND('Table 6'!M99/'Table 6'!M98*100-100,1)</f>
        <v>1.2</v>
      </c>
      <c r="N99" s="55">
        <f>+ROUND('Table 6'!N99/'Table 6'!N98*100-100,1)</f>
        <v>-0.5</v>
      </c>
      <c r="O99" s="55">
        <f>+ROUND('Table 6'!O99/'Table 6'!O98*100-100,1)</f>
        <v>1.3</v>
      </c>
      <c r="P99" s="55">
        <f>+ROUND('Table 6'!P99/'Table 6'!P98*100-100,1)</f>
        <v>1.6</v>
      </c>
      <c r="Q99" s="55">
        <f>+ROUND('Table 6'!Q99/'Table 6'!Q98*100-100,1)</f>
        <v>1.3</v>
      </c>
      <c r="R99" s="55">
        <f>+ROUND('Table 6'!R99/'Table 6'!R98*100-100,1)</f>
        <v>0.8</v>
      </c>
      <c r="S99" s="55">
        <f>+ROUND('Table 6'!S99/'Table 6'!S98*100-100,1)</f>
        <v>0.5</v>
      </c>
      <c r="T99" s="55">
        <f>+ROUND('Table 6'!T99/'Table 6'!T98*100-100,1)</f>
        <v>0.5</v>
      </c>
      <c r="U99" s="55">
        <f>+ROUND('Table 6'!U99/'Table 6'!U98*100-100,1)</f>
        <v>-0.8</v>
      </c>
      <c r="V99" s="55">
        <f>+ROUND('Table 6'!V99/'Table 6'!V98*100-100,1)</f>
        <v>-1.4</v>
      </c>
      <c r="W99" s="55">
        <f>+ROUND('Table 6'!W99/'Table 6'!W98*100-100,1)</f>
        <v>1.9</v>
      </c>
      <c r="X99" s="55">
        <f>+ROUND('Table 6'!X99/'Table 6'!X98*100-100,1)</f>
        <v>5.0999999999999996</v>
      </c>
      <c r="Y99" s="55">
        <f>+ROUND('Table 6'!Y99/'Table 6'!Y98*100-100,1)</f>
        <v>1.5</v>
      </c>
      <c r="Z99" s="55">
        <f>+ROUND('Table 6'!Z99/'Table 6'!Z98*100-100,1)</f>
        <v>0</v>
      </c>
      <c r="AA99" s="53">
        <f>+ROUND('Table 6'!AA99/'Table 6'!AA98*100-100,1)</f>
        <v>0.9</v>
      </c>
    </row>
    <row r="100" spans="1:27" s="5" customFormat="1" ht="12.75">
      <c r="A100" s="76">
        <v>2016</v>
      </c>
      <c r="B100" s="19" t="s">
        <v>36</v>
      </c>
      <c r="C100" s="53">
        <f>+ROUND('Table 6'!C100/'Table 6'!C99*100-100,1)</f>
        <v>3.4</v>
      </c>
      <c r="D100" s="55">
        <f>+ROUND('Table 6'!D100/'Table 6'!D99*100-100,1)</f>
        <v>3.4</v>
      </c>
      <c r="E100" s="53">
        <f>+ROUND('Table 6'!E100/'Table 6'!E99*100-100,1)</f>
        <v>0.6</v>
      </c>
      <c r="F100" s="56">
        <f>+ROUND('Table 6'!F100/'Table 6'!F99*100-100,1)</f>
        <v>-0.5</v>
      </c>
      <c r="G100" s="55">
        <f>+ROUND('Table 6'!G100/'Table 6'!G99*100-100,1)</f>
        <v>-1</v>
      </c>
      <c r="H100" s="55">
        <f>+ROUND('Table 6'!H100/'Table 6'!H99*100-100,1)</f>
        <v>-0.2</v>
      </c>
      <c r="I100" s="55">
        <f>+ROUND('Table 6'!I100/'Table 6'!I99*100-100,1)</f>
        <v>-2.4</v>
      </c>
      <c r="J100" s="55">
        <f>+ROUND('Table 6'!J100/'Table 6'!J99*100-100,1)</f>
        <v>1</v>
      </c>
      <c r="K100" s="56">
        <f>+ROUND('Table 6'!K100/'Table 6'!K99*100-100,1)</f>
        <v>1.2</v>
      </c>
      <c r="L100" s="55">
        <f>+ROUND('Table 6'!L100/'Table 6'!L99*100-100,1)</f>
        <v>-2.6</v>
      </c>
      <c r="M100" s="55">
        <f>+ROUND('Table 6'!M100/'Table 6'!M99*100-100,1)</f>
        <v>1.6</v>
      </c>
      <c r="N100" s="55">
        <f>+ROUND('Table 6'!N100/'Table 6'!N99*100-100,1)</f>
        <v>2.1</v>
      </c>
      <c r="O100" s="55">
        <f>+ROUND('Table 6'!O100/'Table 6'!O99*100-100,1)</f>
        <v>1.9</v>
      </c>
      <c r="P100" s="55">
        <f>+ROUND('Table 6'!P100/'Table 6'!P99*100-100,1)</f>
        <v>1</v>
      </c>
      <c r="Q100" s="55">
        <f>+ROUND('Table 6'!Q100/'Table 6'!Q99*100-100,1)</f>
        <v>1.5</v>
      </c>
      <c r="R100" s="55">
        <f>+ROUND('Table 6'!R100/'Table 6'!R99*100-100,1)</f>
        <v>0.5</v>
      </c>
      <c r="S100" s="55">
        <f>+ROUND('Table 6'!S100/'Table 6'!S99*100-100,1)</f>
        <v>-0.3</v>
      </c>
      <c r="T100" s="55">
        <f>+ROUND('Table 6'!T100/'Table 6'!T99*100-100,1)</f>
        <v>1.6</v>
      </c>
      <c r="U100" s="55">
        <f>+ROUND('Table 6'!U100/'Table 6'!U99*100-100,1)</f>
        <v>0.7</v>
      </c>
      <c r="V100" s="55">
        <f>+ROUND('Table 6'!V100/'Table 6'!V99*100-100,1)</f>
        <v>0.7</v>
      </c>
      <c r="W100" s="55">
        <f>+ROUND('Table 6'!W100/'Table 6'!W99*100-100,1)</f>
        <v>2.1</v>
      </c>
      <c r="X100" s="55">
        <f>+ROUND('Table 6'!X100/'Table 6'!X99*100-100,1)</f>
        <v>1.7</v>
      </c>
      <c r="Y100" s="55">
        <f>+ROUND('Table 6'!Y100/'Table 6'!Y99*100-100,1)</f>
        <v>1.3</v>
      </c>
      <c r="Z100" s="55">
        <f>+ROUND('Table 6'!Z100/'Table 6'!Z99*100-100,1)</f>
        <v>2.9</v>
      </c>
      <c r="AA100" s="53">
        <f>+ROUND('Table 6'!AA100/'Table 6'!AA99*100-100,1)</f>
        <v>0.9</v>
      </c>
    </row>
    <row r="101" spans="1:27" s="5" customFormat="1" ht="12.75">
      <c r="A101" s="76">
        <v>2016</v>
      </c>
      <c r="B101" s="19" t="s">
        <v>37</v>
      </c>
      <c r="C101" s="53">
        <f>+ROUND('Table 6'!C101/'Table 6'!C100*100-100,1)</f>
        <v>7.5</v>
      </c>
      <c r="D101" s="55">
        <f>+ROUND('Table 6'!D101/'Table 6'!D100*100-100,1)</f>
        <v>7.5</v>
      </c>
      <c r="E101" s="53">
        <f>+ROUND('Table 6'!E101/'Table 6'!E100*100-100,1)</f>
        <v>0.5</v>
      </c>
      <c r="F101" s="56">
        <f>+ROUND('Table 6'!F101/'Table 6'!F100*100-100,1)</f>
        <v>-0.1</v>
      </c>
      <c r="G101" s="55">
        <f>+ROUND('Table 6'!G101/'Table 6'!G100*100-100,1)</f>
        <v>-4.9000000000000004</v>
      </c>
      <c r="H101" s="55">
        <f>+ROUND('Table 6'!H101/'Table 6'!H100*100-100,1)</f>
        <v>0.4</v>
      </c>
      <c r="I101" s="55">
        <f>+ROUND('Table 6'!I101/'Table 6'!I100*100-100,1)</f>
        <v>-0.9</v>
      </c>
      <c r="J101" s="55">
        <f>+ROUND('Table 6'!J101/'Table 6'!J100*100-100,1)</f>
        <v>-0.1</v>
      </c>
      <c r="K101" s="56">
        <f>+ROUND('Table 6'!K101/'Table 6'!K100*100-100,1)</f>
        <v>1.2</v>
      </c>
      <c r="L101" s="55">
        <f>+ROUND('Table 6'!L101/'Table 6'!L100*100-100,1)</f>
        <v>6.3</v>
      </c>
      <c r="M101" s="55">
        <f>+ROUND('Table 6'!M101/'Table 6'!M100*100-100,1)</f>
        <v>1.5</v>
      </c>
      <c r="N101" s="55">
        <f>+ROUND('Table 6'!N101/'Table 6'!N100*100-100,1)</f>
        <v>0</v>
      </c>
      <c r="O101" s="55">
        <f>+ROUND('Table 6'!O101/'Table 6'!O100*100-100,1)</f>
        <v>-4.7</v>
      </c>
      <c r="P101" s="55">
        <f>+ROUND('Table 6'!P101/'Table 6'!P100*100-100,1)</f>
        <v>1.6</v>
      </c>
      <c r="Q101" s="55">
        <f>+ROUND('Table 6'!Q101/'Table 6'!Q100*100-100,1)</f>
        <v>3.1</v>
      </c>
      <c r="R101" s="55">
        <f>+ROUND('Table 6'!R101/'Table 6'!R100*100-100,1)</f>
        <v>2.6</v>
      </c>
      <c r="S101" s="55">
        <f>+ROUND('Table 6'!S101/'Table 6'!S100*100-100,1)</f>
        <v>0.7</v>
      </c>
      <c r="T101" s="55">
        <f>+ROUND('Table 6'!T101/'Table 6'!T100*100-100,1)</f>
        <v>-0.9</v>
      </c>
      <c r="U101" s="55">
        <f>+ROUND('Table 6'!U101/'Table 6'!U100*100-100,1)</f>
        <v>1.3</v>
      </c>
      <c r="V101" s="55">
        <f>+ROUND('Table 6'!V101/'Table 6'!V100*100-100,1)</f>
        <v>0.2</v>
      </c>
      <c r="W101" s="55">
        <f>+ROUND('Table 6'!W101/'Table 6'!W100*100-100,1)</f>
        <v>1.9</v>
      </c>
      <c r="X101" s="55">
        <f>+ROUND('Table 6'!X101/'Table 6'!X100*100-100,1)</f>
        <v>-4.4000000000000004</v>
      </c>
      <c r="Y101" s="55">
        <f>+ROUND('Table 6'!Y101/'Table 6'!Y100*100-100,1)</f>
        <v>1.9</v>
      </c>
      <c r="Z101" s="55">
        <f>+ROUND('Table 6'!Z101/'Table 6'!Z100*100-100,1)</f>
        <v>-3.7</v>
      </c>
      <c r="AA101" s="53">
        <f>+ROUND('Table 6'!AA101/'Table 6'!AA100*100-100,1)</f>
        <v>0.7</v>
      </c>
    </row>
    <row r="102" spans="1:27" s="5" customFormat="1" ht="12.75">
      <c r="A102" s="76">
        <v>2017</v>
      </c>
      <c r="B102" s="19" t="s">
        <v>34</v>
      </c>
      <c r="C102" s="53">
        <f>+ROUND('Table 6'!C102/'Table 6'!C101*100-100,1)</f>
        <v>-1.9</v>
      </c>
      <c r="D102" s="55">
        <f>+ROUND('Table 6'!D102/'Table 6'!D101*100-100,1)</f>
        <v>-1.9</v>
      </c>
      <c r="E102" s="53">
        <f>+ROUND('Table 6'!E102/'Table 6'!E101*100-100,1)</f>
        <v>1.4</v>
      </c>
      <c r="F102" s="56">
        <f>+ROUND('Table 6'!F102/'Table 6'!F101*100-100,1)</f>
        <v>0.7</v>
      </c>
      <c r="G102" s="55">
        <f>+ROUND('Table 6'!G102/'Table 6'!G101*100-100,1)</f>
        <v>0.3</v>
      </c>
      <c r="H102" s="55">
        <f>+ROUND('Table 6'!H102/'Table 6'!H101*100-100,1)</f>
        <v>0.7</v>
      </c>
      <c r="I102" s="55">
        <f>+ROUND('Table 6'!I102/'Table 6'!I101*100-100,1)</f>
        <v>0.3</v>
      </c>
      <c r="J102" s="55">
        <f>+ROUND('Table 6'!J102/'Table 6'!J101*100-100,1)</f>
        <v>-0.2</v>
      </c>
      <c r="K102" s="56">
        <f>+ROUND('Table 6'!K102/'Table 6'!K101*100-100,1)</f>
        <v>1.4</v>
      </c>
      <c r="L102" s="55">
        <f>+ROUND('Table 6'!L102/'Table 6'!L101*100-100,1)</f>
        <v>-4</v>
      </c>
      <c r="M102" s="55">
        <f>+ROUND('Table 6'!M102/'Table 6'!M101*100-100,1)</f>
        <v>1.4</v>
      </c>
      <c r="N102" s="55">
        <f>+ROUND('Table 6'!N102/'Table 6'!N101*100-100,1)</f>
        <v>4.7</v>
      </c>
      <c r="O102" s="55">
        <f>+ROUND('Table 6'!O102/'Table 6'!O101*100-100,1)</f>
        <v>8.1</v>
      </c>
      <c r="P102" s="55">
        <f>+ROUND('Table 6'!P102/'Table 6'!P101*100-100,1)</f>
        <v>0.7</v>
      </c>
      <c r="Q102" s="55">
        <f>+ROUND('Table 6'!Q102/'Table 6'!Q101*100-100,1)</f>
        <v>0.5</v>
      </c>
      <c r="R102" s="55">
        <f>+ROUND('Table 6'!R102/'Table 6'!R101*100-100,1)</f>
        <v>1.1000000000000001</v>
      </c>
      <c r="S102" s="55">
        <f>+ROUND('Table 6'!S102/'Table 6'!S101*100-100,1)</f>
        <v>4</v>
      </c>
      <c r="T102" s="55">
        <f>+ROUND('Table 6'!T102/'Table 6'!T101*100-100,1)</f>
        <v>0.6</v>
      </c>
      <c r="U102" s="55">
        <f>+ROUND('Table 6'!U102/'Table 6'!U101*100-100,1)</f>
        <v>-0.3</v>
      </c>
      <c r="V102" s="55">
        <f>+ROUND('Table 6'!V102/'Table 6'!V101*100-100,1)</f>
        <v>-1.2</v>
      </c>
      <c r="W102" s="55">
        <f>+ROUND('Table 6'!W102/'Table 6'!W101*100-100,1)</f>
        <v>0.1</v>
      </c>
      <c r="X102" s="55">
        <f>+ROUND('Table 6'!X102/'Table 6'!X101*100-100,1)</f>
        <v>8.8000000000000007</v>
      </c>
      <c r="Y102" s="55">
        <f>+ROUND('Table 6'!Y102/'Table 6'!Y101*100-100,1)</f>
        <v>0.9</v>
      </c>
      <c r="Z102" s="55">
        <f>+ROUND('Table 6'!Z102/'Table 6'!Z101*100-100,1)</f>
        <v>-0.4</v>
      </c>
      <c r="AA102" s="53">
        <f>+ROUND('Table 6'!AA102/'Table 6'!AA101*100-100,1)</f>
        <v>1.3</v>
      </c>
    </row>
    <row r="103" spans="1:27" s="5" customFormat="1" ht="12.75">
      <c r="A103" s="76">
        <v>2017</v>
      </c>
      <c r="B103" s="19" t="s">
        <v>35</v>
      </c>
      <c r="C103" s="53">
        <f>+ROUND('Table 6'!C103/'Table 6'!C102*100-100,1)</f>
        <v>2.6</v>
      </c>
      <c r="D103" s="55">
        <f>+ROUND('Table 6'!D103/'Table 6'!D102*100-100,1)</f>
        <v>2.6</v>
      </c>
      <c r="E103" s="53">
        <f>+ROUND('Table 6'!E103/'Table 6'!E102*100-100,1)</f>
        <v>1.3</v>
      </c>
      <c r="F103" s="56">
        <f>+ROUND('Table 6'!F103/'Table 6'!F102*100-100,1)</f>
        <v>0.7</v>
      </c>
      <c r="G103" s="55">
        <f>+ROUND('Table 6'!G103/'Table 6'!G102*100-100,1)</f>
        <v>-3.5</v>
      </c>
      <c r="H103" s="55">
        <f>+ROUND('Table 6'!H103/'Table 6'!H102*100-100,1)</f>
        <v>1.1000000000000001</v>
      </c>
      <c r="I103" s="55">
        <f>+ROUND('Table 6'!I103/'Table 6'!I102*100-100,1)</f>
        <v>1.4</v>
      </c>
      <c r="J103" s="55">
        <f>+ROUND('Table 6'!J103/'Table 6'!J102*100-100,1)</f>
        <v>4.7</v>
      </c>
      <c r="K103" s="56">
        <f>+ROUND('Table 6'!K103/'Table 6'!K102*100-100,1)</f>
        <v>1.5</v>
      </c>
      <c r="L103" s="55">
        <f>+ROUND('Table 6'!L103/'Table 6'!L102*100-100,1)</f>
        <v>-4.4000000000000004</v>
      </c>
      <c r="M103" s="55">
        <f>+ROUND('Table 6'!M103/'Table 6'!M102*100-100,1)</f>
        <v>1.8</v>
      </c>
      <c r="N103" s="55">
        <f>+ROUND('Table 6'!N103/'Table 6'!N102*100-100,1)</f>
        <v>2.9</v>
      </c>
      <c r="O103" s="55">
        <f>+ROUND('Table 6'!O103/'Table 6'!O102*100-100,1)</f>
        <v>5</v>
      </c>
      <c r="P103" s="55">
        <f>+ROUND('Table 6'!P103/'Table 6'!P102*100-100,1)</f>
        <v>-0.5</v>
      </c>
      <c r="Q103" s="55">
        <f>+ROUND('Table 6'!Q103/'Table 6'!Q102*100-100,1)</f>
        <v>2.2999999999999998</v>
      </c>
      <c r="R103" s="55">
        <f>+ROUND('Table 6'!R103/'Table 6'!R102*100-100,1)</f>
        <v>2.9</v>
      </c>
      <c r="S103" s="55">
        <f>+ROUND('Table 6'!S103/'Table 6'!S102*100-100,1)</f>
        <v>1.5</v>
      </c>
      <c r="T103" s="55">
        <f>+ROUND('Table 6'!T103/'Table 6'!T102*100-100,1)</f>
        <v>2.4</v>
      </c>
      <c r="U103" s="55">
        <f>+ROUND('Table 6'!U103/'Table 6'!U102*100-100,1)</f>
        <v>0.2</v>
      </c>
      <c r="V103" s="55">
        <f>+ROUND('Table 6'!V103/'Table 6'!V102*100-100,1)</f>
        <v>1.2</v>
      </c>
      <c r="W103" s="55">
        <f>+ROUND('Table 6'!W103/'Table 6'!W102*100-100,1)</f>
        <v>1.1000000000000001</v>
      </c>
      <c r="X103" s="55">
        <f>+ROUND('Table 6'!X103/'Table 6'!X102*100-100,1)</f>
        <v>4.5999999999999996</v>
      </c>
      <c r="Y103" s="55">
        <f>+ROUND('Table 6'!Y103/'Table 6'!Y102*100-100,1)</f>
        <v>1.7</v>
      </c>
      <c r="Z103" s="55">
        <f>+ROUND('Table 6'!Z103/'Table 6'!Z102*100-100,1)</f>
        <v>-0.5</v>
      </c>
      <c r="AA103" s="53">
        <f>+ROUND('Table 6'!AA103/'Table 6'!AA102*100-100,1)</f>
        <v>1.5</v>
      </c>
    </row>
    <row r="104" spans="1:27" s="5" customFormat="1" ht="12.75">
      <c r="A104" s="76">
        <v>2017</v>
      </c>
      <c r="B104" s="19" t="s">
        <v>36</v>
      </c>
      <c r="C104" s="53">
        <f>+ROUND('Table 6'!C104/'Table 6'!C103*100-100,1)</f>
        <v>-1.1000000000000001</v>
      </c>
      <c r="D104" s="55">
        <f>+ROUND('Table 6'!D104/'Table 6'!D103*100-100,1)</f>
        <v>-1.1000000000000001</v>
      </c>
      <c r="E104" s="53">
        <f>+ROUND('Table 6'!E104/'Table 6'!E103*100-100,1)</f>
        <v>1.3</v>
      </c>
      <c r="F104" s="56">
        <f>+ROUND('Table 6'!F104/'Table 6'!F103*100-100,1)</f>
        <v>1.8</v>
      </c>
      <c r="G104" s="55">
        <f>+ROUND('Table 6'!G104/'Table 6'!G103*100-100,1)</f>
        <v>1.1000000000000001</v>
      </c>
      <c r="H104" s="55">
        <f>+ROUND('Table 6'!H104/'Table 6'!H103*100-100,1)</f>
        <v>1.8</v>
      </c>
      <c r="I104" s="55">
        <f>+ROUND('Table 6'!I104/'Table 6'!I103*100-100,1)</f>
        <v>2.8</v>
      </c>
      <c r="J104" s="55">
        <f>+ROUND('Table 6'!J104/'Table 6'!J103*100-100,1)</f>
        <v>3.8</v>
      </c>
      <c r="K104" s="56">
        <f>+ROUND('Table 6'!K104/'Table 6'!K103*100-100,1)</f>
        <v>1.1000000000000001</v>
      </c>
      <c r="L104" s="55">
        <f>+ROUND('Table 6'!L104/'Table 6'!L103*100-100,1)</f>
        <v>0</v>
      </c>
      <c r="M104" s="55">
        <f>+ROUND('Table 6'!M104/'Table 6'!M103*100-100,1)</f>
        <v>2</v>
      </c>
      <c r="N104" s="55">
        <f>+ROUND('Table 6'!N104/'Table 6'!N103*100-100,1)</f>
        <v>0.3</v>
      </c>
      <c r="O104" s="55">
        <f>+ROUND('Table 6'!O104/'Table 6'!O103*100-100,1)</f>
        <v>2.2000000000000002</v>
      </c>
      <c r="P104" s="55">
        <f>+ROUND('Table 6'!P104/'Table 6'!P103*100-100,1)</f>
        <v>1.7</v>
      </c>
      <c r="Q104" s="55">
        <f>+ROUND('Table 6'!Q104/'Table 6'!Q103*100-100,1)</f>
        <v>0.9</v>
      </c>
      <c r="R104" s="55">
        <f>+ROUND('Table 6'!R104/'Table 6'!R103*100-100,1)</f>
        <v>0.8</v>
      </c>
      <c r="S104" s="55">
        <f>+ROUND('Table 6'!S104/'Table 6'!S103*100-100,1)</f>
        <v>0.7</v>
      </c>
      <c r="T104" s="55">
        <f>+ROUND('Table 6'!T104/'Table 6'!T103*100-100,1)</f>
        <v>0.8</v>
      </c>
      <c r="U104" s="55">
        <f>+ROUND('Table 6'!U104/'Table 6'!U103*100-100,1)</f>
        <v>-0.7</v>
      </c>
      <c r="V104" s="55">
        <f>+ROUND('Table 6'!V104/'Table 6'!V103*100-100,1)</f>
        <v>0.4</v>
      </c>
      <c r="W104" s="55">
        <f>+ROUND('Table 6'!W104/'Table 6'!W103*100-100,1)</f>
        <v>1</v>
      </c>
      <c r="X104" s="55">
        <f>+ROUND('Table 6'!X104/'Table 6'!X103*100-100,1)</f>
        <v>0.4</v>
      </c>
      <c r="Y104" s="55">
        <f>+ROUND('Table 6'!Y104/'Table 6'!Y103*100-100,1)</f>
        <v>0.5</v>
      </c>
      <c r="Z104" s="55">
        <f>+ROUND('Table 6'!Z104/'Table 6'!Z103*100-100,1)</f>
        <v>-1.3</v>
      </c>
      <c r="AA104" s="53">
        <f>+ROUND('Table 6'!AA104/'Table 6'!AA103*100-100,1)</f>
        <v>1.1000000000000001</v>
      </c>
    </row>
    <row r="105" spans="1:27" s="5" customFormat="1" ht="12.75">
      <c r="A105" s="76">
        <v>2017</v>
      </c>
      <c r="B105" s="19" t="s">
        <v>37</v>
      </c>
      <c r="C105" s="53">
        <f>+ROUND('Table 6'!C105/'Table 6'!C104*100-100,1)</f>
        <v>-0.1</v>
      </c>
      <c r="D105" s="55">
        <f>+ROUND('Table 6'!D105/'Table 6'!D104*100-100,1)</f>
        <v>-0.1</v>
      </c>
      <c r="E105" s="53">
        <f>+ROUND('Table 6'!E105/'Table 6'!E104*100-100,1)</f>
        <v>0.3</v>
      </c>
      <c r="F105" s="56">
        <f>+ROUND('Table 6'!F105/'Table 6'!F104*100-100,1)</f>
        <v>-0.5</v>
      </c>
      <c r="G105" s="55">
        <f>+ROUND('Table 6'!G105/'Table 6'!G104*100-100,1)</f>
        <v>1.5</v>
      </c>
      <c r="H105" s="55">
        <f>+ROUND('Table 6'!H105/'Table 6'!H104*100-100,1)</f>
        <v>-0.8</v>
      </c>
      <c r="I105" s="55">
        <f>+ROUND('Table 6'!I105/'Table 6'!I104*100-100,1)</f>
        <v>-0.6</v>
      </c>
      <c r="J105" s="55">
        <f>+ROUND('Table 6'!J105/'Table 6'!J104*100-100,1)</f>
        <v>1.2</v>
      </c>
      <c r="K105" s="56">
        <f>+ROUND('Table 6'!K105/'Table 6'!K104*100-100,1)</f>
        <v>1.1000000000000001</v>
      </c>
      <c r="L105" s="55">
        <f>+ROUND('Table 6'!L105/'Table 6'!L104*100-100,1)</f>
        <v>2.1</v>
      </c>
      <c r="M105" s="55">
        <f>+ROUND('Table 6'!M105/'Table 6'!M104*100-100,1)</f>
        <v>1</v>
      </c>
      <c r="N105" s="55">
        <f>+ROUND('Table 6'!N105/'Table 6'!N104*100-100,1)</f>
        <v>-0.5</v>
      </c>
      <c r="O105" s="55">
        <f>+ROUND('Table 6'!O105/'Table 6'!O104*100-100,1)</f>
        <v>-0.3</v>
      </c>
      <c r="P105" s="55">
        <f>+ROUND('Table 6'!P105/'Table 6'!P104*100-100,1)</f>
        <v>2.2999999999999998</v>
      </c>
      <c r="Q105" s="55">
        <f>+ROUND('Table 6'!Q105/'Table 6'!Q104*100-100,1)</f>
        <v>1.8</v>
      </c>
      <c r="R105" s="55">
        <f>+ROUND('Table 6'!R105/'Table 6'!R104*100-100,1)</f>
        <v>2.1</v>
      </c>
      <c r="S105" s="55">
        <f>+ROUND('Table 6'!S105/'Table 6'!S104*100-100,1)</f>
        <v>1.1000000000000001</v>
      </c>
      <c r="T105" s="55">
        <f>+ROUND('Table 6'!T105/'Table 6'!T104*100-100,1)</f>
        <v>0</v>
      </c>
      <c r="U105" s="55">
        <f>+ROUND('Table 6'!U105/'Table 6'!U104*100-100,1)</f>
        <v>0.9</v>
      </c>
      <c r="V105" s="55">
        <f>+ROUND('Table 6'!V105/'Table 6'!V104*100-100,1)</f>
        <v>1.5</v>
      </c>
      <c r="W105" s="55">
        <f>+ROUND('Table 6'!W105/'Table 6'!W104*100-100,1)</f>
        <v>-1</v>
      </c>
      <c r="X105" s="55">
        <f>+ROUND('Table 6'!X105/'Table 6'!X104*100-100,1)</f>
        <v>1.9</v>
      </c>
      <c r="Y105" s="55">
        <f>+ROUND('Table 6'!Y105/'Table 6'!Y104*100-100,1)</f>
        <v>-0.4</v>
      </c>
      <c r="Z105" s="55">
        <f>+ROUND('Table 6'!Z105/'Table 6'!Z104*100-100,1)</f>
        <v>-0.2</v>
      </c>
      <c r="AA105" s="53">
        <f>+ROUND('Table 6'!AA105/'Table 6'!AA104*100-100,1)</f>
        <v>-0.1</v>
      </c>
    </row>
    <row r="106" spans="1:27" s="5" customFormat="1" ht="12.75">
      <c r="A106" s="76">
        <v>2018</v>
      </c>
      <c r="B106" s="19" t="s">
        <v>34</v>
      </c>
      <c r="C106" s="53">
        <f>+ROUND('Table 6'!C106/'Table 6'!C105*100-100,1)</f>
        <v>7.5</v>
      </c>
      <c r="D106" s="55">
        <f>+ROUND('Table 6'!D106/'Table 6'!D105*100-100,1)</f>
        <v>7.5</v>
      </c>
      <c r="E106" s="53">
        <f>+ROUND('Table 6'!E106/'Table 6'!E105*100-100,1)</f>
        <v>1.6</v>
      </c>
      <c r="F106" s="56">
        <f>+ROUND('Table 6'!F106/'Table 6'!F105*100-100,1)</f>
        <v>1.5</v>
      </c>
      <c r="G106" s="55">
        <f>+ROUND('Table 6'!G106/'Table 6'!G105*100-100,1)</f>
        <v>-3.6</v>
      </c>
      <c r="H106" s="55">
        <f>+ROUND('Table 6'!H106/'Table 6'!H105*100-100,1)</f>
        <v>2.2000000000000002</v>
      </c>
      <c r="I106" s="55">
        <f>+ROUND('Table 6'!I106/'Table 6'!I105*100-100,1)</f>
        <v>-1.6</v>
      </c>
      <c r="J106" s="55">
        <f>+ROUND('Table 6'!J106/'Table 6'!J105*100-100,1)</f>
        <v>-3</v>
      </c>
      <c r="K106" s="56">
        <f>+ROUND('Table 6'!K106/'Table 6'!K105*100-100,1)</f>
        <v>1.5</v>
      </c>
      <c r="L106" s="55">
        <f>+ROUND('Table 6'!L106/'Table 6'!L105*100-100,1)</f>
        <v>2.9</v>
      </c>
      <c r="M106" s="55">
        <f>+ROUND('Table 6'!M106/'Table 6'!M105*100-100,1)</f>
        <v>0.8</v>
      </c>
      <c r="N106" s="55">
        <f>+ROUND('Table 6'!N106/'Table 6'!N105*100-100,1)</f>
        <v>2.2000000000000002</v>
      </c>
      <c r="O106" s="55">
        <f>+ROUND('Table 6'!O106/'Table 6'!O105*100-100,1)</f>
        <v>5.5</v>
      </c>
      <c r="P106" s="55">
        <f>+ROUND('Table 6'!P106/'Table 6'!P105*100-100,1)</f>
        <v>3.1</v>
      </c>
      <c r="Q106" s="55">
        <f>+ROUND('Table 6'!Q106/'Table 6'!Q105*100-100,1)</f>
        <v>-0.2</v>
      </c>
      <c r="R106" s="55">
        <f>+ROUND('Table 6'!R106/'Table 6'!R105*100-100,1)</f>
        <v>0.3</v>
      </c>
      <c r="S106" s="55">
        <f>+ROUND('Table 6'!S106/'Table 6'!S105*100-100,1)</f>
        <v>-0.5</v>
      </c>
      <c r="T106" s="55">
        <f>+ROUND('Table 6'!T106/'Table 6'!T105*100-100,1)</f>
        <v>2.1</v>
      </c>
      <c r="U106" s="55">
        <f>+ROUND('Table 6'!U106/'Table 6'!U105*100-100,1)</f>
        <v>1</v>
      </c>
      <c r="V106" s="55">
        <f>+ROUND('Table 6'!V106/'Table 6'!V105*100-100,1)</f>
        <v>-0.4</v>
      </c>
      <c r="W106" s="55">
        <f>+ROUND('Table 6'!W106/'Table 6'!W105*100-100,1)</f>
        <v>4.5</v>
      </c>
      <c r="X106" s="55">
        <f>+ROUND('Table 6'!X106/'Table 6'!X105*100-100,1)</f>
        <v>3.7</v>
      </c>
      <c r="Y106" s="55">
        <f>+ROUND('Table 6'!Y106/'Table 6'!Y105*100-100,1)</f>
        <v>1.5</v>
      </c>
      <c r="Z106" s="55">
        <f>+ROUND('Table 6'!Z106/'Table 6'!Z105*100-100,1)</f>
        <v>-1.2</v>
      </c>
      <c r="AA106" s="53">
        <f>+ROUND('Table 6'!AA106/'Table 6'!AA105*100-100,1)</f>
        <v>2.4</v>
      </c>
    </row>
    <row r="107" spans="1:27" s="5" customFormat="1" ht="12.75">
      <c r="A107" s="76">
        <v>2018</v>
      </c>
      <c r="B107" s="19" t="s">
        <v>35</v>
      </c>
      <c r="C107" s="53">
        <f>+ROUND('Table 6'!C107/'Table 6'!C106*100-100,1)</f>
        <v>2</v>
      </c>
      <c r="D107" s="55">
        <f>+ROUND('Table 6'!D107/'Table 6'!D106*100-100,1)</f>
        <v>2</v>
      </c>
      <c r="E107" s="53">
        <f>+ROUND('Table 6'!E107/'Table 6'!E106*100-100,1)</f>
        <v>1.1000000000000001</v>
      </c>
      <c r="F107" s="56">
        <f>+ROUND('Table 6'!F107/'Table 6'!F106*100-100,1)</f>
        <v>0.3</v>
      </c>
      <c r="G107" s="55">
        <f>+ROUND('Table 6'!G107/'Table 6'!G106*100-100,1)</f>
        <v>-1</v>
      </c>
      <c r="H107" s="55">
        <f>+ROUND('Table 6'!H107/'Table 6'!H106*100-100,1)</f>
        <v>0.6</v>
      </c>
      <c r="I107" s="55">
        <f>+ROUND('Table 6'!I107/'Table 6'!I106*100-100,1)</f>
        <v>0.7</v>
      </c>
      <c r="J107" s="55">
        <f>+ROUND('Table 6'!J107/'Table 6'!J106*100-100,1)</f>
        <v>4.7</v>
      </c>
      <c r="K107" s="56">
        <f>+ROUND('Table 6'!K107/'Table 6'!K106*100-100,1)</f>
        <v>1.6</v>
      </c>
      <c r="L107" s="55">
        <f>+ROUND('Table 6'!L107/'Table 6'!L106*100-100,1)</f>
        <v>-2.7</v>
      </c>
      <c r="M107" s="55">
        <f>+ROUND('Table 6'!M107/'Table 6'!M106*100-100,1)</f>
        <v>3.4</v>
      </c>
      <c r="N107" s="55">
        <f>+ROUND('Table 6'!N107/'Table 6'!N106*100-100,1)</f>
        <v>2.9</v>
      </c>
      <c r="O107" s="55">
        <f>+ROUND('Table 6'!O107/'Table 6'!O106*100-100,1)</f>
        <v>2.7</v>
      </c>
      <c r="P107" s="55">
        <f>+ROUND('Table 6'!P107/'Table 6'!P106*100-100,1)</f>
        <v>2</v>
      </c>
      <c r="Q107" s="55">
        <f>+ROUND('Table 6'!Q107/'Table 6'!Q106*100-100,1)</f>
        <v>2.2000000000000002</v>
      </c>
      <c r="R107" s="55">
        <f>+ROUND('Table 6'!R107/'Table 6'!R106*100-100,1)</f>
        <v>1.3</v>
      </c>
      <c r="S107" s="55">
        <f>+ROUND('Table 6'!S107/'Table 6'!S106*100-100,1)</f>
        <v>1</v>
      </c>
      <c r="T107" s="55">
        <f>+ROUND('Table 6'!T107/'Table 6'!T106*100-100,1)</f>
        <v>1.5</v>
      </c>
      <c r="U107" s="55">
        <f>+ROUND('Table 6'!U107/'Table 6'!U106*100-100,1)</f>
        <v>0.1</v>
      </c>
      <c r="V107" s="55">
        <f>+ROUND('Table 6'!V107/'Table 6'!V106*100-100,1)</f>
        <v>-0.7</v>
      </c>
      <c r="W107" s="55">
        <f>+ROUND('Table 6'!W107/'Table 6'!W106*100-100,1)</f>
        <v>1.1000000000000001</v>
      </c>
      <c r="X107" s="55">
        <f>+ROUND('Table 6'!X107/'Table 6'!X106*100-100,1)</f>
        <v>4</v>
      </c>
      <c r="Y107" s="55">
        <f>+ROUND('Table 6'!Y107/'Table 6'!Y106*100-100,1)</f>
        <v>2.4</v>
      </c>
      <c r="Z107" s="55">
        <f>+ROUND('Table 6'!Z107/'Table 6'!Z106*100-100,1)</f>
        <v>0.5</v>
      </c>
      <c r="AA107" s="53">
        <f>+ROUND('Table 6'!AA107/'Table 6'!AA106*100-100,1)</f>
        <v>1.2</v>
      </c>
    </row>
    <row r="108" spans="1:27" s="5" customFormat="1" ht="12.75">
      <c r="A108" s="76">
        <v>2018</v>
      </c>
      <c r="B108" s="19" t="s">
        <v>36</v>
      </c>
      <c r="C108" s="53">
        <f>+ROUND('Table 6'!C108/'Table 6'!C107*100-100,1)</f>
        <v>-5.9</v>
      </c>
      <c r="D108" s="55">
        <f>+ROUND('Table 6'!D108/'Table 6'!D107*100-100,1)</f>
        <v>-5.9</v>
      </c>
      <c r="E108" s="53">
        <f>+ROUND('Table 6'!E108/'Table 6'!E107*100-100,1)</f>
        <v>0.4</v>
      </c>
      <c r="F108" s="56">
        <f>+ROUND('Table 6'!F108/'Table 6'!F107*100-100,1)</f>
        <v>0.5</v>
      </c>
      <c r="G108" s="55">
        <f>+ROUND('Table 6'!G108/'Table 6'!G107*100-100,1)</f>
        <v>0.8</v>
      </c>
      <c r="H108" s="55">
        <f>+ROUND('Table 6'!H108/'Table 6'!H107*100-100,1)</f>
        <v>0.2</v>
      </c>
      <c r="I108" s="55">
        <f>+ROUND('Table 6'!I108/'Table 6'!I107*100-100,1)</f>
        <v>2.8</v>
      </c>
      <c r="J108" s="55">
        <f>+ROUND('Table 6'!J108/'Table 6'!J107*100-100,1)</f>
        <v>2</v>
      </c>
      <c r="K108" s="56">
        <f>+ROUND('Table 6'!K108/'Table 6'!K107*100-100,1)</f>
        <v>0.3</v>
      </c>
      <c r="L108" s="55">
        <f>+ROUND('Table 6'!L108/'Table 6'!L107*100-100,1)</f>
        <v>0.8</v>
      </c>
      <c r="M108" s="55">
        <f>+ROUND('Table 6'!M108/'Table 6'!M107*100-100,1)</f>
        <v>1.5</v>
      </c>
      <c r="N108" s="55">
        <f>+ROUND('Table 6'!N108/'Table 6'!N107*100-100,1)</f>
        <v>-1</v>
      </c>
      <c r="O108" s="55">
        <f>+ROUND('Table 6'!O108/'Table 6'!O107*100-100,1)</f>
        <v>-3</v>
      </c>
      <c r="P108" s="55">
        <f>+ROUND('Table 6'!P108/'Table 6'!P107*100-100,1)</f>
        <v>1.9</v>
      </c>
      <c r="Q108" s="55">
        <f>+ROUND('Table 6'!Q108/'Table 6'!Q107*100-100,1)</f>
        <v>-0.3</v>
      </c>
      <c r="R108" s="55">
        <f>+ROUND('Table 6'!R108/'Table 6'!R107*100-100,1)</f>
        <v>2.4</v>
      </c>
      <c r="S108" s="55">
        <f>+ROUND('Table 6'!S108/'Table 6'!S107*100-100,1)</f>
        <v>2</v>
      </c>
      <c r="T108" s="55">
        <f>+ROUND('Table 6'!T108/'Table 6'!T107*100-100,1)</f>
        <v>-1.6</v>
      </c>
      <c r="U108" s="55">
        <f>+ROUND('Table 6'!U108/'Table 6'!U107*100-100,1)</f>
        <v>-0.6</v>
      </c>
      <c r="V108" s="55">
        <f>+ROUND('Table 6'!V108/'Table 6'!V107*100-100,1)</f>
        <v>0.1</v>
      </c>
      <c r="W108" s="55">
        <f>+ROUND('Table 6'!W108/'Table 6'!W107*100-100,1)</f>
        <v>-1.2</v>
      </c>
      <c r="X108" s="55">
        <f>+ROUND('Table 6'!X108/'Table 6'!X107*100-100,1)</f>
        <v>4.5999999999999996</v>
      </c>
      <c r="Y108" s="55">
        <f>+ROUND('Table 6'!Y108/'Table 6'!Y107*100-100,1)</f>
        <v>1.6</v>
      </c>
      <c r="Z108" s="55">
        <f>+ROUND('Table 6'!Z108/'Table 6'!Z107*100-100,1)</f>
        <v>-1.9</v>
      </c>
      <c r="AA108" s="53">
        <f>+ROUND('Table 6'!AA108/'Table 6'!AA107*100-100,1)</f>
        <v>-0.2</v>
      </c>
    </row>
    <row r="109" spans="1:27" s="5" customFormat="1" ht="12.75">
      <c r="A109" s="76">
        <v>2018</v>
      </c>
      <c r="B109" s="19" t="s">
        <v>37</v>
      </c>
      <c r="C109" s="53">
        <f>+ROUND('Table 6'!C109/'Table 6'!C108*100-100,1)</f>
        <v>0.1</v>
      </c>
      <c r="D109" s="55">
        <f>+ROUND('Table 6'!D109/'Table 6'!D108*100-100,1)</f>
        <v>0.1</v>
      </c>
      <c r="E109" s="53">
        <f>+ROUND('Table 6'!E109/'Table 6'!E108*100-100,1)</f>
        <v>0.4</v>
      </c>
      <c r="F109" s="56">
        <f>+ROUND('Table 6'!F109/'Table 6'!F108*100-100,1)</f>
        <v>1</v>
      </c>
      <c r="G109" s="55">
        <f>+ROUND('Table 6'!G109/'Table 6'!G108*100-100,1)</f>
        <v>1.2</v>
      </c>
      <c r="H109" s="55">
        <f>+ROUND('Table 6'!H109/'Table 6'!H108*100-100,1)</f>
        <v>0.7</v>
      </c>
      <c r="I109" s="55">
        <f>+ROUND('Table 6'!I109/'Table 6'!I108*100-100,1)</f>
        <v>3.8</v>
      </c>
      <c r="J109" s="55">
        <f>+ROUND('Table 6'!J109/'Table 6'!J108*100-100,1)</f>
        <v>1.9</v>
      </c>
      <c r="K109" s="56">
        <f>+ROUND('Table 6'!K109/'Table 6'!K108*100-100,1)</f>
        <v>0.1</v>
      </c>
      <c r="L109" s="55">
        <f>+ROUND('Table 6'!L109/'Table 6'!L108*100-100,1)</f>
        <v>3.2</v>
      </c>
      <c r="M109" s="55">
        <f>+ROUND('Table 6'!M109/'Table 6'!M108*100-100,1)</f>
        <v>0</v>
      </c>
      <c r="N109" s="55">
        <f>+ROUND('Table 6'!N109/'Table 6'!N108*100-100,1)</f>
        <v>-2.4</v>
      </c>
      <c r="O109" s="55">
        <f>+ROUND('Table 6'!O109/'Table 6'!O108*100-100,1)</f>
        <v>-2.6</v>
      </c>
      <c r="P109" s="55">
        <f>+ROUND('Table 6'!P109/'Table 6'!P108*100-100,1)</f>
        <v>1.6</v>
      </c>
      <c r="Q109" s="55">
        <f>+ROUND('Table 6'!Q109/'Table 6'!Q108*100-100,1)</f>
        <v>0.1</v>
      </c>
      <c r="R109" s="55">
        <f>+ROUND('Table 6'!R109/'Table 6'!R108*100-100,1)</f>
        <v>0.5</v>
      </c>
      <c r="S109" s="55">
        <f>+ROUND('Table 6'!S109/'Table 6'!S108*100-100,1)</f>
        <v>0.1</v>
      </c>
      <c r="T109" s="55">
        <f>+ROUND('Table 6'!T109/'Table 6'!T108*100-100,1)</f>
        <v>0.2</v>
      </c>
      <c r="U109" s="55">
        <f>+ROUND('Table 6'!U109/'Table 6'!U108*100-100,1)</f>
        <v>1.4</v>
      </c>
      <c r="V109" s="55">
        <f>+ROUND('Table 6'!V109/'Table 6'!V108*100-100,1)</f>
        <v>1.4</v>
      </c>
      <c r="W109" s="55">
        <f>+ROUND('Table 6'!W109/'Table 6'!W108*100-100,1)</f>
        <v>-0.2</v>
      </c>
      <c r="X109" s="55">
        <f>+ROUND('Table 6'!X109/'Table 6'!X108*100-100,1)</f>
        <v>-0.8</v>
      </c>
      <c r="Y109" s="55">
        <f>+ROUND('Table 6'!Y109/'Table 6'!Y108*100-100,1)</f>
        <v>-1.4</v>
      </c>
      <c r="Z109" s="55">
        <f>+ROUND('Table 6'!Z109/'Table 6'!Z108*100-100,1)</f>
        <v>0.2</v>
      </c>
      <c r="AA109" s="53">
        <f>+ROUND('Table 6'!AA109/'Table 6'!AA108*100-100,1)</f>
        <v>0.1</v>
      </c>
    </row>
    <row r="110" spans="1:27" s="5" customFormat="1" ht="12.75">
      <c r="A110" s="76">
        <v>2019</v>
      </c>
      <c r="B110" s="19" t="s">
        <v>34</v>
      </c>
      <c r="C110" s="53">
        <f>+ROUND('Table 6'!C110/'Table 6'!C109*100-100,1)</f>
        <v>4.7</v>
      </c>
      <c r="D110" s="55">
        <f>+ROUND('Table 6'!D110/'Table 6'!D109*100-100,1)</f>
        <v>4.7</v>
      </c>
      <c r="E110" s="53">
        <f>+ROUND('Table 6'!E110/'Table 6'!E109*100-100,1)</f>
        <v>0.9</v>
      </c>
      <c r="F110" s="56">
        <f>+ROUND('Table 6'!F110/'Table 6'!F109*100-100,1)</f>
        <v>-1</v>
      </c>
      <c r="G110" s="55">
        <f>+ROUND('Table 6'!G110/'Table 6'!G109*100-100,1)</f>
        <v>-1.9</v>
      </c>
      <c r="H110" s="55">
        <f>+ROUND('Table 6'!H110/'Table 6'!H109*100-100,1)</f>
        <v>-1.2</v>
      </c>
      <c r="I110" s="55">
        <f>+ROUND('Table 6'!I110/'Table 6'!I109*100-100,1)</f>
        <v>-1.4</v>
      </c>
      <c r="J110" s="55">
        <f>+ROUND('Table 6'!J110/'Table 6'!J109*100-100,1)</f>
        <v>0.7</v>
      </c>
      <c r="K110" s="56">
        <f>+ROUND('Table 6'!K110/'Table 6'!K109*100-100,1)</f>
        <v>2</v>
      </c>
      <c r="L110" s="55">
        <f>+ROUND('Table 6'!L110/'Table 6'!L109*100-100,1)</f>
        <v>2.1</v>
      </c>
      <c r="M110" s="55">
        <f>+ROUND('Table 6'!M110/'Table 6'!M109*100-100,1)</f>
        <v>0.2</v>
      </c>
      <c r="N110" s="55">
        <f>+ROUND('Table 6'!N110/'Table 6'!N109*100-100,1)</f>
        <v>3.9</v>
      </c>
      <c r="O110" s="55">
        <f>+ROUND('Table 6'!O110/'Table 6'!O109*100-100,1)</f>
        <v>10.6</v>
      </c>
      <c r="P110" s="55">
        <f>+ROUND('Table 6'!P110/'Table 6'!P109*100-100,1)</f>
        <v>4.5999999999999996</v>
      </c>
      <c r="Q110" s="55">
        <f>+ROUND('Table 6'!Q110/'Table 6'!Q109*100-100,1)</f>
        <v>-0.2</v>
      </c>
      <c r="R110" s="55">
        <f>+ROUND('Table 6'!R110/'Table 6'!R109*100-100,1)</f>
        <v>1</v>
      </c>
      <c r="S110" s="55">
        <f>+ROUND('Table 6'!S110/'Table 6'!S109*100-100,1)</f>
        <v>-2.7</v>
      </c>
      <c r="T110" s="55">
        <f>+ROUND('Table 6'!T110/'Table 6'!T109*100-100,1)</f>
        <v>0.9</v>
      </c>
      <c r="U110" s="55">
        <f>+ROUND('Table 6'!U110/'Table 6'!U109*100-100,1)</f>
        <v>0.2</v>
      </c>
      <c r="V110" s="55">
        <f>+ROUND('Table 6'!V110/'Table 6'!V109*100-100,1)</f>
        <v>1.3</v>
      </c>
      <c r="W110" s="55">
        <f>+ROUND('Table 6'!W110/'Table 6'!W109*100-100,1)</f>
        <v>2.6</v>
      </c>
      <c r="X110" s="55">
        <f>+ROUND('Table 6'!X110/'Table 6'!X109*100-100,1)</f>
        <v>6.9</v>
      </c>
      <c r="Y110" s="55">
        <f>+ROUND('Table 6'!Y110/'Table 6'!Y109*100-100,1)</f>
        <v>0.3</v>
      </c>
      <c r="Z110" s="55">
        <f>+ROUND('Table 6'!Z110/'Table 6'!Z109*100-100,1)</f>
        <v>-0.6</v>
      </c>
      <c r="AA110" s="53">
        <f>+ROUND('Table 6'!AA110/'Table 6'!AA109*100-100,1)</f>
        <v>1.5</v>
      </c>
    </row>
    <row r="111" spans="1:27" s="5" customFormat="1" ht="12.75">
      <c r="A111" s="76">
        <v>2019</v>
      </c>
      <c r="B111" s="19" t="s">
        <v>35</v>
      </c>
      <c r="C111" s="53">
        <f>+ROUND('Table 6'!C111/'Table 6'!C110*100-100,1)</f>
        <v>-2.9</v>
      </c>
      <c r="D111" s="55">
        <f>+ROUND('Table 6'!D111/'Table 6'!D110*100-100,1)</f>
        <v>-2.9</v>
      </c>
      <c r="E111" s="53">
        <f>+ROUND('Table 6'!E111/'Table 6'!E110*100-100,1)</f>
        <v>1.3</v>
      </c>
      <c r="F111" s="56">
        <f>+ROUND('Table 6'!F111/'Table 6'!F110*100-100,1)</f>
        <v>1</v>
      </c>
      <c r="G111" s="55">
        <f>+ROUND('Table 6'!G111/'Table 6'!G110*100-100,1)</f>
        <v>4.5</v>
      </c>
      <c r="H111" s="55">
        <f>+ROUND('Table 6'!H111/'Table 6'!H110*100-100,1)</f>
        <v>0.6</v>
      </c>
      <c r="I111" s="55">
        <f>+ROUND('Table 6'!I111/'Table 6'!I110*100-100,1)</f>
        <v>3.4</v>
      </c>
      <c r="J111" s="55">
        <f>+ROUND('Table 6'!J111/'Table 6'!J110*100-100,1)</f>
        <v>1.2</v>
      </c>
      <c r="K111" s="56">
        <f>+ROUND('Table 6'!K111/'Table 6'!K110*100-100,1)</f>
        <v>1.6</v>
      </c>
      <c r="L111" s="55">
        <f>+ROUND('Table 6'!L111/'Table 6'!L110*100-100,1)</f>
        <v>-3.4</v>
      </c>
      <c r="M111" s="55">
        <f>+ROUND('Table 6'!M111/'Table 6'!M110*100-100,1)</f>
        <v>3.4</v>
      </c>
      <c r="N111" s="55">
        <f>+ROUND('Table 6'!N111/'Table 6'!N110*100-100,1)</f>
        <v>4.2</v>
      </c>
      <c r="O111" s="55">
        <f>+ROUND('Table 6'!O111/'Table 6'!O110*100-100,1)</f>
        <v>1.5</v>
      </c>
      <c r="P111" s="55">
        <f>+ROUND('Table 6'!P111/'Table 6'!P110*100-100,1)</f>
        <v>3.4</v>
      </c>
      <c r="Q111" s="55">
        <f>+ROUND('Table 6'!Q111/'Table 6'!Q110*100-100,1)</f>
        <v>1.8</v>
      </c>
      <c r="R111" s="55">
        <f>+ROUND('Table 6'!R111/'Table 6'!R110*100-100,1)</f>
        <v>-0.1</v>
      </c>
      <c r="S111" s="55">
        <f>+ROUND('Table 6'!S111/'Table 6'!S110*100-100,1)</f>
        <v>3.5</v>
      </c>
      <c r="T111" s="55">
        <f>+ROUND('Table 6'!T111/'Table 6'!T110*100-100,1)</f>
        <v>3.4</v>
      </c>
      <c r="U111" s="55">
        <f>+ROUND('Table 6'!U111/'Table 6'!U110*100-100,1)</f>
        <v>0.1</v>
      </c>
      <c r="V111" s="55">
        <f>+ROUND('Table 6'!V111/'Table 6'!V110*100-100,1)</f>
        <v>0.2</v>
      </c>
      <c r="W111" s="55">
        <f>+ROUND('Table 6'!W111/'Table 6'!W110*100-100,1)</f>
        <v>1.3</v>
      </c>
      <c r="X111" s="55">
        <f>+ROUND('Table 6'!X111/'Table 6'!X110*100-100,1)</f>
        <v>2.5</v>
      </c>
      <c r="Y111" s="55">
        <f>+ROUND('Table 6'!Y111/'Table 6'!Y110*100-100,1)</f>
        <v>3.3</v>
      </c>
      <c r="Z111" s="55">
        <f>+ROUND('Table 6'!Z111/'Table 6'!Z110*100-100,1)</f>
        <v>1</v>
      </c>
      <c r="AA111" s="53">
        <f>+ROUND('Table 6'!AA111/'Table 6'!AA110*100-100,1)</f>
        <v>1</v>
      </c>
    </row>
    <row r="112" spans="1:27" s="5" customFormat="1" ht="12.75">
      <c r="A112" s="76">
        <v>2019</v>
      </c>
      <c r="B112" s="19" t="s">
        <v>36</v>
      </c>
      <c r="C112" s="53">
        <f>+ROUND('Table 6'!C112/'Table 6'!C111*100-100,1)</f>
        <v>-0.9</v>
      </c>
      <c r="D112" s="55">
        <f>+ROUND('Table 6'!D112/'Table 6'!D111*100-100,1)</f>
        <v>-0.9</v>
      </c>
      <c r="E112" s="53">
        <f>+ROUND('Table 6'!E112/'Table 6'!E111*100-100,1)</f>
        <v>0</v>
      </c>
      <c r="F112" s="56">
        <f>+ROUND('Table 6'!F112/'Table 6'!F111*100-100,1)</f>
        <v>-0.9</v>
      </c>
      <c r="G112" s="55">
        <f>+ROUND('Table 6'!G112/'Table 6'!G111*100-100,1)</f>
        <v>-0.9</v>
      </c>
      <c r="H112" s="55">
        <f>+ROUND('Table 6'!H112/'Table 6'!H111*100-100,1)</f>
        <v>-0.7</v>
      </c>
      <c r="I112" s="55">
        <f>+ROUND('Table 6'!I112/'Table 6'!I111*100-100,1)</f>
        <v>-2</v>
      </c>
      <c r="J112" s="55">
        <f>+ROUND('Table 6'!J112/'Table 6'!J111*100-100,1)</f>
        <v>1.3</v>
      </c>
      <c r="K112" s="56">
        <f>+ROUND('Table 6'!K112/'Table 6'!K111*100-100,1)</f>
        <v>0.4</v>
      </c>
      <c r="L112" s="55">
        <f>+ROUND('Table 6'!L112/'Table 6'!L111*100-100,1)</f>
        <v>-0.5</v>
      </c>
      <c r="M112" s="55">
        <f>+ROUND('Table 6'!M112/'Table 6'!M111*100-100,1)</f>
        <v>0.6</v>
      </c>
      <c r="N112" s="55">
        <f>+ROUND('Table 6'!N112/'Table 6'!N111*100-100,1)</f>
        <v>-2.6</v>
      </c>
      <c r="O112" s="55">
        <f>+ROUND('Table 6'!O112/'Table 6'!O111*100-100,1)</f>
        <v>1.1000000000000001</v>
      </c>
      <c r="P112" s="55">
        <f>+ROUND('Table 6'!P112/'Table 6'!P111*100-100,1)</f>
        <v>1</v>
      </c>
      <c r="Q112" s="55">
        <f>+ROUND('Table 6'!Q112/'Table 6'!Q111*100-100,1)</f>
        <v>1.2</v>
      </c>
      <c r="R112" s="55">
        <f>+ROUND('Table 6'!R112/'Table 6'!R111*100-100,1)</f>
        <v>1.3</v>
      </c>
      <c r="S112" s="55">
        <f>+ROUND('Table 6'!S112/'Table 6'!S111*100-100,1)</f>
        <v>1.5</v>
      </c>
      <c r="T112" s="55">
        <f>+ROUND('Table 6'!T112/'Table 6'!T111*100-100,1)</f>
        <v>-1</v>
      </c>
      <c r="U112" s="55">
        <f>+ROUND('Table 6'!U112/'Table 6'!U111*100-100,1)</f>
        <v>0.4</v>
      </c>
      <c r="V112" s="55">
        <f>+ROUND('Table 6'!V112/'Table 6'!V111*100-100,1)</f>
        <v>-1.9</v>
      </c>
      <c r="W112" s="55">
        <f>+ROUND('Table 6'!W112/'Table 6'!W111*100-100,1)</f>
        <v>1.2</v>
      </c>
      <c r="X112" s="55">
        <f>+ROUND('Table 6'!X112/'Table 6'!X111*100-100,1)</f>
        <v>6.3</v>
      </c>
      <c r="Y112" s="55">
        <f>+ROUND('Table 6'!Y112/'Table 6'!Y111*100-100,1)</f>
        <v>0.2</v>
      </c>
      <c r="Z112" s="55">
        <f>+ROUND('Table 6'!Z112/'Table 6'!Z111*100-100,1)</f>
        <v>-0.2</v>
      </c>
      <c r="AA112" s="53">
        <f>+ROUND('Table 6'!AA112/'Table 6'!AA111*100-100,1)</f>
        <v>0.1</v>
      </c>
    </row>
    <row r="113" spans="1:27" s="5" customFormat="1" ht="12.75">
      <c r="A113" s="76">
        <v>2019</v>
      </c>
      <c r="B113" s="19" t="s">
        <v>37</v>
      </c>
      <c r="C113" s="53">
        <f>+ROUND('Table 6'!C113/'Table 6'!C112*100-100,1)</f>
        <v>-2.2000000000000002</v>
      </c>
      <c r="D113" s="55">
        <f>+ROUND('Table 6'!D113/'Table 6'!D112*100-100,1)</f>
        <v>-2.2000000000000002</v>
      </c>
      <c r="E113" s="53">
        <f>+ROUND('Table 6'!E113/'Table 6'!E112*100-100,1)</f>
        <v>-1.1000000000000001</v>
      </c>
      <c r="F113" s="56">
        <f>+ROUND('Table 6'!F113/'Table 6'!F112*100-100,1)</f>
        <v>-1.5</v>
      </c>
      <c r="G113" s="55">
        <f>+ROUND('Table 6'!G113/'Table 6'!G112*100-100,1)</f>
        <v>-1.1000000000000001</v>
      </c>
      <c r="H113" s="55">
        <f>+ROUND('Table 6'!H113/'Table 6'!H112*100-100,1)</f>
        <v>-1.7</v>
      </c>
      <c r="I113" s="55">
        <f>+ROUND('Table 6'!I113/'Table 6'!I112*100-100,1)</f>
        <v>0.3</v>
      </c>
      <c r="J113" s="55">
        <f>+ROUND('Table 6'!J113/'Table 6'!J112*100-100,1)</f>
        <v>-0.7</v>
      </c>
      <c r="K113" s="56">
        <f>+ROUND('Table 6'!K113/'Table 6'!K112*100-100,1)</f>
        <v>-1.1000000000000001</v>
      </c>
      <c r="L113" s="55">
        <f>+ROUND('Table 6'!L113/'Table 6'!L112*100-100,1)</f>
        <v>0</v>
      </c>
      <c r="M113" s="55">
        <f>+ROUND('Table 6'!M113/'Table 6'!M112*100-100,1)</f>
        <v>-0.6</v>
      </c>
      <c r="N113" s="55">
        <f>+ROUND('Table 6'!N113/'Table 6'!N112*100-100,1)</f>
        <v>-5.5</v>
      </c>
      <c r="O113" s="55">
        <f>+ROUND('Table 6'!O113/'Table 6'!O112*100-100,1)</f>
        <v>-6.4</v>
      </c>
      <c r="P113" s="55">
        <f>+ROUND('Table 6'!P113/'Table 6'!P112*100-100,1)</f>
        <v>2.2000000000000002</v>
      </c>
      <c r="Q113" s="55">
        <f>+ROUND('Table 6'!Q113/'Table 6'!Q112*100-100,1)</f>
        <v>-1.2</v>
      </c>
      <c r="R113" s="55">
        <f>+ROUND('Table 6'!R113/'Table 6'!R112*100-100,1)</f>
        <v>0.9</v>
      </c>
      <c r="S113" s="55">
        <f>+ROUND('Table 6'!S113/'Table 6'!S112*100-100,1)</f>
        <v>0.1</v>
      </c>
      <c r="T113" s="55">
        <f>+ROUND('Table 6'!T113/'Table 6'!T112*100-100,1)</f>
        <v>-1.5</v>
      </c>
      <c r="U113" s="55">
        <f>+ROUND('Table 6'!U113/'Table 6'!U112*100-100,1)</f>
        <v>0</v>
      </c>
      <c r="V113" s="55">
        <f>+ROUND('Table 6'!V113/'Table 6'!V112*100-100,1)</f>
        <v>0.5</v>
      </c>
      <c r="W113" s="55">
        <f>+ROUND('Table 6'!W113/'Table 6'!W112*100-100,1)</f>
        <v>-0.3</v>
      </c>
      <c r="X113" s="55">
        <f>+ROUND('Table 6'!X113/'Table 6'!X112*100-100,1)</f>
        <v>-2.6</v>
      </c>
      <c r="Y113" s="55">
        <f>+ROUND('Table 6'!Y113/'Table 6'!Y112*100-100,1)</f>
        <v>-1.6</v>
      </c>
      <c r="Z113" s="55">
        <f>+ROUND('Table 6'!Z113/'Table 6'!Z112*100-100,1)</f>
        <v>-0.1</v>
      </c>
      <c r="AA113" s="53">
        <f>+ROUND('Table 6'!AA113/'Table 6'!AA112*100-100,1)</f>
        <v>-1.7</v>
      </c>
    </row>
    <row r="114" spans="1:27" s="5" customFormat="1" ht="12.75">
      <c r="A114" s="76">
        <v>2020</v>
      </c>
      <c r="B114" s="19" t="s">
        <v>34</v>
      </c>
      <c r="C114" s="53">
        <f>+ROUND('Table 6'!C114/'Table 6'!C113*100-100,1)</f>
        <v>-2.2000000000000002</v>
      </c>
      <c r="D114" s="55">
        <f>+ROUND('Table 6'!D114/'Table 6'!D113*100-100,1)</f>
        <v>-2.2000000000000002</v>
      </c>
      <c r="E114" s="53">
        <f>+ROUND('Table 6'!E114/'Table 6'!E113*100-100,1)</f>
        <v>-1.8</v>
      </c>
      <c r="F114" s="56">
        <f>+ROUND('Table 6'!F114/'Table 6'!F113*100-100,1)</f>
        <v>-0.4</v>
      </c>
      <c r="G114" s="55">
        <f>+ROUND('Table 6'!G114/'Table 6'!G113*100-100,1)</f>
        <v>-3.7</v>
      </c>
      <c r="H114" s="55">
        <f>+ROUND('Table 6'!H114/'Table 6'!H113*100-100,1)</f>
        <v>-0.5</v>
      </c>
      <c r="I114" s="55">
        <f>+ROUND('Table 6'!I114/'Table 6'!I113*100-100,1)</f>
        <v>-0.7</v>
      </c>
      <c r="J114" s="55">
        <f>+ROUND('Table 6'!J114/'Table 6'!J113*100-100,1)</f>
        <v>0.1</v>
      </c>
      <c r="K114" s="56">
        <f>+ROUND('Table 6'!K114/'Table 6'!K113*100-100,1)</f>
        <v>-2.1</v>
      </c>
      <c r="L114" s="55">
        <f>+ROUND('Table 6'!L114/'Table 6'!L113*100-100,1)</f>
        <v>-5.8</v>
      </c>
      <c r="M114" s="55">
        <f>+ROUND('Table 6'!M114/'Table 6'!M113*100-100,1)</f>
        <v>0.4</v>
      </c>
      <c r="N114" s="55">
        <f>+ROUND('Table 6'!N114/'Table 6'!N113*100-100,1)</f>
        <v>-4.7</v>
      </c>
      <c r="O114" s="55">
        <f>+ROUND('Table 6'!O114/'Table 6'!O113*100-100,1)</f>
        <v>-19</v>
      </c>
      <c r="P114" s="55">
        <f>+ROUND('Table 6'!P114/'Table 6'!P113*100-100,1)</f>
        <v>-3.8</v>
      </c>
      <c r="Q114" s="55">
        <f>+ROUND('Table 6'!Q114/'Table 6'!Q113*100-100,1)</f>
        <v>5</v>
      </c>
      <c r="R114" s="55">
        <f>+ROUND('Table 6'!R114/'Table 6'!R113*100-100,1)</f>
        <v>-0.1</v>
      </c>
      <c r="S114" s="55">
        <f>+ROUND('Table 6'!S114/'Table 6'!S113*100-100,1)</f>
        <v>-3.4</v>
      </c>
      <c r="T114" s="55">
        <f>+ROUND('Table 6'!T114/'Table 6'!T113*100-100,1)</f>
        <v>-11.8</v>
      </c>
      <c r="U114" s="55">
        <f>+ROUND('Table 6'!U114/'Table 6'!U113*100-100,1)</f>
        <v>1</v>
      </c>
      <c r="V114" s="55">
        <f>+ROUND('Table 6'!V114/'Table 6'!V113*100-100,1)</f>
        <v>1.9</v>
      </c>
      <c r="W114" s="55">
        <f>+ROUND('Table 6'!W114/'Table 6'!W113*100-100,1)</f>
        <v>-0.1</v>
      </c>
      <c r="X114" s="55">
        <f>+ROUND('Table 6'!X114/'Table 6'!X113*100-100,1)</f>
        <v>2.2000000000000002</v>
      </c>
      <c r="Y114" s="55">
        <f>+ROUND('Table 6'!Y114/'Table 6'!Y113*100-100,1)</f>
        <v>-3.8</v>
      </c>
      <c r="Z114" s="55">
        <f>+ROUND('Table 6'!Z114/'Table 6'!Z113*100-100,1)</f>
        <v>3.5</v>
      </c>
      <c r="AA114" s="53">
        <f>+ROUND('Table 6'!AA114/'Table 6'!AA113*100-100,1)</f>
        <v>-1.6</v>
      </c>
    </row>
    <row r="115" spans="1:27" s="5" customFormat="1" ht="12.75">
      <c r="A115" s="76">
        <v>2020</v>
      </c>
      <c r="B115" s="19" t="s">
        <v>35</v>
      </c>
      <c r="C115" s="53">
        <f>+ROUND('Table 6'!C115/'Table 6'!C114*100-100,1)</f>
        <v>1.3</v>
      </c>
      <c r="D115" s="55">
        <f>+ROUND('Table 6'!D115/'Table 6'!D114*100-100,1)</f>
        <v>1.3</v>
      </c>
      <c r="E115" s="53">
        <f>+ROUND('Table 6'!E115/'Table 6'!E114*100-100,1)</f>
        <v>-10.199999999999999</v>
      </c>
      <c r="F115" s="56">
        <f>+ROUND('Table 6'!F115/'Table 6'!F114*100-100,1)</f>
        <v>-11.2</v>
      </c>
      <c r="G115" s="55">
        <f>+ROUND('Table 6'!G115/'Table 6'!G114*100-100,1)</f>
        <v>-10.9</v>
      </c>
      <c r="H115" s="55">
        <f>+ROUND('Table 6'!H115/'Table 6'!H114*100-100,1)</f>
        <v>-11.4</v>
      </c>
      <c r="I115" s="55">
        <f>+ROUND('Table 6'!I115/'Table 6'!I114*100-100,1)</f>
        <v>-9.4</v>
      </c>
      <c r="J115" s="55">
        <f>+ROUND('Table 6'!J115/'Table 6'!J114*100-100,1)</f>
        <v>-1.3</v>
      </c>
      <c r="K115" s="56">
        <f>+ROUND('Table 6'!K115/'Table 6'!K114*100-100,1)</f>
        <v>-9.4</v>
      </c>
      <c r="L115" s="55">
        <f>+ROUND('Table 6'!L115/'Table 6'!L114*100-100,1)</f>
        <v>12.3</v>
      </c>
      <c r="M115" s="55">
        <f>+ROUND('Table 6'!M115/'Table 6'!M114*100-100,1)</f>
        <v>-9.4</v>
      </c>
      <c r="N115" s="55">
        <f>+ROUND('Table 6'!N115/'Table 6'!N114*100-100,1)</f>
        <v>-28.4</v>
      </c>
      <c r="O115" s="55">
        <f>+ROUND('Table 6'!O115/'Table 6'!O114*100-100,1)</f>
        <v>-38.799999999999997</v>
      </c>
      <c r="P115" s="55">
        <f>+ROUND('Table 6'!P115/'Table 6'!P114*100-100,1)</f>
        <v>1.4</v>
      </c>
      <c r="Q115" s="55">
        <f>+ROUND('Table 6'!Q115/'Table 6'!Q114*100-100,1)</f>
        <v>-0.8</v>
      </c>
      <c r="R115" s="55">
        <f>+ROUND('Table 6'!R115/'Table 6'!R114*100-100,1)</f>
        <v>-0.8</v>
      </c>
      <c r="S115" s="55">
        <f>+ROUND('Table 6'!S115/'Table 6'!S114*100-100,1)</f>
        <v>-6.3</v>
      </c>
      <c r="T115" s="55">
        <f>+ROUND('Table 6'!T115/'Table 6'!T114*100-100,1)</f>
        <v>-16.2</v>
      </c>
      <c r="U115" s="55">
        <f>+ROUND('Table 6'!U115/'Table 6'!U114*100-100,1)</f>
        <v>0</v>
      </c>
      <c r="V115" s="55">
        <f>+ROUND('Table 6'!V115/'Table 6'!V114*100-100,1)</f>
        <v>-0.5</v>
      </c>
      <c r="W115" s="55">
        <f>+ROUND('Table 6'!W115/'Table 6'!W114*100-100,1)</f>
        <v>1.3</v>
      </c>
      <c r="X115" s="55">
        <f>+ROUND('Table 6'!X115/'Table 6'!X114*100-100,1)</f>
        <v>-50.2</v>
      </c>
      <c r="Y115" s="55">
        <f>+ROUND('Table 6'!Y115/'Table 6'!Y114*100-100,1)</f>
        <v>-9.5</v>
      </c>
      <c r="Z115" s="55">
        <f>+ROUND('Table 6'!Z115/'Table 6'!Z114*100-100,1)</f>
        <v>-5.3</v>
      </c>
      <c r="AA115" s="53">
        <f>+ROUND('Table 6'!AA115/'Table 6'!AA114*100-100,1)</f>
        <v>-9.3000000000000007</v>
      </c>
    </row>
    <row r="116" spans="1:27" s="5" customFormat="1" ht="12.75">
      <c r="A116" s="76">
        <v>2020</v>
      </c>
      <c r="B116" s="19" t="s">
        <v>36</v>
      </c>
      <c r="C116" s="53">
        <f>+ROUND('Table 6'!C116/'Table 6'!C115*100-100,1)</f>
        <v>2.2000000000000002</v>
      </c>
      <c r="D116" s="55">
        <f>+ROUND('Table 6'!D116/'Table 6'!D115*100-100,1)</f>
        <v>2.2000000000000002</v>
      </c>
      <c r="E116" s="53">
        <f>+ROUND('Table 6'!E116/'Table 6'!E115*100-100,1)</f>
        <v>7.2</v>
      </c>
      <c r="F116" s="56">
        <f>+ROUND('Table 6'!F116/'Table 6'!F115*100-100,1)</f>
        <v>8.6999999999999993</v>
      </c>
      <c r="G116" s="55">
        <f>+ROUND('Table 6'!G116/'Table 6'!G115*100-100,1)</f>
        <v>7.6</v>
      </c>
      <c r="H116" s="55">
        <f>+ROUND('Table 6'!H116/'Table 6'!H115*100-100,1)</f>
        <v>9.9</v>
      </c>
      <c r="I116" s="55">
        <f>+ROUND('Table 6'!I116/'Table 6'!I115*100-100,1)</f>
        <v>0.9</v>
      </c>
      <c r="J116" s="55">
        <f>+ROUND('Table 6'!J116/'Table 6'!J115*100-100,1)</f>
        <v>1.4</v>
      </c>
      <c r="K116" s="56">
        <f>+ROUND('Table 6'!K116/'Table 6'!K115*100-100,1)</f>
        <v>5.9</v>
      </c>
      <c r="L116" s="55">
        <f>+ROUND('Table 6'!L116/'Table 6'!L115*100-100,1)</f>
        <v>2.6</v>
      </c>
      <c r="M116" s="55">
        <f>+ROUND('Table 6'!M116/'Table 6'!M115*100-100,1)</f>
        <v>4.3</v>
      </c>
      <c r="N116" s="55">
        <f>+ROUND('Table 6'!N116/'Table 6'!N115*100-100,1)</f>
        <v>18.2</v>
      </c>
      <c r="O116" s="55">
        <f>+ROUND('Table 6'!O116/'Table 6'!O115*100-100,1)</f>
        <v>33.200000000000003</v>
      </c>
      <c r="P116" s="55">
        <f>+ROUND('Table 6'!P116/'Table 6'!P115*100-100,1)</f>
        <v>1.2</v>
      </c>
      <c r="Q116" s="55">
        <f>+ROUND('Table 6'!Q116/'Table 6'!Q115*100-100,1)</f>
        <v>1</v>
      </c>
      <c r="R116" s="55">
        <f>+ROUND('Table 6'!R116/'Table 6'!R115*100-100,1)</f>
        <v>1.7</v>
      </c>
      <c r="S116" s="55">
        <f>+ROUND('Table 6'!S116/'Table 6'!S115*100-100,1)</f>
        <v>3.2</v>
      </c>
      <c r="T116" s="55">
        <f>+ROUND('Table 6'!T116/'Table 6'!T115*100-100,1)</f>
        <v>3.4</v>
      </c>
      <c r="U116" s="55">
        <f>+ROUND('Table 6'!U116/'Table 6'!U115*100-100,1)</f>
        <v>0.4</v>
      </c>
      <c r="V116" s="55">
        <f>+ROUND('Table 6'!V116/'Table 6'!V115*100-100,1)</f>
        <v>0</v>
      </c>
      <c r="W116" s="55">
        <f>+ROUND('Table 6'!W116/'Table 6'!W115*100-100,1)</f>
        <v>2.1</v>
      </c>
      <c r="X116" s="55">
        <f>+ROUND('Table 6'!X116/'Table 6'!X115*100-100,1)</f>
        <v>90.2</v>
      </c>
      <c r="Y116" s="55">
        <f>+ROUND('Table 6'!Y116/'Table 6'!Y115*100-100,1)</f>
        <v>8.5</v>
      </c>
      <c r="Z116" s="55">
        <f>+ROUND('Table 6'!Z116/'Table 6'!Z115*100-100,1)</f>
        <v>6.4</v>
      </c>
      <c r="AA116" s="53">
        <f>+ROUND('Table 6'!AA116/'Table 6'!AA115*100-100,1)</f>
        <v>6.8</v>
      </c>
    </row>
    <row r="117" spans="1:27" s="5" customFormat="1" ht="12.75">
      <c r="A117" s="76">
        <v>2020</v>
      </c>
      <c r="B117" s="19" t="s">
        <v>37</v>
      </c>
      <c r="C117" s="53">
        <f>+ROUND('Table 6'!C117/'Table 6'!C116*100-100,1)</f>
        <v>-0.9</v>
      </c>
      <c r="D117" s="55">
        <f>+ROUND('Table 6'!D117/'Table 6'!D116*100-100,1)</f>
        <v>-0.9</v>
      </c>
      <c r="E117" s="53">
        <f>+ROUND('Table 6'!E117/'Table 6'!E116*100-100,1)</f>
        <v>0.7</v>
      </c>
      <c r="F117" s="56">
        <f>+ROUND('Table 6'!F117/'Table 6'!F116*100-100,1)</f>
        <v>2</v>
      </c>
      <c r="G117" s="55">
        <f>+ROUND('Table 6'!G117/'Table 6'!G116*100-100,1)</f>
        <v>-3</v>
      </c>
      <c r="H117" s="55">
        <f>+ROUND('Table 6'!H117/'Table 6'!H116*100-100,1)</f>
        <v>2.8</v>
      </c>
      <c r="I117" s="55">
        <f>+ROUND('Table 6'!I117/'Table 6'!I116*100-100,1)</f>
        <v>-4.2</v>
      </c>
      <c r="J117" s="55">
        <f>+ROUND('Table 6'!J117/'Table 6'!J116*100-100,1)</f>
        <v>1.9</v>
      </c>
      <c r="K117" s="56">
        <f>+ROUND('Table 6'!K117/'Table 6'!K116*100-100,1)</f>
        <v>-0.1</v>
      </c>
      <c r="L117" s="55">
        <f>+ROUND('Table 6'!L117/'Table 6'!L116*100-100,1)</f>
        <v>-7.5</v>
      </c>
      <c r="M117" s="55">
        <f>+ROUND('Table 6'!M117/'Table 6'!M116*100-100,1)</f>
        <v>1.7</v>
      </c>
      <c r="N117" s="55">
        <f>+ROUND('Table 6'!N117/'Table 6'!N116*100-100,1)</f>
        <v>-2.9</v>
      </c>
      <c r="O117" s="55">
        <f>+ROUND('Table 6'!O117/'Table 6'!O116*100-100,1)</f>
        <v>-0.4</v>
      </c>
      <c r="P117" s="55">
        <f>+ROUND('Table 6'!P117/'Table 6'!P116*100-100,1)</f>
        <v>2.8</v>
      </c>
      <c r="Q117" s="55">
        <f>+ROUND('Table 6'!Q117/'Table 6'!Q116*100-100,1)</f>
        <v>1.3</v>
      </c>
      <c r="R117" s="55">
        <f>+ROUND('Table 6'!R117/'Table 6'!R116*100-100,1)</f>
        <v>0.4</v>
      </c>
      <c r="S117" s="55">
        <f>+ROUND('Table 6'!S117/'Table 6'!S116*100-100,1)</f>
        <v>0.6</v>
      </c>
      <c r="T117" s="55">
        <f>+ROUND('Table 6'!T117/'Table 6'!T116*100-100,1)</f>
        <v>1.7</v>
      </c>
      <c r="U117" s="55">
        <f>+ROUND('Table 6'!U117/'Table 6'!U116*100-100,1)</f>
        <v>0.8</v>
      </c>
      <c r="V117" s="55">
        <f>+ROUND('Table 6'!V117/'Table 6'!V116*100-100,1)</f>
        <v>0.8</v>
      </c>
      <c r="W117" s="55">
        <f>+ROUND('Table 6'!W117/'Table 6'!W116*100-100,1)</f>
        <v>1.7</v>
      </c>
      <c r="X117" s="55">
        <f>+ROUND('Table 6'!X117/'Table 6'!X116*100-100,1)</f>
        <v>-5.4</v>
      </c>
      <c r="Y117" s="55">
        <f>+ROUND('Table 6'!Y117/'Table 6'!Y116*100-100,1)</f>
        <v>-3.1</v>
      </c>
      <c r="Z117" s="55">
        <f>+ROUND('Table 6'!Z117/'Table 6'!Z116*100-100,1)</f>
        <v>0.5</v>
      </c>
      <c r="AA117" s="53">
        <f>+ROUND('Table 6'!AA117/'Table 6'!AA116*100-100,1)</f>
        <v>0.4</v>
      </c>
    </row>
    <row r="118" spans="1:27" s="5" customFormat="1" ht="12.75">
      <c r="A118" s="76">
        <v>2021</v>
      </c>
      <c r="B118" s="19" t="s">
        <v>34</v>
      </c>
      <c r="C118" s="53">
        <f>+ROUND('Table 6'!C118/'Table 6'!C117*100-100,1)</f>
        <v>-1.4</v>
      </c>
      <c r="D118" s="55">
        <f>+ROUND('Table 6'!D118/'Table 6'!D117*100-100,1)</f>
        <v>-1.4</v>
      </c>
      <c r="E118" s="53">
        <f>+ROUND('Table 6'!E118/'Table 6'!E117*100-100,1)</f>
        <v>0.2</v>
      </c>
      <c r="F118" s="56">
        <f>+ROUND('Table 6'!F118/'Table 6'!F117*100-100,1)</f>
        <v>1.8</v>
      </c>
      <c r="G118" s="55">
        <f>+ROUND('Table 6'!G118/'Table 6'!G117*100-100,1)</f>
        <v>3.8</v>
      </c>
      <c r="H118" s="55">
        <f>+ROUND('Table 6'!H118/'Table 6'!H117*100-100,1)</f>
        <v>1.2</v>
      </c>
      <c r="I118" s="55">
        <f>+ROUND('Table 6'!I118/'Table 6'!I117*100-100,1)</f>
        <v>6.2</v>
      </c>
      <c r="J118" s="55">
        <f>+ROUND('Table 6'!J118/'Table 6'!J117*100-100,1)</f>
        <v>-0.4</v>
      </c>
      <c r="K118" s="56">
        <f>+ROUND('Table 6'!K118/'Table 6'!K117*100-100,1)</f>
        <v>-0.2</v>
      </c>
      <c r="L118" s="55">
        <f>+ROUND('Table 6'!L118/'Table 6'!L117*100-100,1)</f>
        <v>6.5</v>
      </c>
      <c r="M118" s="55">
        <f>+ROUND('Table 6'!M118/'Table 6'!M117*100-100,1)</f>
        <v>0.7</v>
      </c>
      <c r="N118" s="55">
        <f>+ROUND('Table 6'!N118/'Table 6'!N117*100-100,1)</f>
        <v>-0.4</v>
      </c>
      <c r="O118" s="55">
        <f>+ROUND('Table 6'!O118/'Table 6'!O117*100-100,1)</f>
        <v>-21.6</v>
      </c>
      <c r="P118" s="55">
        <f>+ROUND('Table 6'!P118/'Table 6'!P117*100-100,1)</f>
        <v>-0.3</v>
      </c>
      <c r="Q118" s="55">
        <f>+ROUND('Table 6'!Q118/'Table 6'!Q117*100-100,1)</f>
        <v>4.3</v>
      </c>
      <c r="R118" s="55">
        <f>+ROUND('Table 6'!R118/'Table 6'!R117*100-100,1)</f>
        <v>0.7</v>
      </c>
      <c r="S118" s="55">
        <f>+ROUND('Table 6'!S118/'Table 6'!S117*100-100,1)</f>
        <v>-1</v>
      </c>
      <c r="T118" s="55">
        <f>+ROUND('Table 6'!T118/'Table 6'!T117*100-100,1)</f>
        <v>-4.7</v>
      </c>
      <c r="U118" s="55">
        <f>+ROUND('Table 6'!U118/'Table 6'!U117*100-100,1)</f>
        <v>0.2</v>
      </c>
      <c r="V118" s="55">
        <f>+ROUND('Table 6'!V118/'Table 6'!V117*100-100,1)</f>
        <v>-0.1</v>
      </c>
      <c r="W118" s="55">
        <f>+ROUND('Table 6'!W118/'Table 6'!W117*100-100,1)</f>
        <v>-3.6</v>
      </c>
      <c r="X118" s="55">
        <f>+ROUND('Table 6'!X118/'Table 6'!X117*100-100,1)</f>
        <v>1.3</v>
      </c>
      <c r="Y118" s="55">
        <f>+ROUND('Table 6'!Y118/'Table 6'!Y117*100-100,1)</f>
        <v>-3.1</v>
      </c>
      <c r="Z118" s="55">
        <f>+ROUND('Table 6'!Z118/'Table 6'!Z117*100-100,1)</f>
        <v>-2.2000000000000002</v>
      </c>
      <c r="AA118" s="53">
        <f>+ROUND('Table 6'!AA118/'Table 6'!AA117*100-100,1)</f>
        <v>0.1</v>
      </c>
    </row>
    <row r="119" spans="1:27" s="5" customFormat="1" ht="12.75">
      <c r="A119" s="76">
        <v>2021</v>
      </c>
      <c r="B119" s="19" t="s">
        <v>35</v>
      </c>
      <c r="C119" s="53">
        <f>+ROUND('Table 6'!C119/'Table 6'!C118*100-100,1)</f>
        <v>2.8</v>
      </c>
      <c r="D119" s="55">
        <f>+ROUND('Table 6'!D119/'Table 6'!D118*100-100,1)</f>
        <v>2.8</v>
      </c>
      <c r="E119" s="53">
        <f>+ROUND('Table 6'!E119/'Table 6'!E118*100-100,1)</f>
        <v>0.2</v>
      </c>
      <c r="F119" s="56">
        <f>+ROUND('Table 6'!F119/'Table 6'!F118*100-100,1)</f>
        <v>1.3</v>
      </c>
      <c r="G119" s="55">
        <f>+ROUND('Table 6'!G119/'Table 6'!G118*100-100,1)</f>
        <v>-1</v>
      </c>
      <c r="H119" s="55">
        <f>+ROUND('Table 6'!H119/'Table 6'!H118*100-100,1)</f>
        <v>1.9</v>
      </c>
      <c r="I119" s="55">
        <f>+ROUND('Table 6'!I119/'Table 6'!I118*100-100,1)</f>
        <v>-0.1</v>
      </c>
      <c r="J119" s="55">
        <f>+ROUND('Table 6'!J119/'Table 6'!J118*100-100,1)</f>
        <v>3.5</v>
      </c>
      <c r="K119" s="56">
        <f>+ROUND('Table 6'!K119/'Table 6'!K118*100-100,1)</f>
        <v>-0.3</v>
      </c>
      <c r="L119" s="55">
        <f>+ROUND('Table 6'!L119/'Table 6'!L118*100-100,1)</f>
        <v>0.5</v>
      </c>
      <c r="M119" s="55">
        <f>+ROUND('Table 6'!M119/'Table 6'!M118*100-100,1)</f>
        <v>-1.2</v>
      </c>
      <c r="N119" s="55">
        <f>+ROUND('Table 6'!N119/'Table 6'!N118*100-100,1)</f>
        <v>0.4</v>
      </c>
      <c r="O119" s="55">
        <f>+ROUND('Table 6'!O119/'Table 6'!O118*100-100,1)</f>
        <v>10.199999999999999</v>
      </c>
      <c r="P119" s="55">
        <f>+ROUND('Table 6'!P119/'Table 6'!P118*100-100,1)</f>
        <v>1.6</v>
      </c>
      <c r="Q119" s="55">
        <f>+ROUND('Table 6'!Q119/'Table 6'!Q118*100-100,1)</f>
        <v>-1.1000000000000001</v>
      </c>
      <c r="R119" s="55">
        <f>+ROUND('Table 6'!R119/'Table 6'!R118*100-100,1)</f>
        <v>-0.5</v>
      </c>
      <c r="S119" s="55">
        <f>+ROUND('Table 6'!S119/'Table 6'!S118*100-100,1)</f>
        <v>-2.6</v>
      </c>
      <c r="T119" s="55">
        <f>+ROUND('Table 6'!T119/'Table 6'!T118*100-100,1)</f>
        <v>-1.5</v>
      </c>
      <c r="U119" s="55">
        <f>+ROUND('Table 6'!U119/'Table 6'!U118*100-100,1)</f>
        <v>-0.6</v>
      </c>
      <c r="V119" s="55">
        <f>+ROUND('Table 6'!V119/'Table 6'!V118*100-100,1)</f>
        <v>-0.6</v>
      </c>
      <c r="W119" s="55">
        <f>+ROUND('Table 6'!W119/'Table 6'!W118*100-100,1)</f>
        <v>2.9</v>
      </c>
      <c r="X119" s="55">
        <f>+ROUND('Table 6'!X119/'Table 6'!X118*100-100,1)</f>
        <v>2.2999999999999998</v>
      </c>
      <c r="Y119" s="55">
        <f>+ROUND('Table 6'!Y119/'Table 6'!Y118*100-100,1)</f>
        <v>-3.5</v>
      </c>
      <c r="Z119" s="55">
        <f>+ROUND('Table 6'!Z119/'Table 6'!Z118*100-100,1)</f>
        <v>0.6</v>
      </c>
      <c r="AA119" s="53">
        <f>+ROUND('Table 6'!AA119/'Table 6'!AA118*100-100,1)</f>
        <v>0.5</v>
      </c>
    </row>
    <row r="120" spans="1:27" s="5" customFormat="1" ht="12.75">
      <c r="A120" s="76">
        <v>2021</v>
      </c>
      <c r="B120" s="19" t="s">
        <v>36</v>
      </c>
      <c r="C120" s="53">
        <f>+ROUND('Table 6'!C120/'Table 6'!C119*100-100,1)</f>
        <v>3.9</v>
      </c>
      <c r="D120" s="55">
        <f>+ROUND('Table 6'!D120/'Table 6'!D119*100-100,1)</f>
        <v>3.9</v>
      </c>
      <c r="E120" s="53">
        <f>+ROUND('Table 6'!E120/'Table 6'!E119*100-100,1)</f>
        <v>-1.4</v>
      </c>
      <c r="F120" s="56">
        <f>+ROUND('Table 6'!F120/'Table 6'!F119*100-100,1)</f>
        <v>-6.3</v>
      </c>
      <c r="G120" s="55">
        <f>+ROUND('Table 6'!G120/'Table 6'!G119*100-100,1)</f>
        <v>-7.6</v>
      </c>
      <c r="H120" s="55">
        <f>+ROUND('Table 6'!H120/'Table 6'!H119*100-100,1)</f>
        <v>-6.8</v>
      </c>
      <c r="I120" s="55">
        <f>+ROUND('Table 6'!I120/'Table 6'!I119*100-100,1)</f>
        <v>-1.8</v>
      </c>
      <c r="J120" s="55">
        <f>+ROUND('Table 6'!J120/'Table 6'!J119*100-100,1)</f>
        <v>0.8</v>
      </c>
      <c r="K120" s="56">
        <f>+ROUND('Table 6'!K120/'Table 6'!K119*100-100,1)</f>
        <v>0.7</v>
      </c>
      <c r="L120" s="55">
        <f>+ROUND('Table 6'!L120/'Table 6'!L119*100-100,1)</f>
        <v>-4.0999999999999996</v>
      </c>
      <c r="M120" s="55">
        <f>+ROUND('Table 6'!M120/'Table 6'!M119*100-100,1)</f>
        <v>1.8</v>
      </c>
      <c r="N120" s="55">
        <f>+ROUND('Table 6'!N120/'Table 6'!N119*100-100,1)</f>
        <v>2</v>
      </c>
      <c r="O120" s="55">
        <f>+ROUND('Table 6'!O120/'Table 6'!O119*100-100,1)</f>
        <v>-5.3</v>
      </c>
      <c r="P120" s="55">
        <f>+ROUND('Table 6'!P120/'Table 6'!P119*100-100,1)</f>
        <v>2.5</v>
      </c>
      <c r="Q120" s="55">
        <f>+ROUND('Table 6'!Q120/'Table 6'!Q119*100-100,1)</f>
        <v>1.6</v>
      </c>
      <c r="R120" s="55">
        <f>+ROUND('Table 6'!R120/'Table 6'!R119*100-100,1)</f>
        <v>0</v>
      </c>
      <c r="S120" s="55">
        <f>+ROUND('Table 6'!S120/'Table 6'!S119*100-100,1)</f>
        <v>-1.5</v>
      </c>
      <c r="T120" s="55">
        <f>+ROUND('Table 6'!T120/'Table 6'!T119*100-100,1)</f>
        <v>-0.6</v>
      </c>
      <c r="U120" s="55">
        <f>+ROUND('Table 6'!U120/'Table 6'!U119*100-100,1)</f>
        <v>-0.6</v>
      </c>
      <c r="V120" s="55">
        <f>+ROUND('Table 6'!V120/'Table 6'!V119*100-100,1)</f>
        <v>-0.1</v>
      </c>
      <c r="W120" s="55">
        <f>+ROUND('Table 6'!W120/'Table 6'!W119*100-100,1)</f>
        <v>3.4</v>
      </c>
      <c r="X120" s="55">
        <f>+ROUND('Table 6'!X120/'Table 6'!X119*100-100,1)</f>
        <v>-6.2</v>
      </c>
      <c r="Y120" s="55">
        <f>+ROUND('Table 6'!Y120/'Table 6'!Y119*100-100,1)</f>
        <v>0.2</v>
      </c>
      <c r="Z120" s="55">
        <f>+ROUND('Table 6'!Z120/'Table 6'!Z119*100-100,1)</f>
        <v>-0.9</v>
      </c>
      <c r="AA120" s="53">
        <f>+ROUND('Table 6'!AA120/'Table 6'!AA119*100-100,1)</f>
        <v>-1.1000000000000001</v>
      </c>
    </row>
    <row r="121" spans="1:27" s="5" customFormat="1" ht="12.75">
      <c r="A121" s="76">
        <v>2021</v>
      </c>
      <c r="B121" s="19" t="s">
        <v>37</v>
      </c>
      <c r="C121" s="53">
        <f>+ROUND('Table 6'!C121/'Table 6'!C120*100-100,1)</f>
        <v>-3.3</v>
      </c>
      <c r="D121" s="55">
        <f>+ROUND('Table 6'!D121/'Table 6'!D120*100-100,1)</f>
        <v>-3.3</v>
      </c>
      <c r="E121" s="53">
        <f>+ROUND('Table 6'!E121/'Table 6'!E120*100-100,1)</f>
        <v>3</v>
      </c>
      <c r="F121" s="56">
        <f>+ROUND('Table 6'!F121/'Table 6'!F120*100-100,1)</f>
        <v>6.9</v>
      </c>
      <c r="G121" s="55">
        <f>+ROUND('Table 6'!G121/'Table 6'!G120*100-100,1)</f>
        <v>-4.5</v>
      </c>
      <c r="H121" s="55">
        <f>+ROUND('Table 6'!H121/'Table 6'!H120*100-100,1)</f>
        <v>7.9</v>
      </c>
      <c r="I121" s="55">
        <f>+ROUND('Table 6'!I121/'Table 6'!I120*100-100,1)</f>
        <v>3.2</v>
      </c>
      <c r="J121" s="55">
        <f>+ROUND('Table 6'!J121/'Table 6'!J120*100-100,1)</f>
        <v>0.4</v>
      </c>
      <c r="K121" s="56">
        <f>+ROUND('Table 6'!K121/'Table 6'!K120*100-100,1)</f>
        <v>1.2</v>
      </c>
      <c r="L121" s="55">
        <f>+ROUND('Table 6'!L121/'Table 6'!L120*100-100,1)</f>
        <v>-2.8</v>
      </c>
      <c r="M121" s="55">
        <f>+ROUND('Table 6'!M121/'Table 6'!M120*100-100,1)</f>
        <v>1.3</v>
      </c>
      <c r="N121" s="55">
        <f>+ROUND('Table 6'!N121/'Table 6'!N120*100-100,1)</f>
        <v>1.4</v>
      </c>
      <c r="O121" s="55">
        <f>+ROUND('Table 6'!O121/'Table 6'!O120*100-100,1)</f>
        <v>15</v>
      </c>
      <c r="P121" s="55">
        <f>+ROUND('Table 6'!P121/'Table 6'!P120*100-100,1)</f>
        <v>1.3</v>
      </c>
      <c r="Q121" s="55">
        <f>+ROUND('Table 6'!Q121/'Table 6'!Q120*100-100,1)</f>
        <v>-0.1</v>
      </c>
      <c r="R121" s="55">
        <f>+ROUND('Table 6'!R121/'Table 6'!R120*100-100,1)</f>
        <v>1.4</v>
      </c>
      <c r="S121" s="55">
        <f>+ROUND('Table 6'!S121/'Table 6'!S120*100-100,1)</f>
        <v>0.7</v>
      </c>
      <c r="T121" s="55">
        <f>+ROUND('Table 6'!T121/'Table 6'!T120*100-100,1)</f>
        <v>-0.3</v>
      </c>
      <c r="U121" s="55">
        <f>+ROUND('Table 6'!U121/'Table 6'!U120*100-100,1)</f>
        <v>0.7</v>
      </c>
      <c r="V121" s="55">
        <f>+ROUND('Table 6'!V121/'Table 6'!V120*100-100,1)</f>
        <v>1.7</v>
      </c>
      <c r="W121" s="55">
        <f>+ROUND('Table 6'!W121/'Table 6'!W120*100-100,1)</f>
        <v>2.6</v>
      </c>
      <c r="X121" s="55">
        <f>+ROUND('Table 6'!X121/'Table 6'!X120*100-100,1)</f>
        <v>-1.6</v>
      </c>
      <c r="Y121" s="55">
        <f>+ROUND('Table 6'!Y121/'Table 6'!Y120*100-100,1)</f>
        <v>2.6</v>
      </c>
      <c r="Z121" s="55">
        <f>+ROUND('Table 6'!Z121/'Table 6'!Z120*100-100,1)</f>
        <v>0.5</v>
      </c>
      <c r="AA121" s="53">
        <f>+ROUND('Table 6'!AA121/'Table 6'!AA120*100-100,1)</f>
        <v>2.5</v>
      </c>
    </row>
    <row r="122" spans="1:27" s="5" customFormat="1" ht="12.75">
      <c r="A122" s="76">
        <v>2022</v>
      </c>
      <c r="B122" s="19" t="s">
        <v>34</v>
      </c>
      <c r="C122" s="53">
        <f>+ROUND('Table 6'!C122/'Table 6'!C121*100-100,1)</f>
        <v>0</v>
      </c>
      <c r="D122" s="55">
        <f>+ROUND('Table 6'!D122/'Table 6'!D121*100-100,1)</f>
        <v>0</v>
      </c>
      <c r="E122" s="53">
        <f>+ROUND('Table 6'!E122/'Table 6'!E121*100-100,1)</f>
        <v>0.3</v>
      </c>
      <c r="F122" s="56">
        <f>+ROUND('Table 6'!F122/'Table 6'!F121*100-100,1)</f>
        <v>0.2</v>
      </c>
      <c r="G122" s="55">
        <f>+ROUND('Table 6'!G122/'Table 6'!G121*100-100,1)</f>
        <v>-1.8</v>
      </c>
      <c r="H122" s="55">
        <f>+ROUND('Table 6'!H122/'Table 6'!H121*100-100,1)</f>
        <v>0.3</v>
      </c>
      <c r="I122" s="55">
        <f>+ROUND('Table 6'!I122/'Table 6'!I121*100-100,1)</f>
        <v>2.2999999999999998</v>
      </c>
      <c r="J122" s="55">
        <f>+ROUND('Table 6'!J122/'Table 6'!J121*100-100,1)</f>
        <v>0.5</v>
      </c>
      <c r="K122" s="56">
        <f>+ROUND('Table 6'!K122/'Table 6'!K121*100-100,1)</f>
        <v>0.5</v>
      </c>
      <c r="L122" s="55">
        <f>+ROUND('Table 6'!L122/'Table 6'!L121*100-100,1)</f>
        <v>2.5</v>
      </c>
      <c r="M122" s="55">
        <f>+ROUND('Table 6'!M122/'Table 6'!M121*100-100,1)</f>
        <v>0.5</v>
      </c>
      <c r="N122" s="55">
        <f>+ROUND('Table 6'!N122/'Table 6'!N121*100-100,1)</f>
        <v>-0.2</v>
      </c>
      <c r="O122" s="55">
        <f>+ROUND('Table 6'!O122/'Table 6'!O121*100-100,1)</f>
        <v>7</v>
      </c>
      <c r="P122" s="55">
        <f>+ROUND('Table 6'!P122/'Table 6'!P121*100-100,1)</f>
        <v>0.7</v>
      </c>
      <c r="Q122" s="55">
        <f>+ROUND('Table 6'!Q122/'Table 6'!Q121*100-100,1)</f>
        <v>-2.8</v>
      </c>
      <c r="R122" s="55">
        <f>+ROUND('Table 6'!R122/'Table 6'!R121*100-100,1)</f>
        <v>0.8</v>
      </c>
      <c r="S122" s="55">
        <f>+ROUND('Table 6'!S122/'Table 6'!S121*100-100,1)</f>
        <v>3</v>
      </c>
      <c r="T122" s="55">
        <f>+ROUND('Table 6'!T122/'Table 6'!T121*100-100,1)</f>
        <v>3.6</v>
      </c>
      <c r="U122" s="55">
        <f>+ROUND('Table 6'!U122/'Table 6'!U121*100-100,1)</f>
        <v>-2.6</v>
      </c>
      <c r="V122" s="55">
        <f>+ROUND('Table 6'!V122/'Table 6'!V121*100-100,1)</f>
        <v>-0.2</v>
      </c>
      <c r="W122" s="55">
        <f>+ROUND('Table 6'!W122/'Table 6'!W121*100-100,1)</f>
        <v>-2.4</v>
      </c>
      <c r="X122" s="55">
        <f>+ROUND('Table 6'!X122/'Table 6'!X121*100-100,1)</f>
        <v>4.0999999999999996</v>
      </c>
      <c r="Y122" s="55">
        <f>+ROUND('Table 6'!Y122/'Table 6'!Y121*100-100,1)</f>
        <v>0.5</v>
      </c>
      <c r="Z122" s="55">
        <f>+ROUND('Table 6'!Z122/'Table 6'!Z121*100-100,1)</f>
        <v>0.6</v>
      </c>
      <c r="AA122" s="53">
        <f>+ROUND('Table 6'!AA122/'Table 6'!AA121*100-100,1)</f>
        <v>0.2</v>
      </c>
    </row>
    <row r="123" spans="1:27" s="5" customFormat="1" ht="12.75">
      <c r="A123" s="76">
        <v>2022</v>
      </c>
      <c r="B123" s="19" t="s">
        <v>35</v>
      </c>
      <c r="C123" s="53">
        <f>+ROUND('Table 6'!C123/'Table 6'!C122*100-100,1)</f>
        <v>2.6</v>
      </c>
      <c r="D123" s="55">
        <f>+ROUND('Table 6'!D123/'Table 6'!D122*100-100,1)</f>
        <v>2.6</v>
      </c>
      <c r="E123" s="53">
        <f>+ROUND('Table 6'!E123/'Table 6'!E122*100-100,1)</f>
        <v>0.5</v>
      </c>
      <c r="F123" s="56">
        <f>+ROUND('Table 6'!F123/'Table 6'!F122*100-100,1)</f>
        <v>-1.6</v>
      </c>
      <c r="G123" s="55">
        <f>+ROUND('Table 6'!G123/'Table 6'!G122*100-100,1)</f>
        <v>-5.6</v>
      </c>
      <c r="H123" s="55">
        <f>+ROUND('Table 6'!H123/'Table 6'!H122*100-100,1)</f>
        <v>-1.1000000000000001</v>
      </c>
      <c r="I123" s="55">
        <f>+ROUND('Table 6'!I123/'Table 6'!I122*100-100,1)</f>
        <v>-1.6</v>
      </c>
      <c r="J123" s="55">
        <f>+ROUND('Table 6'!J123/'Table 6'!J122*100-100,1)</f>
        <v>1.3</v>
      </c>
      <c r="K123" s="56">
        <f>+ROUND('Table 6'!K123/'Table 6'!K122*100-100,1)</f>
        <v>1.9</v>
      </c>
      <c r="L123" s="55">
        <f>+ROUND('Table 6'!L123/'Table 6'!L122*100-100,1)</f>
        <v>0.1</v>
      </c>
      <c r="M123" s="55">
        <f>+ROUND('Table 6'!M123/'Table 6'!M122*100-100,1)</f>
        <v>0.5</v>
      </c>
      <c r="N123" s="55">
        <f>+ROUND('Table 6'!N123/'Table 6'!N122*100-100,1)</f>
        <v>4.3</v>
      </c>
      <c r="O123" s="55">
        <f>+ROUND('Table 6'!O123/'Table 6'!O122*100-100,1)</f>
        <v>17.399999999999999</v>
      </c>
      <c r="P123" s="55">
        <f>+ROUND('Table 6'!P123/'Table 6'!P122*100-100,1)</f>
        <v>1.6</v>
      </c>
      <c r="Q123" s="55">
        <f>+ROUND('Table 6'!Q123/'Table 6'!Q122*100-100,1)</f>
        <v>0.4</v>
      </c>
      <c r="R123" s="55">
        <f>+ROUND('Table 6'!R123/'Table 6'!R122*100-100,1)</f>
        <v>0.6</v>
      </c>
      <c r="S123" s="55">
        <f>+ROUND('Table 6'!S123/'Table 6'!S122*100-100,1)</f>
        <v>-1.3</v>
      </c>
      <c r="T123" s="55">
        <f>+ROUND('Table 6'!T123/'Table 6'!T122*100-100,1)</f>
        <v>0.6</v>
      </c>
      <c r="U123" s="55">
        <f>+ROUND('Table 6'!U123/'Table 6'!U122*100-100,1)</f>
        <v>2.5</v>
      </c>
      <c r="V123" s="55">
        <f>+ROUND('Table 6'!V123/'Table 6'!V122*100-100,1)</f>
        <v>0.5</v>
      </c>
      <c r="W123" s="55">
        <f>+ROUND('Table 6'!W123/'Table 6'!W122*100-100,1)</f>
        <v>4.0999999999999996</v>
      </c>
      <c r="X123" s="55">
        <f>+ROUND('Table 6'!X123/'Table 6'!X122*100-100,1)</f>
        <v>1.8</v>
      </c>
      <c r="Y123" s="55">
        <f>+ROUND('Table 6'!Y123/'Table 6'!Y122*100-100,1)</f>
        <v>-1.1000000000000001</v>
      </c>
      <c r="Z123" s="55">
        <f>+ROUND('Table 6'!Z123/'Table 6'!Z122*100-100,1)</f>
        <v>-6.1</v>
      </c>
      <c r="AA123" s="53">
        <f>+ROUND('Table 6'!AA123/'Table 6'!AA122*100-100,1)</f>
        <v>0.8</v>
      </c>
    </row>
    <row r="124" spans="1:27" s="5" customFormat="1" ht="12.75">
      <c r="A124" s="76">
        <v>2022</v>
      </c>
      <c r="B124" s="19" t="s">
        <v>36</v>
      </c>
      <c r="C124" s="53">
        <f>+ROUND('Table 6'!C124/'Table 6'!C123*100-100,1)</f>
        <v>-0.7</v>
      </c>
      <c r="D124" s="55">
        <f>+ROUND('Table 6'!D124/'Table 6'!D123*100-100,1)</f>
        <v>-0.7</v>
      </c>
      <c r="E124" s="53">
        <f>+ROUND('Table 6'!E124/'Table 6'!E123*100-100,1)</f>
        <v>1</v>
      </c>
      <c r="F124" s="56">
        <f>+ROUND('Table 6'!F124/'Table 6'!F123*100-100,1)</f>
        <v>0.1</v>
      </c>
      <c r="G124" s="55">
        <f>+ROUND('Table 6'!G124/'Table 6'!G123*100-100,1)</f>
        <v>0.9</v>
      </c>
      <c r="H124" s="55">
        <f>+ROUND('Table 6'!H124/'Table 6'!H123*100-100,1)</f>
        <v>-0.2</v>
      </c>
      <c r="I124" s="55">
        <f>+ROUND('Table 6'!I124/'Table 6'!I123*100-100,1)</f>
        <v>1.8</v>
      </c>
      <c r="J124" s="55">
        <f>+ROUND('Table 6'!J124/'Table 6'!J123*100-100,1)</f>
        <v>1.6</v>
      </c>
      <c r="K124" s="56">
        <f>+ROUND('Table 6'!K124/'Table 6'!K123*100-100,1)</f>
        <v>0.9</v>
      </c>
      <c r="L124" s="55">
        <f>+ROUND('Table 6'!L124/'Table 6'!L123*100-100,1)</f>
        <v>-2.8</v>
      </c>
      <c r="M124" s="55">
        <f>+ROUND('Table 6'!M124/'Table 6'!M123*100-100,1)</f>
        <v>1.3</v>
      </c>
      <c r="N124" s="55">
        <f>+ROUND('Table 6'!N124/'Table 6'!N123*100-100,1)</f>
        <v>4.5</v>
      </c>
      <c r="O124" s="55">
        <f>+ROUND('Table 6'!O124/'Table 6'!O123*100-100,1)</f>
        <v>2.5</v>
      </c>
      <c r="P124" s="55">
        <f>+ROUND('Table 6'!P124/'Table 6'!P123*100-100,1)</f>
        <v>1.3</v>
      </c>
      <c r="Q124" s="55">
        <f>+ROUND('Table 6'!Q124/'Table 6'!Q123*100-100,1)</f>
        <v>-0.5</v>
      </c>
      <c r="R124" s="55">
        <f>+ROUND('Table 6'!R124/'Table 6'!R123*100-100,1)</f>
        <v>0.6</v>
      </c>
      <c r="S124" s="55">
        <f>+ROUND('Table 6'!S124/'Table 6'!S123*100-100,1)</f>
        <v>-0.2</v>
      </c>
      <c r="T124" s="55">
        <f>+ROUND('Table 6'!T124/'Table 6'!T123*100-100,1)</f>
        <v>2</v>
      </c>
      <c r="U124" s="55">
        <f>+ROUND('Table 6'!U124/'Table 6'!U123*100-100,1)</f>
        <v>0</v>
      </c>
      <c r="V124" s="55">
        <f>+ROUND('Table 6'!V124/'Table 6'!V123*100-100,1)</f>
        <v>0.9</v>
      </c>
      <c r="W124" s="55">
        <f>+ROUND('Table 6'!W124/'Table 6'!W123*100-100,1)</f>
        <v>0.4</v>
      </c>
      <c r="X124" s="55">
        <f>+ROUND('Table 6'!X124/'Table 6'!X123*100-100,1)</f>
        <v>-1.1000000000000001</v>
      </c>
      <c r="Y124" s="55">
        <f>+ROUND('Table 6'!Y124/'Table 6'!Y123*100-100,1)</f>
        <v>0.9</v>
      </c>
      <c r="Z124" s="55">
        <f>+ROUND('Table 6'!Z124/'Table 6'!Z123*100-100,1)</f>
        <v>7.6</v>
      </c>
      <c r="AA124" s="53">
        <f>+ROUND('Table 6'!AA124/'Table 6'!AA123*100-100,1)</f>
        <v>0.9</v>
      </c>
    </row>
    <row r="125" spans="1:27" s="5" customFormat="1" ht="12.75">
      <c r="A125" s="76">
        <v>2022</v>
      </c>
      <c r="B125" s="19" t="s">
        <v>37</v>
      </c>
      <c r="C125" s="53">
        <f>+ROUND('Table 6'!C125/'Table 6'!C124*100-100,1)</f>
        <v>2</v>
      </c>
      <c r="D125" s="55">
        <f>+ROUND('Table 6'!D125/'Table 6'!D124*100-100,1)</f>
        <v>2</v>
      </c>
      <c r="E125" s="53">
        <f>+ROUND('Table 6'!E125/'Table 6'!E124*100-100,1)</f>
        <v>-0.7</v>
      </c>
      <c r="F125" s="56">
        <f>+ROUND('Table 6'!F125/'Table 6'!F124*100-100,1)</f>
        <v>-1.7</v>
      </c>
      <c r="G125" s="55">
        <f>+ROUND('Table 6'!G125/'Table 6'!G124*100-100,1)</f>
        <v>0.7</v>
      </c>
      <c r="H125" s="55">
        <f>+ROUND('Table 6'!H125/'Table 6'!H124*100-100,1)</f>
        <v>-2.2999999999999998</v>
      </c>
      <c r="I125" s="55">
        <f>+ROUND('Table 6'!I125/'Table 6'!I124*100-100,1)</f>
        <v>-0.6</v>
      </c>
      <c r="J125" s="55">
        <f>+ROUND('Table 6'!J125/'Table 6'!J124*100-100,1)</f>
        <v>1.5</v>
      </c>
      <c r="K125" s="56">
        <f>+ROUND('Table 6'!K125/'Table 6'!K124*100-100,1)</f>
        <v>0.5</v>
      </c>
      <c r="L125" s="55">
        <f>+ROUND('Table 6'!L125/'Table 6'!L124*100-100,1)</f>
        <v>3.3</v>
      </c>
      <c r="M125" s="55">
        <f>+ROUND('Table 6'!M125/'Table 6'!M124*100-100,1)</f>
        <v>0.6</v>
      </c>
      <c r="N125" s="55">
        <f>+ROUND('Table 6'!N125/'Table 6'!N124*100-100,1)</f>
        <v>1.6</v>
      </c>
      <c r="O125" s="55">
        <f>+ROUND('Table 6'!O125/'Table 6'!O124*100-100,1)</f>
        <v>1.5</v>
      </c>
      <c r="P125" s="55">
        <f>+ROUND('Table 6'!P125/'Table 6'!P124*100-100,1)</f>
        <v>0.4</v>
      </c>
      <c r="Q125" s="55">
        <f>+ROUND('Table 6'!Q125/'Table 6'!Q124*100-100,1)</f>
        <v>-0.6</v>
      </c>
      <c r="R125" s="55">
        <f>+ROUND('Table 6'!R125/'Table 6'!R124*100-100,1)</f>
        <v>0.2</v>
      </c>
      <c r="S125" s="55">
        <f>+ROUND('Table 6'!S125/'Table 6'!S124*100-100,1)</f>
        <v>0.5</v>
      </c>
      <c r="T125" s="55">
        <f>+ROUND('Table 6'!T125/'Table 6'!T124*100-100,1)</f>
        <v>2.4</v>
      </c>
      <c r="U125" s="55">
        <f>+ROUND('Table 6'!U125/'Table 6'!U124*100-100,1)</f>
        <v>-1.4</v>
      </c>
      <c r="V125" s="55">
        <f>+ROUND('Table 6'!V125/'Table 6'!V124*100-100,1)</f>
        <v>-1.4</v>
      </c>
      <c r="W125" s="55">
        <f>+ROUND('Table 6'!W125/'Table 6'!W124*100-100,1)</f>
        <v>1</v>
      </c>
      <c r="X125" s="55">
        <f>+ROUND('Table 6'!X125/'Table 6'!X124*100-100,1)</f>
        <v>-0.9</v>
      </c>
      <c r="Y125" s="55">
        <f>+ROUND('Table 6'!Y125/'Table 6'!Y124*100-100,1)</f>
        <v>0.3</v>
      </c>
      <c r="Z125" s="55">
        <f>+ROUND('Table 6'!Z125/'Table 6'!Z124*100-100,1)</f>
        <v>-0.5</v>
      </c>
      <c r="AA125" s="53">
        <f>+ROUND('Table 6'!AA125/'Table 6'!AA124*100-100,1)</f>
        <v>-0.5</v>
      </c>
    </row>
    <row r="126" spans="1:27" s="5" customFormat="1" ht="12.75">
      <c r="A126" s="76">
        <v>2023</v>
      </c>
      <c r="B126" s="19" t="s">
        <v>34</v>
      </c>
      <c r="C126" s="53">
        <f>+ROUND('Table 6'!C126/'Table 6'!C125*100-100,1)</f>
        <v>1.8</v>
      </c>
      <c r="D126" s="55">
        <f>+ROUND('Table 6'!D126/'Table 6'!D125*100-100,1)</f>
        <v>1.8</v>
      </c>
      <c r="E126" s="53">
        <f>+ROUND('Table 6'!E126/'Table 6'!E125*100-100,1)</f>
        <v>1.4</v>
      </c>
      <c r="F126" s="56">
        <f>+ROUND('Table 6'!F126/'Table 6'!F125*100-100,1)</f>
        <v>0.5</v>
      </c>
      <c r="G126" s="55">
        <f>+ROUND('Table 6'!G126/'Table 6'!G125*100-100,1)</f>
        <v>-1.1000000000000001</v>
      </c>
      <c r="H126" s="55">
        <f>+ROUND('Table 6'!H126/'Table 6'!H125*100-100,1)</f>
        <v>0.8</v>
      </c>
      <c r="I126" s="55">
        <f>+ROUND('Table 6'!I126/'Table 6'!I125*100-100,1)</f>
        <v>-1.2</v>
      </c>
      <c r="J126" s="55">
        <f>+ROUND('Table 6'!J126/'Table 6'!J125*100-100,1)</f>
        <v>0.1</v>
      </c>
      <c r="K126" s="56">
        <f>+ROUND('Table 6'!K126/'Table 6'!K125*100-100,1)</f>
        <v>1.6</v>
      </c>
      <c r="L126" s="55">
        <f>+ROUND('Table 6'!L126/'Table 6'!L125*100-100,1)</f>
        <v>4.3</v>
      </c>
      <c r="M126" s="55">
        <f>+ROUND('Table 6'!M126/'Table 6'!M125*100-100,1)</f>
        <v>0.9</v>
      </c>
      <c r="N126" s="55">
        <f>+ROUND('Table 6'!N126/'Table 6'!N125*100-100,1)</f>
        <v>1.5</v>
      </c>
      <c r="O126" s="55">
        <f>+ROUND('Table 6'!O126/'Table 6'!O125*100-100,1)</f>
        <v>9.4</v>
      </c>
      <c r="P126" s="55">
        <f>+ROUND('Table 6'!P126/'Table 6'!P125*100-100,1)</f>
        <v>0.4</v>
      </c>
      <c r="Q126" s="55">
        <f>+ROUND('Table 6'!Q126/'Table 6'!Q125*100-100,1)</f>
        <v>0.8</v>
      </c>
      <c r="R126" s="55">
        <f>+ROUND('Table 6'!R126/'Table 6'!R125*100-100,1)</f>
        <v>0.3</v>
      </c>
      <c r="S126" s="55">
        <f>+ROUND('Table 6'!S126/'Table 6'!S125*100-100,1)</f>
        <v>2.6</v>
      </c>
      <c r="T126" s="55">
        <f>+ROUND('Table 6'!T126/'Table 6'!T125*100-100,1)</f>
        <v>2.9</v>
      </c>
      <c r="U126" s="55">
        <f>+ROUND('Table 6'!U126/'Table 6'!U125*100-100,1)</f>
        <v>0.3</v>
      </c>
      <c r="V126" s="55">
        <f>+ROUND('Table 6'!V126/'Table 6'!V125*100-100,1)</f>
        <v>0.6</v>
      </c>
      <c r="W126" s="55">
        <f>+ROUND('Table 6'!W126/'Table 6'!W125*100-100,1)</f>
        <v>0.6</v>
      </c>
      <c r="X126" s="55">
        <f>+ROUND('Table 6'!X126/'Table 6'!X125*100-100,1)</f>
        <v>1.6</v>
      </c>
      <c r="Y126" s="55">
        <f>+ROUND('Table 6'!Y126/'Table 6'!Y125*100-100,1)</f>
        <v>1.5</v>
      </c>
      <c r="Z126" s="55">
        <f>+ROUND('Table 6'!Z126/'Table 6'!Z125*100-100,1)</f>
        <v>-2</v>
      </c>
      <c r="AA126" s="53">
        <f>+ROUND('Table 6'!AA126/'Table 6'!AA125*100-100,1)</f>
        <v>1.4</v>
      </c>
    </row>
    <row r="127" spans="1:27" s="5" customFormat="1" ht="12.75">
      <c r="A127" s="76">
        <v>2023</v>
      </c>
      <c r="B127" s="19" t="s">
        <v>35</v>
      </c>
      <c r="C127" s="53">
        <f>+ROUND('Table 6'!C127/'Table 6'!C126*100-100,1)</f>
        <v>-1.4</v>
      </c>
      <c r="D127" s="55">
        <f>+ROUND('Table 6'!D127/'Table 6'!D126*100-100,1)</f>
        <v>-1.4</v>
      </c>
      <c r="E127" s="53">
        <f>+ROUND('Table 6'!E127/'Table 6'!E126*100-100,1)</f>
        <v>0.3</v>
      </c>
      <c r="F127" s="56">
        <f>+ROUND('Table 6'!F127/'Table 6'!F126*100-100,1)</f>
        <v>-0.9</v>
      </c>
      <c r="G127" s="55">
        <f>+ROUND('Table 6'!G127/'Table 6'!G126*100-100,1)</f>
        <v>-1.5</v>
      </c>
      <c r="H127" s="55">
        <f>+ROUND('Table 6'!H127/'Table 6'!H126*100-100,1)</f>
        <v>-1.6</v>
      </c>
      <c r="I127" s="55">
        <f>+ROUND('Table 6'!I127/'Table 6'!I126*100-100,1)</f>
        <v>6.2</v>
      </c>
      <c r="J127" s="55">
        <f>+ROUND('Table 6'!J127/'Table 6'!J126*100-100,1)</f>
        <v>3.1</v>
      </c>
      <c r="K127" s="56">
        <f>+ROUND('Table 6'!K127/'Table 6'!K126*100-100,1)</f>
        <v>0.9</v>
      </c>
      <c r="L127" s="55">
        <f>+ROUND('Table 6'!L127/'Table 6'!L126*100-100,1)</f>
        <v>-4.0999999999999996</v>
      </c>
      <c r="M127" s="55">
        <f>+ROUND('Table 6'!M127/'Table 6'!M126*100-100,1)</f>
        <v>1.2</v>
      </c>
      <c r="N127" s="55">
        <f>+ROUND('Table 6'!N127/'Table 6'!N126*100-100,1)</f>
        <v>1.1000000000000001</v>
      </c>
      <c r="O127" s="55">
        <f>+ROUND('Table 6'!O127/'Table 6'!O126*100-100,1)</f>
        <v>1.7</v>
      </c>
      <c r="P127" s="55">
        <f>+ROUND('Table 6'!P127/'Table 6'!P126*100-100,1)</f>
        <v>1.5</v>
      </c>
      <c r="Q127" s="55">
        <f>+ROUND('Table 6'!Q127/'Table 6'!Q126*100-100,1)</f>
        <v>1</v>
      </c>
      <c r="R127" s="55">
        <f>+ROUND('Table 6'!R127/'Table 6'!R126*100-100,1)</f>
        <v>0.8</v>
      </c>
      <c r="S127" s="55">
        <f>+ROUND('Table 6'!S127/'Table 6'!S126*100-100,1)</f>
        <v>0.5</v>
      </c>
      <c r="T127" s="55">
        <f>+ROUND('Table 6'!T127/'Table 6'!T126*100-100,1)</f>
        <v>0.3</v>
      </c>
      <c r="U127" s="55">
        <f>+ROUND('Table 6'!U127/'Table 6'!U126*100-100,1)</f>
        <v>1</v>
      </c>
      <c r="V127" s="55">
        <f>+ROUND('Table 6'!V127/'Table 6'!V126*100-100,1)</f>
        <v>0.6</v>
      </c>
      <c r="W127" s="55">
        <f>+ROUND('Table 6'!W127/'Table 6'!W126*100-100,1)</f>
        <v>1</v>
      </c>
      <c r="X127" s="55">
        <f>+ROUND('Table 6'!X127/'Table 6'!X126*100-100,1)</f>
        <v>0.9</v>
      </c>
      <c r="Y127" s="55">
        <f>+ROUND('Table 6'!Y127/'Table 6'!Y126*100-100,1)</f>
        <v>0.3</v>
      </c>
      <c r="Z127" s="55">
        <f>+ROUND('Table 6'!Z127/'Table 6'!Z126*100-100,1)</f>
        <v>2.7</v>
      </c>
      <c r="AA127" s="53">
        <f>+ROUND('Table 6'!AA127/'Table 6'!AA126*100-100,1)</f>
        <v>0.1</v>
      </c>
    </row>
    <row r="128" spans="1:27" s="5" customFormat="1" ht="12.75">
      <c r="A128" s="76">
        <v>2023</v>
      </c>
      <c r="B128" s="19" t="s">
        <v>36</v>
      </c>
      <c r="C128" s="53">
        <f>+ROUND('Table 6'!C128/'Table 6'!C127*100-100,1)</f>
        <v>-0.8</v>
      </c>
      <c r="D128" s="55">
        <f>+ROUND('Table 6'!D128/'Table 6'!D127*100-100,1)</f>
        <v>-0.8</v>
      </c>
      <c r="E128" s="53">
        <f>+ROUND('Table 6'!E128/'Table 6'!E127*100-100,1)</f>
        <v>0.6</v>
      </c>
      <c r="F128" s="56">
        <f>+ROUND('Table 6'!F128/'Table 6'!F127*100-100,1)</f>
        <v>0</v>
      </c>
      <c r="G128" s="55">
        <f>+ROUND('Table 6'!G128/'Table 6'!G127*100-100,1)</f>
        <v>2.9</v>
      </c>
      <c r="H128" s="55">
        <f>+ROUND('Table 6'!H128/'Table 6'!H127*100-100,1)</f>
        <v>-0.4</v>
      </c>
      <c r="I128" s="55">
        <f>+ROUND('Table 6'!I128/'Table 6'!I127*100-100,1)</f>
        <v>2</v>
      </c>
      <c r="J128" s="55">
        <f>+ROUND('Table 6'!J128/'Table 6'!J127*100-100,1)</f>
        <v>0.5</v>
      </c>
      <c r="K128" s="56">
        <f>+ROUND('Table 6'!K128/'Table 6'!K127*100-100,1)</f>
        <v>0.6</v>
      </c>
      <c r="L128" s="55">
        <f>+ROUND('Table 6'!L128/'Table 6'!L127*100-100,1)</f>
        <v>-3.7</v>
      </c>
      <c r="M128" s="55">
        <f>+ROUND('Table 6'!M128/'Table 6'!M127*100-100,1)</f>
        <v>0.9</v>
      </c>
      <c r="N128" s="55">
        <f>+ROUND('Table 6'!N128/'Table 6'!N127*100-100,1)</f>
        <v>2.5</v>
      </c>
      <c r="O128" s="55">
        <f>+ROUND('Table 6'!O128/'Table 6'!O127*100-100,1)</f>
        <v>2.5</v>
      </c>
      <c r="P128" s="55">
        <f>+ROUND('Table 6'!P128/'Table 6'!P127*100-100,1)</f>
        <v>1.3</v>
      </c>
      <c r="Q128" s="55">
        <f>+ROUND('Table 6'!Q128/'Table 6'!Q127*100-100,1)</f>
        <v>0</v>
      </c>
      <c r="R128" s="55">
        <f>+ROUND('Table 6'!R128/'Table 6'!R127*100-100,1)</f>
        <v>0.4</v>
      </c>
      <c r="S128" s="55">
        <f>+ROUND('Table 6'!S128/'Table 6'!S127*100-100,1)</f>
        <v>0.2</v>
      </c>
      <c r="T128" s="55">
        <f>+ROUND('Table 6'!T128/'Table 6'!T127*100-100,1)</f>
        <v>0.9</v>
      </c>
      <c r="U128" s="55">
        <f>+ROUND('Table 6'!U128/'Table 6'!U127*100-100,1)</f>
        <v>0.2</v>
      </c>
      <c r="V128" s="55">
        <f>+ROUND('Table 6'!V128/'Table 6'!V127*100-100,1)</f>
        <v>0.2</v>
      </c>
      <c r="W128" s="55">
        <f>+ROUND('Table 6'!W128/'Table 6'!W127*100-100,1)</f>
        <v>0.6</v>
      </c>
      <c r="X128" s="55">
        <f>+ROUND('Table 6'!X128/'Table 6'!X127*100-100,1)</f>
        <v>0.6</v>
      </c>
      <c r="Y128" s="55">
        <f>+ROUND('Table 6'!Y128/'Table 6'!Y127*100-100,1)</f>
        <v>0.7</v>
      </c>
      <c r="Z128" s="55">
        <f>+ROUND('Table 6'!Z128/'Table 6'!Z127*100-100,1)</f>
        <v>-1.6</v>
      </c>
      <c r="AA128" s="53">
        <f>+ROUND('Table 6'!AA128/'Table 6'!AA127*100-100,1)</f>
        <v>0.5</v>
      </c>
    </row>
    <row r="129" spans="1:27" s="5" customFormat="1" ht="12.75">
      <c r="A129" s="76">
        <v>2023</v>
      </c>
      <c r="B129" s="19" t="s">
        <v>37</v>
      </c>
      <c r="C129" s="53">
        <f>+ROUND('Table 6'!C129/'Table 6'!C128*100-100,1)</f>
        <v>-0.1</v>
      </c>
      <c r="D129" s="55">
        <f>+ROUND('Table 6'!D129/'Table 6'!D128*100-100,1)</f>
        <v>-0.1</v>
      </c>
      <c r="E129" s="53">
        <f>+ROUND('Table 6'!E129/'Table 6'!E128*100-100,1)</f>
        <v>0</v>
      </c>
      <c r="F129" s="56">
        <f>+ROUND('Table 6'!F129/'Table 6'!F128*100-100,1)</f>
        <v>-0.2</v>
      </c>
      <c r="G129" s="55">
        <f>+ROUND('Table 6'!G129/'Table 6'!G128*100-100,1)</f>
        <v>0.1</v>
      </c>
      <c r="H129" s="55">
        <f>+ROUND('Table 6'!H129/'Table 6'!H128*100-100,1)</f>
        <v>-0.4</v>
      </c>
      <c r="I129" s="55">
        <f>+ROUND('Table 6'!I129/'Table 6'!I128*100-100,1)</f>
        <v>0.2</v>
      </c>
      <c r="J129" s="55">
        <f>+ROUND('Table 6'!J129/'Table 6'!J128*100-100,1)</f>
        <v>0.3</v>
      </c>
      <c r="K129" s="56">
        <f>+ROUND('Table 6'!K129/'Table 6'!K128*100-100,1)</f>
        <v>0.8</v>
      </c>
      <c r="L129" s="55">
        <f>+ROUND('Table 6'!L129/'Table 6'!L128*100-100,1)</f>
        <v>-6</v>
      </c>
      <c r="M129" s="55">
        <f>+ROUND('Table 6'!M129/'Table 6'!M128*100-100,1)</f>
        <v>1.4</v>
      </c>
      <c r="N129" s="55">
        <f>+ROUND('Table 6'!N129/'Table 6'!N128*100-100,1)</f>
        <v>2</v>
      </c>
      <c r="O129" s="55">
        <f>+ROUND('Table 6'!O129/'Table 6'!O128*100-100,1)</f>
        <v>-0.1</v>
      </c>
      <c r="P129" s="55">
        <f>+ROUND('Table 6'!P129/'Table 6'!P128*100-100,1)</f>
        <v>0.1</v>
      </c>
      <c r="Q129" s="55">
        <f>+ROUND('Table 6'!Q129/'Table 6'!Q128*100-100,1)</f>
        <v>1.4</v>
      </c>
      <c r="R129" s="55">
        <f>+ROUND('Table 6'!R129/'Table 6'!R128*100-100,1)</f>
        <v>-0.5</v>
      </c>
      <c r="S129" s="55">
        <f>+ROUND('Table 6'!S129/'Table 6'!S128*100-100,1)</f>
        <v>0.6</v>
      </c>
      <c r="T129" s="55">
        <f>+ROUND('Table 6'!T129/'Table 6'!T128*100-100,1)</f>
        <v>0.4</v>
      </c>
      <c r="U129" s="55">
        <f>+ROUND('Table 6'!U129/'Table 6'!U128*100-100,1)</f>
        <v>0.5</v>
      </c>
      <c r="V129" s="55">
        <f>+ROUND('Table 6'!V129/'Table 6'!V128*100-100,1)</f>
        <v>-0.1</v>
      </c>
      <c r="W129" s="55">
        <f>+ROUND('Table 6'!W129/'Table 6'!W128*100-100,1)</f>
        <v>1.6</v>
      </c>
      <c r="X129" s="55">
        <f>+ROUND('Table 6'!X129/'Table 6'!X128*100-100,1)</f>
        <v>0.8</v>
      </c>
      <c r="Y129" s="55">
        <f>+ROUND('Table 6'!Y129/'Table 6'!Y128*100-100,1)</f>
        <v>0.5</v>
      </c>
      <c r="Z129" s="55">
        <f>+ROUND('Table 6'!Z129/'Table 6'!Z128*100-100,1)</f>
        <v>0.6</v>
      </c>
      <c r="AA129" s="53">
        <f>+ROUND('Table 6'!AA129/'Table 6'!AA128*100-100,1)</f>
        <v>0</v>
      </c>
    </row>
    <row r="130" spans="1:27" s="5" customFormat="1" ht="12.75">
      <c r="A130" s="89">
        <v>2024</v>
      </c>
      <c r="B130" s="19" t="s">
        <v>34</v>
      </c>
      <c r="C130" s="53">
        <f>+ROUND('Table 6'!C130/'Table 6'!C129*100-100,1)</f>
        <v>-1.1000000000000001</v>
      </c>
      <c r="D130" s="55">
        <f>+ROUND('Table 6'!D130/'Table 6'!D129*100-100,1)</f>
        <v>-1.1000000000000001</v>
      </c>
      <c r="E130" s="53">
        <f>+ROUND('Table 6'!E130/'Table 6'!E129*100-100,1)</f>
        <v>1.1000000000000001</v>
      </c>
      <c r="F130" s="56">
        <f>+ROUND('Table 6'!F130/'Table 6'!F129*100-100,1)</f>
        <v>0.5</v>
      </c>
      <c r="G130" s="55">
        <f>+ROUND('Table 6'!G130/'Table 6'!G129*100-100,1)</f>
        <v>2.7</v>
      </c>
      <c r="H130" s="55">
        <f>+ROUND('Table 6'!H130/'Table 6'!H129*100-100,1)</f>
        <v>-0.4</v>
      </c>
      <c r="I130" s="55">
        <f>+ROUND('Table 6'!I130/'Table 6'!I129*100-100,1)</f>
        <v>3.9</v>
      </c>
      <c r="J130" s="55">
        <f>+ROUND('Table 6'!J130/'Table 6'!J129*100-100,1)</f>
        <v>1.8</v>
      </c>
      <c r="K130" s="56">
        <f>+ROUND('Table 6'!K130/'Table 6'!K129*100-100,1)</f>
        <v>1.1000000000000001</v>
      </c>
      <c r="L130" s="55">
        <f>+ROUND('Table 6'!L130/'Table 6'!L129*100-100,1)</f>
        <v>-3.8</v>
      </c>
      <c r="M130" s="55">
        <f>+ROUND('Table 6'!M130/'Table 6'!M129*100-100,1)</f>
        <v>0.6</v>
      </c>
      <c r="N130" s="55">
        <f>+ROUND('Table 6'!N130/'Table 6'!N129*100-100,1)</f>
        <v>3.2</v>
      </c>
      <c r="O130" s="55">
        <f>+ROUND('Table 6'!O130/'Table 6'!O129*100-100,1)</f>
        <v>5.4</v>
      </c>
      <c r="P130" s="55">
        <f>+ROUND('Table 6'!P130/'Table 6'!P129*100-100,1)</f>
        <v>3.7</v>
      </c>
      <c r="Q130" s="55">
        <f>+ROUND('Table 6'!Q130/'Table 6'!Q129*100-100,1)</f>
        <v>0.2</v>
      </c>
      <c r="R130" s="55">
        <f>+ROUND('Table 6'!R130/'Table 6'!R129*100-100,1)</f>
        <v>0.3</v>
      </c>
      <c r="S130" s="55">
        <f>+ROUND('Table 6'!S130/'Table 6'!S129*100-100,1)</f>
        <v>1</v>
      </c>
      <c r="T130" s="55">
        <f>+ROUND('Table 6'!T130/'Table 6'!T129*100-100,1)</f>
        <v>0</v>
      </c>
      <c r="U130" s="55">
        <f>+ROUND('Table 6'!U130/'Table 6'!U129*100-100,1)</f>
        <v>-0.3</v>
      </c>
      <c r="V130" s="55">
        <f>+ROUND('Table 6'!V130/'Table 6'!V129*100-100,1)</f>
        <v>1</v>
      </c>
      <c r="W130" s="55">
        <f>+ROUND('Table 6'!W130/'Table 6'!W129*100-100,1)</f>
        <v>1.2</v>
      </c>
      <c r="X130" s="55">
        <f>+ROUND('Table 6'!X130/'Table 6'!X129*100-100,1)</f>
        <v>1.3</v>
      </c>
      <c r="Y130" s="55">
        <f>+ROUND('Table 6'!Y130/'Table 6'!Y129*100-100,1)</f>
        <v>1.2</v>
      </c>
      <c r="Z130" s="55">
        <f>+ROUND('Table 6'!Z130/'Table 6'!Z129*100-100,1)</f>
        <v>7.1</v>
      </c>
      <c r="AA130" s="53">
        <f>+ROUND('Table 6'!AA130/'Table 6'!AA129*100-100,1)</f>
        <v>1</v>
      </c>
    </row>
    <row r="131" spans="1:27" s="5" customFormat="1" ht="12.75">
      <c r="A131" s="89">
        <v>2024</v>
      </c>
      <c r="B131" s="19" t="s">
        <v>35</v>
      </c>
      <c r="C131" s="53">
        <f>+ROUND('Table 6'!C131/'Table 6'!C130*100-100,1)</f>
        <v>0.2</v>
      </c>
      <c r="D131" s="55">
        <f>+ROUND('Table 6'!D131/'Table 6'!D130*100-100,1)</f>
        <v>0.2</v>
      </c>
      <c r="E131" s="53">
        <f>+ROUND('Table 6'!E131/'Table 6'!E130*100-100,1)</f>
        <v>0.9</v>
      </c>
      <c r="F131" s="56">
        <f>+ROUND('Table 6'!F131/'Table 6'!F130*100-100,1)</f>
        <v>1.5</v>
      </c>
      <c r="G131" s="55">
        <f>+ROUND('Table 6'!G131/'Table 6'!G130*100-100,1)</f>
        <v>6.1</v>
      </c>
      <c r="H131" s="55">
        <f>+ROUND('Table 6'!H131/'Table 6'!H130*100-100,1)</f>
        <v>1.3</v>
      </c>
      <c r="I131" s="55">
        <f>+ROUND('Table 6'!I131/'Table 6'!I130*100-100,1)</f>
        <v>-0.4</v>
      </c>
      <c r="J131" s="55">
        <f>+ROUND('Table 6'!J131/'Table 6'!J130*100-100,1)</f>
        <v>0</v>
      </c>
      <c r="K131" s="56">
        <f>+ROUND('Table 6'!K131/'Table 6'!K130*100-100,1)</f>
        <v>0.6</v>
      </c>
      <c r="L131" s="55">
        <f>+ROUND('Table 6'!L131/'Table 6'!L130*100-100,1)</f>
        <v>8.6</v>
      </c>
      <c r="M131" s="55">
        <f>+ROUND('Table 6'!M131/'Table 6'!M130*100-100,1)</f>
        <v>0.2</v>
      </c>
      <c r="N131" s="55">
        <f>+ROUND('Table 6'!N131/'Table 6'!N130*100-100,1)</f>
        <v>0.9</v>
      </c>
      <c r="O131" s="55">
        <f>+ROUND('Table 6'!O131/'Table 6'!O130*100-100,1)</f>
        <v>0.1</v>
      </c>
      <c r="P131" s="55">
        <f>+ROUND('Table 6'!P131/'Table 6'!P130*100-100,1)</f>
        <v>0.4</v>
      </c>
      <c r="Q131" s="55">
        <f>+ROUND('Table 6'!Q131/'Table 6'!Q130*100-100,1)</f>
        <v>0</v>
      </c>
      <c r="R131" s="55">
        <f>+ROUND('Table 6'!R131/'Table 6'!R130*100-100,1)</f>
        <v>0.8</v>
      </c>
      <c r="S131" s="55">
        <f>+ROUND('Table 6'!S131/'Table 6'!S130*100-100,1)</f>
        <v>0.9</v>
      </c>
      <c r="T131" s="55">
        <f>+ROUND('Table 6'!T131/'Table 6'!T130*100-100,1)</f>
        <v>1</v>
      </c>
      <c r="U131" s="55">
        <f>+ROUND('Table 6'!U131/'Table 6'!U130*100-100,1)</f>
        <v>-0.4</v>
      </c>
      <c r="V131" s="55">
        <f>+ROUND('Table 6'!V131/'Table 6'!V130*100-100,1)</f>
        <v>-0.1</v>
      </c>
      <c r="W131" s="55">
        <f>+ROUND('Table 6'!W131/'Table 6'!W130*100-100,1)</f>
        <v>1.1000000000000001</v>
      </c>
      <c r="X131" s="55">
        <f>+ROUND('Table 6'!X131/'Table 6'!X130*100-100,1)</f>
        <v>1.9</v>
      </c>
      <c r="Y131" s="55">
        <f>+ROUND('Table 6'!Y131/'Table 6'!Y130*100-100,1)</f>
        <v>1.1000000000000001</v>
      </c>
      <c r="Z131" s="55">
        <f>+ROUND('Table 6'!Z131/'Table 6'!Z130*100-100,1)</f>
        <v>-0.6</v>
      </c>
      <c r="AA131" s="53">
        <f>+ROUND('Table 6'!AA131/'Table 6'!AA130*100-100,1)</f>
        <v>0.8</v>
      </c>
    </row>
    <row r="132" spans="1:27" s="5" customFormat="1" ht="12.75">
      <c r="A132" s="89">
        <v>2024</v>
      </c>
      <c r="B132" s="19" t="s">
        <v>36</v>
      </c>
      <c r="C132" s="53">
        <f>+ROUND('Table 6'!C132/'Table 6'!C131*100-100,1)</f>
        <v>0.2</v>
      </c>
      <c r="D132" s="55">
        <f>+ROUND('Table 6'!D132/'Table 6'!D131*100-100,1)</f>
        <v>0.2</v>
      </c>
      <c r="E132" s="53">
        <f>+ROUND('Table 6'!E132/'Table 6'!E131*100-100,1)</f>
        <v>1.1000000000000001</v>
      </c>
      <c r="F132" s="56">
        <f>+ROUND('Table 6'!F132/'Table 6'!F131*100-100,1)</f>
        <v>-0.4</v>
      </c>
      <c r="G132" s="55">
        <f>+ROUND('Table 6'!G132/'Table 6'!G131*100-100,1)</f>
        <v>1.6</v>
      </c>
      <c r="H132" s="55">
        <f>+ROUND('Table 6'!H132/'Table 6'!H131*100-100,1)</f>
        <v>-0.3</v>
      </c>
      <c r="I132" s="55">
        <f>+ROUND('Table 6'!I132/'Table 6'!I131*100-100,1)</f>
        <v>-1.1000000000000001</v>
      </c>
      <c r="J132" s="55">
        <f>+ROUND('Table 6'!J132/'Table 6'!J131*100-100,1)</f>
        <v>0.6</v>
      </c>
      <c r="K132" s="56">
        <f>+ROUND('Table 6'!K132/'Table 6'!K131*100-100,1)</f>
        <v>1.5</v>
      </c>
      <c r="L132" s="55">
        <f>+ROUND('Table 6'!L132/'Table 6'!L131*100-100,1)</f>
        <v>16.399999999999999</v>
      </c>
      <c r="M132" s="55">
        <f>+ROUND('Table 6'!M132/'Table 6'!M131*100-100,1)</f>
        <v>1.4</v>
      </c>
      <c r="N132" s="55">
        <f>+ROUND('Table 6'!N132/'Table 6'!N131*100-100,1)</f>
        <v>2.7</v>
      </c>
      <c r="O132" s="55">
        <f>+ROUND('Table 6'!O132/'Table 6'!O131*100-100,1)</f>
        <v>2.2999999999999998</v>
      </c>
      <c r="P132" s="55">
        <f>+ROUND('Table 6'!P132/'Table 6'!P131*100-100,1)</f>
        <v>-0.5</v>
      </c>
      <c r="Q132" s="55">
        <f>+ROUND('Table 6'!Q132/'Table 6'!Q131*100-100,1)</f>
        <v>0.2</v>
      </c>
      <c r="R132" s="55">
        <f>+ROUND('Table 6'!R132/'Table 6'!R131*100-100,1)</f>
        <v>0</v>
      </c>
      <c r="S132" s="55">
        <f>+ROUND('Table 6'!S132/'Table 6'!S131*100-100,1)</f>
        <v>0.2</v>
      </c>
      <c r="T132" s="55">
        <f>+ROUND('Table 6'!T132/'Table 6'!T131*100-100,1)</f>
        <v>0.3</v>
      </c>
      <c r="U132" s="55">
        <f>+ROUND('Table 6'!U132/'Table 6'!U131*100-100,1)</f>
        <v>0.3</v>
      </c>
      <c r="V132" s="55">
        <f>+ROUND('Table 6'!V132/'Table 6'!V131*100-100,1)</f>
        <v>0.5</v>
      </c>
      <c r="W132" s="55">
        <f>+ROUND('Table 6'!W132/'Table 6'!W131*100-100,1)</f>
        <v>2.4</v>
      </c>
      <c r="X132" s="55">
        <f>+ROUND('Table 6'!X132/'Table 6'!X131*100-100,1)</f>
        <v>0.7</v>
      </c>
      <c r="Y132" s="55">
        <f>+ROUND('Table 6'!Y132/'Table 6'!Y131*100-100,1)</f>
        <v>-0.9</v>
      </c>
      <c r="Z132" s="55">
        <f>+ROUND('Table 6'!Z132/'Table 6'!Z131*100-100,1)</f>
        <v>2</v>
      </c>
      <c r="AA132" s="53">
        <f>+ROUND('Table 6'!AA132/'Table 6'!AA131*100-100,1)</f>
        <v>1.1000000000000001</v>
      </c>
    </row>
    <row r="133" spans="1:27" s="5" customFormat="1" ht="12.75">
      <c r="A133" s="89">
        <v>2024</v>
      </c>
      <c r="B133" s="19" t="s">
        <v>37</v>
      </c>
      <c r="C133" s="53">
        <f>+ROUND('Table 6'!C133/'Table 6'!C132*100-100,1)</f>
        <v>1.9</v>
      </c>
      <c r="D133" s="55">
        <f>+ROUND('Table 6'!D133/'Table 6'!D132*100-100,1)</f>
        <v>1.9</v>
      </c>
      <c r="E133" s="53">
        <f>+ROUND('Table 6'!E133/'Table 6'!E132*100-100,1)</f>
        <v>0.5</v>
      </c>
      <c r="F133" s="56">
        <f>+ROUND('Table 6'!F133/'Table 6'!F132*100-100,1)</f>
        <v>-0.3</v>
      </c>
      <c r="G133" s="55">
        <f>+ROUND('Table 6'!G133/'Table 6'!G132*100-100,1)</f>
        <v>-1.2</v>
      </c>
      <c r="H133" s="55">
        <f>+ROUND('Table 6'!H133/'Table 6'!H132*100-100,1)</f>
        <v>-0.2</v>
      </c>
      <c r="I133" s="55">
        <f>+ROUND('Table 6'!I133/'Table 6'!I132*100-100,1)</f>
        <v>0.6</v>
      </c>
      <c r="J133" s="55">
        <f>+ROUND('Table 6'!J133/'Table 6'!J132*100-100,1)</f>
        <v>0.5</v>
      </c>
      <c r="K133" s="56">
        <f>+ROUND('Table 6'!K133/'Table 6'!K132*100-100,1)</f>
        <v>1.4</v>
      </c>
      <c r="L133" s="55">
        <f>+ROUND('Table 6'!L133/'Table 6'!L132*100-100,1)</f>
        <v>-3.1</v>
      </c>
      <c r="M133" s="55">
        <f>+ROUND('Table 6'!M133/'Table 6'!M132*100-100,1)</f>
        <v>1.7</v>
      </c>
      <c r="N133" s="55">
        <f>+ROUND('Table 6'!N133/'Table 6'!N132*100-100,1)</f>
        <v>2</v>
      </c>
      <c r="O133" s="55">
        <f>+ROUND('Table 6'!O133/'Table 6'!O132*100-100,1)</f>
        <v>3.7</v>
      </c>
      <c r="P133" s="55">
        <f>+ROUND('Table 6'!P133/'Table 6'!P132*100-100,1)</f>
        <v>2.2999999999999998</v>
      </c>
      <c r="Q133" s="55">
        <f>+ROUND('Table 6'!Q133/'Table 6'!Q132*100-100,1)</f>
        <v>1</v>
      </c>
      <c r="R133" s="55">
        <f>+ROUND('Table 6'!R133/'Table 6'!R132*100-100,1)</f>
        <v>0.5</v>
      </c>
      <c r="S133" s="55">
        <f>+ROUND('Table 6'!S133/'Table 6'!S132*100-100,1)</f>
        <v>0.3</v>
      </c>
      <c r="T133" s="55">
        <f>+ROUND('Table 6'!T133/'Table 6'!T132*100-100,1)</f>
        <v>-0.6</v>
      </c>
      <c r="U133" s="55">
        <f>+ROUND('Table 6'!U133/'Table 6'!U132*100-100,1)</f>
        <v>2.9</v>
      </c>
      <c r="V133" s="55">
        <f>+ROUND('Table 6'!V133/'Table 6'!V132*100-100,1)</f>
        <v>-0.2</v>
      </c>
      <c r="W133" s="55">
        <f>+ROUND('Table 6'!W133/'Table 6'!W132*100-100,1)</f>
        <v>2.2999999999999998</v>
      </c>
      <c r="X133" s="55">
        <f>+ROUND('Table 6'!X133/'Table 6'!X132*100-100,1)</f>
        <v>1</v>
      </c>
      <c r="Y133" s="55">
        <f>+ROUND('Table 6'!Y133/'Table 6'!Y132*100-100,1)</f>
        <v>-1.5</v>
      </c>
      <c r="Z133" s="55">
        <f>+ROUND('Table 6'!Z133/'Table 6'!Z132*100-100,1)</f>
        <v>0.5</v>
      </c>
      <c r="AA133" s="53">
        <f>+ROUND('Table 6'!AA133/'Table 6'!AA132*100-100,1)</f>
        <v>0.4</v>
      </c>
    </row>
    <row r="134" spans="1:27" s="5" customFormat="1" ht="12.75">
      <c r="A134" s="89">
        <v>2025</v>
      </c>
      <c r="B134" s="19" t="s">
        <v>34</v>
      </c>
      <c r="C134" s="53">
        <f>+ROUND('Table 6'!C134/'Table 6'!C133*100-100,1)</f>
        <v>3.4</v>
      </c>
      <c r="D134" s="55">
        <f>+ROUND('Table 6'!D134/'Table 6'!D133*100-100,1)</f>
        <v>3.4</v>
      </c>
      <c r="E134" s="53">
        <f>+ROUND('Table 6'!E134/'Table 6'!E133*100-100,1)</f>
        <v>0.3</v>
      </c>
      <c r="F134" s="56">
        <f>+ROUND('Table 6'!F134/'Table 6'!F133*100-100,1)</f>
        <v>-0.2</v>
      </c>
      <c r="G134" s="55">
        <f>+ROUND('Table 6'!G134/'Table 6'!G133*100-100,1)</f>
        <v>-3.4</v>
      </c>
      <c r="H134" s="55">
        <f>+ROUND('Table 6'!H134/'Table 6'!H133*100-100,1)</f>
        <v>0.3</v>
      </c>
      <c r="I134" s="55">
        <f>+ROUND('Table 6'!I134/'Table 6'!I133*100-100,1)</f>
        <v>-4</v>
      </c>
      <c r="J134" s="55">
        <f>+ROUND('Table 6'!J134/'Table 6'!J133*100-100,1)</f>
        <v>-2.5</v>
      </c>
      <c r="K134" s="56">
        <f>+ROUND('Table 6'!K134/'Table 6'!K133*100-100,1)</f>
        <v>0.4</v>
      </c>
      <c r="L134" s="55">
        <f>+ROUND('Table 6'!L134/'Table 6'!L133*100-100,1)</f>
        <v>-4.3</v>
      </c>
      <c r="M134" s="55">
        <f>+ROUND('Table 6'!M134/'Table 6'!M133*100-100,1)</f>
        <v>1.4</v>
      </c>
      <c r="N134" s="55">
        <f>+ROUND('Table 6'!N134/'Table 6'!N133*100-100,1)</f>
        <v>-0.4</v>
      </c>
      <c r="O134" s="55">
        <f>+ROUND('Table 6'!O134/'Table 6'!O133*100-100,1)</f>
        <v>0</v>
      </c>
      <c r="P134" s="55">
        <f>+ROUND('Table 6'!P134/'Table 6'!P133*100-100,1)</f>
        <v>2.1</v>
      </c>
      <c r="Q134" s="55">
        <f>+ROUND('Table 6'!Q134/'Table 6'!Q133*100-100,1)</f>
        <v>0.9</v>
      </c>
      <c r="R134" s="55">
        <f>+ROUND('Table 6'!R134/'Table 6'!R133*100-100,1)</f>
        <v>-0.2</v>
      </c>
      <c r="S134" s="55">
        <f>+ROUND('Table 6'!S134/'Table 6'!S133*100-100,1)</f>
        <v>0.8</v>
      </c>
      <c r="T134" s="55">
        <f>+ROUND('Table 6'!T134/'Table 6'!T133*100-100,1)</f>
        <v>-0.4</v>
      </c>
      <c r="U134" s="55">
        <f>+ROUND('Table 6'!U134/'Table 6'!U133*100-100,1)</f>
        <v>-2.1</v>
      </c>
      <c r="V134" s="55">
        <f>+ROUND('Table 6'!V134/'Table 6'!V133*100-100,1)</f>
        <v>0</v>
      </c>
      <c r="W134" s="55">
        <f>+ROUND('Table 6'!W134/'Table 6'!W133*100-100,1)</f>
        <v>0.6</v>
      </c>
      <c r="X134" s="55">
        <f>+ROUND('Table 6'!X134/'Table 6'!X133*100-100,1)</f>
        <v>0.7</v>
      </c>
      <c r="Y134" s="55">
        <f>+ROUND('Table 6'!Y134/'Table 6'!Y133*100-100,1)</f>
        <v>0.1</v>
      </c>
      <c r="Z134" s="55">
        <f>+ROUND('Table 6'!Z134/'Table 6'!Z133*100-100,1)</f>
        <v>-5.7</v>
      </c>
      <c r="AA134" s="53">
        <f>+ROUND('Table 6'!AA134/'Table 6'!AA133*100-100,1)</f>
        <v>0.7</v>
      </c>
    </row>
    <row r="135" spans="1:27" s="5" customFormat="1" ht="12.75">
      <c r="A135" s="90">
        <v>2025</v>
      </c>
      <c r="B135" s="23" t="s">
        <v>35</v>
      </c>
      <c r="C135" s="59">
        <f>+ROUND('Table 6'!C135/'Table 6'!C134*100-100,1)</f>
        <v>0.5</v>
      </c>
      <c r="D135" s="60">
        <f>+ROUND('Table 6'!D135/'Table 6'!D134*100-100,1)</f>
        <v>0.5</v>
      </c>
      <c r="E135" s="59">
        <f>+ROUND('Table 6'!E135/'Table 6'!E134*100-100,1)</f>
        <v>0.6</v>
      </c>
      <c r="F135" s="61">
        <f>+ROUND('Table 6'!F135/'Table 6'!F134*100-100,1)</f>
        <v>1.5</v>
      </c>
      <c r="G135" s="60">
        <f>+ROUND('Table 6'!G135/'Table 6'!G134*100-100,1)</f>
        <v>5</v>
      </c>
      <c r="H135" s="60">
        <f>+ROUND('Table 6'!H135/'Table 6'!H134*100-100,1)</f>
        <v>1.7</v>
      </c>
      <c r="I135" s="60">
        <f>+ROUND('Table 6'!I135/'Table 6'!I134*100-100,1)</f>
        <v>-0.8</v>
      </c>
      <c r="J135" s="60">
        <f>+ROUND('Table 6'!J135/'Table 6'!J134*100-100,1)</f>
        <v>-0.7</v>
      </c>
      <c r="K135" s="61">
        <f>+ROUND('Table 6'!K135/'Table 6'!K134*100-100,1)</f>
        <v>0.2</v>
      </c>
      <c r="L135" s="60">
        <f>+ROUND('Table 6'!L135/'Table 6'!L134*100-100,1)</f>
        <v>0</v>
      </c>
      <c r="M135" s="60">
        <f>+ROUND('Table 6'!M135/'Table 6'!M134*100-100,1)</f>
        <v>1.6</v>
      </c>
      <c r="N135" s="60">
        <f>+ROUND('Table 6'!N135/'Table 6'!N134*100-100,1)</f>
        <v>0</v>
      </c>
      <c r="O135" s="60">
        <f>+ROUND('Table 6'!O135/'Table 6'!O134*100-100,1)</f>
        <v>-3.4</v>
      </c>
      <c r="P135" s="60">
        <f>+ROUND('Table 6'!P135/'Table 6'!P134*100-100,1)</f>
        <v>1.4</v>
      </c>
      <c r="Q135" s="60">
        <f>+ROUND('Table 6'!Q135/'Table 6'!Q134*100-100,1)</f>
        <v>0.4</v>
      </c>
      <c r="R135" s="60">
        <f>+ROUND('Table 6'!R135/'Table 6'!R134*100-100,1)</f>
        <v>0.8</v>
      </c>
      <c r="S135" s="60">
        <f>+ROUND('Table 6'!S135/'Table 6'!S134*100-100,1)</f>
        <v>0.8</v>
      </c>
      <c r="T135" s="60">
        <f>+ROUND('Table 6'!T135/'Table 6'!T134*100-100,1)</f>
        <v>1.9</v>
      </c>
      <c r="U135" s="60">
        <f>+ROUND('Table 6'!U135/'Table 6'!U134*100-100,1)</f>
        <v>-0.2</v>
      </c>
      <c r="V135" s="60">
        <f>+ROUND('Table 6'!V135/'Table 6'!V134*100-100,1)</f>
        <v>-0.2</v>
      </c>
      <c r="W135" s="60">
        <f>+ROUND('Table 6'!W135/'Table 6'!W134*100-100,1)</f>
        <v>-0.1</v>
      </c>
      <c r="X135" s="60">
        <f>+ROUND('Table 6'!X135/'Table 6'!X134*100-100,1)</f>
        <v>-0.4</v>
      </c>
      <c r="Y135" s="60">
        <f>+ROUND('Table 6'!Y135/'Table 6'!Y134*100-100,1)</f>
        <v>1.6</v>
      </c>
      <c r="Z135" s="60">
        <f>+ROUND('Table 6'!Z135/'Table 6'!Z134*100-100,1)</f>
        <v>-1.7</v>
      </c>
      <c r="AA135" s="59">
        <f>+ROUND('Table 6'!AA135/'Table 6'!AA134*100-100,1)</f>
        <v>0.6</v>
      </c>
    </row>
    <row r="168" spans="1:1">
      <c r="A168" s="83"/>
    </row>
  </sheetData>
  <mergeCells count="3">
    <mergeCell ref="A1:AA1"/>
    <mergeCell ref="A2:K2"/>
    <mergeCell ref="L2:U2"/>
  </mergeCells>
  <pageMargins left="0.6692913385826772" right="0" top="0.78740157480314965" bottom="0.59055118110236227" header="0.51181102362204722" footer="0.31496062992125984"/>
  <pageSetup paperSize="9" scale="90" firstPageNumber="12" pageOrder="overThenDown" orientation="portrait" useFirstPageNumber="1" r:id="rId1"/>
  <headerFooter alignWithMargins="0"/>
  <rowBreaks count="1" manualBreakCount="1">
    <brk id="61" max="20" man="1"/>
  </rowBreaks>
  <colBreaks count="1" manualBreakCount="1">
    <brk id="11" max="10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17</vt:i4>
      </vt:variant>
    </vt:vector>
  </HeadingPairs>
  <TitlesOfParts>
    <vt:vector size="26" baseType="lpstr">
      <vt:lpstr>PRODUCTION</vt:lpstr>
      <vt:lpstr>Table 3</vt:lpstr>
      <vt:lpstr>Table 4</vt:lpstr>
      <vt:lpstr>Table 4.1</vt:lpstr>
      <vt:lpstr>Table 4.2</vt:lpstr>
      <vt:lpstr>Table 5</vt:lpstr>
      <vt:lpstr>Table 5.1</vt:lpstr>
      <vt:lpstr>Table 6</vt:lpstr>
      <vt:lpstr>Table 6.1</vt:lpstr>
      <vt:lpstr>PRODUCTION!Print_Area</vt:lpstr>
      <vt:lpstr>'Table 3'!Print_Area</vt:lpstr>
      <vt:lpstr>'Table 4'!Print_Area</vt:lpstr>
      <vt:lpstr>'Table 4.1'!Print_Area</vt:lpstr>
      <vt:lpstr>'Table 4.2'!Print_Area</vt:lpstr>
      <vt:lpstr>'Table 5'!Print_Area</vt:lpstr>
      <vt:lpstr>'Table 5.1'!Print_Area</vt:lpstr>
      <vt:lpstr>'Table 6'!Print_Area</vt:lpstr>
      <vt:lpstr>'Table 6.1'!Print_Area</vt:lpstr>
      <vt:lpstr>'Table 3'!Print_Titles</vt:lpstr>
      <vt:lpstr>'Table 4'!Print_Titles</vt:lpstr>
      <vt:lpstr>'Table 4.1'!Print_Titles</vt:lpstr>
      <vt:lpstr>'Table 4.2'!Print_Titles</vt:lpstr>
      <vt:lpstr>'Table 5'!Print_Titles</vt:lpstr>
      <vt:lpstr>'Table 5.1'!Print_Titles</vt:lpstr>
      <vt:lpstr>'Table 6'!Print_Titles</vt:lpstr>
      <vt:lpstr>'Table 6.1'!Print_Titles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Nutchayapa Thanyacharoen</dc:creator>
  <cp:lastModifiedBy>Nutchayapa Thanyacharoen</cp:lastModifiedBy>
  <dcterms:created xsi:type="dcterms:W3CDTF">2025-10-09T02:48:51Z</dcterms:created>
  <dcterms:modified xsi:type="dcterms:W3CDTF">2025-10-09T02:49:17Z</dcterms:modified>
</cp:coreProperties>
</file>